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It6k+eIfiItn/aEpB2RjhPVB3pf+vYTZm/Yt9F4TFZXPKhGJ4KFNZShaYxfjQA6zDLht9IVT8xJMEGsV5GOTw==" workbookSaltValue="rv9kMvOdlvaFtRb0TOYBfQ==" workbookSpinCount="100000" lockStructure="1"/>
  <bookViews>
    <workbookView xWindow="0" yWindow="0" windowWidth="17070" windowHeight="723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<sst xmlns="http://schemas.openxmlformats.org/spreadsheetml/2006/main" count="220" uniqueCount="107">
  <si>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</si>
  <si>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</si>
  <si>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</si>
  <si>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</si>
  <si>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</si>
  <si>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</si>
  <si>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</si>
  <si>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</si>
  <si>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</si>
  <si>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</si>
  <si>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</si>
  <si>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</si>
  <si>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</si>
  <si>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</si>
  <si>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</si>
  <si>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</si>
  <si>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</si>
  <si>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</si>
  <si>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</si>
  <si>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</si>
  <si>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</si>
  <si>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</si>
  <si>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</si>
  <si>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</si>
  <si>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</si>
  <si>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</si>
  <si>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</si>
  <si>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</si>
  <si>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</si>
  <si>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</si>
  <si>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</si>
  <si>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</si>
  <si>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</si>
  <si>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</si>
  <si>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</si>
  <si>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</si>
  <si>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</si>
  <si>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</si>
  <si>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</si>
  <si>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</si>
  <si>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</si>
  <si>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</si>
  <si>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</si>
  <si>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</si>
  <si>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</si>
  <si>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</si>
  <si>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</si>
  <si>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</si>
  <si>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</si>
  <si>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</si>
  <si>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</si>
  <si>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</si>
  <si>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</si>
  <si>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</si>
  <si>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</si>
  <si>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</si>
  <si>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</si>
  <si>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</si>
  <si>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</si>
  <si>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</si>
  <si>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</si>
  <si>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</si>
  <si>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</si>
  <si>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</si>
  <si>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</si>
  <si>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</si>
  <si>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</si>
  <si>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</si>
  <si>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</si>
  <si>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</si>
  <si>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</si>
  <si>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</si>
  <si>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</si>
  <si>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</si>
  <si>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</si>
  <si>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</si>
  <si>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</si>
  <si>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</si>
  <si>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</si>
  <si>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</si>
  <si>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</si>
  <si>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</si>
  <si>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</si>
  <si>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</si>
  <si>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</si>
  <si>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</si>
  <si>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</si>
  <si>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</si>
  <si>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</si>
  <si>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</si>
  <si>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</si>
  <si>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</si>
  <si>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</si>
  <si>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</si>
  <si>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</si>
  <si>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</si>
  <si>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</si>
  <si>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</si>
  <si>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</si>
  <si>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</si>
  <si>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</si>
  <si>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</si>
  <si>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</si>
  <si>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</si>
  <si>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≪健全性≫
平成30年度は経常収支比率が89.45%と赤字決算となった。累積欠損金は発生していないが経営改善に向けた取組みが必要である。短期的な債務に対しての支払いに要する現金等の資金面については現状では問題ない。しかし、簡易水道事業（法非適用）を経営統合したことにより、企業債残高が多額にのぼり、全国平均や類似団体に比して脆弱な財務体質となっている。
≪効率性≫
平成30年度は、昨年度に引き続き料金回収率が100％を下回り、給水原価についても、簡易水道事業が保有していた資産の減価償却費の計上などにより高くなっている。施設利用率を見ると、減少傾向にあり、施設の配水能力に余力が生じている状況である。有収率は類似団体平均に比して高く、今後も定期的な漏水調査や老朽管路の布設替え等を行い、漏水防止により無効な水量を削減し、有収率の維持向上に努める。</t>
    <rPh sb="1" eb="4">
      <t>ケンゼンセイ</t>
    </rPh>
    <rPh sb="6" eb="8">
      <t>ヘイセイ</t>
    </rPh>
    <rPh sb="10" eb="12">
      <t>ネンド</t>
    </rPh>
    <rPh sb="13" eb="15">
      <t>ケイジョウ</t>
    </rPh>
    <rPh sb="15" eb="17">
      <t>シュウシ</t>
    </rPh>
    <rPh sb="17" eb="19">
      <t>ヒリツ</t>
    </rPh>
    <rPh sb="27" eb="29">
      <t>アカジ</t>
    </rPh>
    <rPh sb="29" eb="31">
      <t>ケッサン</t>
    </rPh>
    <rPh sb="36" eb="38">
      <t>ルイセキ</t>
    </rPh>
    <rPh sb="38" eb="41">
      <t>ケッソンキン</t>
    </rPh>
    <rPh sb="42" eb="44">
      <t>ハッセイ</t>
    </rPh>
    <rPh sb="50" eb="52">
      <t>ケイエイ</t>
    </rPh>
    <rPh sb="52" eb="54">
      <t>カイゼン</t>
    </rPh>
    <rPh sb="55" eb="56">
      <t>ム</t>
    </rPh>
    <rPh sb="58" eb="60">
      <t>トリクミ</t>
    </rPh>
    <rPh sb="62" eb="64">
      <t>ヒツヨウ</t>
    </rPh>
    <rPh sb="68" eb="71">
      <t>タンキテキ</t>
    </rPh>
    <rPh sb="72" eb="74">
      <t>サイム</t>
    </rPh>
    <rPh sb="75" eb="76">
      <t>タイ</t>
    </rPh>
    <rPh sb="79" eb="81">
      <t>シハライ</t>
    </rPh>
    <rPh sb="83" eb="84">
      <t>ヨウ</t>
    </rPh>
    <rPh sb="86" eb="88">
      <t>ゲンキン</t>
    </rPh>
    <rPh sb="88" eb="89">
      <t>トウ</t>
    </rPh>
    <rPh sb="90" eb="92">
      <t>シキン</t>
    </rPh>
    <rPh sb="92" eb="93">
      <t>メン</t>
    </rPh>
    <rPh sb="98" eb="100">
      <t>ゲンジョウ</t>
    </rPh>
    <rPh sb="102" eb="104">
      <t>モンダイ</t>
    </rPh>
    <rPh sb="111" eb="113">
      <t>カンイ</t>
    </rPh>
    <rPh sb="113" eb="115">
      <t>スイドウ</t>
    </rPh>
    <rPh sb="115" eb="117">
      <t>ジギョウ</t>
    </rPh>
    <rPh sb="118" eb="119">
      <t>ホウ</t>
    </rPh>
    <rPh sb="119" eb="120">
      <t>ヒ</t>
    </rPh>
    <rPh sb="120" eb="122">
      <t>テキヨウ</t>
    </rPh>
    <rPh sb="124" eb="126">
      <t>ケイエイ</t>
    </rPh>
    <rPh sb="126" eb="128">
      <t>トウゴウ</t>
    </rPh>
    <rPh sb="136" eb="138">
      <t>キギョウ</t>
    </rPh>
    <rPh sb="138" eb="139">
      <t>サイ</t>
    </rPh>
    <rPh sb="139" eb="141">
      <t>ザンダカ</t>
    </rPh>
    <rPh sb="142" eb="144">
      <t>タガク</t>
    </rPh>
    <rPh sb="149" eb="151">
      <t>ゼンコク</t>
    </rPh>
    <rPh sb="151" eb="153">
      <t>ヘイキン</t>
    </rPh>
    <rPh sb="154" eb="156">
      <t>ルイジ</t>
    </rPh>
    <rPh sb="156" eb="158">
      <t>ダンタイ</t>
    </rPh>
    <rPh sb="159" eb="160">
      <t>ヒ</t>
    </rPh>
    <rPh sb="162" eb="164">
      <t>ゼイジャク</t>
    </rPh>
    <rPh sb="165" eb="167">
      <t>ザイム</t>
    </rPh>
    <rPh sb="167" eb="169">
      <t>タイシツ</t>
    </rPh>
    <rPh sb="178" eb="180">
      <t>コウリツ</t>
    </rPh>
    <rPh sb="180" eb="181">
      <t>セイ</t>
    </rPh>
    <rPh sb="183" eb="185">
      <t>ヘイセイ</t>
    </rPh>
    <rPh sb="187" eb="189">
      <t>ネンド</t>
    </rPh>
    <rPh sb="191" eb="194">
      <t>サクネンド</t>
    </rPh>
    <rPh sb="195" eb="196">
      <t>ヒ</t>
    </rPh>
    <rPh sb="197" eb="198">
      <t>ツヅ</t>
    </rPh>
    <rPh sb="199" eb="201">
      <t>リョウキン</t>
    </rPh>
    <rPh sb="201" eb="203">
      <t>カイシュウ</t>
    </rPh>
    <rPh sb="203" eb="204">
      <t>リツ</t>
    </rPh>
    <rPh sb="210" eb="212">
      <t>シタマワ</t>
    </rPh>
    <rPh sb="214" eb="216">
      <t>キュウスイ</t>
    </rPh>
    <rPh sb="216" eb="218">
      <t>ゲンカ</t>
    </rPh>
    <rPh sb="224" eb="226">
      <t>カンイ</t>
    </rPh>
    <rPh sb="226" eb="228">
      <t>スイドウ</t>
    </rPh>
    <rPh sb="228" eb="230">
      <t>ジギョウ</t>
    </rPh>
    <rPh sb="231" eb="233">
      <t>ホユウ</t>
    </rPh>
    <rPh sb="237" eb="239">
      <t>シサン</t>
    </rPh>
    <rPh sb="240" eb="242">
      <t>ゲンカ</t>
    </rPh>
    <rPh sb="242" eb="244">
      <t>ショウキャク</t>
    </rPh>
    <rPh sb="244" eb="245">
      <t>ヒ</t>
    </rPh>
    <rPh sb="246" eb="248">
      <t>ケイジョウ</t>
    </rPh>
    <rPh sb="261" eb="263">
      <t>シセツ</t>
    </rPh>
    <rPh sb="263" eb="266">
      <t>リヨウリツ</t>
    </rPh>
    <rPh sb="267" eb="268">
      <t>ミ</t>
    </rPh>
    <rPh sb="271" eb="273">
      <t>ゲンショウ</t>
    </rPh>
    <rPh sb="273" eb="275">
      <t>ケイコウ</t>
    </rPh>
    <rPh sb="279" eb="281">
      <t>シセツ</t>
    </rPh>
    <rPh sb="282" eb="284">
      <t>ハイスイ</t>
    </rPh>
    <rPh sb="284" eb="286">
      <t>ノウリョク</t>
    </rPh>
    <rPh sb="287" eb="289">
      <t>ヨリョク</t>
    </rPh>
    <rPh sb="290" eb="291">
      <t>ショウ</t>
    </rPh>
    <rPh sb="295" eb="297">
      <t>ジョウキョウ</t>
    </rPh>
    <rPh sb="301" eb="303">
      <t>ユウシュウ</t>
    </rPh>
    <rPh sb="303" eb="304">
      <t>リツ</t>
    </rPh>
    <rPh sb="305" eb="307">
      <t>ルイジ</t>
    </rPh>
    <rPh sb="307" eb="309">
      <t>ダンタイ</t>
    </rPh>
    <rPh sb="309" eb="311">
      <t>ヘイキン</t>
    </rPh>
    <rPh sb="312" eb="313">
      <t>ヒ</t>
    </rPh>
    <rPh sb="315" eb="316">
      <t>タカ</t>
    </rPh>
    <rPh sb="318" eb="320">
      <t>コンゴ</t>
    </rPh>
    <rPh sb="321" eb="324">
      <t>テイキテキ</t>
    </rPh>
    <rPh sb="325" eb="327">
      <t>ロウスイ</t>
    </rPh>
    <rPh sb="327" eb="329">
      <t>チョウサ</t>
    </rPh>
    <rPh sb="330" eb="332">
      <t>ロウキュウ</t>
    </rPh>
    <rPh sb="332" eb="334">
      <t>カンロ</t>
    </rPh>
    <rPh sb="335" eb="337">
      <t>フセツ</t>
    </rPh>
    <rPh sb="337" eb="338">
      <t>カ</t>
    </rPh>
    <rPh sb="339" eb="340">
      <t>トウ</t>
    </rPh>
    <rPh sb="341" eb="342">
      <t>オコナ</t>
    </rPh>
    <rPh sb="344" eb="346">
      <t>ロウスイ</t>
    </rPh>
    <rPh sb="346" eb="348">
      <t>ボウシ</t>
    </rPh>
    <rPh sb="351" eb="353">
      <t>ムコウ</t>
    </rPh>
    <rPh sb="354" eb="356">
      <t>スイリョウ</t>
    </rPh>
    <rPh sb="357" eb="359">
      <t>サクゲン</t>
    </rPh>
    <rPh sb="361" eb="363">
      <t>ユウシュウ</t>
    </rPh>
    <rPh sb="363" eb="364">
      <t>リツ</t>
    </rPh>
    <rPh sb="365" eb="367">
      <t>イジ</t>
    </rPh>
    <rPh sb="367" eb="369">
      <t>コウジョウ</t>
    </rPh>
    <rPh sb="370" eb="371">
      <t>ツト</t>
    </rPh>
    <phoneticPr fontId="3"/>
  </si>
  <si>
    <t>平成29年度に簡易水道事業(法非適用）を水道事業へ統合し、給水人口の減少などに伴う水需要の減少や水道施設の老朽化に伴う改築・更新や南海トラフ地震に備えた耐震化費用は増大し、経営状況は厳しくなった。
平成29年度に策定した経営戦略（中長期的な経営計画）の投資財政計画では、現行の料金を維持した場合、赤字経営が継続する見通しとなったことから、健全な経営基盤を構築し、将来にわたり安心・安全な水道水を安定して供給すること、また老朽化施設の更新や耐震化の取組みを進めるために必要な財源を確保するために、令和元年度に料金改定を実施し、これまでの経営努力にとどまることなく一層の効率的な事業推進に取り組み、持続可能な事業運営を実施していく。</t>
    <rPh sb="0" eb="2">
      <t>ヘイセイ</t>
    </rPh>
    <rPh sb="4" eb="6">
      <t>ネンド</t>
    </rPh>
    <rPh sb="7" eb="9">
      <t>カンイ</t>
    </rPh>
    <rPh sb="9" eb="11">
      <t>スイドウ</t>
    </rPh>
    <rPh sb="11" eb="13">
      <t>ジギョウ</t>
    </rPh>
    <rPh sb="14" eb="15">
      <t>ホウ</t>
    </rPh>
    <rPh sb="15" eb="16">
      <t>ヒ</t>
    </rPh>
    <rPh sb="16" eb="18">
      <t>テキヨウ</t>
    </rPh>
    <rPh sb="20" eb="22">
      <t>スイドウ</t>
    </rPh>
    <rPh sb="22" eb="24">
      <t>ジギョウ</t>
    </rPh>
    <rPh sb="25" eb="27">
      <t>トウゴウ</t>
    </rPh>
    <rPh sb="29" eb="31">
      <t>キュウスイ</t>
    </rPh>
    <rPh sb="31" eb="33">
      <t>ジンコウ</t>
    </rPh>
    <rPh sb="34" eb="36">
      <t>ゲンショウ</t>
    </rPh>
    <rPh sb="39" eb="40">
      <t>トモナ</t>
    </rPh>
    <rPh sb="41" eb="42">
      <t>ミズ</t>
    </rPh>
    <rPh sb="42" eb="44">
      <t>ジュヨウ</t>
    </rPh>
    <rPh sb="45" eb="47">
      <t>ゲンショウ</t>
    </rPh>
    <rPh sb="48" eb="50">
      <t>スイドウ</t>
    </rPh>
    <rPh sb="50" eb="52">
      <t>シセツ</t>
    </rPh>
    <rPh sb="53" eb="56">
      <t>ロウキュウカ</t>
    </rPh>
    <rPh sb="57" eb="58">
      <t>トモナ</t>
    </rPh>
    <rPh sb="59" eb="61">
      <t>カイチク</t>
    </rPh>
    <rPh sb="62" eb="64">
      <t>コウシン</t>
    </rPh>
    <rPh sb="65" eb="67">
      <t>ナンカイ</t>
    </rPh>
    <rPh sb="70" eb="72">
      <t>ジシン</t>
    </rPh>
    <rPh sb="73" eb="74">
      <t>ソナ</t>
    </rPh>
    <rPh sb="76" eb="79">
      <t>タイシンカ</t>
    </rPh>
    <rPh sb="79" eb="81">
      <t>ヒヨウ</t>
    </rPh>
    <rPh sb="86" eb="88">
      <t>ケイエイ</t>
    </rPh>
    <rPh sb="88" eb="90">
      <t>ジョウキョウ</t>
    </rPh>
    <rPh sb="91" eb="92">
      <t>キビ</t>
    </rPh>
    <rPh sb="99" eb="101">
      <t>ヘイセイ</t>
    </rPh>
    <rPh sb="103" eb="105">
      <t>ネンド</t>
    </rPh>
    <rPh sb="106" eb="108">
      <t>サクテイ</t>
    </rPh>
    <rPh sb="110" eb="112">
      <t>ケイエイ</t>
    </rPh>
    <rPh sb="112" eb="114">
      <t>センリャク</t>
    </rPh>
    <rPh sb="115" eb="116">
      <t>チュウ</t>
    </rPh>
    <rPh sb="116" eb="119">
      <t>チョウキテキ</t>
    </rPh>
    <rPh sb="120" eb="122">
      <t>ケイエイ</t>
    </rPh>
    <rPh sb="122" eb="124">
      <t>ケイカク</t>
    </rPh>
    <rPh sb="126" eb="128">
      <t>トウシ</t>
    </rPh>
    <rPh sb="128" eb="130">
      <t>ザイセイ</t>
    </rPh>
    <rPh sb="130" eb="132">
      <t>ケイカク</t>
    </rPh>
    <rPh sb="135" eb="137">
      <t>ゲンコウ</t>
    </rPh>
    <rPh sb="138" eb="140">
      <t>リョウキン</t>
    </rPh>
    <rPh sb="141" eb="143">
      <t>イジ</t>
    </rPh>
    <rPh sb="145" eb="147">
      <t>バアイ</t>
    </rPh>
    <rPh sb="148" eb="150">
      <t>アカジ</t>
    </rPh>
    <rPh sb="150" eb="152">
      <t>ケイエイ</t>
    </rPh>
    <rPh sb="153" eb="155">
      <t>ケイゾク</t>
    </rPh>
    <rPh sb="157" eb="159">
      <t>ミトオ</t>
    </rPh>
    <rPh sb="169" eb="171">
      <t>ケンゼン</t>
    </rPh>
    <rPh sb="172" eb="174">
      <t>ケイエイ</t>
    </rPh>
    <rPh sb="174" eb="176">
      <t>キバン</t>
    </rPh>
    <rPh sb="177" eb="179">
      <t>コウチク</t>
    </rPh>
    <rPh sb="181" eb="183">
      <t>ショウライ</t>
    </rPh>
    <rPh sb="187" eb="189">
      <t>アンシン</t>
    </rPh>
    <rPh sb="190" eb="192">
      <t>アンゼン</t>
    </rPh>
    <rPh sb="193" eb="195">
      <t>スイドウ</t>
    </rPh>
    <rPh sb="195" eb="196">
      <t>スイ</t>
    </rPh>
    <rPh sb="197" eb="199">
      <t>アンテイ</t>
    </rPh>
    <rPh sb="201" eb="203">
      <t>キョウキュウ</t>
    </rPh>
    <rPh sb="210" eb="212">
      <t>ロウキュウ</t>
    </rPh>
    <rPh sb="212" eb="213">
      <t>カ</t>
    </rPh>
    <rPh sb="213" eb="215">
      <t>シセツ</t>
    </rPh>
    <rPh sb="216" eb="218">
      <t>コウシン</t>
    </rPh>
    <rPh sb="219" eb="221">
      <t>タイシン</t>
    </rPh>
    <rPh sb="221" eb="222">
      <t>カ</t>
    </rPh>
    <rPh sb="223" eb="225">
      <t>トリク</t>
    </rPh>
    <rPh sb="227" eb="228">
      <t>スス</t>
    </rPh>
    <rPh sb="233" eb="235">
      <t>ヒツヨウ</t>
    </rPh>
    <rPh sb="236" eb="238">
      <t>ザイゲン</t>
    </rPh>
    <rPh sb="239" eb="241">
      <t>カクホ</t>
    </rPh>
    <rPh sb="250" eb="252">
      <t>ネンド</t>
    </rPh>
    <rPh sb="253" eb="255">
      <t>リョウキン</t>
    </rPh>
    <rPh sb="255" eb="257">
      <t>カイテイ</t>
    </rPh>
    <rPh sb="258" eb="260">
      <t>ジッシ</t>
    </rPh>
    <rPh sb="267" eb="269">
      <t>ケイエイ</t>
    </rPh>
    <rPh sb="269" eb="271">
      <t>ドリョク</t>
    </rPh>
    <rPh sb="280" eb="282">
      <t>イッソウ</t>
    </rPh>
    <rPh sb="283" eb="285">
      <t>コウリツ</t>
    </rPh>
    <rPh sb="285" eb="286">
      <t>テキ</t>
    </rPh>
    <rPh sb="287" eb="289">
      <t>ジギョウ</t>
    </rPh>
    <rPh sb="289" eb="291">
      <t>スイシン</t>
    </rPh>
    <rPh sb="292" eb="293">
      <t>ト</t>
    </rPh>
    <rPh sb="294" eb="295">
      <t>ク</t>
    </rPh>
    <rPh sb="297" eb="299">
      <t>ジゾク</t>
    </rPh>
    <rPh sb="299" eb="301">
      <t>カノウ</t>
    </rPh>
    <rPh sb="302" eb="304">
      <t>ジギョウ</t>
    </rPh>
    <rPh sb="304" eb="306">
      <t>ウンエイ</t>
    </rPh>
    <rPh sb="307" eb="309">
      <t>ジッシ</t>
    </rPh>
    <phoneticPr fontId="3"/>
  </si>
  <si>
    <t xml:space="preserve">有形固定資産減価償却率は全国平均や類似団体平均に比して高くなっているが、管路の更新状況は、年度によりばらつきがあるが、事業の実施時期を一時期に集中することなないよう、管路の布設環境や管種、劣化状況などを踏まえ、緊急度・優先度の検討を行い総合的かつ計画的に進める。
</t>
    <rPh sb="0" eb="2">
      <t>ユウケイ</t>
    </rPh>
    <rPh sb="2" eb="4">
      <t>コテイ</t>
    </rPh>
    <rPh sb="4" eb="6">
      <t>シサン</t>
    </rPh>
    <rPh sb="6" eb="8">
      <t>ゲンカ</t>
    </rPh>
    <rPh sb="8" eb="10">
      <t>ショウキャク</t>
    </rPh>
    <rPh sb="10" eb="11">
      <t>リツ</t>
    </rPh>
    <rPh sb="12" eb="14">
      <t>ゼンコク</t>
    </rPh>
    <rPh sb="14" eb="16">
      <t>ヘイキン</t>
    </rPh>
    <rPh sb="17" eb="19">
      <t>ルイジ</t>
    </rPh>
    <rPh sb="19" eb="21">
      <t>ダンタイ</t>
    </rPh>
    <rPh sb="21" eb="23">
      <t>ヘイキン</t>
    </rPh>
    <rPh sb="24" eb="25">
      <t>ヒ</t>
    </rPh>
    <rPh sb="27" eb="28">
      <t>タカ</t>
    </rPh>
    <rPh sb="36" eb="38">
      <t>カンロ</t>
    </rPh>
    <rPh sb="39" eb="41">
      <t>コウシン</t>
    </rPh>
    <rPh sb="41" eb="43">
      <t>ジョウキョウ</t>
    </rPh>
    <rPh sb="45" eb="47">
      <t>ネンド</t>
    </rPh>
    <rPh sb="59" eb="61">
      <t>ジギョウ</t>
    </rPh>
    <rPh sb="62" eb="64">
      <t>ジッシ</t>
    </rPh>
    <rPh sb="64" eb="66">
      <t>ジキ</t>
    </rPh>
    <rPh sb="67" eb="68">
      <t>イチ</t>
    </rPh>
    <rPh sb="68" eb="70">
      <t>ジキ</t>
    </rPh>
    <rPh sb="71" eb="73">
      <t>シュウチュウ</t>
    </rPh>
    <rPh sb="83" eb="85">
      <t>カンロ</t>
    </rPh>
    <rPh sb="86" eb="88">
      <t>フセツ</t>
    </rPh>
    <rPh sb="88" eb="90">
      <t>カンキョウ</t>
    </rPh>
    <rPh sb="91" eb="93">
      <t>カンシュ</t>
    </rPh>
    <rPh sb="94" eb="96">
      <t>レッカ</t>
    </rPh>
    <rPh sb="96" eb="98">
      <t>ジョウキョウ</t>
    </rPh>
    <rPh sb="101" eb="102">
      <t>フ</t>
    </rPh>
    <rPh sb="105" eb="108">
      <t>キンキュウド</t>
    </rPh>
    <rPh sb="109" eb="112">
      <t>ユウセンド</t>
    </rPh>
    <rPh sb="113" eb="115">
      <t>ケントウ</t>
    </rPh>
    <rPh sb="116" eb="117">
      <t>オコナ</t>
    </rPh>
    <rPh sb="118" eb="121">
      <t>ソウゴウテキ</t>
    </rPh>
    <rPh sb="123" eb="126">
      <t>ケイカクテキ</t>
    </rPh>
    <rPh sb="127" eb="128">
      <t>スス</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</si>
</sst>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c:v>
                </c:pt>
                <c:pt idx="1">
                  <c:v>1.1299999999999999</c:v>
                </c:pt>
                <c:pt idx="2">
                  <c:v>0.33</c:v>
                </c:pt>
                <c:pt idx="3">
                  <c:v>0.12</c:v>
                </c:pt>
                <c:pt idx="4">
                  <c:v>1.45</c:v>
                </c:pt>
              </c:numCache>
            </c:numRef>
          </c:val>
          <c:extLst xmlns:c16r2="http://schemas.microsoft.com/office/drawing/2015/06/chart">
            <c:ext xmlns:c16="http://schemas.microsoft.com/office/drawing/2014/chart" uri="{C3380CC4-5D6E-409C-BE32-E72D297353CC}">
              <c16:uniqueId val="{00000000-3085-49F0-8643-EBDBD522A233}"/>
            </c:ext>
          </c:extLst>
        </c:ser>
        <c:dLbls>
          <c:showLegendKey val="0"/>
          <c:showVal val="0"/>
          <c:showCatName val="0"/>
          <c:showSerName val="0"/>
          <c:showPercent val="0"/>
          <c:showBubbleSize val="0"/>
        </c:dLbls>
        <c:gapWidth val="150"/>
        <c:axId val="128870656"/>
        <c:axId val="1288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3085-49F0-8643-EBDBD522A233}"/>
            </c:ext>
          </c:extLst>
        </c:ser>
        <c:dLbls>
          <c:showLegendKey val="0"/>
          <c:showVal val="0"/>
          <c:showCatName val="0"/>
          <c:showSerName val="0"/>
          <c:showPercent val="0"/>
          <c:showBubbleSize val="0"/>
        </c:dLbls>
        <c:marker val="1"/>
        <c:smooth val="0"/>
        <c:axId val="128870656"/>
        <c:axId val="128881024"/>
      </c:lineChart>
      <c:dateAx>
        <c:axId val="128870656"/>
        <c:scaling>
          <c:orientation val="minMax"/>
        </c:scaling>
        <c:delete val="1"/>
        <c:axPos val="b"/>
        <c:numFmt formatCode="ge" sourceLinked="1"/>
        <c:majorTickMark val="none"/>
        <c:minorTickMark val="none"/>
        <c:tickLblPos val="none"/>
        <c:crossAx val="128881024"/>
        <c:crosses val="autoZero"/>
        <c:auto val="1"/>
        <c:lblOffset val="100"/>
        <c:baseTimeUnit val="years"/>
      </c:dateAx>
      <c:valAx>
        <c:axId val="1288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45.22</c:v>
                </c:pt>
                <c:pt idx="1">
                  <c:v>43.45</c:v>
                </c:pt>
                <c:pt idx="2">
                  <c:v>44.11</c:v>
                </c:pt>
                <c:pt idx="3">
                  <c:v>44.08</c:v>
                </c:pt>
                <c:pt idx="4">
                  <c:v>42.78</c:v>
                </c:pt>
              </c:numCache>
            </c:numRef>
          </c:val>
          <c:extLst xmlns:c16r2="http://schemas.microsoft.com/office/drawing/2015/06/chart">
            <c:ext xmlns:c16="http://schemas.microsoft.com/office/drawing/2014/chart" uri="{C3380CC4-5D6E-409C-BE32-E72D297353CC}">
              <c16:uniqueId val="{00000000-17B2-4E70-8F49-2BA33090EE11}"/>
            </c:ext>
          </c:extLst>
        </c:ser>
        <c:dLbls>
          <c:showLegendKey val="0"/>
          <c:showVal val="0"/>
          <c:showCatName val="0"/>
          <c:showSerName val="0"/>
          <c:showPercent val="0"/>
          <c:showBubbleSize val="0"/>
        </c:dLbls>
        <c:gapWidth val="150"/>
        <c:axId val="129497344"/>
        <c:axId val="12950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17B2-4E70-8F49-2BA33090EE11}"/>
            </c:ext>
          </c:extLst>
        </c:ser>
        <c:dLbls>
          <c:showLegendKey val="0"/>
          <c:showVal val="0"/>
          <c:showCatName val="0"/>
          <c:showSerName val="0"/>
          <c:showPercent val="0"/>
          <c:showBubbleSize val="0"/>
        </c:dLbls>
        <c:marker val="1"/>
        <c:smooth val="0"/>
        <c:axId val="129497344"/>
        <c:axId val="129503616"/>
      </c:lineChart>
      <c:dateAx>
        <c:axId val="129497344"/>
        <c:scaling>
          <c:orientation val="minMax"/>
        </c:scaling>
        <c:delete val="1"/>
        <c:axPos val="b"/>
        <c:numFmt formatCode="ge" sourceLinked="1"/>
        <c:majorTickMark val="none"/>
        <c:minorTickMark val="none"/>
        <c:tickLblPos val="none"/>
        <c:crossAx val="129503616"/>
        <c:crosses val="autoZero"/>
        <c:auto val="1"/>
        <c:lblOffset val="100"/>
        <c:baseTimeUnit val="years"/>
      </c:dateAx>
      <c:valAx>
        <c:axId val="1295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83.01</c:v>
                </c:pt>
                <c:pt idx="1">
                  <c:v>84.13</c:v>
                </c:pt>
                <c:pt idx="2">
                  <c:v>83.73</c:v>
                </c:pt>
                <c:pt idx="3">
                  <c:v>85.59</c:v>
                </c:pt>
                <c:pt idx="4">
                  <c:v>85.14</c:v>
                </c:pt>
              </c:numCache>
            </c:numRef>
          </c:val>
          <c:extLst xmlns:c16r2="http://schemas.microsoft.com/office/drawing/2015/06/chart">
            <c:ext xmlns:c16="http://schemas.microsoft.com/office/drawing/2014/chart" uri="{C3380CC4-5D6E-409C-BE32-E72D297353CC}">
              <c16:uniqueId val="{00000000-A592-45D0-9D0A-F84D751CBF40}"/>
            </c:ext>
          </c:extLst>
        </c:ser>
        <c:dLbls>
          <c:showLegendKey val="0"/>
          <c:showVal val="0"/>
          <c:showCatName val="0"/>
          <c:showSerName val="0"/>
          <c:showPercent val="0"/>
          <c:showBubbleSize val="0"/>
        </c:dLbls>
        <c:gapWidth val="150"/>
        <c:axId val="129546880"/>
        <c:axId val="12955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A592-45D0-9D0A-F84D751CBF40}"/>
            </c:ext>
          </c:extLst>
        </c:ser>
        <c:dLbls>
          <c:showLegendKey val="0"/>
          <c:showVal val="0"/>
          <c:showCatName val="0"/>
          <c:showSerName val="0"/>
          <c:showPercent val="0"/>
          <c:showBubbleSize val="0"/>
        </c:dLbls>
        <c:marker val="1"/>
        <c:smooth val="0"/>
        <c:axId val="129546880"/>
        <c:axId val="129557248"/>
      </c:lineChart>
      <c:dateAx>
        <c:axId val="129546880"/>
        <c:scaling>
          <c:orientation val="minMax"/>
        </c:scaling>
        <c:delete val="1"/>
        <c:axPos val="b"/>
        <c:numFmt formatCode="ge" sourceLinked="1"/>
        <c:majorTickMark val="none"/>
        <c:minorTickMark val="none"/>
        <c:tickLblPos val="none"/>
        <c:crossAx val="129557248"/>
        <c:crosses val="autoZero"/>
        <c:auto val="1"/>
        <c:lblOffset val="100"/>
        <c:baseTimeUnit val="years"/>
      </c:dateAx>
      <c:valAx>
        <c:axId val="1295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5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102.12</c:v>
                </c:pt>
                <c:pt idx="1">
                  <c:v>104.44</c:v>
                </c:pt>
                <c:pt idx="2">
                  <c:v>108.7</c:v>
                </c:pt>
                <c:pt idx="3">
                  <c:v>93.65</c:v>
                </c:pt>
                <c:pt idx="4">
                  <c:v>89.45</c:v>
                </c:pt>
              </c:numCache>
            </c:numRef>
          </c:val>
          <c:extLst xmlns:c16r2="http://schemas.microsoft.com/office/drawing/2015/06/chart">
            <c:ext xmlns:c16="http://schemas.microsoft.com/office/drawing/2014/chart" uri="{C3380CC4-5D6E-409C-BE32-E72D297353CC}">
              <c16:uniqueId val="{00000000-69ED-47C2-B049-2030D1B510EC}"/>
            </c:ext>
          </c:extLst>
        </c:ser>
        <c:dLbls>
          <c:showLegendKey val="0"/>
          <c:showVal val="0"/>
          <c:showCatName val="0"/>
          <c:showSerName val="0"/>
          <c:showPercent val="0"/>
          <c:showBubbleSize val="0"/>
        </c:dLbls>
        <c:gapWidth val="150"/>
        <c:axId val="128903808"/>
        <c:axId val="12904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69ED-47C2-B049-2030D1B510EC}"/>
            </c:ext>
          </c:extLst>
        </c:ser>
        <c:dLbls>
          <c:showLegendKey val="0"/>
          <c:showVal val="0"/>
          <c:showCatName val="0"/>
          <c:showSerName val="0"/>
          <c:showPercent val="0"/>
          <c:showBubbleSize val="0"/>
        </c:dLbls>
        <c:marker val="1"/>
        <c:smooth val="0"/>
        <c:axId val="128903808"/>
        <c:axId val="129049344"/>
      </c:lineChart>
      <c:dateAx>
        <c:axId val="128903808"/>
        <c:scaling>
          <c:orientation val="minMax"/>
        </c:scaling>
        <c:delete val="1"/>
        <c:axPos val="b"/>
        <c:numFmt formatCode="ge" sourceLinked="1"/>
        <c:majorTickMark val="none"/>
        <c:minorTickMark val="none"/>
        <c:tickLblPos val="none"/>
        <c:crossAx val="129049344"/>
        <c:crosses val="autoZero"/>
        <c:auto val="1"/>
        <c:lblOffset val="100"/>
        <c:baseTimeUnit val="years"/>
      </c:dateAx>
      <c:valAx>
        <c:axId val="12904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89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54.39</c:v>
                </c:pt>
                <c:pt idx="1">
                  <c:v>55.88</c:v>
                </c:pt>
                <c:pt idx="2">
                  <c:v>56.61</c:v>
                </c:pt>
                <c:pt idx="3">
                  <c:v>52.7</c:v>
                </c:pt>
                <c:pt idx="4">
                  <c:v>50.97</c:v>
                </c:pt>
              </c:numCache>
            </c:numRef>
          </c:val>
          <c:extLst xmlns:c16r2="http://schemas.microsoft.com/office/drawing/2015/06/chart">
            <c:ext xmlns:c16="http://schemas.microsoft.com/office/drawing/2014/chart" uri="{C3380CC4-5D6E-409C-BE32-E72D297353CC}">
              <c16:uniqueId val="{00000000-2129-47D7-91D7-FF98A18D804A}"/>
            </c:ext>
          </c:extLst>
        </c:ser>
        <c:dLbls>
          <c:showLegendKey val="0"/>
          <c:showVal val="0"/>
          <c:showCatName val="0"/>
          <c:showSerName val="0"/>
          <c:showPercent val="0"/>
          <c:showBubbleSize val="0"/>
        </c:dLbls>
        <c:gapWidth val="150"/>
        <c:axId val="129063936"/>
        <c:axId val="12909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2129-47D7-91D7-FF98A18D804A}"/>
            </c:ext>
          </c:extLst>
        </c:ser>
        <c:dLbls>
          <c:showLegendKey val="0"/>
          <c:showVal val="0"/>
          <c:showCatName val="0"/>
          <c:showSerName val="0"/>
          <c:showPercent val="0"/>
          <c:showBubbleSize val="0"/>
        </c:dLbls>
        <c:marker val="1"/>
        <c:smooth val="0"/>
        <c:axId val="129063936"/>
        <c:axId val="129090688"/>
      </c:lineChart>
      <c:dateAx>
        <c:axId val="129063936"/>
        <c:scaling>
          <c:orientation val="minMax"/>
        </c:scaling>
        <c:delete val="1"/>
        <c:axPos val="b"/>
        <c:numFmt formatCode="ge" sourceLinked="1"/>
        <c:majorTickMark val="none"/>
        <c:minorTickMark val="none"/>
        <c:tickLblPos val="none"/>
        <c:crossAx val="129090688"/>
        <c:crosses val="autoZero"/>
        <c:auto val="1"/>
        <c:lblOffset val="100"/>
        <c:baseTimeUnit val="years"/>
      </c:dateAx>
      <c:valAx>
        <c:axId val="1290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15.94</c:v>
                </c:pt>
                <c:pt idx="1">
                  <c:v>15.25</c:v>
                </c:pt>
                <c:pt idx="2">
                  <c:v>15.82</c:v>
                </c:pt>
                <c:pt idx="3">
                  <c:v>12.23</c:v>
                </c:pt>
                <c:pt idx="4">
                  <c:v>14.9</c:v>
                </c:pt>
              </c:numCache>
            </c:numRef>
          </c:val>
          <c:extLst xmlns:c16r2="http://schemas.microsoft.com/office/drawing/2015/06/chart">
            <c:ext xmlns:c16="http://schemas.microsoft.com/office/drawing/2014/chart" uri="{C3380CC4-5D6E-409C-BE32-E72D297353CC}">
              <c16:uniqueId val="{00000000-4149-4422-B6BA-E2AA1D3A78C2}"/>
            </c:ext>
          </c:extLst>
        </c:ser>
        <c:dLbls>
          <c:showLegendKey val="0"/>
          <c:showVal val="0"/>
          <c:showCatName val="0"/>
          <c:showSerName val="0"/>
          <c:showPercent val="0"/>
          <c:showBubbleSize val="0"/>
        </c:dLbls>
        <c:gapWidth val="150"/>
        <c:axId val="129127552"/>
        <c:axId val="1291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4149-4422-B6BA-E2AA1D3A78C2}"/>
            </c:ext>
          </c:extLst>
        </c:ser>
        <c:dLbls>
          <c:showLegendKey val="0"/>
          <c:showVal val="0"/>
          <c:showCatName val="0"/>
          <c:showSerName val="0"/>
          <c:showPercent val="0"/>
          <c:showBubbleSize val="0"/>
        </c:dLbls>
        <c:marker val="1"/>
        <c:smooth val="0"/>
        <c:axId val="129127552"/>
        <c:axId val="129129472"/>
      </c:lineChart>
      <c:dateAx>
        <c:axId val="129127552"/>
        <c:scaling>
          <c:orientation val="minMax"/>
        </c:scaling>
        <c:delete val="1"/>
        <c:axPos val="b"/>
        <c:numFmt formatCode="ge" sourceLinked="1"/>
        <c:majorTickMark val="none"/>
        <c:minorTickMark val="none"/>
        <c:tickLblPos val="none"/>
        <c:crossAx val="129129472"/>
        <c:crosses val="autoZero"/>
        <c:auto val="1"/>
        <c:lblOffset val="100"/>
        <c:baseTimeUnit val="years"/>
      </c:dateAx>
      <c:valAx>
        <c:axId val="1291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1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5E-400C-89AF-5A23F55A0D39}"/>
            </c:ext>
          </c:extLst>
        </c:ser>
        <c:dLbls>
          <c:showLegendKey val="0"/>
          <c:showVal val="0"/>
          <c:showCatName val="0"/>
          <c:showSerName val="0"/>
          <c:showPercent val="0"/>
          <c:showBubbleSize val="0"/>
        </c:dLbls>
        <c:gapWidth val="150"/>
        <c:axId val="129177856"/>
        <c:axId val="12918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1C5E-400C-89AF-5A23F55A0D39}"/>
            </c:ext>
          </c:extLst>
        </c:ser>
        <c:dLbls>
          <c:showLegendKey val="0"/>
          <c:showVal val="0"/>
          <c:showCatName val="0"/>
          <c:showSerName val="0"/>
          <c:showPercent val="0"/>
          <c:showBubbleSize val="0"/>
        </c:dLbls>
        <c:marker val="1"/>
        <c:smooth val="0"/>
        <c:axId val="129177856"/>
        <c:axId val="129184128"/>
      </c:lineChart>
      <c:dateAx>
        <c:axId val="129177856"/>
        <c:scaling>
          <c:orientation val="minMax"/>
        </c:scaling>
        <c:delete val="1"/>
        <c:axPos val="b"/>
        <c:numFmt formatCode="ge" sourceLinked="1"/>
        <c:majorTickMark val="none"/>
        <c:minorTickMark val="none"/>
        <c:tickLblPos val="none"/>
        <c:crossAx val="129184128"/>
        <c:crosses val="autoZero"/>
        <c:auto val="1"/>
        <c:lblOffset val="100"/>
        <c:baseTimeUnit val="years"/>
      </c:dateAx>
      <c:valAx>
        <c:axId val="12918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91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478.38</c:v>
                </c:pt>
                <c:pt idx="1">
                  <c:v>477.55</c:v>
                </c:pt>
                <c:pt idx="2">
                  <c:v>523.16999999999996</c:v>
                </c:pt>
                <c:pt idx="3">
                  <c:v>345.4</c:v>
                </c:pt>
                <c:pt idx="4">
                  <c:v>280.48</c:v>
                </c:pt>
              </c:numCache>
            </c:numRef>
          </c:val>
          <c:extLst xmlns:c16r2="http://schemas.microsoft.com/office/drawing/2015/06/chart">
            <c:ext xmlns:c16="http://schemas.microsoft.com/office/drawing/2014/chart" uri="{C3380CC4-5D6E-409C-BE32-E72D297353CC}">
              <c16:uniqueId val="{00000000-7D86-426A-9CE4-49C98BA55238}"/>
            </c:ext>
          </c:extLst>
        </c:ser>
        <c:dLbls>
          <c:showLegendKey val="0"/>
          <c:showVal val="0"/>
          <c:showCatName val="0"/>
          <c:showSerName val="0"/>
          <c:showPercent val="0"/>
          <c:showBubbleSize val="0"/>
        </c:dLbls>
        <c:gapWidth val="150"/>
        <c:axId val="129215104"/>
        <c:axId val="1292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7D86-426A-9CE4-49C98BA55238}"/>
            </c:ext>
          </c:extLst>
        </c:ser>
        <c:dLbls>
          <c:showLegendKey val="0"/>
          <c:showVal val="0"/>
          <c:showCatName val="0"/>
          <c:showSerName val="0"/>
          <c:showPercent val="0"/>
          <c:showBubbleSize val="0"/>
        </c:dLbls>
        <c:marker val="1"/>
        <c:smooth val="0"/>
        <c:axId val="129215104"/>
        <c:axId val="129217280"/>
      </c:lineChart>
      <c:dateAx>
        <c:axId val="129215104"/>
        <c:scaling>
          <c:orientation val="minMax"/>
        </c:scaling>
        <c:delete val="1"/>
        <c:axPos val="b"/>
        <c:numFmt formatCode="ge" sourceLinked="1"/>
        <c:majorTickMark val="none"/>
        <c:minorTickMark val="none"/>
        <c:tickLblPos val="none"/>
        <c:crossAx val="129217280"/>
        <c:crosses val="autoZero"/>
        <c:auto val="1"/>
        <c:lblOffset val="100"/>
        <c:baseTimeUnit val="years"/>
      </c:dateAx>
      <c:valAx>
        <c:axId val="12921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92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444.67</c:v>
                </c:pt>
                <c:pt idx="1">
                  <c:v>431.22</c:v>
                </c:pt>
                <c:pt idx="2">
                  <c:v>429.63</c:v>
                </c:pt>
                <c:pt idx="3">
                  <c:v>775.33</c:v>
                </c:pt>
                <c:pt idx="4">
                  <c:v>863.94</c:v>
                </c:pt>
              </c:numCache>
            </c:numRef>
          </c:val>
          <c:extLst xmlns:c16r2="http://schemas.microsoft.com/office/drawing/2015/06/chart">
            <c:ext xmlns:c16="http://schemas.microsoft.com/office/drawing/2014/chart" uri="{C3380CC4-5D6E-409C-BE32-E72D297353CC}">
              <c16:uniqueId val="{00000000-B3D6-4FB7-BD13-88895FD34497}"/>
            </c:ext>
          </c:extLst>
        </c:ser>
        <c:dLbls>
          <c:showLegendKey val="0"/>
          <c:showVal val="0"/>
          <c:showCatName val="0"/>
          <c:showSerName val="0"/>
          <c:showPercent val="0"/>
          <c:showBubbleSize val="0"/>
        </c:dLbls>
        <c:gapWidth val="150"/>
        <c:axId val="129259008"/>
        <c:axId val="12926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B3D6-4FB7-BD13-88895FD34497}"/>
            </c:ext>
          </c:extLst>
        </c:ser>
        <c:dLbls>
          <c:showLegendKey val="0"/>
          <c:showVal val="0"/>
          <c:showCatName val="0"/>
          <c:showSerName val="0"/>
          <c:showPercent val="0"/>
          <c:showBubbleSize val="0"/>
        </c:dLbls>
        <c:marker val="1"/>
        <c:smooth val="0"/>
        <c:axId val="129259008"/>
        <c:axId val="129260928"/>
      </c:lineChart>
      <c:dateAx>
        <c:axId val="129259008"/>
        <c:scaling>
          <c:orientation val="minMax"/>
        </c:scaling>
        <c:delete val="1"/>
        <c:axPos val="b"/>
        <c:numFmt formatCode="ge" sourceLinked="1"/>
        <c:majorTickMark val="none"/>
        <c:minorTickMark val="none"/>
        <c:tickLblPos val="none"/>
        <c:crossAx val="129260928"/>
        <c:crosses val="autoZero"/>
        <c:auto val="1"/>
        <c:lblOffset val="100"/>
        <c:baseTimeUnit val="years"/>
      </c:dateAx>
      <c:valAx>
        <c:axId val="12926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92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97.36</c:v>
                </c:pt>
                <c:pt idx="1">
                  <c:v>99.31</c:v>
                </c:pt>
                <c:pt idx="2">
                  <c:v>103.75</c:v>
                </c:pt>
                <c:pt idx="3">
                  <c:v>82.05</c:v>
                </c:pt>
                <c:pt idx="4">
                  <c:v>79.11</c:v>
                </c:pt>
              </c:numCache>
            </c:numRef>
          </c:val>
          <c:extLst xmlns:c16r2="http://schemas.microsoft.com/office/drawing/2015/06/chart">
            <c:ext xmlns:c16="http://schemas.microsoft.com/office/drawing/2014/chart" uri="{C3380CC4-5D6E-409C-BE32-E72D297353CC}">
              <c16:uniqueId val="{00000000-480D-4106-88FF-3A3A5C19E454}"/>
            </c:ext>
          </c:extLst>
        </c:ser>
        <c:dLbls>
          <c:showLegendKey val="0"/>
          <c:showVal val="0"/>
          <c:showCatName val="0"/>
          <c:showSerName val="0"/>
          <c:showPercent val="0"/>
          <c:showBubbleSize val="0"/>
        </c:dLbls>
        <c:gapWidth val="150"/>
        <c:axId val="129291776"/>
        <c:axId val="12929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480D-4106-88FF-3A3A5C19E454}"/>
            </c:ext>
          </c:extLst>
        </c:ser>
        <c:dLbls>
          <c:showLegendKey val="0"/>
          <c:showVal val="0"/>
          <c:showCatName val="0"/>
          <c:showSerName val="0"/>
          <c:showPercent val="0"/>
          <c:showBubbleSize val="0"/>
        </c:dLbls>
        <c:marker val="1"/>
        <c:smooth val="0"/>
        <c:axId val="129291776"/>
        <c:axId val="129293696"/>
      </c:lineChart>
      <c:dateAx>
        <c:axId val="129291776"/>
        <c:scaling>
          <c:orientation val="minMax"/>
        </c:scaling>
        <c:delete val="1"/>
        <c:axPos val="b"/>
        <c:numFmt formatCode="ge" sourceLinked="1"/>
        <c:majorTickMark val="none"/>
        <c:minorTickMark val="none"/>
        <c:tickLblPos val="none"/>
        <c:crossAx val="129293696"/>
        <c:crosses val="autoZero"/>
        <c:auto val="1"/>
        <c:lblOffset val="100"/>
        <c:baseTimeUnit val="years"/>
      </c:dateAx>
      <c:valAx>
        <c:axId val="1292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2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95.63</c:v>
                </c:pt>
                <c:pt idx="1">
                  <c:v>93.66</c:v>
                </c:pt>
                <c:pt idx="2">
                  <c:v>89.91</c:v>
                </c:pt>
                <c:pt idx="3">
                  <c:v>114.03</c:v>
                </c:pt>
                <c:pt idx="4">
                  <c:v>118.93</c:v>
                </c:pt>
              </c:numCache>
            </c:numRef>
          </c:val>
          <c:extLst xmlns:c16r2="http://schemas.microsoft.com/office/drawing/2015/06/chart">
            <c:ext xmlns:c16="http://schemas.microsoft.com/office/drawing/2014/chart" uri="{C3380CC4-5D6E-409C-BE32-E72D297353CC}">
              <c16:uniqueId val="{00000000-6EA6-42BB-A53C-F6C6C5C296A0}"/>
            </c:ext>
          </c:extLst>
        </c:ser>
        <c:dLbls>
          <c:showLegendKey val="0"/>
          <c:showVal val="0"/>
          <c:showCatName val="0"/>
          <c:showSerName val="0"/>
          <c:showPercent val="0"/>
          <c:showBubbleSize val="0"/>
        </c:dLbls>
        <c:gapWidth val="150"/>
        <c:axId val="129464192"/>
        <c:axId val="1294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6EA6-42BB-A53C-F6C6C5C296A0}"/>
            </c:ext>
          </c:extLst>
        </c:ser>
        <c:dLbls>
          <c:showLegendKey val="0"/>
          <c:showVal val="0"/>
          <c:showCatName val="0"/>
          <c:showSerName val="0"/>
          <c:showPercent val="0"/>
          <c:showBubbleSize val="0"/>
        </c:dLbls>
        <c:marker val="1"/>
        <c:smooth val="0"/>
        <c:axId val="129464192"/>
        <c:axId val="129470464"/>
      </c:lineChart>
      <c:dateAx>
        <c:axId val="129464192"/>
        <c:scaling>
          <c:orientation val="minMax"/>
        </c:scaling>
        <c:delete val="1"/>
        <c:axPos val="b"/>
        <c:numFmt formatCode="ge" sourceLinked="1"/>
        <c:majorTickMark val="none"/>
        <c:minorTickMark val="none"/>
        <c:tickLblPos val="none"/>
        <c:crossAx val="129470464"/>
        <c:crosses val="autoZero"/>
        <c:auto val="1"/>
        <c:lblOffset val="100"/>
        <c:baseTimeUnit val="years"/>
      </c:dateAx>
      <c:valAx>
        <c:axId val="1294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26" zoomScale="70" zoomScaleNormal="70" workbookViewId="0">
      <selection activeCell="BE56" sqref="BE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高知県　いの町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23024</v>
      </c>
      <c r="AM8" s="61"/>
      <c r="AN8" s="61"/>
      <c r="AO8" s="61"/>
      <c r="AP8" s="61"/>
      <c r="AQ8" s="61"/>
      <c r="AR8" s="61"/>
      <c r="AS8" s="61"/>
      <c r="AT8" s="52">
        <f>データ!$S$6</f>
        <v>470.97</v>
      </c>
      <c r="AU8" s="53"/>
      <c r="AV8" s="53"/>
      <c r="AW8" s="53"/>
      <c r="AX8" s="53"/>
      <c r="AY8" s="53"/>
      <c r="AZ8" s="53"/>
      <c r="BA8" s="53"/>
      <c r="BB8" s="54">
        <f>データ!$T$6</f>
        <v>48.89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59.44</v>
      </c>
      <c r="J10" s="53"/>
      <c r="K10" s="53"/>
      <c r="L10" s="53"/>
      <c r="M10" s="53"/>
      <c r="N10" s="53"/>
      <c r="O10" s="64"/>
      <c r="P10" s="54">
        <f>データ!$P$6</f>
        <v>91.54</v>
      </c>
      <c r="Q10" s="54"/>
      <c r="R10" s="54"/>
      <c r="S10" s="54"/>
      <c r="T10" s="54"/>
      <c r="U10" s="54"/>
      <c r="V10" s="54"/>
      <c r="W10" s="61">
        <f>データ!$Q$6</f>
        <v>1825</v>
      </c>
      <c r="X10" s="61"/>
      <c r="Y10" s="61"/>
      <c r="Z10" s="61"/>
      <c r="AA10" s="61"/>
      <c r="AB10" s="61"/>
      <c r="AC10" s="61"/>
      <c r="AD10" s="2"/>
      <c r="AE10" s="2"/>
      <c r="AF10" s="2"/>
      <c r="AG10" s="2"/>
      <c r="AH10" s="4"/>
      <c r="AI10" s="4"/>
      <c r="AJ10" s="4"/>
      <c r="AK10" s="4"/>
      <c r="AL10" s="61">
        <f>データ!$U$6</f>
        <v>20908</v>
      </c>
      <c r="AM10" s="61"/>
      <c r="AN10" s="61"/>
      <c r="AO10" s="61"/>
      <c r="AP10" s="61"/>
      <c r="AQ10" s="61"/>
      <c r="AR10" s="61"/>
      <c r="AS10" s="61"/>
      <c r="AT10" s="52">
        <f>データ!$V$6</f>
        <v>25.17</v>
      </c>
      <c r="AU10" s="53"/>
      <c r="AV10" s="53"/>
      <c r="AW10" s="53"/>
      <c r="AX10" s="53"/>
      <c r="AY10" s="53"/>
      <c r="AZ10" s="53"/>
      <c r="BA10" s="53"/>
      <c r="BB10" s="54">
        <f>データ!$W$6</f>
        <v>830.67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106</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105</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t="13.15"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t="13.15"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7cSrGyN1y31z6E5VYbN56xXpeZSFFgeE7n6UBoLryyGyNvgClXBnqL8zOJUAwDBLDxuDVC6ZKMIlmWWJGNDzPw==" saltValue="klhmObdutPlN/nOqxAD8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R1" workbookViewId="0">
      <selection activeCell="DZ8" sqref="DZ8"/>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393860</v>
      </c>
      <c r="D6" s="34">
        <f t="shared" si="3"/>
        <v>46</v>
      </c>
      <c r="E6" s="34">
        <f t="shared" si="3"/>
        <v>1</v>
      </c>
      <c r="F6" s="34">
        <f t="shared" si="3"/>
        <v>0</v>
      </c>
      <c r="G6" s="34">
        <f t="shared" si="3"/>
        <v>1</v>
      </c>
      <c r="H6" s="34" t="str">
        <f t="shared" si="3"/>
        <v>高知県　いの町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59.44</v>
      </c>
      <c r="P6" s="35">
        <f t="shared" si="3"/>
        <v>91.54</v>
      </c>
      <c r="Q6" s="35">
        <f t="shared" si="3"/>
        <v>1825</v>
      </c>
      <c r="R6" s="35">
        <f t="shared" si="3"/>
        <v>23024</v>
      </c>
      <c r="S6" s="35">
        <f t="shared" si="3"/>
        <v>470.97</v>
      </c>
      <c r="T6" s="35">
        <f t="shared" si="3"/>
        <v>48.89</v>
      </c>
      <c r="U6" s="35">
        <f t="shared" si="3"/>
        <v>20908</v>
      </c>
      <c r="V6" s="35">
        <f t="shared" si="3"/>
        <v>25.17</v>
      </c>
      <c r="W6" s="35">
        <f t="shared" si="3"/>
        <v>830.67</v>
      </c>
      <c r="X6" s="36">
        <f>IF(X7="",NA(),X7)</f>
        <v>102.12</v>
      </c>
      <c r="Y6" s="36">
        <f t="shared" ref="Y6:AG6" si="4">IF(Y7="",NA(),Y7)</f>
        <v>104.44</v>
      </c>
      <c r="Z6" s="36">
        <f t="shared" si="4"/>
        <v>108.7</v>
      </c>
      <c r="AA6" s="36">
        <f t="shared" si="4"/>
        <v>93.65</v>
      </c>
      <c r="AB6" s="36">
        <f t="shared" si="4"/>
        <v>89.45</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478.38</v>
      </c>
      <c r="AU6" s="36">
        <f t="shared" ref="AU6:BC6" si="6">IF(AU7="",NA(),AU7)</f>
        <v>477.55</v>
      </c>
      <c r="AV6" s="36">
        <f t="shared" si="6"/>
        <v>523.16999999999996</v>
      </c>
      <c r="AW6" s="36">
        <f t="shared" si="6"/>
        <v>345.4</v>
      </c>
      <c r="AX6" s="36">
        <f t="shared" si="6"/>
        <v>280.48</v>
      </c>
      <c r="AY6" s="36">
        <f t="shared" si="6"/>
        <v>381.53</v>
      </c>
      <c r="AZ6" s="36">
        <f t="shared" si="6"/>
        <v>391.54</v>
      </c>
      <c r="BA6" s="36">
        <f t="shared" si="6"/>
        <v>384.34</v>
      </c>
      <c r="BB6" s="36">
        <f t="shared" si="6"/>
        <v>359.47</v>
      </c>
      <c r="BC6" s="36">
        <f t="shared" si="6"/>
        <v>369.69</v>
      </c>
      <c r="BD6" s="35" t="str">
        <f>IF(BD7="","",IF(BD7="-","【-】","【"&amp;SUBSTITUTE(TEXT(BD7,"#,##0.00"),"-","△")&amp;"】"))</f>
        <v>【261.93】</v>
      </c>
      <c r="BE6" s="36">
        <f>IF(BE7="",NA(),BE7)</f>
        <v>444.67</v>
      </c>
      <c r="BF6" s="36">
        <f t="shared" ref="BF6:BN6" si="7">IF(BF7="",NA(),BF7)</f>
        <v>431.22</v>
      </c>
      <c r="BG6" s="36">
        <f t="shared" si="7"/>
        <v>429.63</v>
      </c>
      <c r="BH6" s="36">
        <f t="shared" si="7"/>
        <v>775.33</v>
      </c>
      <c r="BI6" s="36">
        <f t="shared" si="7"/>
        <v>863.94</v>
      </c>
      <c r="BJ6" s="36">
        <f t="shared" si="7"/>
        <v>393.27</v>
      </c>
      <c r="BK6" s="36">
        <f t="shared" si="7"/>
        <v>386.97</v>
      </c>
      <c r="BL6" s="36">
        <f t="shared" si="7"/>
        <v>380.58</v>
      </c>
      <c r="BM6" s="36">
        <f t="shared" si="7"/>
        <v>401.79</v>
      </c>
      <c r="BN6" s="36">
        <f t="shared" si="7"/>
        <v>402.99</v>
      </c>
      <c r="BO6" s="35" t="str">
        <f>IF(BO7="","",IF(BO7="-","【-】","【"&amp;SUBSTITUTE(TEXT(BO7,"#,##0.00"),"-","△")&amp;"】"))</f>
        <v>【270.46】</v>
      </c>
      <c r="BP6" s="36">
        <f>IF(BP7="",NA(),BP7)</f>
        <v>97.36</v>
      </c>
      <c r="BQ6" s="36">
        <f t="shared" ref="BQ6:BY6" si="8">IF(BQ7="",NA(),BQ7)</f>
        <v>99.31</v>
      </c>
      <c r="BR6" s="36">
        <f t="shared" si="8"/>
        <v>103.75</v>
      </c>
      <c r="BS6" s="36">
        <f t="shared" si="8"/>
        <v>82.05</v>
      </c>
      <c r="BT6" s="36">
        <f t="shared" si="8"/>
        <v>79.11</v>
      </c>
      <c r="BU6" s="36">
        <f t="shared" si="8"/>
        <v>100.47</v>
      </c>
      <c r="BV6" s="36">
        <f t="shared" si="8"/>
        <v>101.72</v>
      </c>
      <c r="BW6" s="36">
        <f t="shared" si="8"/>
        <v>102.38</v>
      </c>
      <c r="BX6" s="36">
        <f t="shared" si="8"/>
        <v>100.12</v>
      </c>
      <c r="BY6" s="36">
        <f t="shared" si="8"/>
        <v>98.66</v>
      </c>
      <c r="BZ6" s="35" t="str">
        <f>IF(BZ7="","",IF(BZ7="-","【-】","【"&amp;SUBSTITUTE(TEXT(BZ7,"#,##0.00"),"-","△")&amp;"】"))</f>
        <v>【103.91】</v>
      </c>
      <c r="CA6" s="36">
        <f>IF(CA7="",NA(),CA7)</f>
        <v>95.63</v>
      </c>
      <c r="CB6" s="36">
        <f t="shared" ref="CB6:CJ6" si="9">IF(CB7="",NA(),CB7)</f>
        <v>93.66</v>
      </c>
      <c r="CC6" s="36">
        <f t="shared" si="9"/>
        <v>89.91</v>
      </c>
      <c r="CD6" s="36">
        <f t="shared" si="9"/>
        <v>114.03</v>
      </c>
      <c r="CE6" s="36">
        <f t="shared" si="9"/>
        <v>118.93</v>
      </c>
      <c r="CF6" s="36">
        <f t="shared" si="9"/>
        <v>169.82</v>
      </c>
      <c r="CG6" s="36">
        <f t="shared" si="9"/>
        <v>168.2</v>
      </c>
      <c r="CH6" s="36">
        <f t="shared" si="9"/>
        <v>168.67</v>
      </c>
      <c r="CI6" s="36">
        <f t="shared" si="9"/>
        <v>174.97</v>
      </c>
      <c r="CJ6" s="36">
        <f t="shared" si="9"/>
        <v>178.59</v>
      </c>
      <c r="CK6" s="35" t="str">
        <f>IF(CK7="","",IF(CK7="-","【-】","【"&amp;SUBSTITUTE(TEXT(CK7,"#,##0.00"),"-","△")&amp;"】"))</f>
        <v>【167.11】</v>
      </c>
      <c r="CL6" s="36">
        <f>IF(CL7="",NA(),CL7)</f>
        <v>45.22</v>
      </c>
      <c r="CM6" s="36">
        <f t="shared" ref="CM6:CU6" si="10">IF(CM7="",NA(),CM7)</f>
        <v>43.45</v>
      </c>
      <c r="CN6" s="36">
        <f t="shared" si="10"/>
        <v>44.11</v>
      </c>
      <c r="CO6" s="36">
        <f t="shared" si="10"/>
        <v>44.08</v>
      </c>
      <c r="CP6" s="36">
        <f t="shared" si="10"/>
        <v>42.78</v>
      </c>
      <c r="CQ6" s="36">
        <f t="shared" si="10"/>
        <v>55.13</v>
      </c>
      <c r="CR6" s="36">
        <f t="shared" si="10"/>
        <v>54.77</v>
      </c>
      <c r="CS6" s="36">
        <f t="shared" si="10"/>
        <v>54.92</v>
      </c>
      <c r="CT6" s="36">
        <f t="shared" si="10"/>
        <v>55.63</v>
      </c>
      <c r="CU6" s="36">
        <f t="shared" si="10"/>
        <v>55.03</v>
      </c>
      <c r="CV6" s="35" t="str">
        <f>IF(CV7="","",IF(CV7="-","【-】","【"&amp;SUBSTITUTE(TEXT(CV7,"#,##0.00"),"-","△")&amp;"】"))</f>
        <v>【60.27】</v>
      </c>
      <c r="CW6" s="36">
        <f>IF(CW7="",NA(),CW7)</f>
        <v>83.01</v>
      </c>
      <c r="CX6" s="36">
        <f t="shared" ref="CX6:DF6" si="11">IF(CX7="",NA(),CX7)</f>
        <v>84.13</v>
      </c>
      <c r="CY6" s="36">
        <f t="shared" si="11"/>
        <v>83.73</v>
      </c>
      <c r="CZ6" s="36">
        <f t="shared" si="11"/>
        <v>85.59</v>
      </c>
      <c r="DA6" s="36">
        <f t="shared" si="11"/>
        <v>85.14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54.39</v>
      </c>
      <c r="DI6" s="36">
        <f t="shared" ref="DI6:DQ6" si="12">IF(DI7="",NA(),DI7)</f>
        <v>55.88</v>
      </c>
      <c r="DJ6" s="36">
        <f t="shared" si="12"/>
        <v>56.61</v>
      </c>
      <c r="DK6" s="36">
        <f t="shared" si="12"/>
        <v>52.7</v>
      </c>
      <c r="DL6" s="36">
        <f t="shared" si="12"/>
        <v>50.97</v>
      </c>
      <c r="DM6" s="36">
        <f t="shared" si="12"/>
        <v>46.66</v>
      </c>
      <c r="DN6" s="36">
        <f t="shared" si="12"/>
        <v>47.46</v>
      </c>
      <c r="DO6" s="36">
        <f t="shared" si="12"/>
        <v>48.49</v>
      </c>
      <c r="DP6" s="36">
        <f t="shared" si="12"/>
        <v>48.05</v>
      </c>
      <c r="DQ6" s="36">
        <f t="shared" si="12"/>
        <v>48.87</v>
      </c>
      <c r="DR6" s="35" t="str">
        <f>IF(DR7="","",IF(DR7="-","【-】","【"&amp;SUBSTITUTE(TEXT(DR7,"#,##0.00"),"-","△")&amp;"】"))</f>
        <v>【48.85】</v>
      </c>
      <c r="DS6" s="36">
        <f>IF(DS7="",NA(),DS7)</f>
        <v>15.94</v>
      </c>
      <c r="DT6" s="36">
        <f t="shared" ref="DT6:EB6" si="13">IF(DT7="",NA(),DT7)</f>
        <v>15.25</v>
      </c>
      <c r="DU6" s="36">
        <f t="shared" si="13"/>
        <v>15.82</v>
      </c>
      <c r="DV6" s="36">
        <f t="shared" si="13"/>
        <v>12.23</v>
      </c>
      <c r="DW6" s="36">
        <f t="shared" si="13"/>
        <v>14.9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v>
      </c>
      <c r="EE6" s="36">
        <f t="shared" ref="EE6:EM6" si="14">IF(EE7="",NA(),EE7)</f>
        <v>1.1299999999999999</v>
      </c>
      <c r="EF6" s="36">
        <f t="shared" si="14"/>
        <v>0.33</v>
      </c>
      <c r="EG6" s="36">
        <f t="shared" si="14"/>
        <v>0.12</v>
      </c>
      <c r="EH6" s="36">
        <f t="shared" si="14"/>
        <v>1.45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393860</v>
      </c>
      <c r="D7" s="38">
        <v>46</v>
      </c>
      <c r="E7" s="38">
        <v>1</v>
      </c>
      <c r="F7" s="38">
        <v>0</v>
      </c>
      <c r="G7" s="38">
        <v>1</v>
      </c>
      <c r="H7" s="38" t="s">
        <v>92</v>
      </c>
      <c r="I7" s="38" t="s">
        <v>93</v>
      </c>
      <c r="J7" s="38" t="s">
        <v>94</v>
      </c>
      <c r="K7" s="38" t="s">
        <v>95</v>
      </c>
      <c r="L7" s="38" t="s">
        <v>96</v>
      </c>
      <c r="M7" s="38" t="s">
        <v>97</v>
      </c>
      <c r="N7" s="39" t="s">
        <v>98</v>
      </c>
      <c r="O7" s="39">
        <v>59.44</v>
      </c>
      <c r="P7" s="39">
        <v>91.54</v>
      </c>
      <c r="Q7" s="39">
        <v>1825</v>
      </c>
      <c r="R7" s="39">
        <v>23024</v>
      </c>
      <c r="S7" s="39">
        <v>470.97</v>
      </c>
      <c r="T7" s="39">
        <v>48.89</v>
      </c>
      <c r="U7" s="39">
        <v>20908</v>
      </c>
      <c r="V7" s="39">
        <v>25.17</v>
      </c>
      <c r="W7" s="39">
        <v>830.67</v>
      </c>
      <c r="X7" s="39">
        <v>102.12</v>
      </c>
      <c r="Y7" s="39">
        <v>104.44</v>
      </c>
      <c r="Z7" s="39">
        <v>108.7</v>
      </c>
      <c r="AA7" s="39">
        <v>93.65</v>
      </c>
      <c r="AB7" s="39">
        <v>89.45</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478.38</v>
      </c>
      <c r="AU7" s="39">
        <v>477.55</v>
      </c>
      <c r="AV7" s="39">
        <v>523.16999999999996</v>
      </c>
      <c r="AW7" s="39">
        <v>345.4</v>
      </c>
      <c r="AX7" s="39">
        <v>280.48</v>
      </c>
      <c r="AY7" s="39">
        <v>381.53</v>
      </c>
      <c r="AZ7" s="39">
        <v>391.54</v>
      </c>
      <c r="BA7" s="39">
        <v>384.34</v>
      </c>
      <c r="BB7" s="39">
        <v>359.47</v>
      </c>
      <c r="BC7" s="39">
        <v>369.69</v>
      </c>
      <c r="BD7" s="39">
        <v>261.93</v>
      </c>
      <c r="BE7" s="39">
        <v>444.67</v>
      </c>
      <c r="BF7" s="39">
        <v>431.22</v>
      </c>
      <c r="BG7" s="39">
        <v>429.63</v>
      </c>
      <c r="BH7" s="39">
        <v>775.33</v>
      </c>
      <c r="BI7" s="39">
        <v>863.94</v>
      </c>
      <c r="BJ7" s="39">
        <v>393.27</v>
      </c>
      <c r="BK7" s="39">
        <v>386.97</v>
      </c>
      <c r="BL7" s="39">
        <v>380.58</v>
      </c>
      <c r="BM7" s="39">
        <v>401.79</v>
      </c>
      <c r="BN7" s="39">
        <v>402.99</v>
      </c>
      <c r="BO7" s="39">
        <v>270.45999999999998</v>
      </c>
      <c r="BP7" s="39">
        <v>97.36</v>
      </c>
      <c r="BQ7" s="39">
        <v>99.31</v>
      </c>
      <c r="BR7" s="39">
        <v>103.75</v>
      </c>
      <c r="BS7" s="39">
        <v>82.05</v>
      </c>
      <c r="BT7" s="39">
        <v>79.11</v>
      </c>
      <c r="BU7" s="39">
        <v>100.47</v>
      </c>
      <c r="BV7" s="39">
        <v>101.72</v>
      </c>
      <c r="BW7" s="39">
        <v>102.38</v>
      </c>
      <c r="BX7" s="39">
        <v>100.12</v>
      </c>
      <c r="BY7" s="39">
        <v>98.66</v>
      </c>
      <c r="BZ7" s="39">
        <v>103.91</v>
      </c>
      <c r="CA7" s="39">
        <v>95.63</v>
      </c>
      <c r="CB7" s="39">
        <v>93.66</v>
      </c>
      <c r="CC7" s="39">
        <v>89.91</v>
      </c>
      <c r="CD7" s="39">
        <v>114.03</v>
      </c>
      <c r="CE7" s="39">
        <v>118.93</v>
      </c>
      <c r="CF7" s="39">
        <v>169.82</v>
      </c>
      <c r="CG7" s="39">
        <v>168.2</v>
      </c>
      <c r="CH7" s="39">
        <v>168.67</v>
      </c>
      <c r="CI7" s="39">
        <v>174.97</v>
      </c>
      <c r="CJ7" s="39">
        <v>178.59</v>
      </c>
      <c r="CK7" s="39">
        <v>167.11</v>
      </c>
      <c r="CL7" s="39">
        <v>45.22</v>
      </c>
      <c r="CM7" s="39">
        <v>43.45</v>
      </c>
      <c r="CN7" s="39">
        <v>44.11</v>
      </c>
      <c r="CO7" s="39">
        <v>44.08</v>
      </c>
      <c r="CP7" s="39">
        <v>42.78</v>
      </c>
      <c r="CQ7" s="39">
        <v>55.13</v>
      </c>
      <c r="CR7" s="39">
        <v>54.77</v>
      </c>
      <c r="CS7" s="39">
        <v>54.92</v>
      </c>
      <c r="CT7" s="39">
        <v>55.63</v>
      </c>
      <c r="CU7" s="39">
        <v>55.03</v>
      </c>
      <c r="CV7" s="39">
        <v>60.27</v>
      </c>
      <c r="CW7" s="39">
        <v>83.01</v>
      </c>
      <c r="CX7" s="39">
        <v>84.13</v>
      </c>
      <c r="CY7" s="39">
        <v>83.73</v>
      </c>
      <c r="CZ7" s="39">
        <v>85.59</v>
      </c>
      <c r="DA7" s="39">
        <v>85.14</v>
      </c>
      <c r="DB7" s="39">
        <v>83</v>
      </c>
      <c r="DC7" s="39">
        <v>82.89</v>
      </c>
      <c r="DD7" s="39">
        <v>82.66</v>
      </c>
      <c r="DE7" s="39">
        <v>82.04</v>
      </c>
      <c r="DF7" s="39">
        <v>81.900000000000006</v>
      </c>
      <c r="DG7" s="39">
        <v>89.92</v>
      </c>
      <c r="DH7" s="39">
        <v>54.39</v>
      </c>
      <c r="DI7" s="39">
        <v>55.88</v>
      </c>
      <c r="DJ7" s="39">
        <v>56.61</v>
      </c>
      <c r="DK7" s="39">
        <v>52.7</v>
      </c>
      <c r="DL7" s="39">
        <v>50.97</v>
      </c>
      <c r="DM7" s="39">
        <v>46.66</v>
      </c>
      <c r="DN7" s="39">
        <v>47.46</v>
      </c>
      <c r="DO7" s="39">
        <v>48.49</v>
      </c>
      <c r="DP7" s="39">
        <v>48.05</v>
      </c>
      <c r="DQ7" s="39">
        <v>48.87</v>
      </c>
      <c r="DR7" s="39">
        <v>48.85</v>
      </c>
      <c r="DS7" s="39">
        <v>15.94</v>
      </c>
      <c r="DT7" s="44">
        <v>15.25</v>
      </c>
      <c r="DU7" s="39">
        <v>15.82</v>
      </c>
      <c r="DV7" s="39">
        <v>12.23</v>
      </c>
      <c r="DW7" s="39">
        <v>14.9</v>
      </c>
      <c r="DX7" s="39">
        <v>9.85</v>
      </c>
      <c r="DY7" s="39">
        <v>9.7100000000000009</v>
      </c>
      <c r="DZ7" s="39">
        <v>12.79</v>
      </c>
      <c r="EA7" s="39">
        <v>13.39</v>
      </c>
      <c r="EB7" s="39">
        <v>14.85</v>
      </c>
      <c r="EC7" s="39">
        <v>17.8</v>
      </c>
      <c r="ED7" s="39">
        <v>0.1</v>
      </c>
      <c r="EE7" s="44">
        <v>1.1299999999999999</v>
      </c>
      <c r="EF7" s="39">
        <v>0.33</v>
      </c>
      <c r="EG7" s="39">
        <v>0.12</v>
      </c>
      <c r="EH7" s="39">
        <v>1.45</v>
      </c>
      <c r="EI7" s="39">
        <v>0.66</v>
      </c>
      <c r="EJ7" s="39">
        <v>0.99</v>
      </c>
      <c r="EK7" s="39">
        <v>0.71</v>
      </c>
      <c r="EL7" s="39">
        <v>0.54</v>
      </c>
      <c r="EM7" s="39">
        <v>0.5</v>
      </c>
      <c r="EN7" s="39">
        <v>0.7</v>
      </c>
    </row>
    <row r="8" spans="1:144" ht="13.15"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2019-12-05T04:27:23Z</dcterms:created>
  <dcterms:modified xsi:type="dcterms:W3CDTF">2020-02-07T08:04:30Z</dcterms:modified>
  <cp:category/>
</cp:coreProperties>
</file>