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nahari26.NAHARI\Desktop\★簡水フォルダ★\☆調査関係\R01\公営企業に係る経営比較分析表（平成30年度決算）の分析等について（依頼）\"/>
    </mc:Choice>
  </mc:AlternateContent>
  <xr:revisionPtr revIDLastSave="0" documentId="8_{65B63AA2-7B0B-49F1-8CFC-8157E66D703E}" xr6:coauthVersionLast="45" xr6:coauthVersionMax="45" xr10:uidLastSave="{00000000-0000-0000-0000-000000000000}"/>
  <workbookProtection workbookAlgorithmName="SHA-512" workbookHashValue="kUINCqKpfBp/s6SVw4VhXY/r2J8q7nOhybqEyI7Oiyja514dO3K1/Pe2goBrp/DhMwwYgMrPU3HcdUDcjWMIwg==" workbookSaltValue="4rzc5ZzYRhJAqHdZoA2Bbg=="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O6" i="5"/>
  <c r="I10" i="4" s="1"/>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AT8" i="4"/>
  <c r="AL8" i="4"/>
  <c r="AD8" i="4"/>
  <c r="P8" i="4"/>
  <c r="I8" i="4"/>
  <c r="B8"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<sst xmlns="http://schemas.openxmlformats.org/spreadsheetml/2006/main" count="225" uniqueCount="112">
  <si>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</si>
  <si>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</si>
  <si>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</si>
  <si>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</si>
  <si>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</si>
  <si>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</si>
  <si>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</si>
  <si>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</si>
  <si>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</si>
  <si>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</si>
  <si>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</si>
  <si>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</si>
  <si>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</si>
  <si>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</si>
  <si>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</si>
  <si>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</si>
  <si>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</si>
  <si>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</si>
  <si>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</si>
  <si>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</si>
  <si>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</si>
  <si>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</si>
  <si>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</si>
  <si>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</si>
  <si>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</si>
  <si>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</si>
  <si>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</si>
  <si>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</si>
  <si>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</si>
  <si>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</si>
  <si>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</si>
  <si>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</si>
  <si>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</si>
  <si>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</si>
  <si>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</si>
  <si>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</si>
  <si>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</si>
  <si>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</si>
  <si>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</si>
  <si>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</si>
  <si>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</si>
  <si>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</si>
  <si>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</si>
  <si>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</si>
  <si>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</si>
  <si>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</si>
  <si>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</si>
  <si>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</si>
  <si>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</si>
  <si>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</si>
  <si>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</si>
  <si>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</si>
  <si>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</si>
  <si>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</si>
  <si>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</si>
  <si>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</si>
  <si>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</si>
  <si>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</si>
  <si>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</si>
  <si>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</si>
  <si>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</si>
  <si>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</si>
  <si>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</si>
  <si>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</si>
  <si>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</si>
  <si>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</si>
  <si>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</si>
  <si>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</si>
  <si>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</si>
  <si>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</si>
  <si>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</si>
  <si>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</si>
  <si>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</si>
  <si>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</si>
  <si>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</si>
  <si>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</si>
  <si>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</si>
  <si>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</si>
  <si>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</si>
  <si>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</si>
  <si>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</si>
  <si>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</si>
  <si>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</si>
  <si>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</si>
  <si>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</si>
  <si>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</si>
  <si>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</si>
  <si>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</si>
  <si>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</si>
  <si>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</si>
  <si>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</si>
  <si>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</si>
  <si>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</si>
  <si>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</si>
  <si>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</si>
  <si>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</si>
  <si>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</si>
  <si>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</si>
  <si>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</si>
  <si>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</si>
  <si>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</si>
  <si>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</si>
  <si>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</si>
  <si>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</si>
  <si>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</si>
  <si>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</si>
  <si>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</si>
  <si>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</si>
  <si>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</si>
  <si>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収益的収支比率は過去4年で一番低い値となっている。料金回収率についても数値は変わっていないためこちらも改善が必要である。
債務残高が年々上昇しているが、施設及び管路の耐震化を実施しているためである</t>
    <rPh sb="0" eb="2">
      <t>シュウエキ</t>
    </rPh>
    <rPh sb="2" eb="3">
      <t>テキ</t>
    </rPh>
    <rPh sb="3" eb="5">
      <t>シュウシ</t>
    </rPh>
    <rPh sb="5" eb="7">
      <t>ヒリツ</t>
    </rPh>
    <rPh sb="8" eb="10">
      <t>カコ</t>
    </rPh>
    <rPh sb="11" eb="12">
      <t>ネン</t>
    </rPh>
    <rPh sb="13" eb="15">
      <t>イチバン</t>
    </rPh>
    <rPh sb="15" eb="16">
      <t>ヒク</t>
    </rPh>
    <rPh sb="17" eb="18">
      <t>チ</t>
    </rPh>
    <rPh sb="25" eb="27">
      <t>リョウキン</t>
    </rPh>
    <rPh sb="27" eb="29">
      <t>カイシュウ</t>
    </rPh>
    <rPh sb="29" eb="30">
      <t>リツ</t>
    </rPh>
    <rPh sb="35" eb="37">
      <t>スウチ</t>
    </rPh>
    <rPh sb="38" eb="39">
      <t>カ</t>
    </rPh>
    <rPh sb="51" eb="53">
      <t>カイゼン</t>
    </rPh>
    <rPh sb="54" eb="56">
      <t>ヒツヨウ</t>
    </rPh>
    <phoneticPr fontId="4"/>
  </si>
  <si>
    <t>当町では、収入も少なく企業債を借り入れ事業を実施している状況である。策定した水道ビジョンや経営戦略を元に効率的な施設の更新や料金改定をしていかなければならない</t>
    <phoneticPr fontId="4"/>
  </si>
  <si>
    <t xml:space="preserve">当町では、平成２９年度に基幹管路の耐震化がすべて完了しており、今後は施設の耐震化及び残り管きょの更新を進めていく。今年度においては施設の耐震化を実施した。
</t>
    <rPh sb="12" eb="14">
      <t>キカン</t>
    </rPh>
    <rPh sb="14" eb="16">
      <t>カンロ</t>
    </rPh>
    <rPh sb="19" eb="20">
      <t>カ</t>
    </rPh>
    <rPh sb="24" eb="26">
      <t>カンリョウ</t>
    </rPh>
    <rPh sb="31" eb="33">
      <t>コンゴ</t>
    </rPh>
    <rPh sb="34" eb="36">
      <t>シセツ</t>
    </rPh>
    <rPh sb="37" eb="40">
      <t>タイシンカ</t>
    </rPh>
    <rPh sb="40" eb="41">
      <t>オヨ</t>
    </rPh>
    <rPh sb="42" eb="43">
      <t>ノコ</t>
    </rPh>
    <rPh sb="44" eb="45">
      <t>カン</t>
    </rPh>
    <rPh sb="48" eb="50">
      <t>コウシン</t>
    </rPh>
    <rPh sb="51" eb="52">
      <t>スス</t>
    </rPh>
    <rPh sb="65" eb="67">
      <t>シセツ</t>
    </rPh>
    <rPh sb="68" eb="70">
      <t>タイシン</t>
    </rPh>
    <rPh sb="70" eb="71">
      <t>カ</t>
    </rPh>
    <rPh sb="72" eb="7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</si>
</sst>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2.8</c:v>
                </c:pt>
                <c:pt idx="1">
                  <c:v>3.11</c:v>
                </c:pt>
                <c:pt idx="2">
                  <c:v>3.89</c:v>
                </c:pt>
                <c:pt idx="3">
                  <c:v>3.34</c:v>
                </c:pt>
                <c:pt idx="4" formatCode="#,##0.00;&quot;△&quot;#,##0.00">
                  <c:v>0</c:v>
                </c:pt>
              </c:numCache>
            </c:numRef>
          </c:val>
          <c:extLst>
            <c:ext xmlns:c16="http://schemas.microsoft.com/office/drawing/2014/chart" uri="{C3380CC4-5D6E-409C-BE32-E72D297353CC}">
              <c16:uniqueId val="{00000000-C24D-4080-916D-0848C050C1E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C24D-4080-916D-0848C050C1E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103.54</c:v>
                </c:pt>
                <c:pt idx="1">
                  <c:v>108.72</c:v>
                </c:pt>
                <c:pt idx="2">
                  <c:v>93.39</c:v>
                </c:pt>
                <c:pt idx="3">
                  <c:v>80.16</c:v>
                </c:pt>
                <c:pt idx="4">
                  <c:v>80.150000000000006</c:v>
                </c:pt>
              </c:numCache>
            </c:numRef>
          </c:val>
          <c:extLst>
            <c:ext xmlns:c16="http://schemas.microsoft.com/office/drawing/2014/chart" uri="{C3380CC4-5D6E-409C-BE32-E72D297353CC}">
              <c16:uniqueId val="{00000000-F152-44FE-8390-0B4E21F7CB6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F152-44FE-8390-0B4E21F7CB6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67.23</c:v>
                </c:pt>
                <c:pt idx="1">
                  <c:v>63.05</c:v>
                </c:pt>
                <c:pt idx="2">
                  <c:v>72.91</c:v>
                </c:pt>
                <c:pt idx="3">
                  <c:v>67.91</c:v>
                </c:pt>
                <c:pt idx="4">
                  <c:v>68.02</c:v>
                </c:pt>
              </c:numCache>
            </c:numRef>
          </c:val>
          <c:extLst>
            <c:ext xmlns:c16="http://schemas.microsoft.com/office/drawing/2014/chart" uri="{C3380CC4-5D6E-409C-BE32-E72D297353CC}">
              <c16:uniqueId val="{00000000-AA0A-498E-9E2A-D2713B3D846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AA0A-498E-9E2A-D2713B3D846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96.09</c:v>
                </c:pt>
                <c:pt idx="1">
                  <c:v>97.25</c:v>
                </c:pt>
                <c:pt idx="2">
                  <c:v>80.94</c:v>
                </c:pt>
                <c:pt idx="3">
                  <c:v>92.31</c:v>
                </c:pt>
                <c:pt idx="4">
                  <c:v>66.58</c:v>
                </c:pt>
              </c:numCache>
            </c:numRef>
          </c:val>
          <c:extLst>
            <c:ext xmlns:c16="http://schemas.microsoft.com/office/drawing/2014/chart" uri="{C3380CC4-5D6E-409C-BE32-E72D297353CC}">
              <c16:uniqueId val="{00000000-BA5D-4858-AE15-4A26ABF565E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BA5D-4858-AE15-4A26ABF565E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A0-47A8-A0DF-B67D7B7D770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A0-47A8-A0DF-B67D7B7D770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20-40E6-B3EB-E20FE97E2B6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20-40E6-B3EB-E20FE97E2B6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93-4812-B0E8-06C5509CCBA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93-4812-B0E8-06C5509CCBA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39-4F1B-87C7-724130CAB57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39-4F1B-87C7-724130CAB57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1254.6600000000001</c:v>
                </c:pt>
                <c:pt idx="1">
                  <c:v>1516.9</c:v>
                </c:pt>
                <c:pt idx="2">
                  <c:v>1786.69</c:v>
                </c:pt>
                <c:pt idx="3">
                  <c:v>2066.9499999999998</c:v>
                </c:pt>
                <c:pt idx="4">
                  <c:v>2516.1799999999998</c:v>
                </c:pt>
              </c:numCache>
            </c:numRef>
          </c:val>
          <c:extLst>
            <c:ext xmlns:c16="http://schemas.microsoft.com/office/drawing/2014/chart" uri="{C3380CC4-5D6E-409C-BE32-E72D297353CC}">
              <c16:uniqueId val="{00000000-C612-4C74-A64F-57C78553975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C612-4C74-A64F-57C78553975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94.3</c:v>
                </c:pt>
                <c:pt idx="1">
                  <c:v>89.68</c:v>
                </c:pt>
                <c:pt idx="2">
                  <c:v>58.08</c:v>
                </c:pt>
                <c:pt idx="3">
                  <c:v>59.92</c:v>
                </c:pt>
                <c:pt idx="4">
                  <c:v>58.09</c:v>
                </c:pt>
              </c:numCache>
            </c:numRef>
          </c:val>
          <c:extLst>
            <c:ext xmlns:c16="http://schemas.microsoft.com/office/drawing/2014/chart" uri="{C3380CC4-5D6E-409C-BE32-E72D297353CC}">
              <c16:uniqueId val="{00000000-4EFC-4230-B2DB-2F59A71A10E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4EFC-4230-B2DB-2F59A71A10E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73.38</c:v>
                </c:pt>
                <c:pt idx="1">
                  <c:v>76.81</c:v>
                </c:pt>
                <c:pt idx="2">
                  <c:v>119.09</c:v>
                </c:pt>
                <c:pt idx="3">
                  <c:v>116.14</c:v>
                </c:pt>
                <c:pt idx="4">
                  <c:v>119.15</c:v>
                </c:pt>
              </c:numCache>
            </c:numRef>
          </c:val>
          <c:extLst>
            <c:ext xmlns:c16="http://schemas.microsoft.com/office/drawing/2014/chart" uri="{C3380CC4-5D6E-409C-BE32-E72D297353CC}">
              <c16:uniqueId val="{00000000-D347-4CFD-AB9B-3BCF4B0DAB7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D347-4CFD-AB9B-3BCF4B0DAB7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奈半利町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3228</v>
      </c>
      <c r="AM8" s="66"/>
      <c r="AN8" s="66"/>
      <c r="AO8" s="66"/>
      <c r="AP8" s="66"/>
      <c r="AQ8" s="66"/>
      <c r="AR8" s="66"/>
      <c r="AS8" s="66"/>
      <c r="AT8" s="65">
        <f>データ!$S$6</f>
        <v>28.37</v>
      </c>
      <c r="AU8" s="65"/>
      <c r="AV8" s="65"/>
      <c r="AW8" s="65"/>
      <c r="AX8" s="65"/>
      <c r="AY8" s="65"/>
      <c r="AZ8" s="65"/>
      <c r="BA8" s="65"/>
      <c r="BB8" s="65">
        <f>データ!$T$6</f>
        <v>113.78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92.2</v>
      </c>
      <c r="Q10" s="65"/>
      <c r="R10" s="65"/>
      <c r="S10" s="65"/>
      <c r="T10" s="65"/>
      <c r="U10" s="65"/>
      <c r="V10" s="65"/>
      <c r="W10" s="66">
        <f>データ!$Q$6</f>
        <v>1234</v>
      </c>
      <c r="X10" s="66"/>
      <c r="Y10" s="66"/>
      <c r="Z10" s="66"/>
      <c r="AA10" s="66"/>
      <c r="AB10" s="66"/>
      <c r="AC10" s="66"/>
      <c r="AD10" s="2"/>
      <c r="AE10" s="2"/>
      <c r="AF10" s="2"/>
      <c r="AG10" s="2"/>
      <c r="AH10" s="2"/>
      <c r="AI10" s="2"/>
      <c r="AJ10" s="2"/>
      <c r="AK10" s="2"/>
      <c r="AL10" s="66">
        <f>データ!$U$6</f>
        <v>2932</v>
      </c>
      <c r="AM10" s="66"/>
      <c r="AN10" s="66"/>
      <c r="AO10" s="66"/>
      <c r="AP10" s="66"/>
      <c r="AQ10" s="66"/>
      <c r="AR10" s="66"/>
      <c r="AS10" s="66"/>
      <c r="AT10" s="65">
        <f>データ!$V$6</f>
        <v>4</v>
      </c>
      <c r="AU10" s="65"/>
      <c r="AV10" s="65"/>
      <c r="AW10" s="65"/>
      <c r="AX10" s="65"/>
      <c r="AY10" s="65"/>
      <c r="AZ10" s="65"/>
      <c r="BA10" s="65"/>
      <c r="BB10" s="65">
        <f>データ!$W$6</f>
        <v>733</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109</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111</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110</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kguEPyLo/0BldD+Yc68TBcDz/cCszQ31IbqwGzi40dyUyy3hJxNcQNPCvz2gHKpWEkYeveM8qsmw8wVmwpzb+A==" saltValue="xyjQlV7ogGwEyd4pTlqDg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393029</v>
      </c>
      <c r="D6" s="34">
        <f t="shared" si="3"/>
        <v>47</v>
      </c>
      <c r="E6" s="34">
        <f t="shared" si="3"/>
        <v>1</v>
      </c>
      <c r="F6" s="34">
        <f t="shared" si="3"/>
        <v>0</v>
      </c>
      <c r="G6" s="34">
        <f t="shared" si="3"/>
        <v>0</v>
      </c>
      <c r="H6" s="34" t="str">
        <f t="shared" si="3"/>
        <v>高知県　奈半利町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92.2</v>
      </c>
      <c r="Q6" s="35">
        <f t="shared" si="3"/>
        <v>1234</v>
      </c>
      <c r="R6" s="35">
        <f t="shared" si="3"/>
        <v>3228</v>
      </c>
      <c r="S6" s="35">
        <f t="shared" si="3"/>
        <v>28.37</v>
      </c>
      <c r="T6" s="35">
        <f t="shared" si="3"/>
        <v>113.78</v>
      </c>
      <c r="U6" s="35">
        <f t="shared" si="3"/>
        <v>2932</v>
      </c>
      <c r="V6" s="35">
        <f t="shared" si="3"/>
        <v>4</v>
      </c>
      <c r="W6" s="35">
        <f t="shared" si="3"/>
        <v>733</v>
      </c>
      <c r="X6" s="36">
        <f>IF(X7="",NA(),X7)</f>
        <v>96.09</v>
      </c>
      <c r="Y6" s="36">
        <f t="shared" ref="Y6:AG6" si="4">IF(Y7="",NA(),Y7)</f>
        <v>97.25</v>
      </c>
      <c r="Z6" s="36">
        <f t="shared" si="4"/>
        <v>80.94</v>
      </c>
      <c r="AA6" s="36">
        <f t="shared" si="4"/>
        <v>92.31</v>
      </c>
      <c r="AB6" s="36">
        <f t="shared" si="4"/>
        <v>66.58</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1254.6600000000001</v>
      </c>
      <c r="BF6" s="36">
        <f t="shared" ref="BF6:BN6" si="7">IF(BF7="",NA(),BF7)</f>
        <v>1516.9</v>
      </c>
      <c r="BG6" s="36">
        <f t="shared" si="7"/>
        <v>1786.69</v>
      </c>
      <c r="BH6" s="36">
        <f t="shared" si="7"/>
        <v>2066.9499999999998</v>
      </c>
      <c r="BI6" s="36">
        <f t="shared" si="7"/>
        <v>2516.1799999999998</v>
      </c>
      <c r="BJ6" s="36">
        <f t="shared" si="7"/>
        <v>1125.69</v>
      </c>
      <c r="BK6" s="36">
        <f t="shared" si="7"/>
        <v>1134.67</v>
      </c>
      <c r="BL6" s="36">
        <f t="shared" si="7"/>
        <v>1144.79</v>
      </c>
      <c r="BM6" s="36">
        <f t="shared" si="7"/>
        <v>1061.58</v>
      </c>
      <c r="BN6" s="36">
        <f t="shared" si="7"/>
        <v>1007.7</v>
      </c>
      <c r="BO6" s="35" t="str">
        <f>IF(BO7="","",IF(BO7="-","【-】","【"&amp;SUBSTITUTE(TEXT(BO7,"#,##0.00"),"-","△")&amp;"】"))</f>
        <v>【1,074.14】</v>
      </c>
      <c r="BP6" s="36">
        <f>IF(BP7="",NA(),BP7)</f>
        <v>94.3</v>
      </c>
      <c r="BQ6" s="36">
        <f t="shared" ref="BQ6:BY6" si="8">IF(BQ7="",NA(),BQ7)</f>
        <v>89.68</v>
      </c>
      <c r="BR6" s="36">
        <f t="shared" si="8"/>
        <v>58.08</v>
      </c>
      <c r="BS6" s="36">
        <f t="shared" si="8"/>
        <v>59.92</v>
      </c>
      <c r="BT6" s="36">
        <f t="shared" si="8"/>
        <v>58.09</v>
      </c>
      <c r="BU6" s="36">
        <f t="shared" si="8"/>
        <v>46.48</v>
      </c>
      <c r="BV6" s="36">
        <f t="shared" si="8"/>
        <v>40.6</v>
      </c>
      <c r="BW6" s="36">
        <f t="shared" si="8"/>
        <v>56.04</v>
      </c>
      <c r="BX6" s="36">
        <f t="shared" si="8"/>
        <v>58.52</v>
      </c>
      <c r="BY6" s="36">
        <f t="shared" si="8"/>
        <v>59.22</v>
      </c>
      <c r="BZ6" s="35" t="str">
        <f>IF(BZ7="","",IF(BZ7="-","【-】","【"&amp;SUBSTITUTE(TEXT(BZ7,"#,##0.00"),"-","△")&amp;"】"))</f>
        <v>【54.36】</v>
      </c>
      <c r="CA6" s="36">
        <f>IF(CA7="",NA(),CA7)</f>
        <v>73.38</v>
      </c>
      <c r="CB6" s="36">
        <f t="shared" ref="CB6:CJ6" si="9">IF(CB7="",NA(),CB7)</f>
        <v>76.81</v>
      </c>
      <c r="CC6" s="36">
        <f t="shared" si="9"/>
        <v>119.09</v>
      </c>
      <c r="CD6" s="36">
        <f t="shared" si="9"/>
        <v>116.14</v>
      </c>
      <c r="CE6" s="36">
        <f t="shared" si="9"/>
        <v>119.15</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103.54</v>
      </c>
      <c r="CM6" s="36">
        <f t="shared" ref="CM6:CU6" si="10">IF(CM7="",NA(),CM7)</f>
        <v>108.72</v>
      </c>
      <c r="CN6" s="36">
        <f t="shared" si="10"/>
        <v>93.39</v>
      </c>
      <c r="CO6" s="36">
        <f t="shared" si="10"/>
        <v>80.16</v>
      </c>
      <c r="CP6" s="36">
        <f t="shared" si="10"/>
        <v>80.150000000000006</v>
      </c>
      <c r="CQ6" s="36">
        <f t="shared" si="10"/>
        <v>57.43</v>
      </c>
      <c r="CR6" s="36">
        <f t="shared" si="10"/>
        <v>57.29</v>
      </c>
      <c r="CS6" s="36">
        <f t="shared" si="10"/>
        <v>55.9</v>
      </c>
      <c r="CT6" s="36">
        <f t="shared" si="10"/>
        <v>57.3</v>
      </c>
      <c r="CU6" s="36">
        <f t="shared" si="10"/>
        <v>56.76</v>
      </c>
      <c r="CV6" s="35" t="str">
        <f>IF(CV7="","",IF(CV7="-","【-】","【"&amp;SUBSTITUTE(TEXT(CV7,"#,##0.00"),"-","△")&amp;"】"))</f>
        <v>【55.95】</v>
      </c>
      <c r="CW6" s="36">
        <f>IF(CW7="",NA(),CW7)</f>
        <v>67.23</v>
      </c>
      <c r="CX6" s="36">
        <f t="shared" ref="CX6:DF6" si="11">IF(CX7="",NA(),CX7)</f>
        <v>63.05</v>
      </c>
      <c r="CY6" s="36">
        <f t="shared" si="11"/>
        <v>72.91</v>
      </c>
      <c r="CZ6" s="36">
        <f t="shared" si="11"/>
        <v>67.91</v>
      </c>
      <c r="DA6" s="36">
        <f t="shared" si="11"/>
        <v>68.02</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2.8</v>
      </c>
      <c r="EE6" s="36">
        <f t="shared" ref="EE6:EM6" si="14">IF(EE7="",NA(),EE7)</f>
        <v>3.11</v>
      </c>
      <c r="EF6" s="36">
        <f t="shared" si="14"/>
        <v>3.89</v>
      </c>
      <c r="EG6" s="36">
        <f t="shared" si="14"/>
        <v>3.34</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393029</v>
      </c>
      <c r="D7" s="38">
        <v>47</v>
      </c>
      <c r="E7" s="38">
        <v>1</v>
      </c>
      <c r="F7" s="38">
        <v>0</v>
      </c>
      <c r="G7" s="38">
        <v>0</v>
      </c>
      <c r="H7" s="38" t="s">
        <v>96</v>
      </c>
      <c r="I7" s="38" t="s">
        <v>97</v>
      </c>
      <c r="J7" s="38" t="s">
        <v>98</v>
      </c>
      <c r="K7" s="38" t="s">
        <v>99</v>
      </c>
      <c r="L7" s="38" t="s">
        <v>100</v>
      </c>
      <c r="M7" s="38" t="s">
        <v>101</v>
      </c>
      <c r="N7" s="39" t="s">
        <v>102</v>
      </c>
      <c r="O7" s="39" t="s">
        <v>103</v>
      </c>
      <c r="P7" s="39">
        <v>92.2</v>
      </c>
      <c r="Q7" s="39">
        <v>1234</v>
      </c>
      <c r="R7" s="39">
        <v>3228</v>
      </c>
      <c r="S7" s="39">
        <v>28.37</v>
      </c>
      <c r="T7" s="39">
        <v>113.78</v>
      </c>
      <c r="U7" s="39">
        <v>2932</v>
      </c>
      <c r="V7" s="39">
        <v>4</v>
      </c>
      <c r="W7" s="39">
        <v>733</v>
      </c>
      <c r="X7" s="39">
        <v>96.09</v>
      </c>
      <c r="Y7" s="39">
        <v>97.25</v>
      </c>
      <c r="Z7" s="39">
        <v>80.94</v>
      </c>
      <c r="AA7" s="39">
        <v>92.31</v>
      </c>
      <c r="AB7" s="39">
        <v>66.58</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1254.6600000000001</v>
      </c>
      <c r="BF7" s="39">
        <v>1516.9</v>
      </c>
      <c r="BG7" s="39">
        <v>1786.69</v>
      </c>
      <c r="BH7" s="39">
        <v>2066.9499999999998</v>
      </c>
      <c r="BI7" s="39">
        <v>2516.1799999999998</v>
      </c>
      <c r="BJ7" s="39">
        <v>1125.69</v>
      </c>
      <c r="BK7" s="39">
        <v>1134.67</v>
      </c>
      <c r="BL7" s="39">
        <v>1144.79</v>
      </c>
      <c r="BM7" s="39">
        <v>1061.58</v>
      </c>
      <c r="BN7" s="39">
        <v>1007.7</v>
      </c>
      <c r="BO7" s="39">
        <v>1074.1400000000001</v>
      </c>
      <c r="BP7" s="39">
        <v>94.3</v>
      </c>
      <c r="BQ7" s="39">
        <v>89.68</v>
      </c>
      <c r="BR7" s="39">
        <v>58.08</v>
      </c>
      <c r="BS7" s="39">
        <v>59.92</v>
      </c>
      <c r="BT7" s="39">
        <v>58.09</v>
      </c>
      <c r="BU7" s="39">
        <v>46.48</v>
      </c>
      <c r="BV7" s="39">
        <v>40.6</v>
      </c>
      <c r="BW7" s="39">
        <v>56.04</v>
      </c>
      <c r="BX7" s="39">
        <v>58.52</v>
      </c>
      <c r="BY7" s="39">
        <v>59.22</v>
      </c>
      <c r="BZ7" s="39">
        <v>54.36</v>
      </c>
      <c r="CA7" s="39">
        <v>73.38</v>
      </c>
      <c r="CB7" s="39">
        <v>76.81</v>
      </c>
      <c r="CC7" s="39">
        <v>119.09</v>
      </c>
      <c r="CD7" s="39">
        <v>116.14</v>
      </c>
      <c r="CE7" s="39">
        <v>119.15</v>
      </c>
      <c r="CF7" s="39">
        <v>376.61</v>
      </c>
      <c r="CG7" s="39">
        <v>440.03</v>
      </c>
      <c r="CH7" s="39">
        <v>304.35000000000002</v>
      </c>
      <c r="CI7" s="39">
        <v>296.3</v>
      </c>
      <c r="CJ7" s="39">
        <v>292.89999999999998</v>
      </c>
      <c r="CK7" s="39">
        <v>296.39999999999998</v>
      </c>
      <c r="CL7" s="39">
        <v>103.54</v>
      </c>
      <c r="CM7" s="39">
        <v>108.72</v>
      </c>
      <c r="CN7" s="39">
        <v>93.39</v>
      </c>
      <c r="CO7" s="39">
        <v>80.16</v>
      </c>
      <c r="CP7" s="39">
        <v>80.150000000000006</v>
      </c>
      <c r="CQ7" s="39">
        <v>57.43</v>
      </c>
      <c r="CR7" s="39">
        <v>57.29</v>
      </c>
      <c r="CS7" s="39">
        <v>55.9</v>
      </c>
      <c r="CT7" s="39">
        <v>57.3</v>
      </c>
      <c r="CU7" s="39">
        <v>56.76</v>
      </c>
      <c r="CV7" s="39">
        <v>55.95</v>
      </c>
      <c r="CW7" s="39">
        <v>67.23</v>
      </c>
      <c r="CX7" s="39">
        <v>63.05</v>
      </c>
      <c r="CY7" s="39">
        <v>72.91</v>
      </c>
      <c r="CZ7" s="39">
        <v>67.91</v>
      </c>
      <c r="DA7" s="39">
        <v>68.02</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2.8</v>
      </c>
      <c r="EE7" s="39">
        <v>3.11</v>
      </c>
      <c r="EF7" s="39">
        <v>3.89</v>
      </c>
      <c r="EG7" s="39">
        <v>3.34</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cp:lastModifiedBy>
  <dcterms:created xsi:type="dcterms:W3CDTF">2019-12-05T04:39:25Z</dcterms:created>
  <dcterms:modified xsi:type="dcterms:W3CDTF">2020-01-30T05:31:24Z</dcterms:modified>
  <cp:category/>
</cp:coreProperties>
</file>