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vIcpTllhJB3JZjqAz/tz+oeKEd/VlVM4PNYPpe8yQP91oKJ20lICL7nyIYd1kM2iAtz2Hz4eiWD0X4EO6sCHg==" workbookSaltValue="EDEr5p0cc3hTBpCB9p3vGw==" workbookSpinCount="100000" lockStructure="1"/>
  <bookViews>
    <workbookView xWindow="-120" yWindow="-120" windowWidth="20730" windowHeight="1176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<sst xmlns="http://schemas.openxmlformats.org/spreadsheetml/2006/main" count="225" uniqueCount="112">
  <si>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</si>
  <si>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</si>
  <si>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</si>
  <si>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</si>
  <si>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</si>
  <si>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</si>
  <si>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</si>
  <si>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</si>
  <si>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</si>
  <si>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</si>
  <si>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</si>
  <si>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</si>
  <si>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</si>
  <si>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</si>
  <si>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</si>
  <si>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</si>
  <si>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</si>
  <si>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</si>
  <si>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</si>
  <si>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</si>
  <si>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</si>
  <si>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</si>
  <si>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</si>
  <si>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</si>
  <si>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</si>
  <si>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</si>
  <si>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</si>
  <si>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</si>
  <si>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</si>
  <si>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</si>
  <si>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</si>
  <si>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</si>
  <si>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</si>
  <si>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</si>
  <si>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</si>
  <si>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</si>
  <si>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</si>
  <si>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</si>
  <si>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</si>
  <si>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</si>
  <si>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</si>
  <si>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</si>
  <si>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</si>
  <si>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</si>
  <si>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</si>
  <si>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</si>
  <si>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</si>
  <si>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</si>
  <si>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</si>
  <si>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</si>
  <si>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</si>
  <si>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</si>
  <si>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</si>
  <si>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</si>
  <si>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</si>
  <si>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</si>
  <si>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</si>
  <si>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</si>
  <si>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</si>
  <si>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</si>
  <si>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</si>
  <si>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</si>
  <si>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</si>
  <si>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</si>
  <si>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</si>
  <si>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</si>
  <si>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</si>
  <si>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</si>
  <si>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</si>
  <si>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</si>
  <si>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</si>
  <si>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</si>
  <si>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</si>
  <si>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</si>
  <si>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</si>
  <si>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</si>
  <si>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</si>
  <si>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</si>
  <si>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</si>
  <si>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</si>
  <si>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</si>
  <si>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</si>
  <si>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</si>
  <si>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</si>
  <si>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</si>
  <si>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</si>
  <si>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</si>
  <si>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</si>
  <si>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</si>
  <si>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</si>
  <si>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</si>
  <si>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</si>
  <si>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</si>
  <si>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</si>
  <si>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</si>
  <si>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</si>
  <si>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</si>
  <si>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</si>
  <si>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</si>
  <si>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</si>
  <si>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</si>
  <si>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</si>
  <si>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</si>
  <si>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</si>
  <si>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</si>
  <si>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</si>
  <si>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</si>
  <si>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</si>
  <si>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</si>
  <si>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・管路更新率
平成18年度から管路更新を行っているが、まだ更新が必要な管路がある。今後も計画的に老朽管の更新を行う予定なので老朽化や漏水事故等の改善が予想される。</t>
  </si>
  <si>
    <t>全体的に類似団体平均値は上回っているが、有収率をみると低い数値を示している。
原因として漏水等の問題があげられるので、漏水箇所の修繕を行い、また、計画的に管路を更新していくことと併せて水道使用料金の見直しを行うことで全体の数値も上がり、健全かつ効率的な水道事業の運営が可能である。</t>
    <phoneticPr fontId="4"/>
  </si>
  <si>
    <t>・収益的収支比率
類似団体平均値を上回ってはいるが、100％未満であるため、給水収益以外での収入で賄われている状況である。H29年度に超過料金を引き上げる等の料金改定をおこなっているが、今後も計画的に料金の見直しを行い、経営改善を図っていく必要がある。
・企業債残高対給水収益比率
類似団体平均値よりも下回ってはいるが、将来を見据えて投資規模や料金水準を見直すことも必要である。
・料金回収率
類似団体平均値を上回ってはいるものの、100％未満であるため、給水収益以外での収入で賄われている状況である。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類似団体平均値・全国平均値ともに下回っている状況で、漏水や未徴収等が原因であることが予想される。漏水箇所の修繕等で有収率の向上を図っているが追いついていない状況にある。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</si>
</sst>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0.67</c:v>
                </c:pt>
                <c:pt idx="1">
                  <c:v>0.63</c:v>
                </c:pt>
                <c:pt idx="2">
                  <c:v>0.63</c:v>
                </c:pt>
                <c:pt idx="3">
                  <c:v>0.06</c:v>
                </c:pt>
                <c:pt idx="4">
                  <c:v>0.16</c:v>
                </c:pt>
              </c:numCache>
            </c:numRef>
          </c:val>
          <c:extLst xmlns:c16r2="http://schemas.microsoft.com/office/drawing/2015/06/chart">
            <c:ext xmlns:c16="http://schemas.microsoft.com/office/drawing/2014/chart" uri="{C3380CC4-5D6E-409C-BE32-E72D297353CC}">
              <c16:uniqueId val="{00000000-09CE-4D55-A1A7-EA0F0F04FC28}"/>
            </c:ext>
          </c:extLst>
        </c:ser>
        <c:dLbls>
          <c:showLegendKey val="0"/>
          <c:showVal val="0"/>
          <c:showCatName val="0"/>
          <c:showSerName val="0"/>
          <c:showPercent val="0"/>
          <c:showBubbleSize val="0"/>
        </c:dLbls>
        <c:gapWidth val="150"/>
        <c:axId val="211901056"/>
        <c:axId val="21191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0.96</c:v>
                </c:pt>
                <c:pt idx="4">
                  <c:v>0.65</c:v>
                </c:pt>
              </c:numCache>
            </c:numRef>
          </c:val>
          <c:smooth val="0"/>
          <c:extLst xmlns:c16r2="http://schemas.microsoft.com/office/drawing/2015/06/chart">
            <c:ext xmlns:c16="http://schemas.microsoft.com/office/drawing/2014/chart" uri="{C3380CC4-5D6E-409C-BE32-E72D297353CC}">
              <c16:uniqueId val="{00000001-09CE-4D55-A1A7-EA0F0F04FC28}"/>
            </c:ext>
          </c:extLst>
        </c:ser>
        <c:dLbls>
          <c:showLegendKey val="0"/>
          <c:showVal val="0"/>
          <c:showCatName val="0"/>
          <c:showSerName val="0"/>
          <c:showPercent val="0"/>
          <c:showBubbleSize val="0"/>
        </c:dLbls>
        <c:marker val="1"/>
        <c:smooth val="0"/>
        <c:axId val="211901056"/>
        <c:axId val="211911424"/>
      </c:lineChart>
      <c:dateAx>
        <c:axId val="211901056"/>
        <c:scaling>
          <c:orientation val="minMax"/>
        </c:scaling>
        <c:delete val="1"/>
        <c:axPos val="b"/>
        <c:numFmt formatCode="ge" sourceLinked="1"/>
        <c:majorTickMark val="none"/>
        <c:minorTickMark val="none"/>
        <c:tickLblPos val="none"/>
        <c:crossAx val="211911424"/>
        <c:crosses val="autoZero"/>
        <c:auto val="1"/>
        <c:lblOffset val="100"/>
        <c:baseTimeUnit val="years"/>
      </c:dateAx>
      <c:valAx>
        <c:axId val="2119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61.54</c:v>
                </c:pt>
                <c:pt idx="1">
                  <c:v>63.72</c:v>
                </c:pt>
                <c:pt idx="2">
                  <c:v>57.38</c:v>
                </c:pt>
                <c:pt idx="3">
                  <c:v>59.24</c:v>
                </c:pt>
                <c:pt idx="4">
                  <c:v>58.87</c:v>
                </c:pt>
              </c:numCache>
            </c:numRef>
          </c:val>
          <c:extLst xmlns:c16r2="http://schemas.microsoft.com/office/drawing/2015/06/chart">
            <c:ext xmlns:c16="http://schemas.microsoft.com/office/drawing/2014/chart" uri="{C3380CC4-5D6E-409C-BE32-E72D297353CC}">
              <c16:uniqueId val="{00000000-CE50-4822-A065-CAE506AD6E4D}"/>
            </c:ext>
          </c:extLst>
        </c:ser>
        <c:dLbls>
          <c:showLegendKey val="0"/>
          <c:showVal val="0"/>
          <c:showCatName val="0"/>
          <c:showSerName val="0"/>
          <c:showPercent val="0"/>
          <c:showBubbleSize val="0"/>
        </c:dLbls>
        <c:gapWidth val="150"/>
        <c:axId val="212925056"/>
        <c:axId val="21293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56.65</c:v>
                </c:pt>
                <c:pt idx="4">
                  <c:v>56.41</c:v>
                </c:pt>
              </c:numCache>
            </c:numRef>
          </c:val>
          <c:smooth val="0"/>
          <c:extLst xmlns:c16r2="http://schemas.microsoft.com/office/drawing/2015/06/chart">
            <c:ext xmlns:c16="http://schemas.microsoft.com/office/drawing/2014/chart" uri="{C3380CC4-5D6E-409C-BE32-E72D297353CC}">
              <c16:uniqueId val="{00000001-CE50-4822-A065-CAE506AD6E4D}"/>
            </c:ext>
          </c:extLst>
        </c:ser>
        <c:dLbls>
          <c:showLegendKey val="0"/>
          <c:showVal val="0"/>
          <c:showCatName val="0"/>
          <c:showSerName val="0"/>
          <c:showPercent val="0"/>
          <c:showBubbleSize val="0"/>
        </c:dLbls>
        <c:marker val="1"/>
        <c:smooth val="0"/>
        <c:axId val="212925056"/>
        <c:axId val="212931328"/>
      </c:lineChart>
      <c:dateAx>
        <c:axId val="212925056"/>
        <c:scaling>
          <c:orientation val="minMax"/>
        </c:scaling>
        <c:delete val="1"/>
        <c:axPos val="b"/>
        <c:numFmt formatCode="ge" sourceLinked="1"/>
        <c:majorTickMark val="none"/>
        <c:minorTickMark val="none"/>
        <c:tickLblPos val="none"/>
        <c:crossAx val="212931328"/>
        <c:crosses val="autoZero"/>
        <c:auto val="1"/>
        <c:lblOffset val="100"/>
        <c:baseTimeUnit val="years"/>
      </c:dateAx>
      <c:valAx>
        <c:axId val="21293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69.56</c:v>
                </c:pt>
                <c:pt idx="1">
                  <c:v>66.760000000000005</c:v>
                </c:pt>
                <c:pt idx="2">
                  <c:v>73.38</c:v>
                </c:pt>
                <c:pt idx="3">
                  <c:v>65.27</c:v>
                </c:pt>
                <c:pt idx="4">
                  <c:v>71.8</c:v>
                </c:pt>
              </c:numCache>
            </c:numRef>
          </c:val>
          <c:extLst xmlns:c16r2="http://schemas.microsoft.com/office/drawing/2015/06/chart">
            <c:ext xmlns:c16="http://schemas.microsoft.com/office/drawing/2014/chart" uri="{C3380CC4-5D6E-409C-BE32-E72D297353CC}">
              <c16:uniqueId val="{00000000-5838-406A-A030-5139479447E5}"/>
            </c:ext>
          </c:extLst>
        </c:ser>
        <c:dLbls>
          <c:showLegendKey val="0"/>
          <c:showVal val="0"/>
          <c:showCatName val="0"/>
          <c:showSerName val="0"/>
          <c:showPercent val="0"/>
          <c:showBubbleSize val="0"/>
        </c:dLbls>
        <c:gapWidth val="150"/>
        <c:axId val="212978688"/>
        <c:axId val="21305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76.13</c:v>
                </c:pt>
                <c:pt idx="4">
                  <c:v>75.12</c:v>
                </c:pt>
              </c:numCache>
            </c:numRef>
          </c:val>
          <c:smooth val="0"/>
          <c:extLst xmlns:c16r2="http://schemas.microsoft.com/office/drawing/2015/06/chart">
            <c:ext xmlns:c16="http://schemas.microsoft.com/office/drawing/2014/chart" uri="{C3380CC4-5D6E-409C-BE32-E72D297353CC}">
              <c16:uniqueId val="{00000001-5838-406A-A030-5139479447E5}"/>
            </c:ext>
          </c:extLst>
        </c:ser>
        <c:dLbls>
          <c:showLegendKey val="0"/>
          <c:showVal val="0"/>
          <c:showCatName val="0"/>
          <c:showSerName val="0"/>
          <c:showPercent val="0"/>
          <c:showBubbleSize val="0"/>
        </c:dLbls>
        <c:marker val="1"/>
        <c:smooth val="0"/>
        <c:axId val="212978688"/>
        <c:axId val="213058688"/>
      </c:lineChart>
      <c:dateAx>
        <c:axId val="212978688"/>
        <c:scaling>
          <c:orientation val="minMax"/>
        </c:scaling>
        <c:delete val="1"/>
        <c:axPos val="b"/>
        <c:numFmt formatCode="ge" sourceLinked="1"/>
        <c:majorTickMark val="none"/>
        <c:minorTickMark val="none"/>
        <c:tickLblPos val="none"/>
        <c:crossAx val="213058688"/>
        <c:crosses val="autoZero"/>
        <c:auto val="1"/>
        <c:lblOffset val="100"/>
        <c:baseTimeUnit val="years"/>
      </c:dateAx>
      <c:valAx>
        <c:axId val="2130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96.03</c:v>
                </c:pt>
                <c:pt idx="1">
                  <c:v>78.98</c:v>
                </c:pt>
                <c:pt idx="2">
                  <c:v>80.84</c:v>
                </c:pt>
                <c:pt idx="3">
                  <c:v>83.7</c:v>
                </c:pt>
                <c:pt idx="4">
                  <c:v>89.36</c:v>
                </c:pt>
              </c:numCache>
            </c:numRef>
          </c:val>
          <c:extLst xmlns:c16r2="http://schemas.microsoft.com/office/drawing/2015/06/chart">
            <c:ext xmlns:c16="http://schemas.microsoft.com/office/drawing/2014/chart" uri="{C3380CC4-5D6E-409C-BE32-E72D297353CC}">
              <c16:uniqueId val="{00000000-D260-4B18-A9B8-9E6A4117C03A}"/>
            </c:ext>
          </c:extLst>
        </c:ser>
        <c:dLbls>
          <c:showLegendKey val="0"/>
          <c:showVal val="0"/>
          <c:showCatName val="0"/>
          <c:showSerName val="0"/>
          <c:showPercent val="0"/>
          <c:showBubbleSize val="0"/>
        </c:dLbls>
        <c:gapWidth val="150"/>
        <c:axId val="211938304"/>
        <c:axId val="21254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73.959999999999994</c:v>
                </c:pt>
                <c:pt idx="4">
                  <c:v>75.010000000000005</c:v>
                </c:pt>
              </c:numCache>
            </c:numRef>
          </c:val>
          <c:smooth val="0"/>
          <c:extLst xmlns:c16r2="http://schemas.microsoft.com/office/drawing/2015/06/chart">
            <c:ext xmlns:c16="http://schemas.microsoft.com/office/drawing/2014/chart" uri="{C3380CC4-5D6E-409C-BE32-E72D297353CC}">
              <c16:uniqueId val="{00000001-D260-4B18-A9B8-9E6A4117C03A}"/>
            </c:ext>
          </c:extLst>
        </c:ser>
        <c:dLbls>
          <c:showLegendKey val="0"/>
          <c:showVal val="0"/>
          <c:showCatName val="0"/>
          <c:showSerName val="0"/>
          <c:showPercent val="0"/>
          <c:showBubbleSize val="0"/>
        </c:dLbls>
        <c:marker val="1"/>
        <c:smooth val="0"/>
        <c:axId val="211938304"/>
        <c:axId val="212542592"/>
      </c:lineChart>
      <c:dateAx>
        <c:axId val="211938304"/>
        <c:scaling>
          <c:orientation val="minMax"/>
        </c:scaling>
        <c:delete val="1"/>
        <c:axPos val="b"/>
        <c:numFmt formatCode="ge" sourceLinked="1"/>
        <c:majorTickMark val="none"/>
        <c:minorTickMark val="none"/>
        <c:tickLblPos val="none"/>
        <c:crossAx val="212542592"/>
        <c:crosses val="autoZero"/>
        <c:auto val="1"/>
        <c:lblOffset val="100"/>
        <c:baseTimeUnit val="years"/>
      </c:dateAx>
      <c:valAx>
        <c:axId val="2125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F7-4FC5-982B-DEB04A9DFFBB}"/>
            </c:ext>
          </c:extLst>
        </c:ser>
        <c:dLbls>
          <c:showLegendKey val="0"/>
          <c:showVal val="0"/>
          <c:showCatName val="0"/>
          <c:showSerName val="0"/>
          <c:showPercent val="0"/>
          <c:showBubbleSize val="0"/>
        </c:dLbls>
        <c:gapWidth val="150"/>
        <c:axId val="212557184"/>
        <c:axId val="2125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F7-4FC5-982B-DEB04A9DFFBB}"/>
            </c:ext>
          </c:extLst>
        </c:ser>
        <c:dLbls>
          <c:showLegendKey val="0"/>
          <c:showVal val="0"/>
          <c:showCatName val="0"/>
          <c:showSerName val="0"/>
          <c:showPercent val="0"/>
          <c:showBubbleSize val="0"/>
        </c:dLbls>
        <c:marker val="1"/>
        <c:smooth val="0"/>
        <c:axId val="212557184"/>
        <c:axId val="212579840"/>
      </c:lineChart>
      <c:dateAx>
        <c:axId val="212557184"/>
        <c:scaling>
          <c:orientation val="minMax"/>
        </c:scaling>
        <c:delete val="1"/>
        <c:axPos val="b"/>
        <c:numFmt formatCode="ge" sourceLinked="1"/>
        <c:majorTickMark val="none"/>
        <c:minorTickMark val="none"/>
        <c:tickLblPos val="none"/>
        <c:crossAx val="212579840"/>
        <c:crosses val="autoZero"/>
        <c:auto val="1"/>
        <c:lblOffset val="100"/>
        <c:baseTimeUnit val="years"/>
      </c:dateAx>
      <c:valAx>
        <c:axId val="2125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B9-460A-96C9-BD2C0CDF76D1}"/>
            </c:ext>
          </c:extLst>
        </c:ser>
        <c:dLbls>
          <c:showLegendKey val="0"/>
          <c:showVal val="0"/>
          <c:showCatName val="0"/>
          <c:showSerName val="0"/>
          <c:showPercent val="0"/>
          <c:showBubbleSize val="0"/>
        </c:dLbls>
        <c:gapWidth val="150"/>
        <c:axId val="212684800"/>
        <c:axId val="2126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B9-460A-96C9-BD2C0CDF76D1}"/>
            </c:ext>
          </c:extLst>
        </c:ser>
        <c:dLbls>
          <c:showLegendKey val="0"/>
          <c:showVal val="0"/>
          <c:showCatName val="0"/>
          <c:showSerName val="0"/>
          <c:showPercent val="0"/>
          <c:showBubbleSize val="0"/>
        </c:dLbls>
        <c:marker val="1"/>
        <c:smooth val="0"/>
        <c:axId val="212684800"/>
        <c:axId val="212686720"/>
      </c:lineChart>
      <c:dateAx>
        <c:axId val="212684800"/>
        <c:scaling>
          <c:orientation val="minMax"/>
        </c:scaling>
        <c:delete val="1"/>
        <c:axPos val="b"/>
        <c:numFmt formatCode="ge" sourceLinked="1"/>
        <c:majorTickMark val="none"/>
        <c:minorTickMark val="none"/>
        <c:tickLblPos val="none"/>
        <c:crossAx val="212686720"/>
        <c:crosses val="autoZero"/>
        <c:auto val="1"/>
        <c:lblOffset val="100"/>
        <c:baseTimeUnit val="years"/>
      </c:dateAx>
      <c:valAx>
        <c:axId val="2126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4D-4918-993C-D371305AFD77}"/>
            </c:ext>
          </c:extLst>
        </c:ser>
        <c:dLbls>
          <c:showLegendKey val="0"/>
          <c:showVal val="0"/>
          <c:showCatName val="0"/>
          <c:showSerName val="0"/>
          <c:showPercent val="0"/>
          <c:showBubbleSize val="0"/>
        </c:dLbls>
        <c:gapWidth val="150"/>
        <c:axId val="213000960"/>
        <c:axId val="2130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4D-4918-993C-D371305AFD77}"/>
            </c:ext>
          </c:extLst>
        </c:ser>
        <c:dLbls>
          <c:showLegendKey val="0"/>
          <c:showVal val="0"/>
          <c:showCatName val="0"/>
          <c:showSerName val="0"/>
          <c:showPercent val="0"/>
          <c:showBubbleSize val="0"/>
        </c:dLbls>
        <c:marker val="1"/>
        <c:smooth val="0"/>
        <c:axId val="213000960"/>
        <c:axId val="213002880"/>
      </c:lineChart>
      <c:dateAx>
        <c:axId val="213000960"/>
        <c:scaling>
          <c:orientation val="minMax"/>
        </c:scaling>
        <c:delete val="1"/>
        <c:axPos val="b"/>
        <c:numFmt formatCode="ge" sourceLinked="1"/>
        <c:majorTickMark val="none"/>
        <c:minorTickMark val="none"/>
        <c:tickLblPos val="none"/>
        <c:crossAx val="213002880"/>
        <c:crosses val="autoZero"/>
        <c:auto val="1"/>
        <c:lblOffset val="100"/>
        <c:baseTimeUnit val="years"/>
      </c:dateAx>
      <c:valAx>
        <c:axId val="2130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96-4F65-A11A-12F5FE1B6AC0}"/>
            </c:ext>
          </c:extLst>
        </c:ser>
        <c:dLbls>
          <c:showLegendKey val="0"/>
          <c:showVal val="0"/>
          <c:showCatName val="0"/>
          <c:showSerName val="0"/>
          <c:showPercent val="0"/>
          <c:showBubbleSize val="0"/>
        </c:dLbls>
        <c:gapWidth val="150"/>
        <c:axId val="213038208"/>
        <c:axId val="2130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96-4F65-A11A-12F5FE1B6AC0}"/>
            </c:ext>
          </c:extLst>
        </c:ser>
        <c:dLbls>
          <c:showLegendKey val="0"/>
          <c:showVal val="0"/>
          <c:showCatName val="0"/>
          <c:showSerName val="0"/>
          <c:showPercent val="0"/>
          <c:showBubbleSize val="0"/>
        </c:dLbls>
        <c:marker val="1"/>
        <c:smooth val="0"/>
        <c:axId val="213038208"/>
        <c:axId val="213040128"/>
      </c:lineChart>
      <c:dateAx>
        <c:axId val="213038208"/>
        <c:scaling>
          <c:orientation val="minMax"/>
        </c:scaling>
        <c:delete val="1"/>
        <c:axPos val="b"/>
        <c:numFmt formatCode="ge" sourceLinked="1"/>
        <c:majorTickMark val="none"/>
        <c:minorTickMark val="none"/>
        <c:tickLblPos val="none"/>
        <c:crossAx val="213040128"/>
        <c:crosses val="autoZero"/>
        <c:auto val="1"/>
        <c:lblOffset val="100"/>
        <c:baseTimeUnit val="years"/>
      </c:dateAx>
      <c:valAx>
        <c:axId val="2130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1079.3</c:v>
                </c:pt>
                <c:pt idx="1">
                  <c:v>1039.92</c:v>
                </c:pt>
                <c:pt idx="2">
                  <c:v>1011.2</c:v>
                </c:pt>
                <c:pt idx="3">
                  <c:v>1058.92</c:v>
                </c:pt>
                <c:pt idx="4">
                  <c:v>1088.95</c:v>
                </c:pt>
              </c:numCache>
            </c:numRef>
          </c:val>
          <c:extLst xmlns:c16r2="http://schemas.microsoft.com/office/drawing/2015/06/chart">
            <c:ext xmlns:c16="http://schemas.microsoft.com/office/drawing/2014/chart" uri="{C3380CC4-5D6E-409C-BE32-E72D297353CC}">
              <c16:uniqueId val="{00000000-306A-4F70-8F74-08D23952FDD9}"/>
            </c:ext>
          </c:extLst>
        </c:ser>
        <c:dLbls>
          <c:showLegendKey val="0"/>
          <c:showVal val="0"/>
          <c:showCatName val="0"/>
          <c:showSerName val="0"/>
          <c:showPercent val="0"/>
          <c:showBubbleSize val="0"/>
        </c:dLbls>
        <c:gapWidth val="150"/>
        <c:axId val="212755968"/>
        <c:axId val="21275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1295.06</c:v>
                </c:pt>
                <c:pt idx="4">
                  <c:v>1168.7</c:v>
                </c:pt>
              </c:numCache>
            </c:numRef>
          </c:val>
          <c:smooth val="0"/>
          <c:extLst xmlns:c16r2="http://schemas.microsoft.com/office/drawing/2015/06/chart">
            <c:ext xmlns:c16="http://schemas.microsoft.com/office/drawing/2014/chart" uri="{C3380CC4-5D6E-409C-BE32-E72D297353CC}">
              <c16:uniqueId val="{00000001-306A-4F70-8F74-08D23952FDD9}"/>
            </c:ext>
          </c:extLst>
        </c:ser>
        <c:dLbls>
          <c:showLegendKey val="0"/>
          <c:showVal val="0"/>
          <c:showCatName val="0"/>
          <c:showSerName val="0"/>
          <c:showPercent val="0"/>
          <c:showBubbleSize val="0"/>
        </c:dLbls>
        <c:marker val="1"/>
        <c:smooth val="0"/>
        <c:axId val="212755968"/>
        <c:axId val="212757888"/>
      </c:lineChart>
      <c:dateAx>
        <c:axId val="212755968"/>
        <c:scaling>
          <c:orientation val="minMax"/>
        </c:scaling>
        <c:delete val="1"/>
        <c:axPos val="b"/>
        <c:numFmt formatCode="ge" sourceLinked="1"/>
        <c:majorTickMark val="none"/>
        <c:minorTickMark val="none"/>
        <c:tickLblPos val="none"/>
        <c:crossAx val="212757888"/>
        <c:crosses val="autoZero"/>
        <c:auto val="1"/>
        <c:lblOffset val="100"/>
        <c:baseTimeUnit val="years"/>
      </c:dateAx>
      <c:valAx>
        <c:axId val="2127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74.91</c:v>
                </c:pt>
                <c:pt idx="1">
                  <c:v>65.010000000000005</c:v>
                </c:pt>
                <c:pt idx="2">
                  <c:v>70.2</c:v>
                </c:pt>
                <c:pt idx="3">
                  <c:v>74.900000000000006</c:v>
                </c:pt>
                <c:pt idx="4">
                  <c:v>78.849999999999994</c:v>
                </c:pt>
              </c:numCache>
            </c:numRef>
          </c:val>
          <c:extLst xmlns:c16r2="http://schemas.microsoft.com/office/drawing/2015/06/chart">
            <c:ext xmlns:c16="http://schemas.microsoft.com/office/drawing/2014/chart" uri="{C3380CC4-5D6E-409C-BE32-E72D297353CC}">
              <c16:uniqueId val="{00000000-C806-4CBD-9E26-C5C1DAF47DA6}"/>
            </c:ext>
          </c:extLst>
        </c:ser>
        <c:dLbls>
          <c:showLegendKey val="0"/>
          <c:showVal val="0"/>
          <c:showCatName val="0"/>
          <c:showSerName val="0"/>
          <c:showPercent val="0"/>
          <c:showBubbleSize val="0"/>
        </c:dLbls>
        <c:gapWidth val="150"/>
        <c:axId val="212776832"/>
        <c:axId val="2127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53.29</c:v>
                </c:pt>
                <c:pt idx="4">
                  <c:v>53.59</c:v>
                </c:pt>
              </c:numCache>
            </c:numRef>
          </c:val>
          <c:smooth val="0"/>
          <c:extLst xmlns:c16r2="http://schemas.microsoft.com/office/drawing/2015/06/chart">
            <c:ext xmlns:c16="http://schemas.microsoft.com/office/drawing/2014/chart" uri="{C3380CC4-5D6E-409C-BE32-E72D297353CC}">
              <c16:uniqueId val="{00000001-C806-4CBD-9E26-C5C1DAF47DA6}"/>
            </c:ext>
          </c:extLst>
        </c:ser>
        <c:dLbls>
          <c:showLegendKey val="0"/>
          <c:showVal val="0"/>
          <c:showCatName val="0"/>
          <c:showSerName val="0"/>
          <c:showPercent val="0"/>
          <c:showBubbleSize val="0"/>
        </c:dLbls>
        <c:marker val="1"/>
        <c:smooth val="0"/>
        <c:axId val="212776832"/>
        <c:axId val="212787200"/>
      </c:lineChart>
      <c:dateAx>
        <c:axId val="212776832"/>
        <c:scaling>
          <c:orientation val="minMax"/>
        </c:scaling>
        <c:delete val="1"/>
        <c:axPos val="b"/>
        <c:numFmt formatCode="ge" sourceLinked="1"/>
        <c:majorTickMark val="none"/>
        <c:minorTickMark val="none"/>
        <c:tickLblPos val="none"/>
        <c:crossAx val="212787200"/>
        <c:crosses val="autoZero"/>
        <c:auto val="1"/>
        <c:lblOffset val="100"/>
        <c:baseTimeUnit val="years"/>
      </c:dateAx>
      <c:valAx>
        <c:axId val="2127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149.4</c:v>
                </c:pt>
                <c:pt idx="1">
                  <c:v>172.37</c:v>
                </c:pt>
                <c:pt idx="2">
                  <c:v>160.02000000000001</c:v>
                </c:pt>
                <c:pt idx="3">
                  <c:v>172.5</c:v>
                </c:pt>
                <c:pt idx="4">
                  <c:v>153.13999999999999</c:v>
                </c:pt>
              </c:numCache>
            </c:numRef>
          </c:val>
          <c:extLst xmlns:c16r2="http://schemas.microsoft.com/office/drawing/2015/06/chart">
            <c:ext xmlns:c16="http://schemas.microsoft.com/office/drawing/2014/chart" uri="{C3380CC4-5D6E-409C-BE32-E72D297353CC}">
              <c16:uniqueId val="{00000000-26CB-476F-9DF4-F6BD114A05E4}"/>
            </c:ext>
          </c:extLst>
        </c:ser>
        <c:dLbls>
          <c:showLegendKey val="0"/>
          <c:showVal val="0"/>
          <c:showCatName val="0"/>
          <c:showSerName val="0"/>
          <c:showPercent val="0"/>
          <c:showBubbleSize val="0"/>
        </c:dLbls>
        <c:gapWidth val="150"/>
        <c:axId val="212891904"/>
        <c:axId val="21289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259.02</c:v>
                </c:pt>
                <c:pt idx="4">
                  <c:v>259.79000000000002</c:v>
                </c:pt>
              </c:numCache>
            </c:numRef>
          </c:val>
          <c:smooth val="0"/>
          <c:extLst xmlns:c16r2="http://schemas.microsoft.com/office/drawing/2015/06/chart">
            <c:ext xmlns:c16="http://schemas.microsoft.com/office/drawing/2014/chart" uri="{C3380CC4-5D6E-409C-BE32-E72D297353CC}">
              <c16:uniqueId val="{00000001-26CB-476F-9DF4-F6BD114A05E4}"/>
            </c:ext>
          </c:extLst>
        </c:ser>
        <c:dLbls>
          <c:showLegendKey val="0"/>
          <c:showVal val="0"/>
          <c:showCatName val="0"/>
          <c:showSerName val="0"/>
          <c:showPercent val="0"/>
          <c:showBubbleSize val="0"/>
        </c:dLbls>
        <c:marker val="1"/>
        <c:smooth val="0"/>
        <c:axId val="212891904"/>
        <c:axId val="212894080"/>
      </c:lineChart>
      <c:dateAx>
        <c:axId val="212891904"/>
        <c:scaling>
          <c:orientation val="minMax"/>
        </c:scaling>
        <c:delete val="1"/>
        <c:axPos val="b"/>
        <c:numFmt formatCode="ge" sourceLinked="1"/>
        <c:majorTickMark val="none"/>
        <c:minorTickMark val="none"/>
        <c:tickLblPos val="none"/>
        <c:crossAx val="212894080"/>
        <c:crosses val="autoZero"/>
        <c:auto val="1"/>
        <c:lblOffset val="100"/>
        <c:baseTimeUnit val="years"/>
      </c:dateAx>
      <c:valAx>
        <c:axId val="2128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日高村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49" t="str">
        <f>データ!$M$6</f>
        <v>非設置</v>
      </c>
      <c r="AE8" s="49"/>
      <c r="AF8" s="49"/>
      <c r="AG8" s="49"/>
      <c r="AH8" s="49"/>
      <c r="AI8" s="49"/>
      <c r="AJ8" s="49"/>
      <c r="AK8" s="2"/>
      <c r="AL8" s="50">
        <f>データ!$R$6</f>
        <v>5050</v>
      </c>
      <c r="AM8" s="50"/>
      <c r="AN8" s="50"/>
      <c r="AO8" s="50"/>
      <c r="AP8" s="50"/>
      <c r="AQ8" s="50"/>
      <c r="AR8" s="50"/>
      <c r="AS8" s="50"/>
      <c r="AT8" s="46">
        <f>データ!$S$6</f>
        <v>44.85</v>
      </c>
      <c r="AU8" s="46"/>
      <c r="AV8" s="46"/>
      <c r="AW8" s="46"/>
      <c r="AX8" s="46"/>
      <c r="AY8" s="46"/>
      <c r="AZ8" s="46"/>
      <c r="BA8" s="46"/>
      <c r="BB8" s="46">
        <f>データ!$T$6</f>
        <v>112.6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50">
        <f>データ!$Q$6</f>
        <v>2192</v>
      </c>
      <c r="X10" s="50"/>
      <c r="Y10" s="50"/>
      <c r="Z10" s="50"/>
      <c r="AA10" s="50"/>
      <c r="AB10" s="50"/>
      <c r="AC10" s="50"/>
      <c r="AD10" s="2"/>
      <c r="AE10" s="2"/>
      <c r="AF10" s="2"/>
      <c r="AG10" s="2"/>
      <c r="AH10" s="2"/>
      <c r="AI10" s="2"/>
      <c r="AJ10" s="2"/>
      <c r="AK10" s="2"/>
      <c r="AL10" s="50">
        <f>データ!$U$6</f>
        <v>5084</v>
      </c>
      <c r="AM10" s="50"/>
      <c r="AN10" s="50"/>
      <c r="AO10" s="50"/>
      <c r="AP10" s="50"/>
      <c r="AQ10" s="50"/>
      <c r="AR10" s="50"/>
      <c r="AS10" s="50"/>
      <c r="AT10" s="46">
        <f>データ!$V$6</f>
        <v>44.88</v>
      </c>
      <c r="AU10" s="46"/>
      <c r="AV10" s="46"/>
      <c r="AW10" s="46"/>
      <c r="AX10" s="46"/>
      <c r="AY10" s="46"/>
      <c r="AZ10" s="46"/>
      <c r="BA10" s="46"/>
      <c r="BB10" s="46">
        <f>データ!$W$6</f>
        <v>113.28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42</v>
      </c>
      <c r="O85" s="27" t="str">
        <f>データ!EN6</f>
        <v>【0.54】</v>
      </c>
    </row>
  </sheetData>
  <sheetProtection algorithmName="SHA-512" hashValue="bYHMlbrc/zHfOwVTYaqt7dgYyZ012G5cTXFEDgzUFQXygeF5V+Ej21k7t2cmtZGI4KJcj1ZMTVvYiWELfZJ+Vg==" saltValue="ui3UJN79yxbl7Cgcs0bxv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394106</v>
      </c>
      <c r="D6" s="34">
        <f t="shared" si="3"/>
        <v>47</v>
      </c>
      <c r="E6" s="34">
        <f t="shared" si="3"/>
        <v>1</v>
      </c>
      <c r="F6" s="34">
        <f t="shared" si="3"/>
        <v>0</v>
      </c>
      <c r="G6" s="34">
        <f t="shared" si="3"/>
        <v>0</v>
      </c>
      <c r="H6" s="34" t="str">
        <f t="shared" si="3"/>
        <v>高知県　日高村</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100</v>
      </c>
      <c r="Q6" s="35">
        <f t="shared" si="3"/>
        <v>2192</v>
      </c>
      <c r="R6" s="35">
        <f t="shared" si="3"/>
        <v>5050</v>
      </c>
      <c r="S6" s="35">
        <f t="shared" si="3"/>
        <v>44.85</v>
      </c>
      <c r="T6" s="35">
        <f t="shared" si="3"/>
        <v>112.6</v>
      </c>
      <c r="U6" s="35">
        <f t="shared" si="3"/>
        <v>5084</v>
      </c>
      <c r="V6" s="35">
        <f t="shared" si="3"/>
        <v>44.88</v>
      </c>
      <c r="W6" s="35">
        <f t="shared" si="3"/>
        <v>113.28</v>
      </c>
      <c r="X6" s="36">
        <f>IF(X7="",NA(),X7)</f>
        <v>96.03</v>
      </c>
      <c r="Y6" s="36">
        <f t="shared" ref="Y6:AG6" si="4">IF(Y7="",NA(),Y7)</f>
        <v>78.98</v>
      </c>
      <c r="Z6" s="36">
        <f t="shared" si="4"/>
        <v>80.84</v>
      </c>
      <c r="AA6" s="36">
        <f t="shared" si="4"/>
        <v>83.7</v>
      </c>
      <c r="AB6" s="36">
        <f t="shared" si="4"/>
        <v>89.36</v>
      </c>
      <c r="AC6" s="36">
        <f t="shared" si="4"/>
        <v>75.09</v>
      </c>
      <c r="AD6" s="36">
        <f t="shared" si="4"/>
        <v>75.34</v>
      </c>
      <c r="AE6" s="36">
        <f t="shared" si="4"/>
        <v>76.650000000000006</v>
      </c>
      <c r="AF6" s="36">
        <f t="shared" si="4"/>
        <v>73.959999999999994</v>
      </c>
      <c r="AG6" s="36">
        <f t="shared" si="4"/>
        <v>75.010000000000005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1079.3</v>
      </c>
      <c r="BF6" s="36">
        <f t="shared" ref="BF6:BN6" si="7">IF(BF7="",NA(),BF7)</f>
        <v>1039.92</v>
      </c>
      <c r="BG6" s="36">
        <f t="shared" si="7"/>
        <v>1011.2</v>
      </c>
      <c r="BH6" s="36">
        <f t="shared" si="7"/>
        <v>1058.92</v>
      </c>
      <c r="BI6" s="36">
        <f t="shared" si="7"/>
        <v>1088.95</v>
      </c>
      <c r="BJ6" s="36">
        <f t="shared" si="7"/>
        <v>1228.58</v>
      </c>
      <c r="BK6" s="36">
        <f t="shared" si="7"/>
        <v>1280.18</v>
      </c>
      <c r="BL6" s="36">
        <f t="shared" si="7"/>
        <v>1346.23</v>
      </c>
      <c r="BM6" s="36">
        <f t="shared" si="7"/>
        <v>1295.06</v>
      </c>
      <c r="BN6" s="36">
        <f t="shared" si="7"/>
        <v>1168.7</v>
      </c>
      <c r="BO6" s="35" t="str">
        <f>IF(BO7="","",IF(BO7="-","【-】","【"&amp;SUBSTITUTE(TEXT(BO7,"#,##0.00"),"-","△")&amp;"】"))</f>
        <v>【1,074.14】</v>
      </c>
      <c r="BP6" s="36">
        <f>IF(BP7="",NA(),BP7)</f>
        <v>74.91</v>
      </c>
      <c r="BQ6" s="36">
        <f t="shared" ref="BQ6:BY6" si="8">IF(BQ7="",NA(),BQ7)</f>
        <v>65.010000000000005</v>
      </c>
      <c r="BR6" s="36">
        <f t="shared" si="8"/>
        <v>70.2</v>
      </c>
      <c r="BS6" s="36">
        <f t="shared" si="8"/>
        <v>74.900000000000006</v>
      </c>
      <c r="BT6" s="36">
        <f t="shared" si="8"/>
        <v>78.849999999999994</v>
      </c>
      <c r="BU6" s="36">
        <f t="shared" si="8"/>
        <v>53.81</v>
      </c>
      <c r="BV6" s="36">
        <f t="shared" si="8"/>
        <v>53.62</v>
      </c>
      <c r="BW6" s="36">
        <f t="shared" si="8"/>
        <v>53.41</v>
      </c>
      <c r="BX6" s="36">
        <f t="shared" si="8"/>
        <v>53.29</v>
      </c>
      <c r="BY6" s="36">
        <f t="shared" si="8"/>
        <v>53.59</v>
      </c>
      <c r="BZ6" s="35" t="str">
        <f>IF(BZ7="","",IF(BZ7="-","【-】","【"&amp;SUBSTITUTE(TEXT(BZ7,"#,##0.00"),"-","△")&amp;"】"))</f>
        <v>【54.36】</v>
      </c>
      <c r="CA6" s="36">
        <f>IF(CA7="",NA(),CA7)</f>
        <v>149.4</v>
      </c>
      <c r="CB6" s="36">
        <f t="shared" ref="CB6:CJ6" si="9">IF(CB7="",NA(),CB7)</f>
        <v>172.37</v>
      </c>
      <c r="CC6" s="36">
        <f t="shared" si="9"/>
        <v>160.02000000000001</v>
      </c>
      <c r="CD6" s="36">
        <f t="shared" si="9"/>
        <v>172.5</v>
      </c>
      <c r="CE6" s="36">
        <f t="shared" si="9"/>
        <v>153.13999999999999</v>
      </c>
      <c r="CF6" s="36">
        <f t="shared" si="9"/>
        <v>284.64999999999998</v>
      </c>
      <c r="CG6" s="36">
        <f t="shared" si="9"/>
        <v>287.7</v>
      </c>
      <c r="CH6" s="36">
        <f t="shared" si="9"/>
        <v>277.39999999999998</v>
      </c>
      <c r="CI6" s="36">
        <f t="shared" si="9"/>
        <v>259.02</v>
      </c>
      <c r="CJ6" s="36">
        <f t="shared" si="9"/>
        <v>259.79000000000002</v>
      </c>
      <c r="CK6" s="35" t="str">
        <f>IF(CK7="","",IF(CK7="-","【-】","【"&amp;SUBSTITUTE(TEXT(CK7,"#,##0.00"),"-","△")&amp;"】"))</f>
        <v>【296.40】</v>
      </c>
      <c r="CL6" s="36">
        <f>IF(CL7="",NA(),CL7)</f>
        <v>61.54</v>
      </c>
      <c r="CM6" s="36">
        <f t="shared" ref="CM6:CU6" si="10">IF(CM7="",NA(),CM7)</f>
        <v>63.72</v>
      </c>
      <c r="CN6" s="36">
        <f t="shared" si="10"/>
        <v>57.38</v>
      </c>
      <c r="CO6" s="36">
        <f t="shared" si="10"/>
        <v>59.24</v>
      </c>
      <c r="CP6" s="36">
        <f t="shared" si="10"/>
        <v>58.87</v>
      </c>
      <c r="CQ6" s="36">
        <f t="shared" si="10"/>
        <v>58.96</v>
      </c>
      <c r="CR6" s="36">
        <f t="shared" si="10"/>
        <v>58.1</v>
      </c>
      <c r="CS6" s="36">
        <f t="shared" si="10"/>
        <v>56.19</v>
      </c>
      <c r="CT6" s="36">
        <f t="shared" si="10"/>
        <v>56.65</v>
      </c>
      <c r="CU6" s="36">
        <f t="shared" si="10"/>
        <v>56.41</v>
      </c>
      <c r="CV6" s="35" t="str">
        <f>IF(CV7="","",IF(CV7="-","【-】","【"&amp;SUBSTITUTE(TEXT(CV7,"#,##0.00"),"-","△")&amp;"】"))</f>
        <v>【55.95】</v>
      </c>
      <c r="CW6" s="36">
        <f>IF(CW7="",NA(),CW7)</f>
        <v>69.56</v>
      </c>
      <c r="CX6" s="36">
        <f t="shared" ref="CX6:DF6" si="11">IF(CX7="",NA(),CX7)</f>
        <v>66.760000000000005</v>
      </c>
      <c r="CY6" s="36">
        <f t="shared" si="11"/>
        <v>73.38</v>
      </c>
      <c r="CZ6" s="36">
        <f t="shared" si="11"/>
        <v>65.27</v>
      </c>
      <c r="DA6" s="36">
        <f t="shared" si="11"/>
        <v>71.8</v>
      </c>
      <c r="DB6" s="36">
        <f t="shared" si="11"/>
        <v>76.58</v>
      </c>
      <c r="DC6" s="36">
        <f t="shared" si="11"/>
        <v>76.69</v>
      </c>
      <c r="DD6" s="36">
        <f t="shared" si="11"/>
        <v>77.180000000000007</v>
      </c>
      <c r="DE6" s="36">
        <f t="shared" si="11"/>
        <v>76.13</v>
      </c>
      <c r="DF6" s="36">
        <f t="shared" si="11"/>
        <v>75.12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0.67</v>
      </c>
      <c r="EE6" s="36">
        <f t="shared" ref="EE6:EM6" si="14">IF(EE7="",NA(),EE7)</f>
        <v>0.63</v>
      </c>
      <c r="EF6" s="36">
        <f t="shared" si="14"/>
        <v>0.63</v>
      </c>
      <c r="EG6" s="36">
        <f t="shared" si="14"/>
        <v>0.06</v>
      </c>
      <c r="EH6" s="36">
        <f t="shared" si="14"/>
        <v>0.16</v>
      </c>
      <c r="EI6" s="36">
        <f t="shared" si="14"/>
        <v>0.98</v>
      </c>
      <c r="EJ6" s="36">
        <f t="shared" si="14"/>
        <v>0.76</v>
      </c>
      <c r="EK6" s="36">
        <f t="shared" si="14"/>
        <v>0.8</v>
      </c>
      <c r="EL6" s="36">
        <f t="shared" si="14"/>
        <v>0.96</v>
      </c>
      <c r="EM6" s="36">
        <f t="shared" si="14"/>
        <v>0.65</v>
      </c>
      <c r="EN6" s="35" t="str">
        <f>IF(EN7="","",IF(EN7="-","【-】","【"&amp;SUBSTITUTE(TEXT(EN7,"#,##0.00"),"-","△")&amp;"】"))</f>
        <v>【0.54】</v>
      </c>
    </row>
    <row r="7" spans="1:144" s="37" customFormat="1" x14ac:dyDescent="0.15">
      <c r="A7" s="29"/>
      <c r="B7" s="38">
        <v>2018</v>
      </c>
      <c r="C7" s="38">
        <v>394106</v>
      </c>
      <c r="D7" s="38">
        <v>47</v>
      </c>
      <c r="E7" s="38">
        <v>1</v>
      </c>
      <c r="F7" s="38">
        <v>0</v>
      </c>
      <c r="G7" s="38">
        <v>0</v>
      </c>
      <c r="H7" s="38" t="s">
        <v>96</v>
      </c>
      <c r="I7" s="38" t="s">
        <v>97</v>
      </c>
      <c r="J7" s="38" t="s">
        <v>98</v>
      </c>
      <c r="K7" s="38" t="s">
        <v>99</v>
      </c>
      <c r="L7" s="38" t="s">
        <v>100</v>
      </c>
      <c r="M7" s="38" t="s">
        <v>101</v>
      </c>
      <c r="N7" s="39" t="s">
        <v>102</v>
      </c>
      <c r="O7" s="39" t="s">
        <v>103</v>
      </c>
      <c r="P7" s="39">
        <v>100</v>
      </c>
      <c r="Q7" s="39">
        <v>2192</v>
      </c>
      <c r="R7" s="39">
        <v>5050</v>
      </c>
      <c r="S7" s="39">
        <v>44.85</v>
      </c>
      <c r="T7" s="39">
        <v>112.6</v>
      </c>
      <c r="U7" s="39">
        <v>5084</v>
      </c>
      <c r="V7" s="39">
        <v>44.88</v>
      </c>
      <c r="W7" s="39">
        <v>113.28</v>
      </c>
      <c r="X7" s="39">
        <v>96.03</v>
      </c>
      <c r="Y7" s="39">
        <v>78.98</v>
      </c>
      <c r="Z7" s="39">
        <v>80.84</v>
      </c>
      <c r="AA7" s="39">
        <v>83.7</v>
      </c>
      <c r="AB7" s="39">
        <v>89.36</v>
      </c>
      <c r="AC7" s="39">
        <v>75.09</v>
      </c>
      <c r="AD7" s="39">
        <v>75.34</v>
      </c>
      <c r="AE7" s="39">
        <v>76.650000000000006</v>
      </c>
      <c r="AF7" s="39">
        <v>73.959999999999994</v>
      </c>
      <c r="AG7" s="39">
        <v>75.010000000000005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1079.3</v>
      </c>
      <c r="BF7" s="39">
        <v>1039.92</v>
      </c>
      <c r="BG7" s="39">
        <v>1011.2</v>
      </c>
      <c r="BH7" s="39">
        <v>1058.92</v>
      </c>
      <c r="BI7" s="39">
        <v>1088.95</v>
      </c>
      <c r="BJ7" s="39">
        <v>1228.58</v>
      </c>
      <c r="BK7" s="39">
        <v>1280.18</v>
      </c>
      <c r="BL7" s="39">
        <v>1346.23</v>
      </c>
      <c r="BM7" s="39">
        <v>1295.06</v>
      </c>
      <c r="BN7" s="39">
        <v>1168.7</v>
      </c>
      <c r="BO7" s="39">
        <v>1074.1400000000001</v>
      </c>
      <c r="BP7" s="39">
        <v>74.91</v>
      </c>
      <c r="BQ7" s="39">
        <v>65.010000000000005</v>
      </c>
      <c r="BR7" s="39">
        <v>70.2</v>
      </c>
      <c r="BS7" s="39">
        <v>74.900000000000006</v>
      </c>
      <c r="BT7" s="39">
        <v>78.849999999999994</v>
      </c>
      <c r="BU7" s="39">
        <v>53.81</v>
      </c>
      <c r="BV7" s="39">
        <v>53.62</v>
      </c>
      <c r="BW7" s="39">
        <v>53.41</v>
      </c>
      <c r="BX7" s="39">
        <v>53.29</v>
      </c>
      <c r="BY7" s="39">
        <v>53.59</v>
      </c>
      <c r="BZ7" s="39">
        <v>54.36</v>
      </c>
      <c r="CA7" s="39">
        <v>149.4</v>
      </c>
      <c r="CB7" s="39">
        <v>172.37</v>
      </c>
      <c r="CC7" s="39">
        <v>160.02000000000001</v>
      </c>
      <c r="CD7" s="39">
        <v>172.5</v>
      </c>
      <c r="CE7" s="39">
        <v>153.13999999999999</v>
      </c>
      <c r="CF7" s="39">
        <v>284.64999999999998</v>
      </c>
      <c r="CG7" s="39">
        <v>287.7</v>
      </c>
      <c r="CH7" s="39">
        <v>277.39999999999998</v>
      </c>
      <c r="CI7" s="39">
        <v>259.02</v>
      </c>
      <c r="CJ7" s="39">
        <v>259.79000000000002</v>
      </c>
      <c r="CK7" s="39">
        <v>296.39999999999998</v>
      </c>
      <c r="CL7" s="39">
        <v>61.54</v>
      </c>
      <c r="CM7" s="39">
        <v>63.72</v>
      </c>
      <c r="CN7" s="39">
        <v>57.38</v>
      </c>
      <c r="CO7" s="39">
        <v>59.24</v>
      </c>
      <c r="CP7" s="39">
        <v>58.87</v>
      </c>
      <c r="CQ7" s="39">
        <v>58.96</v>
      </c>
      <c r="CR7" s="39">
        <v>58.1</v>
      </c>
      <c r="CS7" s="39">
        <v>56.19</v>
      </c>
      <c r="CT7" s="39">
        <v>56.65</v>
      </c>
      <c r="CU7" s="39">
        <v>56.41</v>
      </c>
      <c r="CV7" s="39">
        <v>55.95</v>
      </c>
      <c r="CW7" s="39">
        <v>69.56</v>
      </c>
      <c r="CX7" s="39">
        <v>66.760000000000005</v>
      </c>
      <c r="CY7" s="39">
        <v>73.38</v>
      </c>
      <c r="CZ7" s="39">
        <v>65.27</v>
      </c>
      <c r="DA7" s="39">
        <v>71.8</v>
      </c>
      <c r="DB7" s="39">
        <v>76.58</v>
      </c>
      <c r="DC7" s="39">
        <v>76.69</v>
      </c>
      <c r="DD7" s="39">
        <v>77.180000000000007</v>
      </c>
      <c r="DE7" s="39">
        <v>76.13</v>
      </c>
      <c r="DF7" s="39">
        <v>75.12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0.67</v>
      </c>
      <c r="EE7" s="39">
        <v>0.63</v>
      </c>
      <c r="EF7" s="39">
        <v>0.63</v>
      </c>
      <c r="EG7" s="39">
        <v>0.06</v>
      </c>
      <c r="EH7" s="39">
        <v>0.16</v>
      </c>
      <c r="EI7" s="39">
        <v>0.98</v>
      </c>
      <c r="EJ7" s="39">
        <v>0.76</v>
      </c>
      <c r="EK7" s="39">
        <v>0.8</v>
      </c>
      <c r="EL7" s="39">
        <v>0.96</v>
      </c>
      <c r="EM7" s="39">
        <v>0.65</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dcterms:created xsi:type="dcterms:W3CDTF">2019-12-05T04:39:35Z</dcterms:created>
  <dcterms:modified xsi:type="dcterms:W3CDTF">2020-03-02T07:59:49Z</dcterms:modified>
  <cp:category/>
</cp:coreProperties>
</file>