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k8kE9jGucqu39C2Uv/edcOhT4x5sfSI9U8nEoqA4LpsZjiNFjUxbUwEint5gKggi6J3yNdvKQTgdBVZ/Lwoig==" workbookSaltValue="oi5UGFumuh/Y6eultPh2v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MA51" i="4"/>
  <c r="IT76" i="4"/>
  <c r="CS51" i="4"/>
  <c r="HJ30" i="4"/>
  <c r="C11" i="5"/>
  <c r="D11" i="5"/>
  <c r="E11" i="5"/>
  <c r="B11" i="5"/>
  <c r="BZ30" i="4" l="1"/>
  <c r="BK76" i="4"/>
  <c r="LH51" i="4"/>
  <c r="BZ51" i="4"/>
  <c r="LT76" i="4"/>
  <c r="GQ51" i="4"/>
  <c r="LH30" i="4"/>
  <c r="GQ30" i="4"/>
  <c r="IE76" i="4"/>
  <c r="BG30" i="4"/>
  <c r="KO30" i="4"/>
  <c r="BG51" i="4"/>
  <c r="AV76" i="4"/>
  <c r="KO51" i="4"/>
  <c r="LE76" i="4"/>
  <c r="FX51" i="4"/>
  <c r="HP76" i="4"/>
  <c r="FX30" i="4"/>
  <c r="KP76" i="4"/>
  <c r="HA76" i="4"/>
  <c r="AN51" i="4"/>
  <c r="FE30" i="4"/>
  <c r="JV51" i="4"/>
  <c r="AN30" i="4"/>
  <c r="FE51" i="4"/>
  <c r="AG76" i="4"/>
  <c r="JV30" i="4"/>
  <c r="R76" i="4"/>
  <c r="JC51" i="4"/>
  <c r="KA76" i="4"/>
  <c r="EL51" i="4"/>
  <c r="JC30" i="4"/>
  <c r="GL76" i="4"/>
  <c r="U51" i="4"/>
  <c r="EL30" i="4"/>
  <c r="U30" i="4"/>
</calcChain>
</file>

<file path=xl/sharedStrings.xml><?xml version="1.0" encoding="utf-8"?>
<sst xmlns="http://schemas.openxmlformats.org/spreadsheetml/2006/main" count="283" uniqueCount="143">
  <si>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</si>
  <si>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</si>
  <si>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</si>
  <si>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</si>
  <si>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</si>
  <si>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</si>
  <si>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</si>
  <si>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</si>
  <si>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</si>
  <si>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</si>
  <si>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</si>
  <si>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</si>
  <si>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</si>
  <si>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</si>
  <si>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</si>
  <si>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</si>
  <si>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</si>
  <si>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</si>
  <si>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</si>
  <si>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</si>
  <si>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</si>
  <si>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</si>
  <si>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</si>
  <si>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</si>
  <si>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</si>
  <si>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</si>
  <si>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</si>
  <si>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</si>
  <si>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</si>
  <si>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</si>
  <si>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</si>
  <si>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</si>
  <si>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</si>
  <si>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</si>
  <si>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</si>
  <si>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</si>
  <si>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</si>
  <si>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</si>
  <si>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</si>
  <si>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</si>
  <si>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</si>
  <si>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</si>
  <si>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</si>
  <si>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</si>
  <si>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</si>
  <si>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</si>
  <si>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</si>
  <si>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</si>
  <si>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</si>
  <si>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</si>
  <si>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</si>
  <si>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</si>
  <si>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</si>
  <si>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</si>
  <si>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</si>
  <si>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</si>
  <si>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</si>
  <si>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</si>
  <si>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</si>
  <si>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</si>
  <si>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</si>
  <si>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</si>
  <si>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</si>
  <si>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</si>
  <si>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</si>
  <si>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</si>
  <si>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</si>
  <si>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</si>
  <si>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</si>
  <si>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</si>
  <si>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</si>
  <si>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</si>
  <si>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</si>
  <si>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</si>
  <si>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</si>
  <si>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</si>
  <si>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</si>
  <si>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</si>
  <si>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</si>
  <si>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</si>
  <si>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</si>
  <si>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</si>
  <si>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</si>
  <si>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</si>
  <si>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</si>
  <si>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</si>
  <si>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</si>
  <si>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</si>
  <si>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</si>
  <si>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</si>
  <si>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</si>
  <si>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</si>
  <si>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</si>
  <si>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</si>
  <si>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</si>
  <si>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</si>
  <si>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</si>
  <si>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</si>
  <si>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</si>
  <si>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</si>
  <si>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</si>
  <si>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</si>
  <si>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</si>
  <si>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</si>
  <si>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当該値(N-4)</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</si>
  <si>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</si>
  <si>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</si>
  <si>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</si>
  <si>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</si>
  <si>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</si>
  <si>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</si>
  <si>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</si>
  <si>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</si>
  <si>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</si>
  <si>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</si>
  <si>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</si>
  <si>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</si>
  <si>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</si>
  <si>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</si>
  <si>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</si>
  <si>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</si>
  <si>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</si>
  <si>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新堀川駐車場</t>
  </si>
  <si>
    <t>法非適用</t>
  </si>
  <si>
    <t>駐車場整備事業</t>
  </si>
  <si>
    <t>-</t>
  </si>
  <si>
    <t>Ａ３Ｂ２</t>
  </si>
  <si>
    <t>非設置</t>
  </si>
  <si>
    <t>該当数値なし</t>
  </si>
  <si>
    <t>その他駐車場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</si>
  <si>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</si>
  <si>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</si>
  <si>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</si>
  <si>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</si>
  <si>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</si>
  <si>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</si>
  <si>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</si>
  <si>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</si>
  <si>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</si>
  <si>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本駐車場は中心市街地に近い立地であるため，地価は高くなっている。
　設備投資見込額については，駐車場使用のために必要な設備等は契約相手方が負担することとしているため発生しない。</t>
  </si>
  <si>
    <t>　本施設は，普通財産の有効活用策として駐車場用途に限定して賃貸しているものであり，賃貸期間中の本施設の管理運営は契約相手方が行うこととなっているため，本施設の稼働率については把握していない。</t>
    <rPh sb="11" eb="13">
      <t>ユウコウ</t>
    </rPh>
    <rPh sb="13" eb="15">
      <t>カツヨウ</t>
    </rPh>
    <rPh sb="15" eb="16">
      <t>サク</t>
    </rPh>
    <phoneticPr fontId="5"/>
  </si>
  <si>
    <t>　本施設は，普通財産の有効活用策として駐車場用途に限定して賃貸しているものである。駐車場使用のために必要な設備等は契約相手方が負担することとしているため，本施設に関する経費が発生しておらず，収益的収支比率の値は0.0となっている。</t>
    <rPh sb="11" eb="13">
      <t>ユウコウ</t>
    </rPh>
    <rPh sb="13" eb="15">
      <t>カツヨウ</t>
    </rPh>
    <rPh sb="15" eb="16">
      <t>サク</t>
    </rPh>
    <rPh sb="63" eb="65">
      <t>フタン</t>
    </rPh>
    <rPh sb="84" eb="86">
      <t>ケイヒ</t>
    </rPh>
    <rPh sb="97" eb="98">
      <t>テキ</t>
    </rPh>
    <phoneticPr fontId="5"/>
  </si>
  <si>
    <t>　本施設については，賃貸による収益が継続的に確保されていたが，都市計画道路（県道）の工事区域に指定されており，駐車場としての賃貸借契約は平成30年度で終了，令和元年度５月に県に譲渡済。</t>
    <rPh sb="31" eb="33">
      <t>トシ</t>
    </rPh>
    <rPh sb="33" eb="35">
      <t>ケイカク</t>
    </rPh>
    <rPh sb="35" eb="37">
      <t>ドウロ</t>
    </rPh>
    <rPh sb="38" eb="40">
      <t>ケンドウ</t>
    </rPh>
    <rPh sb="42" eb="44">
      <t>コウジ</t>
    </rPh>
    <rPh sb="44" eb="46">
      <t>クイキ</t>
    </rPh>
    <rPh sb="47" eb="49">
      <t>シテイ</t>
    </rPh>
    <rPh sb="55" eb="57">
      <t>チュウシャ</t>
    </rPh>
    <rPh sb="57" eb="58">
      <t>ジョウ</t>
    </rPh>
    <rPh sb="62" eb="65">
      <t>チンタイシャク</t>
    </rPh>
    <rPh sb="65" eb="67">
      <t>ケイヤク</t>
    </rPh>
    <rPh sb="68" eb="70">
      <t>ヘイセイ</t>
    </rPh>
    <rPh sb="72" eb="74">
      <t>ネンド</t>
    </rPh>
    <rPh sb="75" eb="77">
      <t>シュウリョウ</t>
    </rPh>
    <rPh sb="78" eb="79">
      <t>レイ</t>
    </rPh>
    <rPh sb="79" eb="80">
      <t>ワ</t>
    </rPh>
    <rPh sb="80" eb="81">
      <t>ガン</t>
    </rPh>
    <rPh sb="81" eb="83">
      <t>ネンド</t>
    </rPh>
    <rPh sb="84" eb="85">
      <t>ガツ</t>
    </rPh>
    <rPh sb="86" eb="87">
      <t>ケン</t>
    </rPh>
    <rPh sb="88" eb="90">
      <t>ジョウト</t>
    </rPh>
    <rPh sb="90" eb="91">
      <t>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</si>
</sst>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815-47C7-B3FF-D2FB7415CAF6}"/>
            </c:ext>
          </c:extLst>
        </c:ser>
        <c:dLbls>
          <c:showLegendKey val="0"/>
          <c:showVal val="0"/>
          <c:showCatName val="0"/>
          <c:showSerName val="0"/>
          <c:showPercent val="0"/>
          <c:showBubbleSize val="0"/>
        </c:dLbls>
        <c:gapWidth val="150"/>
        <c:axId val="153236224"/>
        <c:axId val="15323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xmlns:c16r2="http://schemas.microsoft.com/office/drawing/2015/06/chart">
            <c:ext xmlns:c16="http://schemas.microsoft.com/office/drawing/2014/chart" uri="{C3380CC4-5D6E-409C-BE32-E72D297353CC}">
              <c16:uniqueId val="{00000001-F815-47C7-B3FF-D2FB7415CAF6}"/>
            </c:ext>
          </c:extLst>
        </c:ser>
        <c:dLbls>
          <c:showLegendKey val="0"/>
          <c:showVal val="0"/>
          <c:showCatName val="0"/>
          <c:showSerName val="0"/>
          <c:showPercent val="0"/>
          <c:showBubbleSize val="0"/>
        </c:dLbls>
        <c:marker val="1"/>
        <c:smooth val="0"/>
        <c:axId val="153236224"/>
        <c:axId val="153238144"/>
      </c:lineChart>
      <c:dateAx>
        <c:axId val="153236224"/>
        <c:scaling>
          <c:orientation val="minMax"/>
        </c:scaling>
        <c:delete val="1"/>
        <c:axPos val="b"/>
        <c:numFmt formatCode="ge" sourceLinked="1"/>
        <c:majorTickMark val="none"/>
        <c:minorTickMark val="none"/>
        <c:tickLblPos val="none"/>
        <c:crossAx val="153238144"/>
        <c:crosses val="autoZero"/>
        <c:auto val="1"/>
        <c:lblOffset val="100"/>
        <c:baseTimeUnit val="years"/>
      </c:dateAx>
      <c:valAx>
        <c:axId val="15323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3236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B63-4BC6-A14B-9FF463CAA0A2}"/>
            </c:ext>
          </c:extLst>
        </c:ser>
        <c:dLbls>
          <c:showLegendKey val="0"/>
          <c:showVal val="0"/>
          <c:showCatName val="0"/>
          <c:showSerName val="0"/>
          <c:showPercent val="0"/>
          <c:showBubbleSize val="0"/>
        </c:dLbls>
        <c:gapWidth val="150"/>
        <c:axId val="190411520"/>
        <c:axId val="19041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xmlns:c16r2="http://schemas.microsoft.com/office/drawing/2015/06/chart">
            <c:ext xmlns:c16="http://schemas.microsoft.com/office/drawing/2014/chart" uri="{C3380CC4-5D6E-409C-BE32-E72D297353CC}">
              <c16:uniqueId val="{00000001-EB63-4BC6-A14B-9FF463CAA0A2}"/>
            </c:ext>
          </c:extLst>
        </c:ser>
        <c:dLbls>
          <c:showLegendKey val="0"/>
          <c:showVal val="0"/>
          <c:showCatName val="0"/>
          <c:showSerName val="0"/>
          <c:showPercent val="0"/>
          <c:showBubbleSize val="0"/>
        </c:dLbls>
        <c:marker val="1"/>
        <c:smooth val="0"/>
        <c:axId val="190411520"/>
        <c:axId val="190413440"/>
      </c:lineChart>
      <c:dateAx>
        <c:axId val="190411520"/>
        <c:scaling>
          <c:orientation val="minMax"/>
        </c:scaling>
        <c:delete val="1"/>
        <c:axPos val="b"/>
        <c:numFmt formatCode="ge" sourceLinked="1"/>
        <c:majorTickMark val="none"/>
        <c:minorTickMark val="none"/>
        <c:tickLblPos val="none"/>
        <c:crossAx val="190413440"/>
        <c:crosses val="autoZero"/>
        <c:auto val="1"/>
        <c:lblOffset val="100"/>
        <c:baseTimeUnit val="years"/>
      </c:dateAx>
      <c:valAx>
        <c:axId val="190413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411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3CA4-466C-A7FA-B209B8CFE677}"/>
            </c:ext>
          </c:extLst>
        </c:ser>
        <c:dLbls>
          <c:showLegendKey val="0"/>
          <c:showVal val="0"/>
          <c:showCatName val="0"/>
          <c:showSerName val="0"/>
          <c:showPercent val="0"/>
          <c:showBubbleSize val="0"/>
        </c:dLbls>
        <c:gapWidth val="150"/>
        <c:axId val="189809024"/>
        <c:axId val="18981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3CA4-466C-A7FA-B209B8CFE677}"/>
            </c:ext>
          </c:extLst>
        </c:ser>
        <c:dLbls>
          <c:showLegendKey val="0"/>
          <c:showVal val="0"/>
          <c:showCatName val="0"/>
          <c:showSerName val="0"/>
          <c:showPercent val="0"/>
          <c:showBubbleSize val="0"/>
        </c:dLbls>
        <c:marker val="1"/>
        <c:smooth val="0"/>
        <c:axId val="189809024"/>
        <c:axId val="189810944"/>
      </c:lineChart>
      <c:dateAx>
        <c:axId val="189809024"/>
        <c:scaling>
          <c:orientation val="minMax"/>
        </c:scaling>
        <c:delete val="1"/>
        <c:axPos val="b"/>
        <c:numFmt formatCode="ge" sourceLinked="1"/>
        <c:majorTickMark val="none"/>
        <c:minorTickMark val="none"/>
        <c:tickLblPos val="none"/>
        <c:crossAx val="189810944"/>
        <c:crosses val="autoZero"/>
        <c:auto val="1"/>
        <c:lblOffset val="100"/>
        <c:baseTimeUnit val="years"/>
      </c:dateAx>
      <c:valAx>
        <c:axId val="189810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80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F3AF-49EB-8B6D-40E5C3B97981}"/>
            </c:ext>
          </c:extLst>
        </c:ser>
        <c:dLbls>
          <c:showLegendKey val="0"/>
          <c:showVal val="0"/>
          <c:showCatName val="0"/>
          <c:showSerName val="0"/>
          <c:showPercent val="0"/>
          <c:showBubbleSize val="0"/>
        </c:dLbls>
        <c:gapWidth val="150"/>
        <c:axId val="189853696"/>
        <c:axId val="1898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F3AF-49EB-8B6D-40E5C3B97981}"/>
            </c:ext>
          </c:extLst>
        </c:ser>
        <c:dLbls>
          <c:showLegendKey val="0"/>
          <c:showVal val="0"/>
          <c:showCatName val="0"/>
          <c:showSerName val="0"/>
          <c:showPercent val="0"/>
          <c:showBubbleSize val="0"/>
        </c:dLbls>
        <c:marker val="1"/>
        <c:smooth val="0"/>
        <c:axId val="189853696"/>
        <c:axId val="189855616"/>
      </c:lineChart>
      <c:dateAx>
        <c:axId val="189853696"/>
        <c:scaling>
          <c:orientation val="minMax"/>
        </c:scaling>
        <c:delete val="1"/>
        <c:axPos val="b"/>
        <c:numFmt formatCode="ge" sourceLinked="1"/>
        <c:majorTickMark val="none"/>
        <c:minorTickMark val="none"/>
        <c:tickLblPos val="none"/>
        <c:crossAx val="189855616"/>
        <c:crosses val="autoZero"/>
        <c:auto val="1"/>
        <c:lblOffset val="100"/>
        <c:baseTimeUnit val="years"/>
      </c:dateAx>
      <c:valAx>
        <c:axId val="189855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85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93-4D90-91F2-8F0C0417DB27}"/>
            </c:ext>
          </c:extLst>
        </c:ser>
        <c:dLbls>
          <c:showLegendKey val="0"/>
          <c:showVal val="0"/>
          <c:showCatName val="0"/>
          <c:showSerName val="0"/>
          <c:showPercent val="0"/>
          <c:showBubbleSize val="0"/>
        </c:dLbls>
        <c:gapWidth val="150"/>
        <c:axId val="189551744"/>
        <c:axId val="18955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xmlns:c16r2="http://schemas.microsoft.com/office/drawing/2015/06/chart">
            <c:ext xmlns:c16="http://schemas.microsoft.com/office/drawing/2014/chart" uri="{C3380CC4-5D6E-409C-BE32-E72D297353CC}">
              <c16:uniqueId val="{00000001-1B93-4D90-91F2-8F0C0417DB27}"/>
            </c:ext>
          </c:extLst>
        </c:ser>
        <c:dLbls>
          <c:showLegendKey val="0"/>
          <c:showVal val="0"/>
          <c:showCatName val="0"/>
          <c:showSerName val="0"/>
          <c:showPercent val="0"/>
          <c:showBubbleSize val="0"/>
        </c:dLbls>
        <c:marker val="1"/>
        <c:smooth val="0"/>
        <c:axId val="189551744"/>
        <c:axId val="189553664"/>
      </c:lineChart>
      <c:dateAx>
        <c:axId val="189551744"/>
        <c:scaling>
          <c:orientation val="minMax"/>
        </c:scaling>
        <c:delete val="1"/>
        <c:axPos val="b"/>
        <c:numFmt formatCode="ge" sourceLinked="1"/>
        <c:majorTickMark val="none"/>
        <c:minorTickMark val="none"/>
        <c:tickLblPos val="none"/>
        <c:crossAx val="189553664"/>
        <c:crosses val="autoZero"/>
        <c:auto val="1"/>
        <c:lblOffset val="100"/>
        <c:baseTimeUnit val="years"/>
      </c:dateAx>
      <c:valAx>
        <c:axId val="189553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551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19F9-427C-AD4C-620A6894796A}"/>
            </c:ext>
          </c:extLst>
        </c:ser>
        <c:dLbls>
          <c:showLegendKey val="0"/>
          <c:showVal val="0"/>
          <c:showCatName val="0"/>
          <c:showSerName val="0"/>
          <c:showPercent val="0"/>
          <c:showBubbleSize val="0"/>
        </c:dLbls>
        <c:gapWidth val="150"/>
        <c:axId val="189586816"/>
        <c:axId val="18967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xmlns:c16r2="http://schemas.microsoft.com/office/drawing/2015/06/chart">
            <c:ext xmlns:c16="http://schemas.microsoft.com/office/drawing/2014/chart" uri="{C3380CC4-5D6E-409C-BE32-E72D297353CC}">
              <c16:uniqueId val="{00000001-19F9-427C-AD4C-620A6894796A}"/>
            </c:ext>
          </c:extLst>
        </c:ser>
        <c:dLbls>
          <c:showLegendKey val="0"/>
          <c:showVal val="0"/>
          <c:showCatName val="0"/>
          <c:showSerName val="0"/>
          <c:showPercent val="0"/>
          <c:showBubbleSize val="0"/>
        </c:dLbls>
        <c:marker val="1"/>
        <c:smooth val="0"/>
        <c:axId val="189586816"/>
        <c:axId val="189679104"/>
      </c:lineChart>
      <c:dateAx>
        <c:axId val="189586816"/>
        <c:scaling>
          <c:orientation val="minMax"/>
        </c:scaling>
        <c:delete val="1"/>
        <c:axPos val="b"/>
        <c:numFmt formatCode="ge" sourceLinked="1"/>
        <c:majorTickMark val="none"/>
        <c:minorTickMark val="none"/>
        <c:tickLblPos val="none"/>
        <c:crossAx val="189679104"/>
        <c:crosses val="autoZero"/>
        <c:auto val="1"/>
        <c:lblOffset val="100"/>
        <c:baseTimeUnit val="years"/>
      </c:dateAx>
      <c:valAx>
        <c:axId val="189679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958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FCD-4307-B5FD-A37B3D07A6A2}"/>
            </c:ext>
          </c:extLst>
        </c:ser>
        <c:dLbls>
          <c:showLegendKey val="0"/>
          <c:showVal val="0"/>
          <c:showCatName val="0"/>
          <c:showSerName val="0"/>
          <c:showPercent val="0"/>
          <c:showBubbleSize val="0"/>
        </c:dLbls>
        <c:gapWidth val="150"/>
        <c:axId val="189717120"/>
        <c:axId val="18972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xmlns:c16r2="http://schemas.microsoft.com/office/drawing/2015/06/chart">
            <c:ext xmlns:c16="http://schemas.microsoft.com/office/drawing/2014/chart" uri="{C3380CC4-5D6E-409C-BE32-E72D297353CC}">
              <c16:uniqueId val="{00000001-9FCD-4307-B5FD-A37B3D07A6A2}"/>
            </c:ext>
          </c:extLst>
        </c:ser>
        <c:dLbls>
          <c:showLegendKey val="0"/>
          <c:showVal val="0"/>
          <c:showCatName val="0"/>
          <c:showSerName val="0"/>
          <c:showPercent val="0"/>
          <c:showBubbleSize val="0"/>
        </c:dLbls>
        <c:marker val="1"/>
        <c:smooth val="0"/>
        <c:axId val="189717120"/>
        <c:axId val="189723392"/>
      </c:lineChart>
      <c:dateAx>
        <c:axId val="189717120"/>
        <c:scaling>
          <c:orientation val="minMax"/>
        </c:scaling>
        <c:delete val="1"/>
        <c:axPos val="b"/>
        <c:numFmt formatCode="ge" sourceLinked="1"/>
        <c:majorTickMark val="none"/>
        <c:minorTickMark val="none"/>
        <c:tickLblPos val="none"/>
        <c:crossAx val="189723392"/>
        <c:crosses val="autoZero"/>
        <c:auto val="1"/>
        <c:lblOffset val="100"/>
        <c:baseTimeUnit val="years"/>
      </c:dateAx>
      <c:valAx>
        <c:axId val="189723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717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32-493E-B6EE-E29E3D8D549C}"/>
            </c:ext>
          </c:extLst>
        </c:ser>
        <c:dLbls>
          <c:showLegendKey val="0"/>
          <c:showVal val="0"/>
          <c:showCatName val="0"/>
          <c:showSerName val="0"/>
          <c:showPercent val="0"/>
          <c:showBubbleSize val="0"/>
        </c:dLbls>
        <c:gapWidth val="150"/>
        <c:axId val="189757696"/>
        <c:axId val="18976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xmlns:c16r2="http://schemas.microsoft.com/office/drawing/2015/06/chart">
            <c:ext xmlns:c16="http://schemas.microsoft.com/office/drawing/2014/chart" uri="{C3380CC4-5D6E-409C-BE32-E72D297353CC}">
              <c16:uniqueId val="{00000001-1832-493E-B6EE-E29E3D8D549C}"/>
            </c:ext>
          </c:extLst>
        </c:ser>
        <c:dLbls>
          <c:showLegendKey val="0"/>
          <c:showVal val="0"/>
          <c:showCatName val="0"/>
          <c:showSerName val="0"/>
          <c:showPercent val="0"/>
          <c:showBubbleSize val="0"/>
        </c:dLbls>
        <c:marker val="1"/>
        <c:smooth val="0"/>
        <c:axId val="189757696"/>
        <c:axId val="189768064"/>
      </c:lineChart>
      <c:dateAx>
        <c:axId val="189757696"/>
        <c:scaling>
          <c:orientation val="minMax"/>
        </c:scaling>
        <c:delete val="1"/>
        <c:axPos val="b"/>
        <c:numFmt formatCode="ge" sourceLinked="1"/>
        <c:majorTickMark val="none"/>
        <c:minorTickMark val="none"/>
        <c:tickLblPos val="none"/>
        <c:crossAx val="189768064"/>
        <c:crosses val="autoZero"/>
        <c:auto val="1"/>
        <c:lblOffset val="100"/>
        <c:baseTimeUnit val="years"/>
      </c:dateAx>
      <c:valAx>
        <c:axId val="189768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757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1620</c:v>
                </c:pt>
                <c:pt idx="1">
                  <c:v>1620</c:v>
                </c:pt>
                <c:pt idx="2">
                  <c:v>2009</c:v>
                </c:pt>
                <c:pt idx="3">
                  <c:v>2631</c:v>
                </c:pt>
                <c:pt idx="4">
                  <c:v>3707</c:v>
                </c:pt>
              </c:numCache>
            </c:numRef>
          </c:val>
          <c:extLst xmlns:c16r2="http://schemas.microsoft.com/office/drawing/2015/06/chart">
            <c:ext xmlns:c16="http://schemas.microsoft.com/office/drawing/2014/chart" uri="{C3380CC4-5D6E-409C-BE32-E72D297353CC}">
              <c16:uniqueId val="{00000000-82E1-4A4B-98DE-4435BAA36EF4}"/>
            </c:ext>
          </c:extLst>
        </c:ser>
        <c:dLbls>
          <c:showLegendKey val="0"/>
          <c:showVal val="0"/>
          <c:showCatName val="0"/>
          <c:showSerName val="0"/>
          <c:showPercent val="0"/>
          <c:showBubbleSize val="0"/>
        </c:dLbls>
        <c:gapWidth val="150"/>
        <c:axId val="190134144"/>
        <c:axId val="19013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xmlns:c16r2="http://schemas.microsoft.com/office/drawing/2015/06/chart">
            <c:ext xmlns:c16="http://schemas.microsoft.com/office/drawing/2014/chart" uri="{C3380CC4-5D6E-409C-BE32-E72D297353CC}">
              <c16:uniqueId val="{00000001-82E1-4A4B-98DE-4435BAA36EF4}"/>
            </c:ext>
          </c:extLst>
        </c:ser>
        <c:dLbls>
          <c:showLegendKey val="0"/>
          <c:showVal val="0"/>
          <c:showCatName val="0"/>
          <c:showSerName val="0"/>
          <c:showPercent val="0"/>
          <c:showBubbleSize val="0"/>
        </c:dLbls>
        <c:marker val="1"/>
        <c:smooth val="0"/>
        <c:axId val="190134144"/>
        <c:axId val="190136320"/>
      </c:lineChart>
      <c:dateAx>
        <c:axId val="190134144"/>
        <c:scaling>
          <c:orientation val="minMax"/>
        </c:scaling>
        <c:delete val="1"/>
        <c:axPos val="b"/>
        <c:numFmt formatCode="ge" sourceLinked="1"/>
        <c:majorTickMark val="none"/>
        <c:minorTickMark val="none"/>
        <c:tickLblPos val="none"/>
        <c:crossAx val="190136320"/>
        <c:crosses val="autoZero"/>
        <c:auto val="1"/>
        <c:lblOffset val="100"/>
        <c:baseTimeUnit val="years"/>
      </c:dateAx>
      <c:valAx>
        <c:axId val="190136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0134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J36" zoomScale="82" zoomScaleNormal="82"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高知県高知市　新堀川駐車場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1096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129</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57</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t="str">
        <f>データ!W7</f>
        <v>-</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141</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0</v>
      </c>
      <c r="V31" s="118"/>
      <c r="W31" s="118"/>
      <c r="X31" s="118"/>
      <c r="Y31" s="118"/>
      <c r="Z31" s="118"/>
      <c r="AA31" s="118"/>
      <c r="AB31" s="118"/>
      <c r="AC31" s="118"/>
      <c r="AD31" s="118"/>
      <c r="AE31" s="118"/>
      <c r="AF31" s="118"/>
      <c r="AG31" s="118"/>
      <c r="AH31" s="118"/>
      <c r="AI31" s="118"/>
      <c r="AJ31" s="118"/>
      <c r="AK31" s="118"/>
      <c r="AL31" s="118"/>
      <c r="AM31" s="118"/>
      <c r="AN31" s="118">
        <f>データ!Z7</f>
        <v>0</v>
      </c>
      <c r="AO31" s="118"/>
      <c r="AP31" s="118"/>
      <c r="AQ31" s="118"/>
      <c r="AR31" s="118"/>
      <c r="AS31" s="118"/>
      <c r="AT31" s="118"/>
      <c r="AU31" s="118"/>
      <c r="AV31" s="118"/>
      <c r="AW31" s="118"/>
      <c r="AX31" s="118"/>
      <c r="AY31" s="118"/>
      <c r="AZ31" s="118"/>
      <c r="BA31" s="118"/>
      <c r="BB31" s="118"/>
      <c r="BC31" s="118"/>
      <c r="BD31" s="118"/>
      <c r="BE31" s="118"/>
      <c r="BF31" s="118"/>
      <c r="BG31" s="118">
        <f>データ!AA7</f>
        <v>0</v>
      </c>
      <c r="BH31" s="118"/>
      <c r="BI31" s="118"/>
      <c r="BJ31" s="118"/>
      <c r="BK31" s="118"/>
      <c r="BL31" s="118"/>
      <c r="BM31" s="118"/>
      <c r="BN31" s="118"/>
      <c r="BO31" s="118"/>
      <c r="BP31" s="118"/>
      <c r="BQ31" s="118"/>
      <c r="BR31" s="118"/>
      <c r="BS31" s="118"/>
      <c r="BT31" s="118"/>
      <c r="BU31" s="118"/>
      <c r="BV31" s="118"/>
      <c r="BW31" s="118"/>
      <c r="BX31" s="118"/>
      <c r="BY31" s="118"/>
      <c r="BZ31" s="118">
        <f>データ!AB7</f>
        <v>0</v>
      </c>
      <c r="CA31" s="118"/>
      <c r="CB31" s="118"/>
      <c r="CC31" s="118"/>
      <c r="CD31" s="118"/>
      <c r="CE31" s="118"/>
      <c r="CF31" s="118"/>
      <c r="CG31" s="118"/>
      <c r="CH31" s="118"/>
      <c r="CI31" s="118"/>
      <c r="CJ31" s="118"/>
      <c r="CK31" s="118"/>
      <c r="CL31" s="118"/>
      <c r="CM31" s="118"/>
      <c r="CN31" s="118"/>
      <c r="CO31" s="118"/>
      <c r="CP31" s="118"/>
      <c r="CQ31" s="118"/>
      <c r="CR31" s="118"/>
      <c r="CS31" s="118">
        <f>データ!AC7</f>
        <v>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0</v>
      </c>
      <c r="JD31" s="120"/>
      <c r="JE31" s="120"/>
      <c r="JF31" s="120"/>
      <c r="JG31" s="120"/>
      <c r="JH31" s="120"/>
      <c r="JI31" s="120"/>
      <c r="JJ31" s="120"/>
      <c r="JK31" s="120"/>
      <c r="JL31" s="120"/>
      <c r="JM31" s="120"/>
      <c r="JN31" s="120"/>
      <c r="JO31" s="120"/>
      <c r="JP31" s="120"/>
      <c r="JQ31" s="120"/>
      <c r="JR31" s="120"/>
      <c r="JS31" s="120"/>
      <c r="JT31" s="120"/>
      <c r="JU31" s="121"/>
      <c r="JV31" s="119">
        <f>データ!DL7</f>
        <v>0</v>
      </c>
      <c r="JW31" s="120"/>
      <c r="JX31" s="120"/>
      <c r="JY31" s="120"/>
      <c r="JZ31" s="120"/>
      <c r="KA31" s="120"/>
      <c r="KB31" s="120"/>
      <c r="KC31" s="120"/>
      <c r="KD31" s="120"/>
      <c r="KE31" s="120"/>
      <c r="KF31" s="120"/>
      <c r="KG31" s="120"/>
      <c r="KH31" s="120"/>
      <c r="KI31" s="120"/>
      <c r="KJ31" s="120"/>
      <c r="KK31" s="120"/>
      <c r="KL31" s="120"/>
      <c r="KM31" s="120"/>
      <c r="KN31" s="121"/>
      <c r="KO31" s="119">
        <f>データ!DM7</f>
        <v>0</v>
      </c>
      <c r="KP31" s="120"/>
      <c r="KQ31" s="120"/>
      <c r="KR31" s="120"/>
      <c r="KS31" s="120"/>
      <c r="KT31" s="120"/>
      <c r="KU31" s="120"/>
      <c r="KV31" s="120"/>
      <c r="KW31" s="120"/>
      <c r="KX31" s="120"/>
      <c r="KY31" s="120"/>
      <c r="KZ31" s="120"/>
      <c r="LA31" s="120"/>
      <c r="LB31" s="120"/>
      <c r="LC31" s="120"/>
      <c r="LD31" s="120"/>
      <c r="LE31" s="120"/>
      <c r="LF31" s="120"/>
      <c r="LG31" s="121"/>
      <c r="LH31" s="119">
        <f>データ!DN7</f>
        <v>0</v>
      </c>
      <c r="LI31" s="120"/>
      <c r="LJ31" s="120"/>
      <c r="LK31" s="120"/>
      <c r="LL31" s="120"/>
      <c r="LM31" s="120"/>
      <c r="LN31" s="120"/>
      <c r="LO31" s="120"/>
      <c r="LP31" s="120"/>
      <c r="LQ31" s="120"/>
      <c r="LR31" s="120"/>
      <c r="LS31" s="120"/>
      <c r="LT31" s="120"/>
      <c r="LU31" s="120"/>
      <c r="LV31" s="120"/>
      <c r="LW31" s="120"/>
      <c r="LX31" s="120"/>
      <c r="LY31" s="120"/>
      <c r="LZ31" s="121"/>
      <c r="MA31" s="119">
        <f>データ!DO7</f>
        <v>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277.8</v>
      </c>
      <c r="V32" s="118"/>
      <c r="W32" s="118"/>
      <c r="X32" s="118"/>
      <c r="Y32" s="118"/>
      <c r="Z32" s="118"/>
      <c r="AA32" s="118"/>
      <c r="AB32" s="118"/>
      <c r="AC32" s="118"/>
      <c r="AD32" s="118"/>
      <c r="AE32" s="118"/>
      <c r="AF32" s="118"/>
      <c r="AG32" s="118"/>
      <c r="AH32" s="118"/>
      <c r="AI32" s="118"/>
      <c r="AJ32" s="118"/>
      <c r="AK32" s="118"/>
      <c r="AL32" s="118"/>
      <c r="AM32" s="118"/>
      <c r="AN32" s="118">
        <f>データ!AE7</f>
        <v>443.6</v>
      </c>
      <c r="AO32" s="118"/>
      <c r="AP32" s="118"/>
      <c r="AQ32" s="118"/>
      <c r="AR32" s="118"/>
      <c r="AS32" s="118"/>
      <c r="AT32" s="118"/>
      <c r="AU32" s="118"/>
      <c r="AV32" s="118"/>
      <c r="AW32" s="118"/>
      <c r="AX32" s="118"/>
      <c r="AY32" s="118"/>
      <c r="AZ32" s="118"/>
      <c r="BA32" s="118"/>
      <c r="BB32" s="118"/>
      <c r="BC32" s="118"/>
      <c r="BD32" s="118"/>
      <c r="BE32" s="118"/>
      <c r="BF32" s="118"/>
      <c r="BG32" s="118">
        <f>データ!AF7</f>
        <v>355.6</v>
      </c>
      <c r="BH32" s="118"/>
      <c r="BI32" s="118"/>
      <c r="BJ32" s="118"/>
      <c r="BK32" s="118"/>
      <c r="BL32" s="118"/>
      <c r="BM32" s="118"/>
      <c r="BN32" s="118"/>
      <c r="BO32" s="118"/>
      <c r="BP32" s="118"/>
      <c r="BQ32" s="118"/>
      <c r="BR32" s="118"/>
      <c r="BS32" s="118"/>
      <c r="BT32" s="118"/>
      <c r="BU32" s="118"/>
      <c r="BV32" s="118"/>
      <c r="BW32" s="118"/>
      <c r="BX32" s="118"/>
      <c r="BY32" s="118"/>
      <c r="BZ32" s="118">
        <f>データ!AG7</f>
        <v>358.6</v>
      </c>
      <c r="CA32" s="118"/>
      <c r="CB32" s="118"/>
      <c r="CC32" s="118"/>
      <c r="CD32" s="118"/>
      <c r="CE32" s="118"/>
      <c r="CF32" s="118"/>
      <c r="CG32" s="118"/>
      <c r="CH32" s="118"/>
      <c r="CI32" s="118"/>
      <c r="CJ32" s="118"/>
      <c r="CK32" s="118"/>
      <c r="CL32" s="118"/>
      <c r="CM32" s="118"/>
      <c r="CN32" s="118"/>
      <c r="CO32" s="118"/>
      <c r="CP32" s="118"/>
      <c r="CQ32" s="118"/>
      <c r="CR32" s="118"/>
      <c r="CS32" s="118">
        <f>データ!AH7</f>
        <v>298.39999999999998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2.1</v>
      </c>
      <c r="EM32" s="118"/>
      <c r="EN32" s="118"/>
      <c r="EO32" s="118"/>
      <c r="EP32" s="118"/>
      <c r="EQ32" s="118"/>
      <c r="ER32" s="118"/>
      <c r="ES32" s="118"/>
      <c r="ET32" s="118"/>
      <c r="EU32" s="118"/>
      <c r="EV32" s="118"/>
      <c r="EW32" s="118"/>
      <c r="EX32" s="118"/>
      <c r="EY32" s="118"/>
      <c r="EZ32" s="118"/>
      <c r="FA32" s="118"/>
      <c r="FB32" s="118"/>
      <c r="FC32" s="118"/>
      <c r="FD32" s="118"/>
      <c r="FE32" s="118">
        <f>データ!AP7</f>
        <v>2.2999999999999998</v>
      </c>
      <c r="FF32" s="118"/>
      <c r="FG32" s="118"/>
      <c r="FH32" s="118"/>
      <c r="FI32" s="118"/>
      <c r="FJ32" s="118"/>
      <c r="FK32" s="118"/>
      <c r="FL32" s="118"/>
      <c r="FM32" s="118"/>
      <c r="FN32" s="118"/>
      <c r="FO32" s="118"/>
      <c r="FP32" s="118"/>
      <c r="FQ32" s="118"/>
      <c r="FR32" s="118"/>
      <c r="FS32" s="118"/>
      <c r="FT32" s="118"/>
      <c r="FU32" s="118"/>
      <c r="FV32" s="118"/>
      <c r="FW32" s="118"/>
      <c r="FX32" s="118">
        <f>データ!AQ7</f>
        <v>2.7</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9.6999999999999993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149.5</v>
      </c>
      <c r="JD32" s="120"/>
      <c r="JE32" s="120"/>
      <c r="JF32" s="120"/>
      <c r="JG32" s="120"/>
      <c r="JH32" s="120"/>
      <c r="JI32" s="120"/>
      <c r="JJ32" s="120"/>
      <c r="JK32" s="120"/>
      <c r="JL32" s="120"/>
      <c r="JM32" s="120"/>
      <c r="JN32" s="120"/>
      <c r="JO32" s="120"/>
      <c r="JP32" s="120"/>
      <c r="JQ32" s="120"/>
      <c r="JR32" s="120"/>
      <c r="JS32" s="120"/>
      <c r="JT32" s="120"/>
      <c r="JU32" s="121"/>
      <c r="JV32" s="119">
        <f>データ!DQ7</f>
        <v>154.1</v>
      </c>
      <c r="JW32" s="120"/>
      <c r="JX32" s="120"/>
      <c r="JY32" s="120"/>
      <c r="JZ32" s="120"/>
      <c r="KA32" s="120"/>
      <c r="KB32" s="120"/>
      <c r="KC32" s="120"/>
      <c r="KD32" s="120"/>
      <c r="KE32" s="120"/>
      <c r="KF32" s="120"/>
      <c r="KG32" s="120"/>
      <c r="KH32" s="120"/>
      <c r="KI32" s="120"/>
      <c r="KJ32" s="120"/>
      <c r="KK32" s="120"/>
      <c r="KL32" s="120"/>
      <c r="KM32" s="120"/>
      <c r="KN32" s="121"/>
      <c r="KO32" s="119">
        <f>データ!DR7</f>
        <v>151.6</v>
      </c>
      <c r="KP32" s="120"/>
      <c r="KQ32" s="120"/>
      <c r="KR32" s="120"/>
      <c r="KS32" s="120"/>
      <c r="KT32" s="120"/>
      <c r="KU32" s="120"/>
      <c r="KV32" s="120"/>
      <c r="KW32" s="120"/>
      <c r="KX32" s="120"/>
      <c r="KY32" s="120"/>
      <c r="KZ32" s="120"/>
      <c r="LA32" s="120"/>
      <c r="LB32" s="120"/>
      <c r="LC32" s="120"/>
      <c r="LD32" s="120"/>
      <c r="LE32" s="120"/>
      <c r="LF32" s="120"/>
      <c r="LG32" s="121"/>
      <c r="LH32" s="119">
        <f>データ!DS7</f>
        <v>151.19999999999999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153.80000000000001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t="str">
        <f>データ!AV7</f>
        <v>-</v>
      </c>
      <c r="AO52" s="125"/>
      <c r="AP52" s="125"/>
      <c r="AQ52" s="125"/>
      <c r="AR52" s="125"/>
      <c r="AS52" s="125"/>
      <c r="AT52" s="125"/>
      <c r="AU52" s="125"/>
      <c r="AV52" s="125"/>
      <c r="AW52" s="125"/>
      <c r="AX52" s="125"/>
      <c r="AY52" s="125"/>
      <c r="AZ52" s="125"/>
      <c r="BA52" s="125"/>
      <c r="BB52" s="125"/>
      <c r="BC52" s="125"/>
      <c r="BD52" s="125"/>
      <c r="BE52" s="125"/>
      <c r="BF52" s="125"/>
      <c r="BG52" s="125" t="str">
        <f>データ!AW7</f>
        <v>-</v>
      </c>
      <c r="BH52" s="125"/>
      <c r="BI52" s="125"/>
      <c r="BJ52" s="125"/>
      <c r="BK52" s="125"/>
      <c r="BL52" s="125"/>
      <c r="BM52" s="125"/>
      <c r="BN52" s="125"/>
      <c r="BO52" s="125"/>
      <c r="BP52" s="125"/>
      <c r="BQ52" s="125"/>
      <c r="BR52" s="125"/>
      <c r="BS52" s="125"/>
      <c r="BT52" s="125"/>
      <c r="BU52" s="125"/>
      <c r="BV52" s="125"/>
      <c r="BW52" s="125"/>
      <c r="BX52" s="125"/>
      <c r="BY52" s="125"/>
      <c r="BZ52" s="125" t="str">
        <f>データ!AX7</f>
        <v>-</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0</v>
      </c>
      <c r="EM52" s="118"/>
      <c r="EN52" s="118"/>
      <c r="EO52" s="118"/>
      <c r="EP52" s="118"/>
      <c r="EQ52" s="118"/>
      <c r="ER52" s="118"/>
      <c r="ES52" s="118"/>
      <c r="ET52" s="118"/>
      <c r="EU52" s="118"/>
      <c r="EV52" s="118"/>
      <c r="EW52" s="118"/>
      <c r="EX52" s="118"/>
      <c r="EY52" s="118"/>
      <c r="EZ52" s="118"/>
      <c r="FA52" s="118"/>
      <c r="FB52" s="118"/>
      <c r="FC52" s="118"/>
      <c r="FD52" s="118"/>
      <c r="FE52" s="118">
        <f>データ!BG7</f>
        <v>0</v>
      </c>
      <c r="FF52" s="118"/>
      <c r="FG52" s="118"/>
      <c r="FH52" s="118"/>
      <c r="FI52" s="118"/>
      <c r="FJ52" s="118"/>
      <c r="FK52" s="118"/>
      <c r="FL52" s="118"/>
      <c r="FM52" s="118"/>
      <c r="FN52" s="118"/>
      <c r="FO52" s="118"/>
      <c r="FP52" s="118"/>
      <c r="FQ52" s="118"/>
      <c r="FR52" s="118"/>
      <c r="FS52" s="118"/>
      <c r="FT52" s="118"/>
      <c r="FU52" s="118"/>
      <c r="FV52" s="118"/>
      <c r="FW52" s="118"/>
      <c r="FX52" s="118">
        <f>データ!BH7</f>
        <v>0</v>
      </c>
      <c r="FY52" s="118"/>
      <c r="FZ52" s="118"/>
      <c r="GA52" s="118"/>
      <c r="GB52" s="118"/>
      <c r="GC52" s="118"/>
      <c r="GD52" s="118"/>
      <c r="GE52" s="118"/>
      <c r="GF52" s="118"/>
      <c r="GG52" s="118"/>
      <c r="GH52" s="118"/>
      <c r="GI52" s="118"/>
      <c r="GJ52" s="118"/>
      <c r="GK52" s="118"/>
      <c r="GL52" s="118"/>
      <c r="GM52" s="118"/>
      <c r="GN52" s="118"/>
      <c r="GO52" s="118"/>
      <c r="GP52" s="118"/>
      <c r="GQ52" s="118">
        <f>データ!BI7</f>
        <v>0</v>
      </c>
      <c r="GR52" s="118"/>
      <c r="GS52" s="118"/>
      <c r="GT52" s="118"/>
      <c r="GU52" s="118"/>
      <c r="GV52" s="118"/>
      <c r="GW52" s="118"/>
      <c r="GX52" s="118"/>
      <c r="GY52" s="118"/>
      <c r="GZ52" s="118"/>
      <c r="HA52" s="118"/>
      <c r="HB52" s="118"/>
      <c r="HC52" s="118"/>
      <c r="HD52" s="118"/>
      <c r="HE52" s="118"/>
      <c r="HF52" s="118"/>
      <c r="HG52" s="118"/>
      <c r="HH52" s="118"/>
      <c r="HI52" s="118"/>
      <c r="HJ52" s="118">
        <f>データ!BJ7</f>
        <v>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1620</v>
      </c>
      <c r="JD52" s="125"/>
      <c r="JE52" s="125"/>
      <c r="JF52" s="125"/>
      <c r="JG52" s="125"/>
      <c r="JH52" s="125"/>
      <c r="JI52" s="125"/>
      <c r="JJ52" s="125"/>
      <c r="JK52" s="125"/>
      <c r="JL52" s="125"/>
      <c r="JM52" s="125"/>
      <c r="JN52" s="125"/>
      <c r="JO52" s="125"/>
      <c r="JP52" s="125"/>
      <c r="JQ52" s="125"/>
      <c r="JR52" s="125"/>
      <c r="JS52" s="125"/>
      <c r="JT52" s="125"/>
      <c r="JU52" s="125"/>
      <c r="JV52" s="125">
        <f>データ!BR7</f>
        <v>1620</v>
      </c>
      <c r="JW52" s="125"/>
      <c r="JX52" s="125"/>
      <c r="JY52" s="125"/>
      <c r="JZ52" s="125"/>
      <c r="KA52" s="125"/>
      <c r="KB52" s="125"/>
      <c r="KC52" s="125"/>
      <c r="KD52" s="125"/>
      <c r="KE52" s="125"/>
      <c r="KF52" s="125"/>
      <c r="KG52" s="125"/>
      <c r="KH52" s="125"/>
      <c r="KI52" s="125"/>
      <c r="KJ52" s="125"/>
      <c r="KK52" s="125"/>
      <c r="KL52" s="125"/>
      <c r="KM52" s="125"/>
      <c r="KN52" s="125"/>
      <c r="KO52" s="125">
        <f>データ!BS7</f>
        <v>2009</v>
      </c>
      <c r="KP52" s="125"/>
      <c r="KQ52" s="125"/>
      <c r="KR52" s="125"/>
      <c r="KS52" s="125"/>
      <c r="KT52" s="125"/>
      <c r="KU52" s="125"/>
      <c r="KV52" s="125"/>
      <c r="KW52" s="125"/>
      <c r="KX52" s="125"/>
      <c r="KY52" s="125"/>
      <c r="KZ52" s="125"/>
      <c r="LA52" s="125"/>
      <c r="LB52" s="125"/>
      <c r="LC52" s="125"/>
      <c r="LD52" s="125"/>
      <c r="LE52" s="125"/>
      <c r="LF52" s="125"/>
      <c r="LG52" s="125"/>
      <c r="LH52" s="125">
        <f>データ!BT7</f>
        <v>2631</v>
      </c>
      <c r="LI52" s="125"/>
      <c r="LJ52" s="125"/>
      <c r="LK52" s="125"/>
      <c r="LL52" s="125"/>
      <c r="LM52" s="125"/>
      <c r="LN52" s="125"/>
      <c r="LO52" s="125"/>
      <c r="LP52" s="125"/>
      <c r="LQ52" s="125"/>
      <c r="LR52" s="125"/>
      <c r="LS52" s="125"/>
      <c r="LT52" s="125"/>
      <c r="LU52" s="125"/>
      <c r="LV52" s="125"/>
      <c r="LW52" s="125"/>
      <c r="LX52" s="125"/>
      <c r="LY52" s="125"/>
      <c r="LZ52" s="125"/>
      <c r="MA52" s="125">
        <f>データ!BU7</f>
        <v>3707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48</v>
      </c>
      <c r="AO53" s="125"/>
      <c r="AP53" s="125"/>
      <c r="AQ53" s="125"/>
      <c r="AR53" s="125"/>
      <c r="AS53" s="125"/>
      <c r="AT53" s="125"/>
      <c r="AU53" s="125"/>
      <c r="AV53" s="125"/>
      <c r="AW53" s="125"/>
      <c r="AX53" s="125"/>
      <c r="AY53" s="125"/>
      <c r="AZ53" s="125"/>
      <c r="BA53" s="125"/>
      <c r="BB53" s="125"/>
      <c r="BC53" s="125"/>
      <c r="BD53" s="125"/>
      <c r="BE53" s="125"/>
      <c r="BF53" s="125"/>
      <c r="BG53" s="125">
        <f>データ!BB7</f>
        <v>54</v>
      </c>
      <c r="BH53" s="125"/>
      <c r="BI53" s="125"/>
      <c r="BJ53" s="125"/>
      <c r="BK53" s="125"/>
      <c r="BL53" s="125"/>
      <c r="BM53" s="125"/>
      <c r="BN53" s="125"/>
      <c r="BO53" s="125"/>
      <c r="BP53" s="125"/>
      <c r="BQ53" s="125"/>
      <c r="BR53" s="125"/>
      <c r="BS53" s="125"/>
      <c r="BT53" s="125"/>
      <c r="BU53" s="125"/>
      <c r="BV53" s="125"/>
      <c r="BW53" s="125"/>
      <c r="BX53" s="125"/>
      <c r="BY53" s="125"/>
      <c r="BZ53" s="125">
        <f>データ!BC7</f>
        <v>33</v>
      </c>
      <c r="CA53" s="125"/>
      <c r="CB53" s="125"/>
      <c r="CC53" s="125"/>
      <c r="CD53" s="125"/>
      <c r="CE53" s="125"/>
      <c r="CF53" s="125"/>
      <c r="CG53" s="125"/>
      <c r="CH53" s="125"/>
      <c r="CI53" s="125"/>
      <c r="CJ53" s="125"/>
      <c r="CK53" s="125"/>
      <c r="CL53" s="125"/>
      <c r="CM53" s="125"/>
      <c r="CN53" s="125"/>
      <c r="CO53" s="125"/>
      <c r="CP53" s="125"/>
      <c r="CQ53" s="125"/>
      <c r="CR53" s="125"/>
      <c r="CS53" s="125">
        <f>データ!BD7</f>
        <v>14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32.299999999999997</v>
      </c>
      <c r="EM53" s="118"/>
      <c r="EN53" s="118"/>
      <c r="EO53" s="118"/>
      <c r="EP53" s="118"/>
      <c r="EQ53" s="118"/>
      <c r="ER53" s="118"/>
      <c r="ES53" s="118"/>
      <c r="ET53" s="118"/>
      <c r="EU53" s="118"/>
      <c r="EV53" s="118"/>
      <c r="EW53" s="118"/>
      <c r="EX53" s="118"/>
      <c r="EY53" s="118"/>
      <c r="EZ53" s="118"/>
      <c r="FA53" s="118"/>
      <c r="FB53" s="118"/>
      <c r="FC53" s="118"/>
      <c r="FD53" s="118"/>
      <c r="FE53" s="118">
        <f>データ!BL7</f>
        <v>33.4</v>
      </c>
      <c r="FF53" s="118"/>
      <c r="FG53" s="118"/>
      <c r="FH53" s="118"/>
      <c r="FI53" s="118"/>
      <c r="FJ53" s="118"/>
      <c r="FK53" s="118"/>
      <c r="FL53" s="118"/>
      <c r="FM53" s="118"/>
      <c r="FN53" s="118"/>
      <c r="FO53" s="118"/>
      <c r="FP53" s="118"/>
      <c r="FQ53" s="118"/>
      <c r="FR53" s="118"/>
      <c r="FS53" s="118"/>
      <c r="FT53" s="118"/>
      <c r="FU53" s="118"/>
      <c r="FV53" s="118"/>
      <c r="FW53" s="118"/>
      <c r="FX53" s="118">
        <f>データ!BM7</f>
        <v>32.299999999999997</v>
      </c>
      <c r="FY53" s="118"/>
      <c r="FZ53" s="118"/>
      <c r="GA53" s="118"/>
      <c r="GB53" s="118"/>
      <c r="GC53" s="118"/>
      <c r="GD53" s="118"/>
      <c r="GE53" s="118"/>
      <c r="GF53" s="118"/>
      <c r="GG53" s="118"/>
      <c r="GH53" s="118"/>
      <c r="GI53" s="118"/>
      <c r="GJ53" s="118"/>
      <c r="GK53" s="118"/>
      <c r="GL53" s="118"/>
      <c r="GM53" s="118"/>
      <c r="GN53" s="118"/>
      <c r="GO53" s="118"/>
      <c r="GP53" s="118"/>
      <c r="GQ53" s="118">
        <f>データ!BN7</f>
        <v>22.3</v>
      </c>
      <c r="GR53" s="118"/>
      <c r="GS53" s="118"/>
      <c r="GT53" s="118"/>
      <c r="GU53" s="118"/>
      <c r="GV53" s="118"/>
      <c r="GW53" s="118"/>
      <c r="GX53" s="118"/>
      <c r="GY53" s="118"/>
      <c r="GZ53" s="118"/>
      <c r="HA53" s="118"/>
      <c r="HB53" s="118"/>
      <c r="HC53" s="118"/>
      <c r="HD53" s="118"/>
      <c r="HE53" s="118"/>
      <c r="HF53" s="118"/>
      <c r="HG53" s="118"/>
      <c r="HH53" s="118"/>
      <c r="HI53" s="118"/>
      <c r="HJ53" s="118">
        <f>データ!BO7</f>
        <v>27.1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7497</v>
      </c>
      <c r="JD53" s="125"/>
      <c r="JE53" s="125"/>
      <c r="JF53" s="125"/>
      <c r="JG53" s="125"/>
      <c r="JH53" s="125"/>
      <c r="JI53" s="125"/>
      <c r="JJ53" s="125"/>
      <c r="JK53" s="125"/>
      <c r="JL53" s="125"/>
      <c r="JM53" s="125"/>
      <c r="JN53" s="125"/>
      <c r="JO53" s="125"/>
      <c r="JP53" s="125"/>
      <c r="JQ53" s="125"/>
      <c r="JR53" s="125"/>
      <c r="JS53" s="125"/>
      <c r="JT53" s="125"/>
      <c r="JU53" s="125"/>
      <c r="JV53" s="125">
        <f>データ!BW7</f>
        <v>9663</v>
      </c>
      <c r="JW53" s="125"/>
      <c r="JX53" s="125"/>
      <c r="JY53" s="125"/>
      <c r="JZ53" s="125"/>
      <c r="KA53" s="125"/>
      <c r="KB53" s="125"/>
      <c r="KC53" s="125"/>
      <c r="KD53" s="125"/>
      <c r="KE53" s="125"/>
      <c r="KF53" s="125"/>
      <c r="KG53" s="125"/>
      <c r="KH53" s="125"/>
      <c r="KI53" s="125"/>
      <c r="KJ53" s="125"/>
      <c r="KK53" s="125"/>
      <c r="KL53" s="125"/>
      <c r="KM53" s="125"/>
      <c r="KN53" s="125"/>
      <c r="KO53" s="125">
        <f>データ!BX7</f>
        <v>9019</v>
      </c>
      <c r="KP53" s="125"/>
      <c r="KQ53" s="125"/>
      <c r="KR53" s="125"/>
      <c r="KS53" s="125"/>
      <c r="KT53" s="125"/>
      <c r="KU53" s="125"/>
      <c r="KV53" s="125"/>
      <c r="KW53" s="125"/>
      <c r="KX53" s="125"/>
      <c r="KY53" s="125"/>
      <c r="KZ53" s="125"/>
      <c r="LA53" s="125"/>
      <c r="LB53" s="125"/>
      <c r="LC53" s="125"/>
      <c r="LD53" s="125"/>
      <c r="LE53" s="125"/>
      <c r="LF53" s="125"/>
      <c r="LG53" s="125"/>
      <c r="LH53" s="125">
        <f>データ!BY7</f>
        <v>8406</v>
      </c>
      <c r="LI53" s="125"/>
      <c r="LJ53" s="125"/>
      <c r="LK53" s="125"/>
      <c r="LL53" s="125"/>
      <c r="LM53" s="125"/>
      <c r="LN53" s="125"/>
      <c r="LO53" s="125"/>
      <c r="LP53" s="125"/>
      <c r="LQ53" s="125"/>
      <c r="LR53" s="125"/>
      <c r="LS53" s="125"/>
      <c r="LT53" s="125"/>
      <c r="LU53" s="125"/>
      <c r="LV53" s="125"/>
      <c r="LW53" s="125"/>
      <c r="LX53" s="125"/>
      <c r="LY53" s="125"/>
      <c r="LZ53" s="125"/>
      <c r="MA53" s="125">
        <f>データ!BZ7</f>
        <v>9239</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150700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45.6</v>
      </c>
      <c r="KB78" s="120"/>
      <c r="KC78" s="120"/>
      <c r="KD78" s="120"/>
      <c r="KE78" s="120"/>
      <c r="KF78" s="120"/>
      <c r="KG78" s="120"/>
      <c r="KH78" s="120"/>
      <c r="KI78" s="120"/>
      <c r="KJ78" s="120"/>
      <c r="KK78" s="120"/>
      <c r="KL78" s="120"/>
      <c r="KM78" s="120"/>
      <c r="KN78" s="120"/>
      <c r="KO78" s="121"/>
      <c r="KP78" s="119">
        <f>データ!DF7</f>
        <v>85.4</v>
      </c>
      <c r="KQ78" s="120"/>
      <c r="KR78" s="120"/>
      <c r="KS78" s="120"/>
      <c r="KT78" s="120"/>
      <c r="KU78" s="120"/>
      <c r="KV78" s="120"/>
      <c r="KW78" s="120"/>
      <c r="KX78" s="120"/>
      <c r="KY78" s="120"/>
      <c r="KZ78" s="120"/>
      <c r="LA78" s="120"/>
      <c r="LB78" s="120"/>
      <c r="LC78" s="120"/>
      <c r="LD78" s="121"/>
      <c r="LE78" s="119">
        <f>データ!DG7</f>
        <v>69.900000000000006</v>
      </c>
      <c r="LF78" s="120"/>
      <c r="LG78" s="120"/>
      <c r="LH78" s="120"/>
      <c r="LI78" s="120"/>
      <c r="LJ78" s="120"/>
      <c r="LK78" s="120"/>
      <c r="LL78" s="120"/>
      <c r="LM78" s="120"/>
      <c r="LN78" s="120"/>
      <c r="LO78" s="120"/>
      <c r="LP78" s="120"/>
      <c r="LQ78" s="120"/>
      <c r="LR78" s="120"/>
      <c r="LS78" s="121"/>
      <c r="LT78" s="119">
        <f>データ!DH7</f>
        <v>59.6</v>
      </c>
      <c r="LU78" s="120"/>
      <c r="LV78" s="120"/>
      <c r="LW78" s="120"/>
      <c r="LX78" s="120"/>
      <c r="LY78" s="120"/>
      <c r="LZ78" s="120"/>
      <c r="MA78" s="120"/>
      <c r="MB78" s="120"/>
      <c r="MC78" s="120"/>
      <c r="MD78" s="120"/>
      <c r="ME78" s="120"/>
      <c r="MF78" s="120"/>
      <c r="MG78" s="120"/>
      <c r="MH78" s="121"/>
      <c r="MI78" s="119">
        <f>データ!DI7</f>
        <v>51.8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n8T5+9CMi/1kjabMorr2NJn/o2GuuiuOCb66sGE137ZeVxRNI8N09efxzZ30KY1fG0ETUJg/Y1i5vOnItrbr5Q==" saltValue="j3tFDu/FN0T3oiNYNsrcc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92</v>
      </c>
      <c r="AM5" s="59" t="s">
        <v>93</v>
      </c>
      <c r="AN5" s="59" t="s">
        <v>103</v>
      </c>
      <c r="AO5" s="59" t="s">
        <v>95</v>
      </c>
      <c r="AP5" s="59" t="s">
        <v>96</v>
      </c>
      <c r="AQ5" s="59" t="s">
        <v>97</v>
      </c>
      <c r="AR5" s="59" t="s">
        <v>98</v>
      </c>
      <c r="AS5" s="59" t="s">
        <v>99</v>
      </c>
      <c r="AT5" s="59" t="s">
        <v>100</v>
      </c>
      <c r="AU5" s="59" t="s">
        <v>104</v>
      </c>
      <c r="AV5" s="59" t="s">
        <v>105</v>
      </c>
      <c r="AW5" s="59" t="s">
        <v>106</v>
      </c>
      <c r="AX5" s="59" t="s">
        <v>93</v>
      </c>
      <c r="AY5" s="59" t="s">
        <v>107</v>
      </c>
      <c r="AZ5" s="59" t="s">
        <v>95</v>
      </c>
      <c r="BA5" s="59" t="s">
        <v>96</v>
      </c>
      <c r="BB5" s="59" t="s">
        <v>97</v>
      </c>
      <c r="BC5" s="59" t="s">
        <v>98</v>
      </c>
      <c r="BD5" s="59" t="s">
        <v>99</v>
      </c>
      <c r="BE5" s="59" t="s">
        <v>100</v>
      </c>
      <c r="BF5" s="59" t="s">
        <v>90</v>
      </c>
      <c r="BG5" s="59" t="s">
        <v>108</v>
      </c>
      <c r="BH5" s="59" t="s">
        <v>109</v>
      </c>
      <c r="BI5" s="59" t="s">
        <v>110</v>
      </c>
      <c r="BJ5" s="59" t="s">
        <v>111</v>
      </c>
      <c r="BK5" s="59" t="s">
        <v>95</v>
      </c>
      <c r="BL5" s="59" t="s">
        <v>96</v>
      </c>
      <c r="BM5" s="59" t="s">
        <v>97</v>
      </c>
      <c r="BN5" s="59" t="s">
        <v>98</v>
      </c>
      <c r="BO5" s="59" t="s">
        <v>99</v>
      </c>
      <c r="BP5" s="59" t="s">
        <v>100</v>
      </c>
      <c r="BQ5" s="59" t="s">
        <v>90</v>
      </c>
      <c r="BR5" s="59" t="s">
        <v>105</v>
      </c>
      <c r="BS5" s="59" t="s">
        <v>112</v>
      </c>
      <c r="BT5" s="59" t="s">
        <v>113</v>
      </c>
      <c r="BU5" s="59" t="s">
        <v>114</v>
      </c>
      <c r="BV5" s="59" t="s">
        <v>95</v>
      </c>
      <c r="BW5" s="59" t="s">
        <v>96</v>
      </c>
      <c r="BX5" s="59" t="s">
        <v>97</v>
      </c>
      <c r="BY5" s="59" t="s">
        <v>98</v>
      </c>
      <c r="BZ5" s="59" t="s">
        <v>99</v>
      </c>
      <c r="CA5" s="59" t="s">
        <v>100</v>
      </c>
      <c r="CB5" s="59" t="s">
        <v>90</v>
      </c>
      <c r="CC5" s="59" t="s">
        <v>105</v>
      </c>
      <c r="CD5" s="59" t="s">
        <v>92</v>
      </c>
      <c r="CE5" s="59" t="s">
        <v>113</v>
      </c>
      <c r="CF5" s="59" t="s">
        <v>94</v>
      </c>
      <c r="CG5" s="59" t="s">
        <v>95</v>
      </c>
      <c r="CH5" s="59" t="s">
        <v>96</v>
      </c>
      <c r="CI5" s="59" t="s">
        <v>97</v>
      </c>
      <c r="CJ5" s="59" t="s">
        <v>98</v>
      </c>
      <c r="CK5" s="59" t="s">
        <v>99</v>
      </c>
      <c r="CL5" s="59" t="s">
        <v>100</v>
      </c>
      <c r="CM5" s="150"/>
      <c r="CN5" s="150"/>
      <c r="CO5" s="59" t="s">
        <v>90</v>
      </c>
      <c r="CP5" s="59" t="s">
        <v>105</v>
      </c>
      <c r="CQ5" s="59" t="s">
        <v>106</v>
      </c>
      <c r="CR5" s="59" t="s">
        <v>93</v>
      </c>
      <c r="CS5" s="59" t="s">
        <v>103</v>
      </c>
      <c r="CT5" s="59" t="s">
        <v>95</v>
      </c>
      <c r="CU5" s="59" t="s">
        <v>96</v>
      </c>
      <c r="CV5" s="59" t="s">
        <v>97</v>
      </c>
      <c r="CW5" s="59" t="s">
        <v>98</v>
      </c>
      <c r="CX5" s="59" t="s">
        <v>99</v>
      </c>
      <c r="CY5" s="59" t="s">
        <v>100</v>
      </c>
      <c r="CZ5" s="59" t="s">
        <v>115</v>
      </c>
      <c r="DA5" s="59" t="s">
        <v>105</v>
      </c>
      <c r="DB5" s="59" t="s">
        <v>92</v>
      </c>
      <c r="DC5" s="59" t="s">
        <v>93</v>
      </c>
      <c r="DD5" s="59" t="s">
        <v>103</v>
      </c>
      <c r="DE5" s="59" t="s">
        <v>95</v>
      </c>
      <c r="DF5" s="59" t="s">
        <v>96</v>
      </c>
      <c r="DG5" s="59" t="s">
        <v>97</v>
      </c>
      <c r="DH5" s="59" t="s">
        <v>98</v>
      </c>
      <c r="DI5" s="59" t="s">
        <v>99</v>
      </c>
      <c r="DJ5" s="59" t="s">
        <v>35</v>
      </c>
      <c r="DK5" s="59" t="s">
        <v>90</v>
      </c>
      <c r="DL5" s="59" t="s">
        <v>105</v>
      </c>
      <c r="DM5" s="59" t="s">
        <v>92</v>
      </c>
      <c r="DN5" s="59" t="s">
        <v>93</v>
      </c>
      <c r="DO5" s="59" t="s">
        <v>103</v>
      </c>
      <c r="DP5" s="59" t="s">
        <v>95</v>
      </c>
      <c r="DQ5" s="59" t="s">
        <v>96</v>
      </c>
      <c r="DR5" s="59" t="s">
        <v>97</v>
      </c>
      <c r="DS5" s="59" t="s">
        <v>98</v>
      </c>
      <c r="DT5" s="59" t="s">
        <v>99</v>
      </c>
      <c r="DU5" s="59" t="s">
        <v>100</v>
      </c>
    </row>
    <row r="6" spans="1:125" s="66" customFormat="1" x14ac:dyDescent="0.15">
      <c r="A6" s="49" t="s">
        <v>116</v>
      </c>
      <c r="B6" s="60">
        <f>B8</f>
        <v>2018</v>
      </c>
      <c r="C6" s="60">
        <f t="shared" ref="C6:X6" si="1">C8</f>
        <v>392014</v>
      </c>
      <c r="D6" s="60">
        <f t="shared" si="1"/>
        <v>47</v>
      </c>
      <c r="E6" s="60">
        <f t="shared" si="1"/>
        <v>14</v>
      </c>
      <c r="F6" s="60">
        <f t="shared" si="1"/>
        <v>0</v>
      </c>
      <c r="G6" s="60">
        <f t="shared" si="1"/>
        <v>2</v>
      </c>
      <c r="H6" s="60" t="str">
        <f>SUBSTITUTE(H8,"　","")</f>
        <v>高知県高知市</v>
      </c>
      <c r="I6" s="60" t="str">
        <f t="shared" si="1"/>
        <v>新堀川駐車場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47</v>
      </c>
      <c r="S6" s="62" t="str">
        <f t="shared" si="1"/>
        <v>公共施設</v>
      </c>
      <c r="T6" s="62" t="str">
        <f t="shared" si="1"/>
        <v>無</v>
      </c>
      <c r="U6" s="63">
        <f t="shared" si="1"/>
        <v>1096</v>
      </c>
      <c r="V6" s="63">
        <f t="shared" si="1"/>
        <v>57</v>
      </c>
      <c r="W6" s="63" t="str">
        <f t="shared" si="1"/>
        <v>-</v>
      </c>
      <c r="X6" s="62" t="str">
        <f t="shared" si="1"/>
        <v>導入なし</v>
      </c>
      <c r="Y6" s="64">
        <f>IF(Y8="-",NA(),Y8)</f>
        <v>0</v>
      </c>
      <c r="Z6" s="64">
        <f t="shared" ref="Z6:AH6" si="2">IF(Z8="-",NA(),Z8)</f>
        <v>0</v>
      </c>
      <c r="AA6" s="64">
        <f t="shared" si="2"/>
        <v>0</v>
      </c>
      <c r="AB6" s="64">
        <f t="shared" si="2"/>
        <v>0</v>
      </c>
      <c r="AC6" s="64">
        <f t="shared" si="2"/>
        <v>0</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t="e">
        <f>IF(AU8="-",NA(),AU8)</f>
        <v>#N/A</v>
      </c>
      <c r="AV6" s="65" t="e">
        <f t="shared" ref="AV6:BD6" si="4">IF(AV8="-",NA(),AV8)</f>
        <v>#N/A</v>
      </c>
      <c r="AW6" s="65" t="e">
        <f t="shared" si="4"/>
        <v>#N/A</v>
      </c>
      <c r="AX6" s="65" t="e">
        <f t="shared" si="4"/>
        <v>#N/A</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0</v>
      </c>
      <c r="BG6" s="64">
        <f t="shared" ref="BG6:BO6" si="5">IF(BG8="-",NA(),BG8)</f>
        <v>0</v>
      </c>
      <c r="BH6" s="64">
        <f t="shared" si="5"/>
        <v>0</v>
      </c>
      <c r="BI6" s="64">
        <f t="shared" si="5"/>
        <v>0</v>
      </c>
      <c r="BJ6" s="64">
        <f t="shared" si="5"/>
        <v>0</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1620</v>
      </c>
      <c r="BR6" s="65">
        <f t="shared" ref="BR6:BZ6" si="6">IF(BR8="-",NA(),BR8)</f>
        <v>1620</v>
      </c>
      <c r="BS6" s="65">
        <f t="shared" si="6"/>
        <v>2009</v>
      </c>
      <c r="BT6" s="65">
        <f t="shared" si="6"/>
        <v>2631</v>
      </c>
      <c r="BU6" s="65">
        <f t="shared" si="6"/>
        <v>3707</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117</v>
      </c>
      <c r="CM6" s="63">
        <f t="shared" ref="CM6:CN6" si="7">CM8</f>
        <v>150700</v>
      </c>
      <c r="CN6" s="63">
        <f t="shared" si="7"/>
        <v>0</v>
      </c>
      <c r="CO6" s="64"/>
      <c r="CP6" s="64"/>
      <c r="CQ6" s="64"/>
      <c r="CR6" s="64"/>
      <c r="CS6" s="64"/>
      <c r="CT6" s="64"/>
      <c r="CU6" s="64"/>
      <c r="CV6" s="64"/>
      <c r="CW6" s="64"/>
      <c r="CX6" s="64"/>
      <c r="CY6" s="61" t="s">
        <v>117</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0</v>
      </c>
      <c r="DL6" s="64">
        <f t="shared" ref="DL6:DT6" si="9">IF(DL8="-",NA(),DL8)</f>
        <v>0</v>
      </c>
      <c r="DM6" s="64">
        <f t="shared" si="9"/>
        <v>0</v>
      </c>
      <c r="DN6" s="64">
        <f t="shared" si="9"/>
        <v>0</v>
      </c>
      <c r="DO6" s="64">
        <f t="shared" si="9"/>
        <v>0</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118</v>
      </c>
      <c r="B7" s="60">
        <f t="shared" ref="B7:X7" si="10">B8</f>
        <v>2018</v>
      </c>
      <c r="C7" s="60">
        <f t="shared" si="10"/>
        <v>392014</v>
      </c>
      <c r="D7" s="60">
        <f t="shared" si="10"/>
        <v>47</v>
      </c>
      <c r="E7" s="60">
        <f t="shared" si="10"/>
        <v>14</v>
      </c>
      <c r="F7" s="60">
        <f t="shared" si="10"/>
        <v>0</v>
      </c>
      <c r="G7" s="60">
        <f t="shared" si="10"/>
        <v>2</v>
      </c>
      <c r="H7" s="60" t="str">
        <f t="shared" si="10"/>
        <v>高知県　高知市</v>
      </c>
      <c r="I7" s="60" t="str">
        <f t="shared" si="10"/>
        <v>新堀川駐車場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47</v>
      </c>
      <c r="S7" s="62" t="str">
        <f t="shared" si="10"/>
        <v>公共施設</v>
      </c>
      <c r="T7" s="62" t="str">
        <f t="shared" si="10"/>
        <v>無</v>
      </c>
      <c r="U7" s="63">
        <f t="shared" si="10"/>
        <v>1096</v>
      </c>
      <c r="V7" s="63">
        <f t="shared" si="10"/>
        <v>57</v>
      </c>
      <c r="W7" s="63" t="str">
        <f t="shared" si="10"/>
        <v>-</v>
      </c>
      <c r="X7" s="62" t="str">
        <f t="shared" si="10"/>
        <v>導入なし</v>
      </c>
      <c r="Y7" s="64">
        <f>Y8</f>
        <v>0</v>
      </c>
      <c r="Z7" s="64">
        <f t="shared" ref="Z7:AH7" si="11">Z8</f>
        <v>0</v>
      </c>
      <c r="AA7" s="64">
        <f t="shared" si="11"/>
        <v>0</v>
      </c>
      <c r="AB7" s="64">
        <f t="shared" si="11"/>
        <v>0</v>
      </c>
      <c r="AC7" s="64">
        <f t="shared" si="11"/>
        <v>0</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t="str">
        <f>AU8</f>
        <v>-</v>
      </c>
      <c r="AV7" s="65" t="str">
        <f t="shared" ref="AV7:BD7" si="13">AV8</f>
        <v>-</v>
      </c>
      <c r="AW7" s="65" t="str">
        <f t="shared" si="13"/>
        <v>-</v>
      </c>
      <c r="AX7" s="65" t="str">
        <f t="shared" si="13"/>
        <v>-</v>
      </c>
      <c r="AY7" s="65">
        <f t="shared" si="13"/>
        <v>0</v>
      </c>
      <c r="AZ7" s="65">
        <f t="shared" si="13"/>
        <v>48</v>
      </c>
      <c r="BA7" s="65">
        <f t="shared" si="13"/>
        <v>48</v>
      </c>
      <c r="BB7" s="65">
        <f t="shared" si="13"/>
        <v>54</v>
      </c>
      <c r="BC7" s="65">
        <f t="shared" si="13"/>
        <v>33</v>
      </c>
      <c r="BD7" s="65">
        <f t="shared" si="13"/>
        <v>14</v>
      </c>
      <c r="BE7" s="63"/>
      <c r="BF7" s="64">
        <f>BF8</f>
        <v>0</v>
      </c>
      <c r="BG7" s="64">
        <f t="shared" ref="BG7:BO7" si="14">BG8</f>
        <v>0</v>
      </c>
      <c r="BH7" s="64">
        <f t="shared" si="14"/>
        <v>0</v>
      </c>
      <c r="BI7" s="64">
        <f t="shared" si="14"/>
        <v>0</v>
      </c>
      <c r="BJ7" s="64">
        <f t="shared" si="14"/>
        <v>0</v>
      </c>
      <c r="BK7" s="64">
        <f t="shared" si="14"/>
        <v>32.299999999999997</v>
      </c>
      <c r="BL7" s="64">
        <f t="shared" si="14"/>
        <v>33.4</v>
      </c>
      <c r="BM7" s="64">
        <f t="shared" si="14"/>
        <v>32.299999999999997</v>
      </c>
      <c r="BN7" s="64">
        <f t="shared" si="14"/>
        <v>22.3</v>
      </c>
      <c r="BO7" s="64">
        <f t="shared" si="14"/>
        <v>27.1</v>
      </c>
      <c r="BP7" s="61"/>
      <c r="BQ7" s="65">
        <f>BQ8</f>
        <v>1620</v>
      </c>
      <c r="BR7" s="65">
        <f t="shared" ref="BR7:BZ7" si="15">BR8</f>
        <v>1620</v>
      </c>
      <c r="BS7" s="65">
        <f t="shared" si="15"/>
        <v>2009</v>
      </c>
      <c r="BT7" s="65">
        <f t="shared" si="15"/>
        <v>2631</v>
      </c>
      <c r="BU7" s="65">
        <f t="shared" si="15"/>
        <v>3707</v>
      </c>
      <c r="BV7" s="65">
        <f t="shared" si="15"/>
        <v>7497</v>
      </c>
      <c r="BW7" s="65">
        <f t="shared" si="15"/>
        <v>9663</v>
      </c>
      <c r="BX7" s="65">
        <f t="shared" si="15"/>
        <v>9019</v>
      </c>
      <c r="BY7" s="65">
        <f t="shared" si="15"/>
        <v>8406</v>
      </c>
      <c r="BZ7" s="65">
        <f t="shared" si="15"/>
        <v>9239</v>
      </c>
      <c r="CA7" s="63"/>
      <c r="CB7" s="64" t="s">
        <v>119</v>
      </c>
      <c r="CC7" s="64" t="s">
        <v>119</v>
      </c>
      <c r="CD7" s="64" t="s">
        <v>119</v>
      </c>
      <c r="CE7" s="64" t="s">
        <v>119</v>
      </c>
      <c r="CF7" s="64" t="s">
        <v>119</v>
      </c>
      <c r="CG7" s="64" t="s">
        <v>119</v>
      </c>
      <c r="CH7" s="64" t="s">
        <v>119</v>
      </c>
      <c r="CI7" s="64" t="s">
        <v>119</v>
      </c>
      <c r="CJ7" s="64" t="s">
        <v>119</v>
      </c>
      <c r="CK7" s="64" t="s">
        <v>120</v>
      </c>
      <c r="CL7" s="61"/>
      <c r="CM7" s="63">
        <f>CM8</f>
        <v>150700</v>
      </c>
      <c r="CN7" s="63">
        <f>CN8</f>
        <v>0</v>
      </c>
      <c r="CO7" s="64" t="s">
        <v>119</v>
      </c>
      <c r="CP7" s="64" t="s">
        <v>119</v>
      </c>
      <c r="CQ7" s="64" t="s">
        <v>119</v>
      </c>
      <c r="CR7" s="64" t="s">
        <v>119</v>
      </c>
      <c r="CS7" s="64" t="s">
        <v>119</v>
      </c>
      <c r="CT7" s="64" t="s">
        <v>119</v>
      </c>
      <c r="CU7" s="64" t="s">
        <v>119</v>
      </c>
      <c r="CV7" s="64" t="s">
        <v>119</v>
      </c>
      <c r="CW7" s="64" t="s">
        <v>119</v>
      </c>
      <c r="CX7" s="64" t="s">
        <v>120</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0</v>
      </c>
      <c r="DL7" s="64">
        <f t="shared" ref="DL7:DT7" si="17">DL8</f>
        <v>0</v>
      </c>
      <c r="DM7" s="64">
        <f t="shared" si="17"/>
        <v>0</v>
      </c>
      <c r="DN7" s="64">
        <f t="shared" si="17"/>
        <v>0</v>
      </c>
      <c r="DO7" s="64">
        <f t="shared" si="17"/>
        <v>0</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392014</v>
      </c>
      <c r="D8" s="67">
        <v>47</v>
      </c>
      <c r="E8" s="67">
        <v>14</v>
      </c>
      <c r="F8" s="67">
        <v>0</v>
      </c>
      <c r="G8" s="67">
        <v>2</v>
      </c>
      <c r="H8" s="67" t="s">
        <v>121</v>
      </c>
      <c r="I8" s="67" t="s">
        <v>122</v>
      </c>
      <c r="J8" s="67" t="s">
        <v>123</v>
      </c>
      <c r="K8" s="67" t="s">
        <v>124</v>
      </c>
      <c r="L8" s="67" t="s">
        <v>125</v>
      </c>
      <c r="M8" s="67" t="s">
        <v>126</v>
      </c>
      <c r="N8" s="67" t="s">
        <v>127</v>
      </c>
      <c r="O8" s="68" t="s">
        <v>128</v>
      </c>
      <c r="P8" s="69" t="s">
        <v>129</v>
      </c>
      <c r="Q8" s="69" t="s">
        <v>130</v>
      </c>
      <c r="R8" s="70">
        <v>47</v>
      </c>
      <c r="S8" s="69" t="s">
        <v>131</v>
      </c>
      <c r="T8" s="69" t="s">
        <v>132</v>
      </c>
      <c r="U8" s="70">
        <v>1096</v>
      </c>
      <c r="V8" s="70">
        <v>57</v>
      </c>
      <c r="W8" s="70" t="s">
        <v>125</v>
      </c>
      <c r="X8" s="69" t="s">
        <v>133</v>
      </c>
      <c r="Y8" s="71">
        <v>0</v>
      </c>
      <c r="Z8" s="71">
        <v>0</v>
      </c>
      <c r="AA8" s="71">
        <v>0</v>
      </c>
      <c r="AB8" s="71">
        <v>0</v>
      </c>
      <c r="AC8" s="71">
        <v>0</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t="s">
        <v>125</v>
      </c>
      <c r="AV8" s="72" t="s">
        <v>125</v>
      </c>
      <c r="AW8" s="72" t="s">
        <v>125</v>
      </c>
      <c r="AX8" s="72" t="s">
        <v>125</v>
      </c>
      <c r="AY8" s="72">
        <v>0</v>
      </c>
      <c r="AZ8" s="72">
        <v>48</v>
      </c>
      <c r="BA8" s="72">
        <v>48</v>
      </c>
      <c r="BB8" s="72">
        <v>54</v>
      </c>
      <c r="BC8" s="72">
        <v>33</v>
      </c>
      <c r="BD8" s="72">
        <v>14</v>
      </c>
      <c r="BE8" s="72">
        <v>30</v>
      </c>
      <c r="BF8" s="71">
        <v>0</v>
      </c>
      <c r="BG8" s="71">
        <v>0</v>
      </c>
      <c r="BH8" s="71">
        <v>0</v>
      </c>
      <c r="BI8" s="71">
        <v>0</v>
      </c>
      <c r="BJ8" s="71">
        <v>0</v>
      </c>
      <c r="BK8" s="71">
        <v>32.299999999999997</v>
      </c>
      <c r="BL8" s="71">
        <v>33.4</v>
      </c>
      <c r="BM8" s="71">
        <v>32.299999999999997</v>
      </c>
      <c r="BN8" s="71">
        <v>22.3</v>
      </c>
      <c r="BO8" s="71">
        <v>27.1</v>
      </c>
      <c r="BP8" s="68">
        <v>26.3</v>
      </c>
      <c r="BQ8" s="72">
        <v>1620</v>
      </c>
      <c r="BR8" s="72">
        <v>1620</v>
      </c>
      <c r="BS8" s="72">
        <v>2009</v>
      </c>
      <c r="BT8" s="73">
        <v>2631</v>
      </c>
      <c r="BU8" s="73">
        <v>3707</v>
      </c>
      <c r="BV8" s="72">
        <v>7497</v>
      </c>
      <c r="BW8" s="72">
        <v>9663</v>
      </c>
      <c r="BX8" s="72">
        <v>9019</v>
      </c>
      <c r="BY8" s="72">
        <v>8406</v>
      </c>
      <c r="BZ8" s="72">
        <v>9239</v>
      </c>
      <c r="CA8" s="70">
        <v>16102</v>
      </c>
      <c r="CB8" s="71" t="s">
        <v>125</v>
      </c>
      <c r="CC8" s="71" t="s">
        <v>125</v>
      </c>
      <c r="CD8" s="71" t="s">
        <v>125</v>
      </c>
      <c r="CE8" s="71" t="s">
        <v>125</v>
      </c>
      <c r="CF8" s="71" t="s">
        <v>125</v>
      </c>
      <c r="CG8" s="71" t="s">
        <v>125</v>
      </c>
      <c r="CH8" s="71" t="s">
        <v>125</v>
      </c>
      <c r="CI8" s="71" t="s">
        <v>125</v>
      </c>
      <c r="CJ8" s="71" t="s">
        <v>125</v>
      </c>
      <c r="CK8" s="71" t="s">
        <v>125</v>
      </c>
      <c r="CL8" s="68" t="s">
        <v>125</v>
      </c>
      <c r="CM8" s="70">
        <v>150700</v>
      </c>
      <c r="CN8" s="70">
        <v>0</v>
      </c>
      <c r="CO8" s="71" t="s">
        <v>125</v>
      </c>
      <c r="CP8" s="71" t="s">
        <v>125</v>
      </c>
      <c r="CQ8" s="71" t="s">
        <v>125</v>
      </c>
      <c r="CR8" s="71" t="s">
        <v>125</v>
      </c>
      <c r="CS8" s="71" t="s">
        <v>125</v>
      </c>
      <c r="CT8" s="71" t="s">
        <v>125</v>
      </c>
      <c r="CU8" s="71" t="s">
        <v>125</v>
      </c>
      <c r="CV8" s="71" t="s">
        <v>125</v>
      </c>
      <c r="CW8" s="71" t="s">
        <v>125</v>
      </c>
      <c r="CX8" s="71" t="s">
        <v>125</v>
      </c>
      <c r="CY8" s="68" t="s">
        <v>125</v>
      </c>
      <c r="CZ8" s="71">
        <v>0</v>
      </c>
      <c r="DA8" s="71">
        <v>0</v>
      </c>
      <c r="DB8" s="71">
        <v>0</v>
      </c>
      <c r="DC8" s="71">
        <v>0</v>
      </c>
      <c r="DD8" s="71">
        <v>0</v>
      </c>
      <c r="DE8" s="71">
        <v>45.6</v>
      </c>
      <c r="DF8" s="71">
        <v>85.4</v>
      </c>
      <c r="DG8" s="71">
        <v>69.900000000000006</v>
      </c>
      <c r="DH8" s="71">
        <v>59.6</v>
      </c>
      <c r="DI8" s="71">
        <v>51.8</v>
      </c>
      <c r="DJ8" s="68">
        <v>103.6</v>
      </c>
      <c r="DK8" s="71">
        <v>0</v>
      </c>
      <c r="DL8" s="71">
        <v>0</v>
      </c>
      <c r="DM8" s="71">
        <v>0</v>
      </c>
      <c r="DN8" s="71">
        <v>0</v>
      </c>
      <c r="DO8" s="71">
        <v>0</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2020-02-05T04:50:01Z</cp:lastPrinted>
  <dcterms:created xsi:type="dcterms:W3CDTF">2019-12-05T07:28:59Z</dcterms:created>
  <dcterms:modified xsi:type="dcterms:W3CDTF">2020-02-05T04:50:04Z</dcterms:modified>
  <cp:category/>
</cp:coreProperties>
</file>