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kZIlWi4ud+yPdYcCul4y7md5FS+ce/c62a/a6jP5JsgDDU/qtW/krc4xexrSKKEuFd3x9bTysLJkE40nAW0/A==" workbookSaltValue="Hhz/PtSdrvytVkNeaHE4rQ==" workbookSpinCount="100000" lockStructure="1"/>
  <bookViews>
    <workbookView xWindow="0" yWindow="0" windowWidth="15360" windowHeight="765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P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HJ52" i="4" s="1"/>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CS31" i="4" s="1"/>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AG76" i="4"/>
  <c r="CV67" i="4"/>
  <c r="LH53" i="4"/>
  <c r="KO53" i="4"/>
  <c r="JV53" i="4"/>
  <c r="HJ53" i="4"/>
  <c r="GQ53" i="4"/>
  <c r="FE53" i="4"/>
  <c r="EL53" i="4"/>
  <c r="CS53" i="4"/>
  <c r="BZ53" i="4"/>
  <c r="BG53" i="4"/>
  <c r="AN53" i="4"/>
  <c r="U53" i="4"/>
  <c r="MA52" i="4"/>
  <c r="LH52" i="4"/>
  <c r="KO52" i="4"/>
  <c r="JV52" i="4"/>
  <c r="JC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BZ31" i="4"/>
  <c r="BG31" i="4"/>
  <c r="AN31" i="4"/>
  <c r="U31" i="4"/>
  <c r="JV30" i="4"/>
  <c r="LJ10" i="4"/>
  <c r="JQ10" i="4"/>
  <c r="DU10" i="4"/>
  <c r="CF10" i="4"/>
  <c r="B10" i="4"/>
  <c r="LJ8" i="4"/>
  <c r="JQ8" i="4"/>
  <c r="HX8" i="4"/>
  <c r="DU8" i="4"/>
  <c r="CF8" i="4"/>
  <c r="AQ8" i="4"/>
  <c r="B6" i="4"/>
  <c r="BZ76" i="4" l="1"/>
  <c r="MA51" i="4"/>
  <c r="MI76" i="4"/>
  <c r="HJ51" i="4"/>
  <c r="MA30" i="4"/>
  <c r="CS30" i="4"/>
  <c r="IT76" i="4"/>
  <c r="CS51" i="4"/>
  <c r="HJ30" i="4"/>
  <c r="AN30" i="4"/>
  <c r="D11" i="5"/>
  <c r="FE30" i="4"/>
  <c r="AN51" i="4"/>
  <c r="HA76" i="4"/>
  <c r="E11" i="5"/>
  <c r="B11" i="5"/>
  <c r="R76" i="4" l="1"/>
  <c r="JC51" i="4"/>
  <c r="U30" i="4"/>
  <c r="KA76" i="4"/>
  <c r="EL51" i="4"/>
  <c r="JC30" i="4"/>
  <c r="GL76" i="4"/>
  <c r="U51" i="4"/>
  <c r="EL30" i="4"/>
  <c r="HP76" i="4"/>
  <c r="BG51" i="4"/>
  <c r="FX30" i="4"/>
  <c r="LE76" i="4"/>
  <c r="FX51" i="4"/>
  <c r="KO30" i="4"/>
  <c r="BG30" i="4"/>
  <c r="AV76" i="4"/>
  <c r="KO51" i="4"/>
  <c r="BZ30" i="4"/>
  <c r="BZ51" i="4"/>
  <c r="BK76" i="4"/>
  <c r="LH51" i="4"/>
  <c r="IE76" i="4"/>
  <c r="LT76" i="4"/>
  <c r="GQ51" i="4"/>
  <c r="LH30" i="4"/>
  <c r="GQ30"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<sst xmlns="http://schemas.openxmlformats.org/spreadsheetml/2006/main" count="278" uniqueCount="130">
  <si>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</si>
  <si>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</si>
  <si>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</si>
  <si>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</si>
  <si>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</si>
  <si>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</si>
  <si>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</si>
  <si>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</si>
  <si>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</si>
  <si>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</si>
  <si>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</si>
  <si>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</si>
  <si>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</si>
  <si>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</si>
  <si>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</si>
  <si>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</si>
  <si>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</si>
  <si>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</si>
  <si>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</si>
  <si>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</si>
  <si>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</si>
  <si>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</si>
  <si>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</si>
  <si>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</si>
  <si>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</si>
  <si>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</si>
  <si>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</si>
  <si>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</si>
  <si>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</si>
  <si>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</si>
  <si>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</si>
  <si>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</si>
  <si>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</si>
  <si>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</si>
  <si>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</si>
  <si>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</si>
  <si>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</si>
  <si>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</si>
  <si>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</si>
  <si>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</si>
  <si>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</si>
  <si>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</si>
  <si>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</si>
  <si>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</si>
  <si>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</si>
  <si>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</si>
  <si>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</si>
  <si>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</si>
  <si>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</si>
  <si>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</si>
  <si>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</si>
  <si>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</si>
  <si>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</si>
  <si>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</si>
  <si>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</si>
  <si>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</si>
  <si>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</si>
  <si>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</si>
  <si>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</si>
  <si>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</si>
  <si>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</si>
  <si>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</si>
  <si>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</si>
  <si>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</si>
  <si>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</si>
  <si>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</si>
  <si>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</si>
  <si>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</si>
  <si>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</si>
  <si>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</si>
  <si>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</si>
  <si>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</si>
  <si>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</si>
  <si>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</si>
  <si>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</si>
  <si>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</si>
  <si>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</si>
  <si>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</si>
  <si>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</si>
  <si>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</si>
  <si>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</si>
  <si>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</si>
  <si>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</si>
  <si>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</si>
  <si>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</si>
  <si>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</si>
  <si>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</si>
  <si>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</si>
  <si>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</si>
  <si>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</si>
  <si>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</si>
  <si>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</si>
  <si>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</si>
  <si>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</si>
  <si>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</si>
  <si>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</si>
  <si>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</si>
  <si>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</si>
  <si>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</si>
  <si>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</si>
  <si>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</si>
  <si>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</si>
  <si>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</si>
  <si>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</si>
  <si>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</si>
  <si>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</si>
  <si>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</si>
  <si>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</si>
  <si>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</si>
  <si>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桂浜公園駐車場</t>
  </si>
  <si>
    <t>法非適用</t>
  </si>
  <si>
    <t>駐車場整備事業</t>
  </si>
  <si>
    <t>-</t>
  </si>
  <si>
    <t>Ａ３Ｂ１</t>
  </si>
  <si>
    <t>非設置</t>
  </si>
  <si>
    <t>該当数値なし</t>
  </si>
  <si>
    <t>その他駐車場</t>
  </si>
  <si>
    <t>広場式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</si>
  <si>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</si>
  <si>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</si>
  <si>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</si>
  <si>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</si>
  <si>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</si>
  <si>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</si>
  <si>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</si>
  <si>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</si>
  <si>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の利用料金は１日単位であり，最も高い車種で800円/１日となっているため，収益的収支比率では全国平均や類似施設平均値との比較では低い水準ではあるものの，平成30年度の値は262.0％であり，売上高ＧＯＰ比率は平成30年度決算では全国平均より高く，収益は確保している。また他会計補助金や企業債残高もないため，ＥＢＩＴＤＡも全国平均や類似施設平均値よりも高い水準で推移している。</t>
    <rPh sb="1" eb="2">
      <t>ホン</t>
    </rPh>
    <rPh sb="2" eb="4">
      <t>チュウシャ</t>
    </rPh>
    <rPh sb="4" eb="5">
      <t>ジョウ</t>
    </rPh>
    <rPh sb="6" eb="8">
      <t>リヨウ</t>
    </rPh>
    <rPh sb="8" eb="10">
      <t>リョウキン</t>
    </rPh>
    <rPh sb="12" eb="13">
      <t>ニチ</t>
    </rPh>
    <rPh sb="13" eb="15">
      <t>タンイ</t>
    </rPh>
    <rPh sb="19" eb="20">
      <t>モット</t>
    </rPh>
    <rPh sb="21" eb="22">
      <t>タカ</t>
    </rPh>
    <rPh sb="23" eb="25">
      <t>シャシュ</t>
    </rPh>
    <rPh sb="29" eb="30">
      <t>エン</t>
    </rPh>
    <rPh sb="32" eb="33">
      <t>ニチ</t>
    </rPh>
    <rPh sb="42" eb="44">
      <t>シュウエキ</t>
    </rPh>
    <rPh sb="44" eb="45">
      <t>テキ</t>
    </rPh>
    <rPh sb="45" eb="47">
      <t>シュウシ</t>
    </rPh>
    <rPh sb="47" eb="49">
      <t>ヒリツ</t>
    </rPh>
    <rPh sb="51" eb="53">
      <t>ゼンコク</t>
    </rPh>
    <rPh sb="53" eb="55">
      <t>ヘイキン</t>
    </rPh>
    <rPh sb="56" eb="58">
      <t>ルイジ</t>
    </rPh>
    <rPh sb="58" eb="60">
      <t>シセツ</t>
    </rPh>
    <rPh sb="60" eb="62">
      <t>ヘイキン</t>
    </rPh>
    <rPh sb="62" eb="63">
      <t>アタイ</t>
    </rPh>
    <rPh sb="65" eb="67">
      <t>ヒカク</t>
    </rPh>
    <rPh sb="69" eb="70">
      <t>ヒク</t>
    </rPh>
    <rPh sb="71" eb="73">
      <t>スイジュン</t>
    </rPh>
    <rPh sb="81" eb="83">
      <t>ヘイセイ</t>
    </rPh>
    <rPh sb="85" eb="87">
      <t>ネンド</t>
    </rPh>
    <rPh sb="88" eb="89">
      <t>アタイ</t>
    </rPh>
    <rPh sb="100" eb="102">
      <t>ウリアゲ</t>
    </rPh>
    <rPh sb="102" eb="103">
      <t>タカ</t>
    </rPh>
    <rPh sb="106" eb="108">
      <t>ヒリツ</t>
    </rPh>
    <rPh sb="109" eb="111">
      <t>ヘイセイ</t>
    </rPh>
    <rPh sb="113" eb="115">
      <t>ネンド</t>
    </rPh>
    <rPh sb="115" eb="117">
      <t>ケッサン</t>
    </rPh>
    <rPh sb="119" eb="121">
      <t>ゼンコク</t>
    </rPh>
    <rPh sb="121" eb="123">
      <t>ヘイキン</t>
    </rPh>
    <rPh sb="125" eb="126">
      <t>タカ</t>
    </rPh>
    <rPh sb="128" eb="130">
      <t>シュウエキ</t>
    </rPh>
    <rPh sb="131" eb="133">
      <t>カクホ</t>
    </rPh>
    <rPh sb="140" eb="141">
      <t>ホカ</t>
    </rPh>
    <rPh sb="141" eb="143">
      <t>カイケイ</t>
    </rPh>
    <rPh sb="143" eb="146">
      <t>ホジョキン</t>
    </rPh>
    <rPh sb="147" eb="149">
      <t>キギョウ</t>
    </rPh>
    <phoneticPr fontId="15"/>
  </si>
  <si>
    <t>　本駐車場は本市有地と国有地から構成されており，国有地の地価が不明であり，敷地地価は不明。
　設備投資見込額については，本駐車場が広場式であり，設備等が少ないため低く抑えられている。</t>
    <rPh sb="1" eb="2">
      <t>ホン</t>
    </rPh>
    <rPh sb="2" eb="4">
      <t>チュウシャ</t>
    </rPh>
    <rPh sb="4" eb="5">
      <t>ジョウ</t>
    </rPh>
    <rPh sb="6" eb="7">
      <t>ホン</t>
    </rPh>
    <rPh sb="7" eb="8">
      <t>シ</t>
    </rPh>
    <rPh sb="8" eb="9">
      <t>ユウ</t>
    </rPh>
    <rPh sb="9" eb="10">
      <t>チ</t>
    </rPh>
    <rPh sb="11" eb="14">
      <t>コクユウチ</t>
    </rPh>
    <rPh sb="16" eb="18">
      <t>コウセイ</t>
    </rPh>
    <rPh sb="24" eb="27">
      <t>コクユウチ</t>
    </rPh>
    <rPh sb="28" eb="30">
      <t>チカ</t>
    </rPh>
    <rPh sb="31" eb="33">
      <t>フメイ</t>
    </rPh>
    <rPh sb="37" eb="39">
      <t>シキチ</t>
    </rPh>
    <rPh sb="39" eb="41">
      <t>チカ</t>
    </rPh>
    <rPh sb="42" eb="44">
      <t>フメイ</t>
    </rPh>
    <rPh sb="47" eb="49">
      <t>セツビ</t>
    </rPh>
    <rPh sb="49" eb="51">
      <t>トウシ</t>
    </rPh>
    <rPh sb="51" eb="53">
      <t>ミコミ</t>
    </rPh>
    <rPh sb="53" eb="54">
      <t>ガク</t>
    </rPh>
    <rPh sb="60" eb="61">
      <t>ホン</t>
    </rPh>
    <rPh sb="61" eb="63">
      <t>チュウシャ</t>
    </rPh>
    <rPh sb="63" eb="64">
      <t>ジョウ</t>
    </rPh>
    <rPh sb="65" eb="67">
      <t>ヒロバ</t>
    </rPh>
    <rPh sb="67" eb="68">
      <t>シキ</t>
    </rPh>
    <rPh sb="72" eb="74">
      <t>セツビ</t>
    </rPh>
    <rPh sb="74" eb="75">
      <t>トウ</t>
    </rPh>
    <rPh sb="76" eb="77">
      <t>スク</t>
    </rPh>
    <rPh sb="81" eb="82">
      <t>ヒク</t>
    </rPh>
    <rPh sb="83" eb="84">
      <t>オサ</t>
    </rPh>
    <phoneticPr fontId="15"/>
  </si>
  <si>
    <t>　本駐車場の稼動率は全国平均や類似施設平均値と比較して低い水準で推移している。
　これは，本駐車場は本市を代表する景勝地である桂浜公園内にあり，繁忙期を想定した大規模な収容台数であるためと考えられる。</t>
    <rPh sb="6" eb="8">
      <t>カドウ</t>
    </rPh>
    <rPh sb="8" eb="9">
      <t>リツ</t>
    </rPh>
    <rPh sb="10" eb="12">
      <t>ゼンコク</t>
    </rPh>
    <rPh sb="12" eb="14">
      <t>ヘイキン</t>
    </rPh>
    <rPh sb="15" eb="17">
      <t>ルイジ</t>
    </rPh>
    <rPh sb="17" eb="19">
      <t>シセツ</t>
    </rPh>
    <rPh sb="19" eb="21">
      <t>ヘイキン</t>
    </rPh>
    <rPh sb="21" eb="22">
      <t>アタイ</t>
    </rPh>
    <rPh sb="23" eb="25">
      <t>ヒカク</t>
    </rPh>
    <rPh sb="27" eb="28">
      <t>ヒク</t>
    </rPh>
    <rPh sb="29" eb="31">
      <t>スイジュン</t>
    </rPh>
    <rPh sb="32" eb="34">
      <t>スイイ</t>
    </rPh>
    <rPh sb="45" eb="46">
      <t>ホン</t>
    </rPh>
    <rPh sb="46" eb="48">
      <t>チュウシャ</t>
    </rPh>
    <rPh sb="48" eb="49">
      <t>ジョウ</t>
    </rPh>
    <rPh sb="72" eb="74">
      <t>ハンボウ</t>
    </rPh>
    <rPh sb="74" eb="75">
      <t>キ</t>
    </rPh>
    <rPh sb="76" eb="78">
      <t>ソウテイ</t>
    </rPh>
    <rPh sb="80" eb="83">
      <t>ダイキボ</t>
    </rPh>
    <rPh sb="84" eb="86">
      <t>シュウヨウ</t>
    </rPh>
    <rPh sb="86" eb="88">
      <t>ダイスウ</t>
    </rPh>
    <rPh sb="94" eb="95">
      <t>カンガ</t>
    </rPh>
    <phoneticPr fontId="15"/>
  </si>
  <si>
    <t>　稼働率や収益的収支比率が全国平均や類似施設平均値と比較低い水準ではあるが，立地を考慮すると,本駐車場を維持していくことは，本市観光業の振興に寄与するものであると考えられる。
　また，他会計補助金への依存や，企業債残高もなく，経営の健全性は確保されているものと考えられる。</t>
    <rPh sb="38" eb="40">
      <t>リッチ</t>
    </rPh>
    <rPh sb="41" eb="43">
      <t>コウリョ</t>
    </rPh>
    <rPh sb="52" eb="54">
      <t>イジ</t>
    </rPh>
    <rPh sb="62" eb="64">
      <t>モトシ</t>
    </rPh>
    <rPh sb="64" eb="66">
      <t>カンコウ</t>
    </rPh>
    <rPh sb="66" eb="67">
      <t>ギョウ</t>
    </rPh>
    <rPh sb="68" eb="70">
      <t>シンコウ</t>
    </rPh>
    <rPh sb="71" eb="73">
      <t>キヨ</t>
    </rPh>
    <rPh sb="81" eb="82">
      <t>カンガ</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</si>
</sst>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00B0F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0" fillId="6" borderId="5" xfId="1" applyNumberFormat="1" applyFont="1" applyFill="1" applyBorder="1" applyAlignment="1">
      <alignment vertical="center" shrinkToFit="1"/>
    </xf>
    <xf numFmtId="180" fontId="0" fillId="6" borderId="5" xfId="0" applyNumberFormat="1" applyFill="1" applyBorder="1">
      <alignment vertical="center"/>
    </xf>
    <xf numFmtId="176" fontId="0" fillId="6" borderId="5" xfId="1" applyNumberFormat="1" applyFont="1" applyFill="1" applyBorder="1" applyAlignment="1">
      <alignment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180.6</c:v>
                </c:pt>
                <c:pt idx="1">
                  <c:v>190</c:v>
                </c:pt>
                <c:pt idx="2">
                  <c:v>205.5</c:v>
                </c:pt>
                <c:pt idx="3">
                  <c:v>263.5</c:v>
                </c:pt>
                <c:pt idx="4">
                  <c:v>262</c:v>
                </c:pt>
              </c:numCache>
            </c:numRef>
          </c:val>
          <c:extLst xmlns:c16r2="http://schemas.microsoft.com/office/drawing/2015/06/chart">
            <c:ext xmlns:c16="http://schemas.microsoft.com/office/drawing/2014/chart" uri="{C3380CC4-5D6E-409C-BE32-E72D297353CC}">
              <c16:uniqueId val="{00000000-B6C9-4668-A0F5-B1A8BB562851}"/>
            </c:ext>
          </c:extLst>
        </c:ser>
        <c:dLbls>
          <c:showLegendKey val="0"/>
          <c:showVal val="0"/>
          <c:showCatName val="0"/>
          <c:showSerName val="0"/>
          <c:showPercent val="0"/>
          <c:showBubbleSize val="0"/>
        </c:dLbls>
        <c:gapWidth val="150"/>
        <c:axId val="206832768"/>
        <c:axId val="20683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B6C9-4668-A0F5-B1A8BB562851}"/>
            </c:ext>
          </c:extLst>
        </c:ser>
        <c:dLbls>
          <c:showLegendKey val="0"/>
          <c:showVal val="0"/>
          <c:showCatName val="0"/>
          <c:showSerName val="0"/>
          <c:showPercent val="0"/>
          <c:showBubbleSize val="0"/>
        </c:dLbls>
        <c:marker val="1"/>
        <c:smooth val="0"/>
        <c:axId val="206832768"/>
        <c:axId val="206834688"/>
      </c:lineChart>
      <c:dateAx>
        <c:axId val="206832768"/>
        <c:scaling>
          <c:orientation val="minMax"/>
        </c:scaling>
        <c:delete val="1"/>
        <c:axPos val="b"/>
        <c:numFmt formatCode="ge" sourceLinked="1"/>
        <c:majorTickMark val="none"/>
        <c:minorTickMark val="none"/>
        <c:tickLblPos val="none"/>
        <c:crossAx val="206834688"/>
        <c:crosses val="autoZero"/>
        <c:auto val="1"/>
        <c:lblOffset val="100"/>
        <c:baseTimeUnit val="years"/>
      </c:dateAx>
      <c:valAx>
        <c:axId val="20683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83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46-4BC3-B15A-2863B18ABEE3}"/>
            </c:ext>
          </c:extLst>
        </c:ser>
        <c:dLbls>
          <c:showLegendKey val="0"/>
          <c:showVal val="0"/>
          <c:showCatName val="0"/>
          <c:showSerName val="0"/>
          <c:showPercent val="0"/>
          <c:showBubbleSize val="0"/>
        </c:dLbls>
        <c:gapWidth val="150"/>
        <c:axId val="207230080"/>
        <c:axId val="20723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4046-4BC3-B15A-2863B18ABEE3}"/>
            </c:ext>
          </c:extLst>
        </c:ser>
        <c:dLbls>
          <c:showLegendKey val="0"/>
          <c:showVal val="0"/>
          <c:showCatName val="0"/>
          <c:showSerName val="0"/>
          <c:showPercent val="0"/>
          <c:showBubbleSize val="0"/>
        </c:dLbls>
        <c:marker val="1"/>
        <c:smooth val="0"/>
        <c:axId val="207230080"/>
        <c:axId val="207232000"/>
      </c:lineChart>
      <c:dateAx>
        <c:axId val="207230080"/>
        <c:scaling>
          <c:orientation val="minMax"/>
        </c:scaling>
        <c:delete val="1"/>
        <c:axPos val="b"/>
        <c:numFmt formatCode="ge" sourceLinked="1"/>
        <c:majorTickMark val="none"/>
        <c:minorTickMark val="none"/>
        <c:tickLblPos val="none"/>
        <c:crossAx val="207232000"/>
        <c:crosses val="autoZero"/>
        <c:auto val="1"/>
        <c:lblOffset val="100"/>
        <c:baseTimeUnit val="years"/>
      </c:dateAx>
      <c:valAx>
        <c:axId val="20723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23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DBB-48A7-AF51-EE7CD2CEB3C9}"/>
            </c:ext>
          </c:extLst>
        </c:ser>
        <c:dLbls>
          <c:showLegendKey val="0"/>
          <c:showVal val="0"/>
          <c:showCatName val="0"/>
          <c:showSerName val="0"/>
          <c:showPercent val="0"/>
          <c:showBubbleSize val="0"/>
        </c:dLbls>
        <c:gapWidth val="150"/>
        <c:axId val="207270656"/>
        <c:axId val="20727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DBB-48A7-AF51-EE7CD2CEB3C9}"/>
            </c:ext>
          </c:extLst>
        </c:ser>
        <c:dLbls>
          <c:showLegendKey val="0"/>
          <c:showVal val="0"/>
          <c:showCatName val="0"/>
          <c:showSerName val="0"/>
          <c:showPercent val="0"/>
          <c:showBubbleSize val="0"/>
        </c:dLbls>
        <c:marker val="1"/>
        <c:smooth val="0"/>
        <c:axId val="207270656"/>
        <c:axId val="207272576"/>
      </c:lineChart>
      <c:dateAx>
        <c:axId val="207270656"/>
        <c:scaling>
          <c:orientation val="minMax"/>
        </c:scaling>
        <c:delete val="1"/>
        <c:axPos val="b"/>
        <c:numFmt formatCode="ge" sourceLinked="1"/>
        <c:majorTickMark val="none"/>
        <c:minorTickMark val="none"/>
        <c:tickLblPos val="none"/>
        <c:crossAx val="207272576"/>
        <c:crosses val="autoZero"/>
        <c:auto val="1"/>
        <c:lblOffset val="100"/>
        <c:baseTimeUnit val="years"/>
      </c:dateAx>
      <c:valAx>
        <c:axId val="20727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270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239-4364-8702-6D2A35C8577C}"/>
            </c:ext>
          </c:extLst>
        </c:ser>
        <c:dLbls>
          <c:showLegendKey val="0"/>
          <c:showVal val="0"/>
          <c:showCatName val="0"/>
          <c:showSerName val="0"/>
          <c:showPercent val="0"/>
          <c:showBubbleSize val="0"/>
        </c:dLbls>
        <c:gapWidth val="150"/>
        <c:axId val="207329152"/>
        <c:axId val="20733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239-4364-8702-6D2A35C8577C}"/>
            </c:ext>
          </c:extLst>
        </c:ser>
        <c:dLbls>
          <c:showLegendKey val="0"/>
          <c:showVal val="0"/>
          <c:showCatName val="0"/>
          <c:showSerName val="0"/>
          <c:showPercent val="0"/>
          <c:showBubbleSize val="0"/>
        </c:dLbls>
        <c:marker val="1"/>
        <c:smooth val="0"/>
        <c:axId val="207329152"/>
        <c:axId val="207335424"/>
      </c:lineChart>
      <c:dateAx>
        <c:axId val="207329152"/>
        <c:scaling>
          <c:orientation val="minMax"/>
        </c:scaling>
        <c:delete val="1"/>
        <c:axPos val="b"/>
        <c:numFmt formatCode="ge" sourceLinked="1"/>
        <c:majorTickMark val="none"/>
        <c:minorTickMark val="none"/>
        <c:tickLblPos val="none"/>
        <c:crossAx val="207335424"/>
        <c:crosses val="autoZero"/>
        <c:auto val="1"/>
        <c:lblOffset val="100"/>
        <c:baseTimeUnit val="years"/>
      </c:dateAx>
      <c:valAx>
        <c:axId val="20733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32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FA-4A88-BA4B-731BBFA1B0E5}"/>
            </c:ext>
          </c:extLst>
        </c:ser>
        <c:dLbls>
          <c:showLegendKey val="0"/>
          <c:showVal val="0"/>
          <c:showCatName val="0"/>
          <c:showSerName val="0"/>
          <c:showPercent val="0"/>
          <c:showBubbleSize val="0"/>
        </c:dLbls>
        <c:gapWidth val="150"/>
        <c:axId val="207431168"/>
        <c:axId val="20743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43FA-4A88-BA4B-731BBFA1B0E5}"/>
            </c:ext>
          </c:extLst>
        </c:ser>
        <c:dLbls>
          <c:showLegendKey val="0"/>
          <c:showVal val="0"/>
          <c:showCatName val="0"/>
          <c:showSerName val="0"/>
          <c:showPercent val="0"/>
          <c:showBubbleSize val="0"/>
        </c:dLbls>
        <c:marker val="1"/>
        <c:smooth val="0"/>
        <c:axId val="207431168"/>
        <c:axId val="207433088"/>
      </c:lineChart>
      <c:dateAx>
        <c:axId val="207431168"/>
        <c:scaling>
          <c:orientation val="minMax"/>
        </c:scaling>
        <c:delete val="1"/>
        <c:axPos val="b"/>
        <c:numFmt formatCode="ge" sourceLinked="1"/>
        <c:majorTickMark val="none"/>
        <c:minorTickMark val="none"/>
        <c:tickLblPos val="none"/>
        <c:crossAx val="207433088"/>
        <c:crosses val="autoZero"/>
        <c:auto val="1"/>
        <c:lblOffset val="100"/>
        <c:baseTimeUnit val="years"/>
      </c:dateAx>
      <c:valAx>
        <c:axId val="207433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43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043-41A7-BAAE-28F7973341E5}"/>
            </c:ext>
          </c:extLst>
        </c:ser>
        <c:dLbls>
          <c:showLegendKey val="0"/>
          <c:showVal val="0"/>
          <c:showCatName val="0"/>
          <c:showSerName val="0"/>
          <c:showPercent val="0"/>
          <c:showBubbleSize val="0"/>
        </c:dLbls>
        <c:gapWidth val="150"/>
        <c:axId val="206964224"/>
        <c:axId val="20696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1043-41A7-BAAE-28F7973341E5}"/>
            </c:ext>
          </c:extLst>
        </c:ser>
        <c:dLbls>
          <c:showLegendKey val="0"/>
          <c:showVal val="0"/>
          <c:showCatName val="0"/>
          <c:showSerName val="0"/>
          <c:showPercent val="0"/>
          <c:showBubbleSize val="0"/>
        </c:dLbls>
        <c:marker val="1"/>
        <c:smooth val="0"/>
        <c:axId val="206964224"/>
        <c:axId val="206966144"/>
      </c:lineChart>
      <c:dateAx>
        <c:axId val="206964224"/>
        <c:scaling>
          <c:orientation val="minMax"/>
        </c:scaling>
        <c:delete val="1"/>
        <c:axPos val="b"/>
        <c:numFmt formatCode="ge" sourceLinked="1"/>
        <c:majorTickMark val="none"/>
        <c:minorTickMark val="none"/>
        <c:tickLblPos val="none"/>
        <c:crossAx val="206966144"/>
        <c:crosses val="autoZero"/>
        <c:auto val="1"/>
        <c:lblOffset val="100"/>
        <c:baseTimeUnit val="years"/>
      </c:dateAx>
      <c:valAx>
        <c:axId val="206966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696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99.6</c:v>
                </c:pt>
                <c:pt idx="1">
                  <c:v>107.4</c:v>
                </c:pt>
                <c:pt idx="2">
                  <c:v>114</c:v>
                </c:pt>
                <c:pt idx="3">
                  <c:v>107.2</c:v>
                </c:pt>
                <c:pt idx="4">
                  <c:v>102.2</c:v>
                </c:pt>
              </c:numCache>
            </c:numRef>
          </c:val>
          <c:extLst xmlns:c16r2="http://schemas.microsoft.com/office/drawing/2015/06/chart">
            <c:ext xmlns:c16="http://schemas.microsoft.com/office/drawing/2014/chart" uri="{C3380CC4-5D6E-409C-BE32-E72D297353CC}">
              <c16:uniqueId val="{00000000-FE95-42DD-9CAB-B795B402086C}"/>
            </c:ext>
          </c:extLst>
        </c:ser>
        <c:dLbls>
          <c:showLegendKey val="0"/>
          <c:showVal val="0"/>
          <c:showCatName val="0"/>
          <c:showSerName val="0"/>
          <c:showPercent val="0"/>
          <c:showBubbleSize val="0"/>
        </c:dLbls>
        <c:gapWidth val="150"/>
        <c:axId val="206996608"/>
        <c:axId val="20699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FE95-42DD-9CAB-B795B402086C}"/>
            </c:ext>
          </c:extLst>
        </c:ser>
        <c:dLbls>
          <c:showLegendKey val="0"/>
          <c:showVal val="0"/>
          <c:showCatName val="0"/>
          <c:showSerName val="0"/>
          <c:showPercent val="0"/>
          <c:showBubbleSize val="0"/>
        </c:dLbls>
        <c:marker val="1"/>
        <c:smooth val="0"/>
        <c:axId val="206996608"/>
        <c:axId val="206998528"/>
      </c:lineChart>
      <c:dateAx>
        <c:axId val="206996608"/>
        <c:scaling>
          <c:orientation val="minMax"/>
        </c:scaling>
        <c:delete val="1"/>
        <c:axPos val="b"/>
        <c:numFmt formatCode="ge" sourceLinked="1"/>
        <c:majorTickMark val="none"/>
        <c:minorTickMark val="none"/>
        <c:tickLblPos val="none"/>
        <c:crossAx val="206998528"/>
        <c:crosses val="autoZero"/>
        <c:auto val="1"/>
        <c:lblOffset val="100"/>
        <c:baseTimeUnit val="years"/>
      </c:dateAx>
      <c:valAx>
        <c:axId val="20699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699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44.6</c:v>
                </c:pt>
                <c:pt idx="1">
                  <c:v>47.4</c:v>
                </c:pt>
                <c:pt idx="2">
                  <c:v>51.3</c:v>
                </c:pt>
                <c:pt idx="3">
                  <c:v>62</c:v>
                </c:pt>
                <c:pt idx="4">
                  <c:v>61.8</c:v>
                </c:pt>
              </c:numCache>
            </c:numRef>
          </c:val>
          <c:extLst xmlns:c16r2="http://schemas.microsoft.com/office/drawing/2015/06/chart">
            <c:ext xmlns:c16="http://schemas.microsoft.com/office/drawing/2014/chart" uri="{C3380CC4-5D6E-409C-BE32-E72D297353CC}">
              <c16:uniqueId val="{00000000-F1C9-42E0-B191-3C1939404ACE}"/>
            </c:ext>
          </c:extLst>
        </c:ser>
        <c:dLbls>
          <c:showLegendKey val="0"/>
          <c:showVal val="0"/>
          <c:showCatName val="0"/>
          <c:showSerName val="0"/>
          <c:showPercent val="0"/>
          <c:showBubbleSize val="0"/>
        </c:dLbls>
        <c:gapWidth val="150"/>
        <c:axId val="207045376"/>
        <c:axId val="20704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F1C9-42E0-B191-3C1939404ACE}"/>
            </c:ext>
          </c:extLst>
        </c:ser>
        <c:dLbls>
          <c:showLegendKey val="0"/>
          <c:showVal val="0"/>
          <c:showCatName val="0"/>
          <c:showSerName val="0"/>
          <c:showPercent val="0"/>
          <c:showBubbleSize val="0"/>
        </c:dLbls>
        <c:marker val="1"/>
        <c:smooth val="0"/>
        <c:axId val="207045376"/>
        <c:axId val="207047296"/>
      </c:lineChart>
      <c:dateAx>
        <c:axId val="207045376"/>
        <c:scaling>
          <c:orientation val="minMax"/>
        </c:scaling>
        <c:delete val="1"/>
        <c:axPos val="b"/>
        <c:numFmt formatCode="ge" sourceLinked="1"/>
        <c:majorTickMark val="none"/>
        <c:minorTickMark val="none"/>
        <c:tickLblPos val="none"/>
        <c:crossAx val="207047296"/>
        <c:crosses val="autoZero"/>
        <c:auto val="1"/>
        <c:lblOffset val="100"/>
        <c:baseTimeUnit val="years"/>
      </c:dateAx>
      <c:valAx>
        <c:axId val="207047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04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32374</c:v>
                </c:pt>
                <c:pt idx="1">
                  <c:v>37083</c:v>
                </c:pt>
                <c:pt idx="2">
                  <c:v>42610</c:v>
                </c:pt>
                <c:pt idx="3">
                  <c:v>48329</c:v>
                </c:pt>
                <c:pt idx="4">
                  <c:v>45877</c:v>
                </c:pt>
              </c:numCache>
            </c:numRef>
          </c:val>
          <c:extLst xmlns:c16r2="http://schemas.microsoft.com/office/drawing/2015/06/chart">
            <c:ext xmlns:c16="http://schemas.microsoft.com/office/drawing/2014/chart" uri="{C3380CC4-5D6E-409C-BE32-E72D297353CC}">
              <c16:uniqueId val="{00000000-F74A-4EE9-BD46-0B282334455D}"/>
            </c:ext>
          </c:extLst>
        </c:ser>
        <c:dLbls>
          <c:showLegendKey val="0"/>
          <c:showVal val="0"/>
          <c:showCatName val="0"/>
          <c:showSerName val="0"/>
          <c:showPercent val="0"/>
          <c:showBubbleSize val="0"/>
        </c:dLbls>
        <c:gapWidth val="150"/>
        <c:axId val="207100160"/>
        <c:axId val="20711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F74A-4EE9-BD46-0B282334455D}"/>
            </c:ext>
          </c:extLst>
        </c:ser>
        <c:dLbls>
          <c:showLegendKey val="0"/>
          <c:showVal val="0"/>
          <c:showCatName val="0"/>
          <c:showSerName val="0"/>
          <c:showPercent val="0"/>
          <c:showBubbleSize val="0"/>
        </c:dLbls>
        <c:marker val="1"/>
        <c:smooth val="0"/>
        <c:axId val="207100160"/>
        <c:axId val="207114624"/>
      </c:lineChart>
      <c:dateAx>
        <c:axId val="207100160"/>
        <c:scaling>
          <c:orientation val="minMax"/>
        </c:scaling>
        <c:delete val="1"/>
        <c:axPos val="b"/>
        <c:numFmt formatCode="ge" sourceLinked="1"/>
        <c:majorTickMark val="none"/>
        <c:minorTickMark val="none"/>
        <c:tickLblPos val="none"/>
        <c:crossAx val="207114624"/>
        <c:crosses val="autoZero"/>
        <c:auto val="1"/>
        <c:lblOffset val="100"/>
        <c:baseTimeUnit val="years"/>
      </c:dateAx>
      <c:valAx>
        <c:axId val="207114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710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S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1" t="str">
        <f>データ!H6&amp;"　"&amp;データ!I6</f>
        <v>高知県高知市　桂浜公園駐車場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17092</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116</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43</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500</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800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利用料金制</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5" t="s">
        <v>24</v>
      </c>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7"/>
      <c r="IG14" s="7"/>
      <c r="IH14" s="7"/>
      <c r="II14" s="7"/>
      <c r="IJ14" s="8"/>
      <c r="IK14" s="7"/>
      <c r="IL14" s="7"/>
      <c r="IM14" s="7"/>
      <c r="IN14" s="7"/>
      <c r="IO14" s="7"/>
      <c r="IP14" s="115" t="s">
        <v>25</v>
      </c>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c r="GG15" s="116"/>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6"/>
      <c r="HK15" s="116"/>
      <c r="HL15" s="116"/>
      <c r="HM15" s="116"/>
      <c r="HN15" s="116"/>
      <c r="HO15" s="116"/>
      <c r="HP15" s="116"/>
      <c r="HQ15" s="116"/>
      <c r="HR15" s="116"/>
      <c r="HS15" s="116"/>
      <c r="HT15" s="116"/>
      <c r="HU15" s="116"/>
      <c r="HV15" s="116"/>
      <c r="HW15" s="116"/>
      <c r="HX15" s="116"/>
      <c r="HY15" s="116"/>
      <c r="HZ15" s="116"/>
      <c r="IA15" s="116"/>
      <c r="IB15" s="116"/>
      <c r="IC15" s="116"/>
      <c r="ID15" s="116"/>
      <c r="IE15" s="116"/>
      <c r="IF15" s="20"/>
      <c r="IG15" s="20"/>
      <c r="IH15" s="20"/>
      <c r="II15" s="20"/>
      <c r="IJ15" s="21"/>
      <c r="IK15" s="20"/>
      <c r="IL15" s="20"/>
      <c r="IM15" s="20"/>
      <c r="IN15" s="20"/>
      <c r="IO15" s="20"/>
      <c r="IP15" s="116"/>
      <c r="IQ15" s="116"/>
      <c r="IR15" s="116"/>
      <c r="IS15" s="116"/>
      <c r="IT15" s="116"/>
      <c r="IU15" s="116"/>
      <c r="IV15" s="116"/>
      <c r="IW15" s="116"/>
      <c r="IX15" s="116"/>
      <c r="IY15" s="116"/>
      <c r="IZ15" s="116"/>
      <c r="JA15" s="116"/>
      <c r="JB15" s="116"/>
      <c r="JC15" s="116"/>
      <c r="JD15" s="116"/>
      <c r="JE15" s="116"/>
      <c r="JF15" s="116"/>
      <c r="JG15" s="116"/>
      <c r="JH15" s="116"/>
      <c r="JI15" s="116"/>
      <c r="JJ15" s="116"/>
      <c r="JK15" s="116"/>
      <c r="JL15" s="116"/>
      <c r="JM15" s="116"/>
      <c r="JN15" s="116"/>
      <c r="JO15" s="116"/>
      <c r="JP15" s="116"/>
      <c r="JQ15" s="116"/>
      <c r="JR15" s="116"/>
      <c r="JS15" s="116"/>
      <c r="JT15" s="116"/>
      <c r="JU15" s="116"/>
      <c r="JV15" s="116"/>
      <c r="JW15" s="116"/>
      <c r="JX15" s="116"/>
      <c r="JY15" s="116"/>
      <c r="JZ15" s="116"/>
      <c r="KA15" s="116"/>
      <c r="KB15" s="116"/>
      <c r="KC15" s="116"/>
      <c r="KD15" s="116"/>
      <c r="KE15" s="116"/>
      <c r="KF15" s="116"/>
      <c r="KG15" s="116"/>
      <c r="KH15" s="116"/>
      <c r="KI15" s="116"/>
      <c r="KJ15" s="116"/>
      <c r="KK15" s="116"/>
      <c r="KL15" s="116"/>
      <c r="KM15" s="116"/>
      <c r="KN15" s="116"/>
      <c r="KO15" s="116"/>
      <c r="KP15" s="116"/>
      <c r="KQ15" s="116"/>
      <c r="KR15" s="116"/>
      <c r="KS15" s="116"/>
      <c r="KT15" s="116"/>
      <c r="KU15" s="116"/>
      <c r="KV15" s="116"/>
      <c r="KW15" s="116"/>
      <c r="KX15" s="116"/>
      <c r="KY15" s="116"/>
      <c r="KZ15" s="116"/>
      <c r="LA15" s="116"/>
      <c r="LB15" s="116"/>
      <c r="LC15" s="116"/>
      <c r="LD15" s="116"/>
      <c r="LE15" s="116"/>
      <c r="LF15" s="116"/>
      <c r="LG15" s="116"/>
      <c r="LH15" s="116"/>
      <c r="LI15" s="116"/>
      <c r="LJ15" s="116"/>
      <c r="LK15" s="116"/>
      <c r="LL15" s="116"/>
      <c r="LM15" s="116"/>
      <c r="LN15" s="116"/>
      <c r="LO15" s="116"/>
      <c r="LP15" s="116"/>
      <c r="LQ15" s="116"/>
      <c r="LR15" s="116"/>
      <c r="LS15" s="116"/>
      <c r="LT15" s="116"/>
      <c r="LU15" s="116"/>
      <c r="LV15" s="116"/>
      <c r="LW15" s="116"/>
      <c r="LX15" s="116"/>
      <c r="LY15" s="116"/>
      <c r="LZ15" s="116"/>
      <c r="MA15" s="116"/>
      <c r="MB15" s="116"/>
      <c r="MC15" s="116"/>
      <c r="MD15" s="116"/>
      <c r="ME15" s="116"/>
      <c r="MF15" s="116"/>
      <c r="MG15" s="116"/>
      <c r="MH15" s="116"/>
      <c r="MI15" s="116"/>
      <c r="MJ15" s="116"/>
      <c r="MK15" s="116"/>
      <c r="ML15" s="116"/>
      <c r="MM15" s="116"/>
      <c r="MN15" s="116"/>
      <c r="MO15" s="116"/>
      <c r="MP15" s="116"/>
      <c r="MQ15" s="116"/>
      <c r="MR15" s="116"/>
      <c r="MS15" s="116"/>
      <c r="MT15" s="116"/>
      <c r="MU15" s="116"/>
      <c r="MV15" s="116"/>
      <c r="MW15" s="20"/>
      <c r="MX15" s="20"/>
      <c r="MY15" s="20"/>
      <c r="MZ15" s="20"/>
      <c r="NA15" s="20"/>
      <c r="NB15" s="21"/>
      <c r="NC15" s="2"/>
      <c r="ND15" s="103" t="s">
        <v>126</v>
      </c>
      <c r="NE15" s="104"/>
      <c r="NF15" s="104"/>
      <c r="NG15" s="104"/>
      <c r="NH15" s="104"/>
      <c r="NI15" s="104"/>
      <c r="NJ15" s="104"/>
      <c r="NK15" s="104"/>
      <c r="NL15" s="104"/>
      <c r="NM15" s="104"/>
      <c r="NN15" s="104"/>
      <c r="NO15" s="104"/>
      <c r="NP15" s="104"/>
      <c r="NQ15" s="104"/>
      <c r="NR15" s="105"/>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3"/>
      <c r="NE16" s="104"/>
      <c r="NF16" s="104"/>
      <c r="NG16" s="104"/>
      <c r="NH16" s="104"/>
      <c r="NI16" s="104"/>
      <c r="NJ16" s="104"/>
      <c r="NK16" s="104"/>
      <c r="NL16" s="104"/>
      <c r="NM16" s="104"/>
      <c r="NN16" s="104"/>
      <c r="NO16" s="104"/>
      <c r="NP16" s="104"/>
      <c r="NQ16" s="104"/>
      <c r="NR16" s="105"/>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3"/>
      <c r="NE17" s="104"/>
      <c r="NF17" s="104"/>
      <c r="NG17" s="104"/>
      <c r="NH17" s="104"/>
      <c r="NI17" s="104"/>
      <c r="NJ17" s="104"/>
      <c r="NK17" s="104"/>
      <c r="NL17" s="104"/>
      <c r="NM17" s="104"/>
      <c r="NN17" s="104"/>
      <c r="NO17" s="104"/>
      <c r="NP17" s="104"/>
      <c r="NQ17" s="104"/>
      <c r="NR17" s="105"/>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3"/>
      <c r="NE18" s="104"/>
      <c r="NF18" s="104"/>
      <c r="NG18" s="104"/>
      <c r="NH18" s="104"/>
      <c r="NI18" s="104"/>
      <c r="NJ18" s="104"/>
      <c r="NK18" s="104"/>
      <c r="NL18" s="104"/>
      <c r="NM18" s="104"/>
      <c r="NN18" s="104"/>
      <c r="NO18" s="104"/>
      <c r="NP18" s="104"/>
      <c r="NQ18" s="104"/>
      <c r="NR18" s="105"/>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3"/>
      <c r="NE19" s="104"/>
      <c r="NF19" s="104"/>
      <c r="NG19" s="104"/>
      <c r="NH19" s="104"/>
      <c r="NI19" s="104"/>
      <c r="NJ19" s="104"/>
      <c r="NK19" s="104"/>
      <c r="NL19" s="104"/>
      <c r="NM19" s="104"/>
      <c r="NN19" s="104"/>
      <c r="NO19" s="104"/>
      <c r="NP19" s="104"/>
      <c r="NQ19" s="104"/>
      <c r="NR19" s="105"/>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3"/>
      <c r="NE20" s="104"/>
      <c r="NF20" s="104"/>
      <c r="NG20" s="104"/>
      <c r="NH20" s="104"/>
      <c r="NI20" s="104"/>
      <c r="NJ20" s="104"/>
      <c r="NK20" s="104"/>
      <c r="NL20" s="104"/>
      <c r="NM20" s="104"/>
      <c r="NN20" s="104"/>
      <c r="NO20" s="104"/>
      <c r="NP20" s="104"/>
      <c r="NQ20" s="104"/>
      <c r="NR20" s="105"/>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3"/>
      <c r="NE21" s="104"/>
      <c r="NF21" s="104"/>
      <c r="NG21" s="104"/>
      <c r="NH21" s="104"/>
      <c r="NI21" s="104"/>
      <c r="NJ21" s="104"/>
      <c r="NK21" s="104"/>
      <c r="NL21" s="104"/>
      <c r="NM21" s="104"/>
      <c r="NN21" s="104"/>
      <c r="NO21" s="104"/>
      <c r="NP21" s="104"/>
      <c r="NQ21" s="104"/>
      <c r="NR21" s="105"/>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3"/>
      <c r="NE22" s="104"/>
      <c r="NF22" s="104"/>
      <c r="NG22" s="104"/>
      <c r="NH22" s="104"/>
      <c r="NI22" s="104"/>
      <c r="NJ22" s="104"/>
      <c r="NK22" s="104"/>
      <c r="NL22" s="104"/>
      <c r="NM22" s="104"/>
      <c r="NN22" s="104"/>
      <c r="NO22" s="104"/>
      <c r="NP22" s="104"/>
      <c r="NQ22" s="104"/>
      <c r="NR22" s="105"/>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3"/>
      <c r="NE23" s="104"/>
      <c r="NF23" s="104"/>
      <c r="NG23" s="104"/>
      <c r="NH23" s="104"/>
      <c r="NI23" s="104"/>
      <c r="NJ23" s="104"/>
      <c r="NK23" s="104"/>
      <c r="NL23" s="104"/>
      <c r="NM23" s="104"/>
      <c r="NN23" s="104"/>
      <c r="NO23" s="104"/>
      <c r="NP23" s="104"/>
      <c r="NQ23" s="104"/>
      <c r="NR23" s="105"/>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3"/>
      <c r="NE24" s="104"/>
      <c r="NF24" s="104"/>
      <c r="NG24" s="104"/>
      <c r="NH24" s="104"/>
      <c r="NI24" s="104"/>
      <c r="NJ24" s="104"/>
      <c r="NK24" s="104"/>
      <c r="NL24" s="104"/>
      <c r="NM24" s="104"/>
      <c r="NN24" s="104"/>
      <c r="NO24" s="104"/>
      <c r="NP24" s="104"/>
      <c r="NQ24" s="104"/>
      <c r="NR24" s="105"/>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3"/>
      <c r="NE25" s="104"/>
      <c r="NF25" s="104"/>
      <c r="NG25" s="104"/>
      <c r="NH25" s="104"/>
      <c r="NI25" s="104"/>
      <c r="NJ25" s="104"/>
      <c r="NK25" s="104"/>
      <c r="NL25" s="104"/>
      <c r="NM25" s="104"/>
      <c r="NN25" s="104"/>
      <c r="NO25" s="104"/>
      <c r="NP25" s="104"/>
      <c r="NQ25" s="104"/>
      <c r="NR25" s="105"/>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3"/>
      <c r="NE26" s="104"/>
      <c r="NF26" s="104"/>
      <c r="NG26" s="104"/>
      <c r="NH26" s="104"/>
      <c r="NI26" s="104"/>
      <c r="NJ26" s="104"/>
      <c r="NK26" s="104"/>
      <c r="NL26" s="104"/>
      <c r="NM26" s="104"/>
      <c r="NN26" s="104"/>
      <c r="NO26" s="104"/>
      <c r="NP26" s="104"/>
      <c r="NQ26" s="104"/>
      <c r="NR26" s="105"/>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3"/>
      <c r="NE27" s="104"/>
      <c r="NF27" s="104"/>
      <c r="NG27" s="104"/>
      <c r="NH27" s="104"/>
      <c r="NI27" s="104"/>
      <c r="NJ27" s="104"/>
      <c r="NK27" s="104"/>
      <c r="NL27" s="104"/>
      <c r="NM27" s="104"/>
      <c r="NN27" s="104"/>
      <c r="NO27" s="104"/>
      <c r="NP27" s="104"/>
      <c r="NQ27" s="104"/>
      <c r="NR27" s="105"/>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3"/>
      <c r="NE28" s="104"/>
      <c r="NF28" s="104"/>
      <c r="NG28" s="104"/>
      <c r="NH28" s="104"/>
      <c r="NI28" s="104"/>
      <c r="NJ28" s="104"/>
      <c r="NK28" s="104"/>
      <c r="NL28" s="104"/>
      <c r="NM28" s="104"/>
      <c r="NN28" s="104"/>
      <c r="NO28" s="104"/>
      <c r="NP28" s="104"/>
      <c r="NQ28" s="104"/>
      <c r="NR28" s="105"/>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3"/>
      <c r="NE29" s="104"/>
      <c r="NF29" s="104"/>
      <c r="NG29" s="104"/>
      <c r="NH29" s="104"/>
      <c r="NI29" s="104"/>
      <c r="NJ29" s="104"/>
      <c r="NK29" s="104"/>
      <c r="NL29" s="104"/>
      <c r="NM29" s="104"/>
      <c r="NN29" s="104"/>
      <c r="NO29" s="104"/>
      <c r="NP29" s="104"/>
      <c r="NQ29" s="104"/>
      <c r="NR29" s="105"/>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03"/>
      <c r="NE30" s="104"/>
      <c r="NF30" s="104"/>
      <c r="NG30" s="104"/>
      <c r="NH30" s="104"/>
      <c r="NI30" s="104"/>
      <c r="NJ30" s="104"/>
      <c r="NK30" s="104"/>
      <c r="NL30" s="104"/>
      <c r="NM30" s="104"/>
      <c r="NN30" s="104"/>
      <c r="NO30" s="104"/>
      <c r="NP30" s="104"/>
      <c r="NQ30" s="104"/>
      <c r="NR30" s="105"/>
    </row>
    <row r="31" spans="1:382" ht="13.5" customHeight="1" x14ac:dyDescent="0.15">
      <c r="A31" s="2"/>
      <c r="B31" s="22"/>
      <c r="C31" s="4"/>
      <c r="D31" s="4"/>
      <c r="E31" s="4"/>
      <c r="F31" s="4"/>
      <c r="I31" s="28"/>
      <c r="J31" s="110" t="s">
        <v>27</v>
      </c>
      <c r="K31" s="111"/>
      <c r="L31" s="111"/>
      <c r="M31" s="111"/>
      <c r="N31" s="111"/>
      <c r="O31" s="111"/>
      <c r="P31" s="111"/>
      <c r="Q31" s="111"/>
      <c r="R31" s="111"/>
      <c r="S31" s="111"/>
      <c r="T31" s="112"/>
      <c r="U31" s="113">
        <f>データ!Y7</f>
        <v>180.6</v>
      </c>
      <c r="V31" s="113"/>
      <c r="W31" s="113"/>
      <c r="X31" s="113"/>
      <c r="Y31" s="113"/>
      <c r="Z31" s="113"/>
      <c r="AA31" s="113"/>
      <c r="AB31" s="113"/>
      <c r="AC31" s="113"/>
      <c r="AD31" s="113"/>
      <c r="AE31" s="113"/>
      <c r="AF31" s="113"/>
      <c r="AG31" s="113"/>
      <c r="AH31" s="113"/>
      <c r="AI31" s="113"/>
      <c r="AJ31" s="113"/>
      <c r="AK31" s="113"/>
      <c r="AL31" s="113"/>
      <c r="AM31" s="113"/>
      <c r="AN31" s="113">
        <f>データ!Z7</f>
        <v>190</v>
      </c>
      <c r="AO31" s="113"/>
      <c r="AP31" s="113"/>
      <c r="AQ31" s="113"/>
      <c r="AR31" s="113"/>
      <c r="AS31" s="113"/>
      <c r="AT31" s="113"/>
      <c r="AU31" s="113"/>
      <c r="AV31" s="113"/>
      <c r="AW31" s="113"/>
      <c r="AX31" s="113"/>
      <c r="AY31" s="113"/>
      <c r="AZ31" s="113"/>
      <c r="BA31" s="113"/>
      <c r="BB31" s="113"/>
      <c r="BC31" s="113"/>
      <c r="BD31" s="113"/>
      <c r="BE31" s="113"/>
      <c r="BF31" s="113"/>
      <c r="BG31" s="113">
        <f>データ!AA7</f>
        <v>205.5</v>
      </c>
      <c r="BH31" s="113"/>
      <c r="BI31" s="113"/>
      <c r="BJ31" s="113"/>
      <c r="BK31" s="113"/>
      <c r="BL31" s="113"/>
      <c r="BM31" s="113"/>
      <c r="BN31" s="113"/>
      <c r="BO31" s="113"/>
      <c r="BP31" s="113"/>
      <c r="BQ31" s="113"/>
      <c r="BR31" s="113"/>
      <c r="BS31" s="113"/>
      <c r="BT31" s="113"/>
      <c r="BU31" s="113"/>
      <c r="BV31" s="113"/>
      <c r="BW31" s="113"/>
      <c r="BX31" s="113"/>
      <c r="BY31" s="113"/>
      <c r="BZ31" s="113">
        <f>データ!AB7</f>
        <v>263.5</v>
      </c>
      <c r="CA31" s="113"/>
      <c r="CB31" s="113"/>
      <c r="CC31" s="113"/>
      <c r="CD31" s="113"/>
      <c r="CE31" s="113"/>
      <c r="CF31" s="113"/>
      <c r="CG31" s="113"/>
      <c r="CH31" s="113"/>
      <c r="CI31" s="113"/>
      <c r="CJ31" s="113"/>
      <c r="CK31" s="113"/>
      <c r="CL31" s="113"/>
      <c r="CM31" s="113"/>
      <c r="CN31" s="113"/>
      <c r="CO31" s="113"/>
      <c r="CP31" s="113"/>
      <c r="CQ31" s="113"/>
      <c r="CR31" s="113"/>
      <c r="CS31" s="113">
        <f>データ!AC7</f>
        <v>262</v>
      </c>
      <c r="CT31" s="113"/>
      <c r="CU31" s="113"/>
      <c r="CV31" s="113"/>
      <c r="CW31" s="113"/>
      <c r="CX31" s="113"/>
      <c r="CY31" s="113"/>
      <c r="CZ31" s="113"/>
      <c r="DA31" s="113"/>
      <c r="DB31" s="113"/>
      <c r="DC31" s="113"/>
      <c r="DD31" s="113"/>
      <c r="DE31" s="113"/>
      <c r="DF31" s="113"/>
      <c r="DG31" s="113"/>
      <c r="DH31" s="113"/>
      <c r="DI31" s="113"/>
      <c r="DJ31" s="113"/>
      <c r="DK31" s="113"/>
      <c r="DL31" s="29"/>
      <c r="DM31" s="29"/>
      <c r="DN31" s="29"/>
      <c r="DO31" s="29"/>
      <c r="DP31" s="29"/>
      <c r="DQ31" s="29"/>
      <c r="DR31" s="29"/>
      <c r="DS31" s="29"/>
      <c r="DT31" s="29"/>
      <c r="DU31" s="29"/>
      <c r="DV31" s="29"/>
      <c r="DW31" s="29"/>
      <c r="DX31" s="29"/>
      <c r="DY31" s="29"/>
      <c r="DZ31" s="29"/>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30"/>
      <c r="ID31" s="30"/>
      <c r="IE31" s="30"/>
      <c r="IF31" s="30"/>
      <c r="IG31" s="30"/>
      <c r="IH31" s="30"/>
      <c r="II31" s="30"/>
      <c r="IJ31" s="31"/>
      <c r="IK31" s="30"/>
      <c r="IL31" s="30"/>
      <c r="IM31" s="30"/>
      <c r="IN31" s="30"/>
      <c r="IO31" s="30"/>
      <c r="IP31" s="30"/>
      <c r="IQ31" s="30"/>
      <c r="IR31" s="110" t="s">
        <v>27</v>
      </c>
      <c r="IS31" s="111"/>
      <c r="IT31" s="111"/>
      <c r="IU31" s="111"/>
      <c r="IV31" s="111"/>
      <c r="IW31" s="111"/>
      <c r="IX31" s="111"/>
      <c r="IY31" s="111"/>
      <c r="IZ31" s="111"/>
      <c r="JA31" s="111"/>
      <c r="JB31" s="112"/>
      <c r="JC31" s="83">
        <f>データ!DK7</f>
        <v>99.6</v>
      </c>
      <c r="JD31" s="84"/>
      <c r="JE31" s="84"/>
      <c r="JF31" s="84"/>
      <c r="JG31" s="84"/>
      <c r="JH31" s="84"/>
      <c r="JI31" s="84"/>
      <c r="JJ31" s="84"/>
      <c r="JK31" s="84"/>
      <c r="JL31" s="84"/>
      <c r="JM31" s="84"/>
      <c r="JN31" s="84"/>
      <c r="JO31" s="84"/>
      <c r="JP31" s="84"/>
      <c r="JQ31" s="84"/>
      <c r="JR31" s="84"/>
      <c r="JS31" s="84"/>
      <c r="JT31" s="84"/>
      <c r="JU31" s="85"/>
      <c r="JV31" s="83">
        <f>データ!DL7</f>
        <v>107.4</v>
      </c>
      <c r="JW31" s="84"/>
      <c r="JX31" s="84"/>
      <c r="JY31" s="84"/>
      <c r="JZ31" s="84"/>
      <c r="KA31" s="84"/>
      <c r="KB31" s="84"/>
      <c r="KC31" s="84"/>
      <c r="KD31" s="84"/>
      <c r="KE31" s="84"/>
      <c r="KF31" s="84"/>
      <c r="KG31" s="84"/>
      <c r="KH31" s="84"/>
      <c r="KI31" s="84"/>
      <c r="KJ31" s="84"/>
      <c r="KK31" s="84"/>
      <c r="KL31" s="84"/>
      <c r="KM31" s="84"/>
      <c r="KN31" s="85"/>
      <c r="KO31" s="83">
        <f>データ!DM7</f>
        <v>114</v>
      </c>
      <c r="KP31" s="84"/>
      <c r="KQ31" s="84"/>
      <c r="KR31" s="84"/>
      <c r="KS31" s="84"/>
      <c r="KT31" s="84"/>
      <c r="KU31" s="84"/>
      <c r="KV31" s="84"/>
      <c r="KW31" s="84"/>
      <c r="KX31" s="84"/>
      <c r="KY31" s="84"/>
      <c r="KZ31" s="84"/>
      <c r="LA31" s="84"/>
      <c r="LB31" s="84"/>
      <c r="LC31" s="84"/>
      <c r="LD31" s="84"/>
      <c r="LE31" s="84"/>
      <c r="LF31" s="84"/>
      <c r="LG31" s="85"/>
      <c r="LH31" s="83">
        <f>データ!DN7</f>
        <v>107.2</v>
      </c>
      <c r="LI31" s="84"/>
      <c r="LJ31" s="84"/>
      <c r="LK31" s="84"/>
      <c r="LL31" s="84"/>
      <c r="LM31" s="84"/>
      <c r="LN31" s="84"/>
      <c r="LO31" s="84"/>
      <c r="LP31" s="84"/>
      <c r="LQ31" s="84"/>
      <c r="LR31" s="84"/>
      <c r="LS31" s="84"/>
      <c r="LT31" s="84"/>
      <c r="LU31" s="84"/>
      <c r="LV31" s="84"/>
      <c r="LW31" s="84"/>
      <c r="LX31" s="84"/>
      <c r="LY31" s="84"/>
      <c r="LZ31" s="85"/>
      <c r="MA31" s="83">
        <f>データ!DO7</f>
        <v>102.2</v>
      </c>
      <c r="MB31" s="84"/>
      <c r="MC31" s="84"/>
      <c r="MD31" s="84"/>
      <c r="ME31" s="84"/>
      <c r="MF31" s="84"/>
      <c r="MG31" s="84"/>
      <c r="MH31" s="84"/>
      <c r="MI31" s="84"/>
      <c r="MJ31" s="84"/>
      <c r="MK31" s="84"/>
      <c r="ML31" s="84"/>
      <c r="MM31" s="84"/>
      <c r="MN31" s="84"/>
      <c r="MO31" s="84"/>
      <c r="MP31" s="84"/>
      <c r="MQ31" s="84"/>
      <c r="MR31" s="84"/>
      <c r="MS31" s="85"/>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10" t="s">
        <v>29</v>
      </c>
      <c r="K32" s="111"/>
      <c r="L32" s="111"/>
      <c r="M32" s="111"/>
      <c r="N32" s="111"/>
      <c r="O32" s="111"/>
      <c r="P32" s="111"/>
      <c r="Q32" s="111"/>
      <c r="R32" s="111"/>
      <c r="S32" s="111"/>
      <c r="T32" s="112"/>
      <c r="U32" s="113">
        <f>データ!AD7</f>
        <v>385.5</v>
      </c>
      <c r="V32" s="113"/>
      <c r="W32" s="113"/>
      <c r="X32" s="113"/>
      <c r="Y32" s="113"/>
      <c r="Z32" s="113"/>
      <c r="AA32" s="113"/>
      <c r="AB32" s="113"/>
      <c r="AC32" s="113"/>
      <c r="AD32" s="113"/>
      <c r="AE32" s="113"/>
      <c r="AF32" s="113"/>
      <c r="AG32" s="113"/>
      <c r="AH32" s="113"/>
      <c r="AI32" s="113"/>
      <c r="AJ32" s="113"/>
      <c r="AK32" s="113"/>
      <c r="AL32" s="113"/>
      <c r="AM32" s="113"/>
      <c r="AN32" s="113">
        <f>データ!AE7</f>
        <v>419.4</v>
      </c>
      <c r="AO32" s="113"/>
      <c r="AP32" s="113"/>
      <c r="AQ32" s="113"/>
      <c r="AR32" s="113"/>
      <c r="AS32" s="113"/>
      <c r="AT32" s="113"/>
      <c r="AU32" s="113"/>
      <c r="AV32" s="113"/>
      <c r="AW32" s="113"/>
      <c r="AX32" s="113"/>
      <c r="AY32" s="113"/>
      <c r="AZ32" s="113"/>
      <c r="BA32" s="113"/>
      <c r="BB32" s="113"/>
      <c r="BC32" s="113"/>
      <c r="BD32" s="113"/>
      <c r="BE32" s="113"/>
      <c r="BF32" s="113"/>
      <c r="BG32" s="113">
        <f>データ!AF7</f>
        <v>371</v>
      </c>
      <c r="BH32" s="113"/>
      <c r="BI32" s="113"/>
      <c r="BJ32" s="113"/>
      <c r="BK32" s="113"/>
      <c r="BL32" s="113"/>
      <c r="BM32" s="113"/>
      <c r="BN32" s="113"/>
      <c r="BO32" s="113"/>
      <c r="BP32" s="113"/>
      <c r="BQ32" s="113"/>
      <c r="BR32" s="113"/>
      <c r="BS32" s="113"/>
      <c r="BT32" s="113"/>
      <c r="BU32" s="113"/>
      <c r="BV32" s="113"/>
      <c r="BW32" s="113"/>
      <c r="BX32" s="113"/>
      <c r="BY32" s="113"/>
      <c r="BZ32" s="113">
        <f>データ!AG7</f>
        <v>509.2</v>
      </c>
      <c r="CA32" s="113"/>
      <c r="CB32" s="113"/>
      <c r="CC32" s="113"/>
      <c r="CD32" s="113"/>
      <c r="CE32" s="113"/>
      <c r="CF32" s="113"/>
      <c r="CG32" s="113"/>
      <c r="CH32" s="113"/>
      <c r="CI32" s="113"/>
      <c r="CJ32" s="113"/>
      <c r="CK32" s="113"/>
      <c r="CL32" s="113"/>
      <c r="CM32" s="113"/>
      <c r="CN32" s="113"/>
      <c r="CO32" s="113"/>
      <c r="CP32" s="113"/>
      <c r="CQ32" s="113"/>
      <c r="CR32" s="113"/>
      <c r="CS32" s="113">
        <f>データ!AH7</f>
        <v>449.1</v>
      </c>
      <c r="CT32" s="113"/>
      <c r="CU32" s="113"/>
      <c r="CV32" s="113"/>
      <c r="CW32" s="113"/>
      <c r="CX32" s="113"/>
      <c r="CY32" s="113"/>
      <c r="CZ32" s="113"/>
      <c r="DA32" s="113"/>
      <c r="DB32" s="113"/>
      <c r="DC32" s="113"/>
      <c r="DD32" s="113"/>
      <c r="DE32" s="113"/>
      <c r="DF32" s="113"/>
      <c r="DG32" s="113"/>
      <c r="DH32" s="113"/>
      <c r="DI32" s="113"/>
      <c r="DJ32" s="113"/>
      <c r="DK32" s="113"/>
      <c r="DL32" s="29"/>
      <c r="DM32" s="29"/>
      <c r="DN32" s="29"/>
      <c r="DO32" s="29"/>
      <c r="DP32" s="29"/>
      <c r="DQ32" s="29"/>
      <c r="DR32" s="29"/>
      <c r="DS32" s="29"/>
      <c r="DT32" s="29"/>
      <c r="DU32" s="29"/>
      <c r="DV32" s="29"/>
      <c r="DW32" s="29"/>
      <c r="DX32" s="29"/>
      <c r="DY32" s="29"/>
      <c r="DZ32" s="29"/>
      <c r="EA32" s="110" t="s">
        <v>29</v>
      </c>
      <c r="EB32" s="111"/>
      <c r="EC32" s="111"/>
      <c r="ED32" s="111"/>
      <c r="EE32" s="111"/>
      <c r="EF32" s="111"/>
      <c r="EG32" s="111"/>
      <c r="EH32" s="111"/>
      <c r="EI32" s="111"/>
      <c r="EJ32" s="111"/>
      <c r="EK32" s="112"/>
      <c r="EL32" s="113">
        <f>データ!AO7</f>
        <v>3.5</v>
      </c>
      <c r="EM32" s="113"/>
      <c r="EN32" s="113"/>
      <c r="EO32" s="113"/>
      <c r="EP32" s="113"/>
      <c r="EQ32" s="113"/>
      <c r="ER32" s="113"/>
      <c r="ES32" s="113"/>
      <c r="ET32" s="113"/>
      <c r="EU32" s="113"/>
      <c r="EV32" s="113"/>
      <c r="EW32" s="113"/>
      <c r="EX32" s="113"/>
      <c r="EY32" s="113"/>
      <c r="EZ32" s="113"/>
      <c r="FA32" s="113"/>
      <c r="FB32" s="113"/>
      <c r="FC32" s="113"/>
      <c r="FD32" s="113"/>
      <c r="FE32" s="113">
        <f>データ!AP7</f>
        <v>3.2</v>
      </c>
      <c r="FF32" s="113"/>
      <c r="FG32" s="113"/>
      <c r="FH32" s="113"/>
      <c r="FI32" s="113"/>
      <c r="FJ32" s="113"/>
      <c r="FK32" s="113"/>
      <c r="FL32" s="113"/>
      <c r="FM32" s="113"/>
      <c r="FN32" s="113"/>
      <c r="FO32" s="113"/>
      <c r="FP32" s="113"/>
      <c r="FQ32" s="113"/>
      <c r="FR32" s="113"/>
      <c r="FS32" s="113"/>
      <c r="FT32" s="113"/>
      <c r="FU32" s="113"/>
      <c r="FV32" s="113"/>
      <c r="FW32" s="113"/>
      <c r="FX32" s="113">
        <f>データ!AQ7</f>
        <v>2.9</v>
      </c>
      <c r="FY32" s="113"/>
      <c r="FZ32" s="113"/>
      <c r="GA32" s="113"/>
      <c r="GB32" s="113"/>
      <c r="GC32" s="113"/>
      <c r="GD32" s="113"/>
      <c r="GE32" s="113"/>
      <c r="GF32" s="113"/>
      <c r="GG32" s="113"/>
      <c r="GH32" s="113"/>
      <c r="GI32" s="113"/>
      <c r="GJ32" s="113"/>
      <c r="GK32" s="113"/>
      <c r="GL32" s="113"/>
      <c r="GM32" s="113"/>
      <c r="GN32" s="113"/>
      <c r="GO32" s="113"/>
      <c r="GP32" s="113"/>
      <c r="GQ32" s="113">
        <f>データ!AR7</f>
        <v>6</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30"/>
      <c r="ID32" s="30"/>
      <c r="IE32" s="30"/>
      <c r="IF32" s="30"/>
      <c r="IG32" s="30"/>
      <c r="IH32" s="30"/>
      <c r="II32" s="30"/>
      <c r="IJ32" s="31"/>
      <c r="IK32" s="30"/>
      <c r="IL32" s="30"/>
      <c r="IM32" s="30"/>
      <c r="IN32" s="30"/>
      <c r="IO32" s="30"/>
      <c r="IP32" s="30"/>
      <c r="IQ32" s="30"/>
      <c r="IR32" s="110" t="s">
        <v>29</v>
      </c>
      <c r="IS32" s="111"/>
      <c r="IT32" s="111"/>
      <c r="IU32" s="111"/>
      <c r="IV32" s="111"/>
      <c r="IW32" s="111"/>
      <c r="IX32" s="111"/>
      <c r="IY32" s="111"/>
      <c r="IZ32" s="111"/>
      <c r="JA32" s="111"/>
      <c r="JB32" s="112"/>
      <c r="JC32" s="83">
        <f>データ!DP7</f>
        <v>252.8</v>
      </c>
      <c r="JD32" s="84"/>
      <c r="JE32" s="84"/>
      <c r="JF32" s="84"/>
      <c r="JG32" s="84"/>
      <c r="JH32" s="84"/>
      <c r="JI32" s="84"/>
      <c r="JJ32" s="84"/>
      <c r="JK32" s="84"/>
      <c r="JL32" s="84"/>
      <c r="JM32" s="84"/>
      <c r="JN32" s="84"/>
      <c r="JO32" s="84"/>
      <c r="JP32" s="84"/>
      <c r="JQ32" s="84"/>
      <c r="JR32" s="84"/>
      <c r="JS32" s="84"/>
      <c r="JT32" s="84"/>
      <c r="JU32" s="85"/>
      <c r="JV32" s="83">
        <f>データ!DQ7</f>
        <v>269</v>
      </c>
      <c r="JW32" s="84"/>
      <c r="JX32" s="84"/>
      <c r="JY32" s="84"/>
      <c r="JZ32" s="84"/>
      <c r="KA32" s="84"/>
      <c r="KB32" s="84"/>
      <c r="KC32" s="84"/>
      <c r="KD32" s="84"/>
      <c r="KE32" s="84"/>
      <c r="KF32" s="84"/>
      <c r="KG32" s="84"/>
      <c r="KH32" s="84"/>
      <c r="KI32" s="84"/>
      <c r="KJ32" s="84"/>
      <c r="KK32" s="84"/>
      <c r="KL32" s="84"/>
      <c r="KM32" s="84"/>
      <c r="KN32" s="85"/>
      <c r="KO32" s="83">
        <f>データ!DR7</f>
        <v>276.60000000000002</v>
      </c>
      <c r="KP32" s="84"/>
      <c r="KQ32" s="84"/>
      <c r="KR32" s="84"/>
      <c r="KS32" s="84"/>
      <c r="KT32" s="84"/>
      <c r="KU32" s="84"/>
      <c r="KV32" s="84"/>
      <c r="KW32" s="84"/>
      <c r="KX32" s="84"/>
      <c r="KY32" s="84"/>
      <c r="KZ32" s="84"/>
      <c r="LA32" s="84"/>
      <c r="LB32" s="84"/>
      <c r="LC32" s="84"/>
      <c r="LD32" s="84"/>
      <c r="LE32" s="84"/>
      <c r="LF32" s="84"/>
      <c r="LG32" s="85"/>
      <c r="LH32" s="83">
        <f>データ!DS7</f>
        <v>274.8</v>
      </c>
      <c r="LI32" s="84"/>
      <c r="LJ32" s="84"/>
      <c r="LK32" s="84"/>
      <c r="LL32" s="84"/>
      <c r="LM32" s="84"/>
      <c r="LN32" s="84"/>
      <c r="LO32" s="84"/>
      <c r="LP32" s="84"/>
      <c r="LQ32" s="84"/>
      <c r="LR32" s="84"/>
      <c r="LS32" s="84"/>
      <c r="LT32" s="84"/>
      <c r="LU32" s="84"/>
      <c r="LV32" s="84"/>
      <c r="LW32" s="84"/>
      <c r="LX32" s="84"/>
      <c r="LY32" s="84"/>
      <c r="LZ32" s="85"/>
      <c r="MA32" s="83">
        <f>データ!DT7</f>
        <v>277.2</v>
      </c>
      <c r="MB32" s="84"/>
      <c r="MC32" s="84"/>
      <c r="MD32" s="84"/>
      <c r="ME32" s="84"/>
      <c r="MF32" s="84"/>
      <c r="MG32" s="84"/>
      <c r="MH32" s="84"/>
      <c r="MI32" s="84"/>
      <c r="MJ32" s="84"/>
      <c r="MK32" s="84"/>
      <c r="ML32" s="84"/>
      <c r="MM32" s="84"/>
      <c r="MN32" s="84"/>
      <c r="MO32" s="84"/>
      <c r="MP32" s="84"/>
      <c r="MQ32" s="84"/>
      <c r="MR32" s="84"/>
      <c r="MS32" s="85"/>
      <c r="MT32" s="4"/>
      <c r="MU32" s="4"/>
      <c r="MV32" s="4"/>
      <c r="MW32" s="4"/>
      <c r="MX32" s="4"/>
      <c r="MY32" s="4"/>
      <c r="MZ32" s="4"/>
      <c r="NA32" s="4"/>
      <c r="NB32" s="23"/>
      <c r="NC32" s="2"/>
      <c r="ND32" s="103" t="s">
        <v>127</v>
      </c>
      <c r="NE32" s="104"/>
      <c r="NF32" s="104"/>
      <c r="NG32" s="104"/>
      <c r="NH32" s="104"/>
      <c r="NI32" s="104"/>
      <c r="NJ32" s="104"/>
      <c r="NK32" s="104"/>
      <c r="NL32" s="104"/>
      <c r="NM32" s="104"/>
      <c r="NN32" s="104"/>
      <c r="NO32" s="104"/>
      <c r="NP32" s="104"/>
      <c r="NQ32" s="104"/>
      <c r="NR32" s="105"/>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3"/>
      <c r="NE33" s="104"/>
      <c r="NF33" s="104"/>
      <c r="NG33" s="104"/>
      <c r="NH33" s="104"/>
      <c r="NI33" s="104"/>
      <c r="NJ33" s="104"/>
      <c r="NK33" s="104"/>
      <c r="NL33" s="104"/>
      <c r="NM33" s="104"/>
      <c r="NN33" s="104"/>
      <c r="NO33" s="104"/>
      <c r="NP33" s="104"/>
      <c r="NQ33" s="104"/>
      <c r="NR33" s="105"/>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3"/>
      <c r="NE34" s="104"/>
      <c r="NF34" s="104"/>
      <c r="NG34" s="104"/>
      <c r="NH34" s="104"/>
      <c r="NI34" s="104"/>
      <c r="NJ34" s="104"/>
      <c r="NK34" s="104"/>
      <c r="NL34" s="104"/>
      <c r="NM34" s="104"/>
      <c r="NN34" s="104"/>
      <c r="NO34" s="104"/>
      <c r="NP34" s="104"/>
      <c r="NQ34" s="104"/>
      <c r="NR34" s="105"/>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3"/>
      <c r="NE35" s="104"/>
      <c r="NF35" s="104"/>
      <c r="NG35" s="104"/>
      <c r="NH35" s="104"/>
      <c r="NI35" s="104"/>
      <c r="NJ35" s="104"/>
      <c r="NK35" s="104"/>
      <c r="NL35" s="104"/>
      <c r="NM35" s="104"/>
      <c r="NN35" s="104"/>
      <c r="NO35" s="104"/>
      <c r="NP35" s="104"/>
      <c r="NQ35" s="104"/>
      <c r="NR35" s="105"/>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3"/>
      <c r="NE36" s="104"/>
      <c r="NF36" s="104"/>
      <c r="NG36" s="104"/>
      <c r="NH36" s="104"/>
      <c r="NI36" s="104"/>
      <c r="NJ36" s="104"/>
      <c r="NK36" s="104"/>
      <c r="NL36" s="104"/>
      <c r="NM36" s="104"/>
      <c r="NN36" s="104"/>
      <c r="NO36" s="104"/>
      <c r="NP36" s="104"/>
      <c r="NQ36" s="104"/>
      <c r="NR36" s="105"/>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3"/>
      <c r="NE37" s="104"/>
      <c r="NF37" s="104"/>
      <c r="NG37" s="104"/>
      <c r="NH37" s="104"/>
      <c r="NI37" s="104"/>
      <c r="NJ37" s="104"/>
      <c r="NK37" s="104"/>
      <c r="NL37" s="104"/>
      <c r="NM37" s="104"/>
      <c r="NN37" s="104"/>
      <c r="NO37" s="104"/>
      <c r="NP37" s="104"/>
      <c r="NQ37" s="104"/>
      <c r="NR37" s="105"/>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3"/>
      <c r="NE38" s="104"/>
      <c r="NF38" s="104"/>
      <c r="NG38" s="104"/>
      <c r="NH38" s="104"/>
      <c r="NI38" s="104"/>
      <c r="NJ38" s="104"/>
      <c r="NK38" s="104"/>
      <c r="NL38" s="104"/>
      <c r="NM38" s="104"/>
      <c r="NN38" s="104"/>
      <c r="NO38" s="104"/>
      <c r="NP38" s="104"/>
      <c r="NQ38" s="104"/>
      <c r="NR38" s="105"/>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3"/>
      <c r="NE39" s="104"/>
      <c r="NF39" s="104"/>
      <c r="NG39" s="104"/>
      <c r="NH39" s="104"/>
      <c r="NI39" s="104"/>
      <c r="NJ39" s="104"/>
      <c r="NK39" s="104"/>
      <c r="NL39" s="104"/>
      <c r="NM39" s="104"/>
      <c r="NN39" s="104"/>
      <c r="NO39" s="104"/>
      <c r="NP39" s="104"/>
      <c r="NQ39" s="104"/>
      <c r="NR39" s="105"/>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3"/>
      <c r="NE40" s="104"/>
      <c r="NF40" s="104"/>
      <c r="NG40" s="104"/>
      <c r="NH40" s="104"/>
      <c r="NI40" s="104"/>
      <c r="NJ40" s="104"/>
      <c r="NK40" s="104"/>
      <c r="NL40" s="104"/>
      <c r="NM40" s="104"/>
      <c r="NN40" s="104"/>
      <c r="NO40" s="104"/>
      <c r="NP40" s="104"/>
      <c r="NQ40" s="104"/>
      <c r="NR40" s="105"/>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3"/>
      <c r="NE41" s="104"/>
      <c r="NF41" s="104"/>
      <c r="NG41" s="104"/>
      <c r="NH41" s="104"/>
      <c r="NI41" s="104"/>
      <c r="NJ41" s="104"/>
      <c r="NK41" s="104"/>
      <c r="NL41" s="104"/>
      <c r="NM41" s="104"/>
      <c r="NN41" s="104"/>
      <c r="NO41" s="104"/>
      <c r="NP41" s="104"/>
      <c r="NQ41" s="104"/>
      <c r="NR41" s="105"/>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3"/>
      <c r="NE42" s="104"/>
      <c r="NF42" s="104"/>
      <c r="NG42" s="104"/>
      <c r="NH42" s="104"/>
      <c r="NI42" s="104"/>
      <c r="NJ42" s="104"/>
      <c r="NK42" s="104"/>
      <c r="NL42" s="104"/>
      <c r="NM42" s="104"/>
      <c r="NN42" s="104"/>
      <c r="NO42" s="104"/>
      <c r="NP42" s="104"/>
      <c r="NQ42" s="104"/>
      <c r="NR42" s="105"/>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3"/>
      <c r="NE43" s="104"/>
      <c r="NF43" s="104"/>
      <c r="NG43" s="104"/>
      <c r="NH43" s="104"/>
      <c r="NI43" s="104"/>
      <c r="NJ43" s="104"/>
      <c r="NK43" s="104"/>
      <c r="NL43" s="104"/>
      <c r="NM43" s="104"/>
      <c r="NN43" s="104"/>
      <c r="NO43" s="104"/>
      <c r="NP43" s="104"/>
      <c r="NQ43" s="104"/>
      <c r="NR43" s="105"/>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3"/>
      <c r="NE44" s="104"/>
      <c r="NF44" s="104"/>
      <c r="NG44" s="104"/>
      <c r="NH44" s="104"/>
      <c r="NI44" s="104"/>
      <c r="NJ44" s="104"/>
      <c r="NK44" s="104"/>
      <c r="NL44" s="104"/>
      <c r="NM44" s="104"/>
      <c r="NN44" s="104"/>
      <c r="NO44" s="104"/>
      <c r="NP44" s="104"/>
      <c r="NQ44" s="104"/>
      <c r="NR44" s="105"/>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3"/>
      <c r="NE45" s="104"/>
      <c r="NF45" s="104"/>
      <c r="NG45" s="104"/>
      <c r="NH45" s="104"/>
      <c r="NI45" s="104"/>
      <c r="NJ45" s="104"/>
      <c r="NK45" s="104"/>
      <c r="NL45" s="104"/>
      <c r="NM45" s="104"/>
      <c r="NN45" s="104"/>
      <c r="NO45" s="104"/>
      <c r="NP45" s="104"/>
      <c r="NQ45" s="104"/>
      <c r="NR45" s="105"/>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3"/>
      <c r="NE46" s="104"/>
      <c r="NF46" s="104"/>
      <c r="NG46" s="104"/>
      <c r="NH46" s="104"/>
      <c r="NI46" s="104"/>
      <c r="NJ46" s="104"/>
      <c r="NK46" s="104"/>
      <c r="NL46" s="104"/>
      <c r="NM46" s="104"/>
      <c r="NN46" s="104"/>
      <c r="NO46" s="104"/>
      <c r="NP46" s="104"/>
      <c r="NQ46" s="104"/>
      <c r="NR46" s="105"/>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3"/>
      <c r="NE47" s="104"/>
      <c r="NF47" s="104"/>
      <c r="NG47" s="104"/>
      <c r="NH47" s="104"/>
      <c r="NI47" s="104"/>
      <c r="NJ47" s="104"/>
      <c r="NK47" s="104"/>
      <c r="NL47" s="104"/>
      <c r="NM47" s="104"/>
      <c r="NN47" s="104"/>
      <c r="NO47" s="104"/>
      <c r="NP47" s="104"/>
      <c r="NQ47" s="104"/>
      <c r="NR47" s="105"/>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30</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3" t="s">
        <v>128</v>
      </c>
      <c r="NE49" s="104"/>
      <c r="NF49" s="104"/>
      <c r="NG49" s="104"/>
      <c r="NH49" s="104"/>
      <c r="NI49" s="104"/>
      <c r="NJ49" s="104"/>
      <c r="NK49" s="104"/>
      <c r="NL49" s="104"/>
      <c r="NM49" s="104"/>
      <c r="NN49" s="104"/>
      <c r="NO49" s="104"/>
      <c r="NP49" s="104"/>
      <c r="NQ49" s="104"/>
      <c r="NR49" s="105"/>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3"/>
      <c r="NE50" s="104"/>
      <c r="NF50" s="104"/>
      <c r="NG50" s="104"/>
      <c r="NH50" s="104"/>
      <c r="NI50" s="104"/>
      <c r="NJ50" s="104"/>
      <c r="NK50" s="104"/>
      <c r="NL50" s="104"/>
      <c r="NM50" s="104"/>
      <c r="NN50" s="104"/>
      <c r="NO50" s="104"/>
      <c r="NP50" s="104"/>
      <c r="NQ50" s="104"/>
      <c r="NR50" s="105"/>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03"/>
      <c r="NE51" s="104"/>
      <c r="NF51" s="104"/>
      <c r="NG51" s="104"/>
      <c r="NH51" s="104"/>
      <c r="NI51" s="104"/>
      <c r="NJ51" s="104"/>
      <c r="NK51" s="104"/>
      <c r="NL51" s="104"/>
      <c r="NM51" s="104"/>
      <c r="NN51" s="104"/>
      <c r="NO51" s="104"/>
      <c r="NP51" s="104"/>
      <c r="NQ51" s="104"/>
      <c r="NR51" s="105"/>
    </row>
    <row r="52" spans="1:382" ht="13.5" customHeight="1" x14ac:dyDescent="0.15">
      <c r="A52" s="2"/>
      <c r="B52" s="22"/>
      <c r="C52" s="4"/>
      <c r="D52" s="4"/>
      <c r="E52" s="4"/>
      <c r="F52" s="4"/>
      <c r="G52" s="34"/>
      <c r="H52" s="34"/>
      <c r="I52" s="28"/>
      <c r="J52" s="110" t="s">
        <v>27</v>
      </c>
      <c r="K52" s="111"/>
      <c r="L52" s="111"/>
      <c r="M52" s="111"/>
      <c r="N52" s="111"/>
      <c r="O52" s="111"/>
      <c r="P52" s="111"/>
      <c r="Q52" s="111"/>
      <c r="R52" s="111"/>
      <c r="S52" s="111"/>
      <c r="T52" s="112"/>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0" t="s">
        <v>27</v>
      </c>
      <c r="EB52" s="111"/>
      <c r="EC52" s="111"/>
      <c r="ED52" s="111"/>
      <c r="EE52" s="111"/>
      <c r="EF52" s="111"/>
      <c r="EG52" s="111"/>
      <c r="EH52" s="111"/>
      <c r="EI52" s="111"/>
      <c r="EJ52" s="111"/>
      <c r="EK52" s="112"/>
      <c r="EL52" s="113">
        <f>データ!BF7</f>
        <v>44.6</v>
      </c>
      <c r="EM52" s="113"/>
      <c r="EN52" s="113"/>
      <c r="EO52" s="113"/>
      <c r="EP52" s="113"/>
      <c r="EQ52" s="113"/>
      <c r="ER52" s="113"/>
      <c r="ES52" s="113"/>
      <c r="ET52" s="113"/>
      <c r="EU52" s="113"/>
      <c r="EV52" s="113"/>
      <c r="EW52" s="113"/>
      <c r="EX52" s="113"/>
      <c r="EY52" s="113"/>
      <c r="EZ52" s="113"/>
      <c r="FA52" s="113"/>
      <c r="FB52" s="113"/>
      <c r="FC52" s="113"/>
      <c r="FD52" s="113"/>
      <c r="FE52" s="113">
        <f>データ!BG7</f>
        <v>47.4</v>
      </c>
      <c r="FF52" s="113"/>
      <c r="FG52" s="113"/>
      <c r="FH52" s="113"/>
      <c r="FI52" s="113"/>
      <c r="FJ52" s="113"/>
      <c r="FK52" s="113"/>
      <c r="FL52" s="113"/>
      <c r="FM52" s="113"/>
      <c r="FN52" s="113"/>
      <c r="FO52" s="113"/>
      <c r="FP52" s="113"/>
      <c r="FQ52" s="113"/>
      <c r="FR52" s="113"/>
      <c r="FS52" s="113"/>
      <c r="FT52" s="113"/>
      <c r="FU52" s="113"/>
      <c r="FV52" s="113"/>
      <c r="FW52" s="113"/>
      <c r="FX52" s="113">
        <f>データ!BH7</f>
        <v>51.3</v>
      </c>
      <c r="FY52" s="113"/>
      <c r="FZ52" s="113"/>
      <c r="GA52" s="113"/>
      <c r="GB52" s="113"/>
      <c r="GC52" s="113"/>
      <c r="GD52" s="113"/>
      <c r="GE52" s="113"/>
      <c r="GF52" s="113"/>
      <c r="GG52" s="113"/>
      <c r="GH52" s="113"/>
      <c r="GI52" s="113"/>
      <c r="GJ52" s="113"/>
      <c r="GK52" s="113"/>
      <c r="GL52" s="113"/>
      <c r="GM52" s="113"/>
      <c r="GN52" s="113"/>
      <c r="GO52" s="113"/>
      <c r="GP52" s="113"/>
      <c r="GQ52" s="113">
        <f>データ!BI7</f>
        <v>62</v>
      </c>
      <c r="GR52" s="113"/>
      <c r="GS52" s="113"/>
      <c r="GT52" s="113"/>
      <c r="GU52" s="113"/>
      <c r="GV52" s="113"/>
      <c r="GW52" s="113"/>
      <c r="GX52" s="113"/>
      <c r="GY52" s="113"/>
      <c r="GZ52" s="113"/>
      <c r="HA52" s="113"/>
      <c r="HB52" s="113"/>
      <c r="HC52" s="113"/>
      <c r="HD52" s="113"/>
      <c r="HE52" s="113"/>
      <c r="HF52" s="113"/>
      <c r="HG52" s="113"/>
      <c r="HH52" s="113"/>
      <c r="HI52" s="113"/>
      <c r="HJ52" s="113">
        <f>データ!BJ7</f>
        <v>61.8</v>
      </c>
      <c r="HK52" s="113"/>
      <c r="HL52" s="113"/>
      <c r="HM52" s="113"/>
      <c r="HN52" s="113"/>
      <c r="HO52" s="113"/>
      <c r="HP52" s="113"/>
      <c r="HQ52" s="113"/>
      <c r="HR52" s="113"/>
      <c r="HS52" s="113"/>
      <c r="HT52" s="113"/>
      <c r="HU52" s="113"/>
      <c r="HV52" s="113"/>
      <c r="HW52" s="113"/>
      <c r="HX52" s="113"/>
      <c r="HY52" s="113"/>
      <c r="HZ52" s="113"/>
      <c r="IA52" s="113"/>
      <c r="IB52" s="113"/>
      <c r="IC52" s="30"/>
      <c r="ID52" s="30"/>
      <c r="IE52" s="30"/>
      <c r="IF52" s="30"/>
      <c r="IG52" s="30"/>
      <c r="IH52" s="30"/>
      <c r="II52" s="30"/>
      <c r="IJ52" s="30"/>
      <c r="IK52" s="30"/>
      <c r="IL52" s="30"/>
      <c r="IM52" s="30"/>
      <c r="IN52" s="30"/>
      <c r="IO52" s="30"/>
      <c r="IP52" s="30"/>
      <c r="IQ52" s="30"/>
      <c r="IR52" s="110" t="s">
        <v>27</v>
      </c>
      <c r="IS52" s="111"/>
      <c r="IT52" s="111"/>
      <c r="IU52" s="111"/>
      <c r="IV52" s="111"/>
      <c r="IW52" s="111"/>
      <c r="IX52" s="111"/>
      <c r="IY52" s="111"/>
      <c r="IZ52" s="111"/>
      <c r="JA52" s="111"/>
      <c r="JB52" s="112"/>
      <c r="JC52" s="109">
        <f>データ!BQ7</f>
        <v>32374</v>
      </c>
      <c r="JD52" s="109"/>
      <c r="JE52" s="109"/>
      <c r="JF52" s="109"/>
      <c r="JG52" s="109"/>
      <c r="JH52" s="109"/>
      <c r="JI52" s="109"/>
      <c r="JJ52" s="109"/>
      <c r="JK52" s="109"/>
      <c r="JL52" s="109"/>
      <c r="JM52" s="109"/>
      <c r="JN52" s="109"/>
      <c r="JO52" s="109"/>
      <c r="JP52" s="109"/>
      <c r="JQ52" s="109"/>
      <c r="JR52" s="109"/>
      <c r="JS52" s="109"/>
      <c r="JT52" s="109"/>
      <c r="JU52" s="109"/>
      <c r="JV52" s="109">
        <f>データ!BR7</f>
        <v>37083</v>
      </c>
      <c r="JW52" s="109"/>
      <c r="JX52" s="109"/>
      <c r="JY52" s="109"/>
      <c r="JZ52" s="109"/>
      <c r="KA52" s="109"/>
      <c r="KB52" s="109"/>
      <c r="KC52" s="109"/>
      <c r="KD52" s="109"/>
      <c r="KE52" s="109"/>
      <c r="KF52" s="109"/>
      <c r="KG52" s="109"/>
      <c r="KH52" s="109"/>
      <c r="KI52" s="109"/>
      <c r="KJ52" s="109"/>
      <c r="KK52" s="109"/>
      <c r="KL52" s="109"/>
      <c r="KM52" s="109"/>
      <c r="KN52" s="109"/>
      <c r="KO52" s="109">
        <f>データ!BS7</f>
        <v>42610</v>
      </c>
      <c r="KP52" s="109"/>
      <c r="KQ52" s="109"/>
      <c r="KR52" s="109"/>
      <c r="KS52" s="109"/>
      <c r="KT52" s="109"/>
      <c r="KU52" s="109"/>
      <c r="KV52" s="109"/>
      <c r="KW52" s="109"/>
      <c r="KX52" s="109"/>
      <c r="KY52" s="109"/>
      <c r="KZ52" s="109"/>
      <c r="LA52" s="109"/>
      <c r="LB52" s="109"/>
      <c r="LC52" s="109"/>
      <c r="LD52" s="109"/>
      <c r="LE52" s="109"/>
      <c r="LF52" s="109"/>
      <c r="LG52" s="109"/>
      <c r="LH52" s="109">
        <f>データ!BT7</f>
        <v>48329</v>
      </c>
      <c r="LI52" s="109"/>
      <c r="LJ52" s="109"/>
      <c r="LK52" s="109"/>
      <c r="LL52" s="109"/>
      <c r="LM52" s="109"/>
      <c r="LN52" s="109"/>
      <c r="LO52" s="109"/>
      <c r="LP52" s="109"/>
      <c r="LQ52" s="109"/>
      <c r="LR52" s="109"/>
      <c r="LS52" s="109"/>
      <c r="LT52" s="109"/>
      <c r="LU52" s="109"/>
      <c r="LV52" s="109"/>
      <c r="LW52" s="109"/>
      <c r="LX52" s="109"/>
      <c r="LY52" s="109"/>
      <c r="LZ52" s="109"/>
      <c r="MA52" s="109">
        <f>データ!BU7</f>
        <v>45877</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3"/>
      <c r="NE52" s="104"/>
      <c r="NF52" s="104"/>
      <c r="NG52" s="104"/>
      <c r="NH52" s="104"/>
      <c r="NI52" s="104"/>
      <c r="NJ52" s="104"/>
      <c r="NK52" s="104"/>
      <c r="NL52" s="104"/>
      <c r="NM52" s="104"/>
      <c r="NN52" s="104"/>
      <c r="NO52" s="104"/>
      <c r="NP52" s="104"/>
      <c r="NQ52" s="104"/>
      <c r="NR52" s="105"/>
    </row>
    <row r="53" spans="1:382" ht="13.5" customHeight="1" x14ac:dyDescent="0.15">
      <c r="A53" s="2"/>
      <c r="B53" s="22"/>
      <c r="C53" s="4"/>
      <c r="D53" s="4"/>
      <c r="E53" s="4"/>
      <c r="F53" s="4"/>
      <c r="G53" s="4"/>
      <c r="H53" s="4"/>
      <c r="I53" s="28"/>
      <c r="J53" s="110" t="s">
        <v>29</v>
      </c>
      <c r="K53" s="111"/>
      <c r="L53" s="111"/>
      <c r="M53" s="111"/>
      <c r="N53" s="111"/>
      <c r="O53" s="111"/>
      <c r="P53" s="111"/>
      <c r="Q53" s="111"/>
      <c r="R53" s="111"/>
      <c r="S53" s="111"/>
      <c r="T53" s="112"/>
      <c r="U53" s="109">
        <f>データ!AZ7</f>
        <v>23</v>
      </c>
      <c r="V53" s="109"/>
      <c r="W53" s="109"/>
      <c r="X53" s="109"/>
      <c r="Y53" s="109"/>
      <c r="Z53" s="109"/>
      <c r="AA53" s="109"/>
      <c r="AB53" s="109"/>
      <c r="AC53" s="109"/>
      <c r="AD53" s="109"/>
      <c r="AE53" s="109"/>
      <c r="AF53" s="109"/>
      <c r="AG53" s="109"/>
      <c r="AH53" s="109"/>
      <c r="AI53" s="109"/>
      <c r="AJ53" s="109"/>
      <c r="AK53" s="109"/>
      <c r="AL53" s="109"/>
      <c r="AM53" s="109"/>
      <c r="AN53" s="109">
        <f>データ!BA7</f>
        <v>22</v>
      </c>
      <c r="AO53" s="109"/>
      <c r="AP53" s="109"/>
      <c r="AQ53" s="109"/>
      <c r="AR53" s="109"/>
      <c r="AS53" s="109"/>
      <c r="AT53" s="109"/>
      <c r="AU53" s="109"/>
      <c r="AV53" s="109"/>
      <c r="AW53" s="109"/>
      <c r="AX53" s="109"/>
      <c r="AY53" s="109"/>
      <c r="AZ53" s="109"/>
      <c r="BA53" s="109"/>
      <c r="BB53" s="109"/>
      <c r="BC53" s="109"/>
      <c r="BD53" s="109"/>
      <c r="BE53" s="109"/>
      <c r="BF53" s="109"/>
      <c r="BG53" s="109">
        <f>データ!BB7</f>
        <v>16</v>
      </c>
      <c r="BH53" s="109"/>
      <c r="BI53" s="109"/>
      <c r="BJ53" s="109"/>
      <c r="BK53" s="109"/>
      <c r="BL53" s="109"/>
      <c r="BM53" s="109"/>
      <c r="BN53" s="109"/>
      <c r="BO53" s="109"/>
      <c r="BP53" s="109"/>
      <c r="BQ53" s="109"/>
      <c r="BR53" s="109"/>
      <c r="BS53" s="109"/>
      <c r="BT53" s="109"/>
      <c r="BU53" s="109"/>
      <c r="BV53" s="109"/>
      <c r="BW53" s="109"/>
      <c r="BX53" s="109"/>
      <c r="BY53" s="109"/>
      <c r="BZ53" s="109">
        <f>データ!BC7</f>
        <v>21</v>
      </c>
      <c r="CA53" s="109"/>
      <c r="CB53" s="109"/>
      <c r="CC53" s="109"/>
      <c r="CD53" s="109"/>
      <c r="CE53" s="109"/>
      <c r="CF53" s="109"/>
      <c r="CG53" s="109"/>
      <c r="CH53" s="109"/>
      <c r="CI53" s="109"/>
      <c r="CJ53" s="109"/>
      <c r="CK53" s="109"/>
      <c r="CL53" s="109"/>
      <c r="CM53" s="109"/>
      <c r="CN53" s="109"/>
      <c r="CO53" s="109"/>
      <c r="CP53" s="109"/>
      <c r="CQ53" s="109"/>
      <c r="CR53" s="109"/>
      <c r="CS53" s="109">
        <f>データ!BD7</f>
        <v>17</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0" t="s">
        <v>29</v>
      </c>
      <c r="EB53" s="111"/>
      <c r="EC53" s="111"/>
      <c r="ED53" s="111"/>
      <c r="EE53" s="111"/>
      <c r="EF53" s="111"/>
      <c r="EG53" s="111"/>
      <c r="EH53" s="111"/>
      <c r="EI53" s="111"/>
      <c r="EJ53" s="111"/>
      <c r="EK53" s="112"/>
      <c r="EL53" s="113">
        <f>データ!BK7</f>
        <v>40.700000000000003</v>
      </c>
      <c r="EM53" s="113"/>
      <c r="EN53" s="113"/>
      <c r="EO53" s="113"/>
      <c r="EP53" s="113"/>
      <c r="EQ53" s="113"/>
      <c r="ER53" s="113"/>
      <c r="ES53" s="113"/>
      <c r="ET53" s="113"/>
      <c r="EU53" s="113"/>
      <c r="EV53" s="113"/>
      <c r="EW53" s="113"/>
      <c r="EX53" s="113"/>
      <c r="EY53" s="113"/>
      <c r="EZ53" s="113"/>
      <c r="FA53" s="113"/>
      <c r="FB53" s="113"/>
      <c r="FC53" s="113"/>
      <c r="FD53" s="113"/>
      <c r="FE53" s="113">
        <f>データ!BL7</f>
        <v>38.200000000000003</v>
      </c>
      <c r="FF53" s="113"/>
      <c r="FG53" s="113"/>
      <c r="FH53" s="113"/>
      <c r="FI53" s="113"/>
      <c r="FJ53" s="113"/>
      <c r="FK53" s="113"/>
      <c r="FL53" s="113"/>
      <c r="FM53" s="113"/>
      <c r="FN53" s="113"/>
      <c r="FO53" s="113"/>
      <c r="FP53" s="113"/>
      <c r="FQ53" s="113"/>
      <c r="FR53" s="113"/>
      <c r="FS53" s="113"/>
      <c r="FT53" s="113"/>
      <c r="FU53" s="113"/>
      <c r="FV53" s="113"/>
      <c r="FW53" s="113"/>
      <c r="FX53" s="113">
        <f>データ!BM7</f>
        <v>34.6</v>
      </c>
      <c r="FY53" s="113"/>
      <c r="FZ53" s="113"/>
      <c r="GA53" s="113"/>
      <c r="GB53" s="113"/>
      <c r="GC53" s="113"/>
      <c r="GD53" s="113"/>
      <c r="GE53" s="113"/>
      <c r="GF53" s="113"/>
      <c r="GG53" s="113"/>
      <c r="GH53" s="113"/>
      <c r="GI53" s="113"/>
      <c r="GJ53" s="113"/>
      <c r="GK53" s="113"/>
      <c r="GL53" s="113"/>
      <c r="GM53" s="113"/>
      <c r="GN53" s="113"/>
      <c r="GO53" s="113"/>
      <c r="GP53" s="113"/>
      <c r="GQ53" s="113">
        <f>データ!BN7</f>
        <v>37.6</v>
      </c>
      <c r="GR53" s="113"/>
      <c r="GS53" s="113"/>
      <c r="GT53" s="113"/>
      <c r="GU53" s="113"/>
      <c r="GV53" s="113"/>
      <c r="GW53" s="113"/>
      <c r="GX53" s="113"/>
      <c r="GY53" s="113"/>
      <c r="GZ53" s="113"/>
      <c r="HA53" s="113"/>
      <c r="HB53" s="113"/>
      <c r="HC53" s="113"/>
      <c r="HD53" s="113"/>
      <c r="HE53" s="113"/>
      <c r="HF53" s="113"/>
      <c r="HG53" s="113"/>
      <c r="HH53" s="113"/>
      <c r="HI53" s="113"/>
      <c r="HJ53" s="113">
        <f>データ!BO7</f>
        <v>33.200000000000003</v>
      </c>
      <c r="HK53" s="113"/>
      <c r="HL53" s="113"/>
      <c r="HM53" s="113"/>
      <c r="HN53" s="113"/>
      <c r="HO53" s="113"/>
      <c r="HP53" s="113"/>
      <c r="HQ53" s="113"/>
      <c r="HR53" s="113"/>
      <c r="HS53" s="113"/>
      <c r="HT53" s="113"/>
      <c r="HU53" s="113"/>
      <c r="HV53" s="113"/>
      <c r="HW53" s="113"/>
      <c r="HX53" s="113"/>
      <c r="HY53" s="113"/>
      <c r="HZ53" s="113"/>
      <c r="IA53" s="113"/>
      <c r="IB53" s="113"/>
      <c r="IC53" s="30"/>
      <c r="ID53" s="30"/>
      <c r="IE53" s="30"/>
      <c r="IF53" s="30"/>
      <c r="IG53" s="30"/>
      <c r="IH53" s="30"/>
      <c r="II53" s="30"/>
      <c r="IJ53" s="30"/>
      <c r="IK53" s="30"/>
      <c r="IL53" s="30"/>
      <c r="IM53" s="30"/>
      <c r="IN53" s="30"/>
      <c r="IO53" s="30"/>
      <c r="IP53" s="30"/>
      <c r="IQ53" s="30"/>
      <c r="IR53" s="110" t="s">
        <v>29</v>
      </c>
      <c r="IS53" s="111"/>
      <c r="IT53" s="111"/>
      <c r="IU53" s="111"/>
      <c r="IV53" s="111"/>
      <c r="IW53" s="111"/>
      <c r="IX53" s="111"/>
      <c r="IY53" s="111"/>
      <c r="IZ53" s="111"/>
      <c r="JA53" s="111"/>
      <c r="JB53" s="112"/>
      <c r="JC53" s="109">
        <f>データ!BV7</f>
        <v>7496</v>
      </c>
      <c r="JD53" s="109"/>
      <c r="JE53" s="109"/>
      <c r="JF53" s="109"/>
      <c r="JG53" s="109"/>
      <c r="JH53" s="109"/>
      <c r="JI53" s="109"/>
      <c r="JJ53" s="109"/>
      <c r="JK53" s="109"/>
      <c r="JL53" s="109"/>
      <c r="JM53" s="109"/>
      <c r="JN53" s="109"/>
      <c r="JO53" s="109"/>
      <c r="JP53" s="109"/>
      <c r="JQ53" s="109"/>
      <c r="JR53" s="109"/>
      <c r="JS53" s="109"/>
      <c r="JT53" s="109"/>
      <c r="JU53" s="109"/>
      <c r="JV53" s="109">
        <f>データ!BW7</f>
        <v>6967</v>
      </c>
      <c r="JW53" s="109"/>
      <c r="JX53" s="109"/>
      <c r="JY53" s="109"/>
      <c r="JZ53" s="109"/>
      <c r="KA53" s="109"/>
      <c r="KB53" s="109"/>
      <c r="KC53" s="109"/>
      <c r="KD53" s="109"/>
      <c r="KE53" s="109"/>
      <c r="KF53" s="109"/>
      <c r="KG53" s="109"/>
      <c r="KH53" s="109"/>
      <c r="KI53" s="109"/>
      <c r="KJ53" s="109"/>
      <c r="KK53" s="109"/>
      <c r="KL53" s="109"/>
      <c r="KM53" s="109"/>
      <c r="KN53" s="109"/>
      <c r="KO53" s="109">
        <f>データ!BX7</f>
        <v>7138</v>
      </c>
      <c r="KP53" s="109"/>
      <c r="KQ53" s="109"/>
      <c r="KR53" s="109"/>
      <c r="KS53" s="109"/>
      <c r="KT53" s="109"/>
      <c r="KU53" s="109"/>
      <c r="KV53" s="109"/>
      <c r="KW53" s="109"/>
      <c r="KX53" s="109"/>
      <c r="KY53" s="109"/>
      <c r="KZ53" s="109"/>
      <c r="LA53" s="109"/>
      <c r="LB53" s="109"/>
      <c r="LC53" s="109"/>
      <c r="LD53" s="109"/>
      <c r="LE53" s="109"/>
      <c r="LF53" s="109"/>
      <c r="LG53" s="109"/>
      <c r="LH53" s="109">
        <f>データ!BY7</f>
        <v>8131</v>
      </c>
      <c r="LI53" s="109"/>
      <c r="LJ53" s="109"/>
      <c r="LK53" s="109"/>
      <c r="LL53" s="109"/>
      <c r="LM53" s="109"/>
      <c r="LN53" s="109"/>
      <c r="LO53" s="109"/>
      <c r="LP53" s="109"/>
      <c r="LQ53" s="109"/>
      <c r="LR53" s="109"/>
      <c r="LS53" s="109"/>
      <c r="LT53" s="109"/>
      <c r="LU53" s="109"/>
      <c r="LV53" s="109"/>
      <c r="LW53" s="109"/>
      <c r="LX53" s="109"/>
      <c r="LY53" s="109"/>
      <c r="LZ53" s="109"/>
      <c r="MA53" s="109">
        <f>データ!BZ7</f>
        <v>8024</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3"/>
      <c r="NE53" s="104"/>
      <c r="NF53" s="104"/>
      <c r="NG53" s="104"/>
      <c r="NH53" s="104"/>
      <c r="NI53" s="104"/>
      <c r="NJ53" s="104"/>
      <c r="NK53" s="104"/>
      <c r="NL53" s="104"/>
      <c r="NM53" s="104"/>
      <c r="NN53" s="104"/>
      <c r="NO53" s="104"/>
      <c r="NP53" s="104"/>
      <c r="NQ53" s="104"/>
      <c r="NR53" s="105"/>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3"/>
      <c r="NE54" s="104"/>
      <c r="NF54" s="104"/>
      <c r="NG54" s="104"/>
      <c r="NH54" s="104"/>
      <c r="NI54" s="104"/>
      <c r="NJ54" s="104"/>
      <c r="NK54" s="104"/>
      <c r="NL54" s="104"/>
      <c r="NM54" s="104"/>
      <c r="NN54" s="104"/>
      <c r="NO54" s="104"/>
      <c r="NP54" s="104"/>
      <c r="NQ54" s="104"/>
      <c r="NR54" s="105"/>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3"/>
      <c r="NE55" s="104"/>
      <c r="NF55" s="104"/>
      <c r="NG55" s="104"/>
      <c r="NH55" s="104"/>
      <c r="NI55" s="104"/>
      <c r="NJ55" s="104"/>
      <c r="NK55" s="104"/>
      <c r="NL55" s="104"/>
      <c r="NM55" s="104"/>
      <c r="NN55" s="104"/>
      <c r="NO55" s="104"/>
      <c r="NP55" s="104"/>
      <c r="NQ55" s="104"/>
      <c r="NR55" s="105"/>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3"/>
      <c r="NE56" s="104"/>
      <c r="NF56" s="104"/>
      <c r="NG56" s="104"/>
      <c r="NH56" s="104"/>
      <c r="NI56" s="104"/>
      <c r="NJ56" s="104"/>
      <c r="NK56" s="104"/>
      <c r="NL56" s="104"/>
      <c r="NM56" s="104"/>
      <c r="NN56" s="104"/>
      <c r="NO56" s="104"/>
      <c r="NP56" s="104"/>
      <c r="NQ56" s="104"/>
      <c r="NR56" s="105"/>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3"/>
      <c r="NE57" s="104"/>
      <c r="NF57" s="104"/>
      <c r="NG57" s="104"/>
      <c r="NH57" s="104"/>
      <c r="NI57" s="104"/>
      <c r="NJ57" s="104"/>
      <c r="NK57" s="104"/>
      <c r="NL57" s="104"/>
      <c r="NM57" s="104"/>
      <c r="NN57" s="104"/>
      <c r="NO57" s="104"/>
      <c r="NP57" s="104"/>
      <c r="NQ57" s="104"/>
      <c r="NR57" s="105"/>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3"/>
      <c r="NE58" s="104"/>
      <c r="NF58" s="104"/>
      <c r="NG58" s="104"/>
      <c r="NH58" s="104"/>
      <c r="NI58" s="104"/>
      <c r="NJ58" s="104"/>
      <c r="NK58" s="104"/>
      <c r="NL58" s="104"/>
      <c r="NM58" s="104"/>
      <c r="NN58" s="104"/>
      <c r="NO58" s="104"/>
      <c r="NP58" s="104"/>
      <c r="NQ58" s="104"/>
      <c r="NR58" s="105"/>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3"/>
      <c r="NE59" s="104"/>
      <c r="NF59" s="104"/>
      <c r="NG59" s="104"/>
      <c r="NH59" s="104"/>
      <c r="NI59" s="104"/>
      <c r="NJ59" s="104"/>
      <c r="NK59" s="104"/>
      <c r="NL59" s="104"/>
      <c r="NM59" s="104"/>
      <c r="NN59" s="104"/>
      <c r="NO59" s="104"/>
      <c r="NP59" s="104"/>
      <c r="NQ59" s="104"/>
      <c r="NR59" s="105"/>
    </row>
    <row r="60" spans="1:382" ht="13.5" customHeight="1" x14ac:dyDescent="0.15">
      <c r="A60" s="23"/>
      <c r="B60" s="19"/>
      <c r="C60" s="20"/>
      <c r="D60" s="20"/>
      <c r="E60" s="20"/>
      <c r="F60" s="20"/>
      <c r="G60" s="20"/>
      <c r="H60" s="115" t="s">
        <v>31</v>
      </c>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CW60" s="115"/>
      <c r="CX60" s="115"/>
      <c r="CY60" s="115"/>
      <c r="CZ60" s="115"/>
      <c r="DA60" s="115"/>
      <c r="DB60" s="115"/>
      <c r="DC60" s="115"/>
      <c r="DD60" s="115"/>
      <c r="DE60" s="115"/>
      <c r="DF60" s="115"/>
      <c r="DG60" s="115"/>
      <c r="DH60" s="115"/>
      <c r="DI60" s="115"/>
      <c r="DJ60" s="115"/>
      <c r="DK60" s="115"/>
      <c r="DL60" s="115"/>
      <c r="DM60" s="115"/>
      <c r="DN60" s="115"/>
      <c r="DO60" s="115"/>
      <c r="DP60" s="115"/>
      <c r="DQ60" s="115"/>
      <c r="DR60" s="115"/>
      <c r="DS60" s="115"/>
      <c r="DT60" s="115"/>
      <c r="DU60" s="115"/>
      <c r="DV60" s="115"/>
      <c r="DW60" s="115"/>
      <c r="DX60" s="115"/>
      <c r="DY60" s="115"/>
      <c r="DZ60" s="115"/>
      <c r="EA60" s="115"/>
      <c r="EB60" s="115"/>
      <c r="EC60" s="115"/>
      <c r="ED60" s="115"/>
      <c r="EE60" s="115"/>
      <c r="EF60" s="115"/>
      <c r="EG60" s="115"/>
      <c r="EH60" s="115"/>
      <c r="EI60" s="115"/>
      <c r="EJ60" s="115"/>
      <c r="EK60" s="115"/>
      <c r="EL60" s="115"/>
      <c r="EM60" s="115"/>
      <c r="EN60" s="115"/>
      <c r="EO60" s="115"/>
      <c r="EP60" s="115"/>
      <c r="EQ60" s="115"/>
      <c r="ER60" s="115"/>
      <c r="ES60" s="115"/>
      <c r="ET60" s="115"/>
      <c r="EU60" s="115"/>
      <c r="EV60" s="115"/>
      <c r="EW60" s="115"/>
      <c r="EX60" s="115"/>
      <c r="EY60" s="115"/>
      <c r="EZ60" s="115"/>
      <c r="FA60" s="115"/>
      <c r="FB60" s="115"/>
      <c r="FC60" s="115"/>
      <c r="FD60" s="115"/>
      <c r="FE60" s="115"/>
      <c r="FF60" s="115"/>
      <c r="FG60" s="115"/>
      <c r="FH60" s="115"/>
      <c r="FI60" s="115"/>
      <c r="FJ60" s="115"/>
      <c r="FK60" s="115"/>
      <c r="FL60" s="115"/>
      <c r="FM60" s="115"/>
      <c r="FN60" s="115"/>
      <c r="FO60" s="115"/>
      <c r="FP60" s="115"/>
      <c r="FQ60" s="115"/>
      <c r="FR60" s="115"/>
      <c r="FS60" s="115"/>
      <c r="FT60" s="115"/>
      <c r="FU60" s="115"/>
      <c r="FV60" s="115"/>
      <c r="FW60" s="115"/>
      <c r="FX60" s="115"/>
      <c r="FY60" s="115"/>
      <c r="FZ60" s="115"/>
      <c r="GA60" s="115"/>
      <c r="GB60" s="115"/>
      <c r="GC60" s="115"/>
      <c r="GD60" s="115"/>
      <c r="GE60" s="115"/>
      <c r="GF60" s="115"/>
      <c r="GG60" s="115"/>
      <c r="GH60" s="115"/>
      <c r="GI60" s="115"/>
      <c r="GJ60" s="115"/>
      <c r="GK60" s="115"/>
      <c r="GL60" s="115"/>
      <c r="GM60" s="115"/>
      <c r="GN60" s="115"/>
      <c r="GO60" s="115"/>
      <c r="GP60" s="115"/>
      <c r="GQ60" s="115"/>
      <c r="GR60" s="115"/>
      <c r="GS60" s="115"/>
      <c r="GT60" s="115"/>
      <c r="GU60" s="115"/>
      <c r="GV60" s="115"/>
      <c r="GW60" s="115"/>
      <c r="GX60" s="115"/>
      <c r="GY60" s="115"/>
      <c r="GZ60" s="115"/>
      <c r="HA60" s="115"/>
      <c r="HB60" s="115"/>
      <c r="HC60" s="115"/>
      <c r="HD60" s="115"/>
      <c r="HE60" s="115"/>
      <c r="HF60" s="115"/>
      <c r="HG60" s="115"/>
      <c r="HH60" s="115"/>
      <c r="HI60" s="115"/>
      <c r="HJ60" s="115"/>
      <c r="HK60" s="115"/>
      <c r="HL60" s="115"/>
      <c r="HM60" s="115"/>
      <c r="HN60" s="115"/>
      <c r="HO60" s="115"/>
      <c r="HP60" s="115"/>
      <c r="HQ60" s="115"/>
      <c r="HR60" s="115"/>
      <c r="HS60" s="115"/>
      <c r="HT60" s="115"/>
      <c r="HU60" s="115"/>
      <c r="HV60" s="115"/>
      <c r="HW60" s="115"/>
      <c r="HX60" s="115"/>
      <c r="HY60" s="115"/>
      <c r="HZ60" s="115"/>
      <c r="IA60" s="115"/>
      <c r="IB60" s="115"/>
      <c r="IC60" s="115"/>
      <c r="ID60" s="115"/>
      <c r="IE60" s="115"/>
      <c r="IF60" s="115"/>
      <c r="IG60" s="115"/>
      <c r="IH60" s="115"/>
      <c r="II60" s="115"/>
      <c r="IJ60" s="115"/>
      <c r="IK60" s="115"/>
      <c r="IL60" s="115"/>
      <c r="IM60" s="115"/>
      <c r="IN60" s="115"/>
      <c r="IO60" s="115"/>
      <c r="IP60" s="115"/>
      <c r="IQ60" s="115"/>
      <c r="IR60" s="115"/>
      <c r="IS60" s="115"/>
      <c r="IT60" s="115"/>
      <c r="IU60" s="115"/>
      <c r="IV60" s="115"/>
      <c r="IW60" s="115"/>
      <c r="IX60" s="115"/>
      <c r="IY60" s="115"/>
      <c r="IZ60" s="115"/>
      <c r="JA60" s="115"/>
      <c r="JB60" s="115"/>
      <c r="JC60" s="115"/>
      <c r="JD60" s="115"/>
      <c r="JE60" s="115"/>
      <c r="JF60" s="115"/>
      <c r="JG60" s="115"/>
      <c r="JH60" s="115"/>
      <c r="JI60" s="115"/>
      <c r="JJ60" s="115"/>
      <c r="JK60" s="115"/>
      <c r="JL60" s="115"/>
      <c r="JM60" s="115"/>
      <c r="JN60" s="115"/>
      <c r="JO60" s="115"/>
      <c r="JP60" s="115"/>
      <c r="JQ60" s="115"/>
      <c r="JR60" s="115"/>
      <c r="JS60" s="115"/>
      <c r="JT60" s="115"/>
      <c r="JU60" s="115"/>
      <c r="JV60" s="115"/>
      <c r="JW60" s="115"/>
      <c r="JX60" s="115"/>
      <c r="JY60" s="115"/>
      <c r="JZ60" s="115"/>
      <c r="KA60" s="115"/>
      <c r="KB60" s="115"/>
      <c r="KC60" s="115"/>
      <c r="KD60" s="115"/>
      <c r="KE60" s="115"/>
      <c r="KF60" s="115"/>
      <c r="KG60" s="115"/>
      <c r="KH60" s="115"/>
      <c r="KI60" s="115"/>
      <c r="KJ60" s="115"/>
      <c r="KK60" s="115"/>
      <c r="KL60" s="115"/>
      <c r="KM60" s="115"/>
      <c r="KN60" s="115"/>
      <c r="KO60" s="115"/>
      <c r="KP60" s="115"/>
      <c r="KQ60" s="115"/>
      <c r="KR60" s="115"/>
      <c r="KS60" s="115"/>
      <c r="KT60" s="115"/>
      <c r="KU60" s="115"/>
      <c r="KV60" s="115"/>
      <c r="KW60" s="115"/>
      <c r="KX60" s="115"/>
      <c r="KY60" s="115"/>
      <c r="KZ60" s="115"/>
      <c r="LA60" s="115"/>
      <c r="LB60" s="115"/>
      <c r="LC60" s="115"/>
      <c r="LD60" s="115"/>
      <c r="LE60" s="115"/>
      <c r="LF60" s="115"/>
      <c r="LG60" s="115"/>
      <c r="LH60" s="115"/>
      <c r="LI60" s="115"/>
      <c r="LJ60" s="115"/>
      <c r="LK60" s="115"/>
      <c r="LL60" s="115"/>
      <c r="LM60" s="115"/>
      <c r="LN60" s="115"/>
      <c r="LO60" s="115"/>
      <c r="LP60" s="115"/>
      <c r="LQ60" s="115"/>
      <c r="LR60" s="115"/>
      <c r="LS60" s="115"/>
      <c r="LT60" s="115"/>
      <c r="LU60" s="115"/>
      <c r="LV60" s="115"/>
      <c r="LW60" s="115"/>
      <c r="LX60" s="115"/>
      <c r="LY60" s="115"/>
      <c r="LZ60" s="115"/>
      <c r="MA60" s="115"/>
      <c r="MB60" s="115"/>
      <c r="MC60" s="115"/>
      <c r="MD60" s="115"/>
      <c r="ME60" s="115"/>
      <c r="MF60" s="115"/>
      <c r="MG60" s="115"/>
      <c r="MH60" s="115"/>
      <c r="MI60" s="115"/>
      <c r="MJ60" s="115"/>
      <c r="MK60" s="115"/>
      <c r="ML60" s="115"/>
      <c r="MM60" s="115"/>
      <c r="MN60" s="115"/>
      <c r="MO60" s="115"/>
      <c r="MP60" s="115"/>
      <c r="MQ60" s="115"/>
      <c r="MR60" s="115"/>
      <c r="MS60" s="115"/>
      <c r="MT60" s="115"/>
      <c r="MU60" s="115"/>
      <c r="MV60" s="115"/>
      <c r="MW60" s="20"/>
      <c r="MX60" s="20"/>
      <c r="MY60" s="20"/>
      <c r="MZ60" s="20"/>
      <c r="NA60" s="20"/>
      <c r="NB60" s="21"/>
      <c r="NC60" s="2"/>
      <c r="ND60" s="103"/>
      <c r="NE60" s="104"/>
      <c r="NF60" s="104"/>
      <c r="NG60" s="104"/>
      <c r="NH60" s="104"/>
      <c r="NI60" s="104"/>
      <c r="NJ60" s="104"/>
      <c r="NK60" s="104"/>
      <c r="NL60" s="104"/>
      <c r="NM60" s="104"/>
      <c r="NN60" s="104"/>
      <c r="NO60" s="104"/>
      <c r="NP60" s="104"/>
      <c r="NQ60" s="104"/>
      <c r="NR60" s="105"/>
    </row>
    <row r="61" spans="1:382" ht="13.5" customHeight="1" x14ac:dyDescent="0.15">
      <c r="A61" s="23"/>
      <c r="B61" s="19"/>
      <c r="C61" s="20"/>
      <c r="D61" s="20"/>
      <c r="E61" s="20"/>
      <c r="F61" s="20"/>
      <c r="G61" s="20"/>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6"/>
      <c r="BU61" s="116"/>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6"/>
      <c r="DJ61" s="116"/>
      <c r="DK61" s="116"/>
      <c r="DL61" s="116"/>
      <c r="DM61" s="116"/>
      <c r="DN61" s="116"/>
      <c r="DO61" s="116"/>
      <c r="DP61" s="116"/>
      <c r="DQ61" s="116"/>
      <c r="DR61" s="116"/>
      <c r="DS61" s="116"/>
      <c r="DT61" s="116"/>
      <c r="DU61" s="116"/>
      <c r="DV61" s="116"/>
      <c r="DW61" s="116"/>
      <c r="DX61" s="116"/>
      <c r="DY61" s="116"/>
      <c r="DZ61" s="116"/>
      <c r="EA61" s="116"/>
      <c r="EB61" s="116"/>
      <c r="EC61" s="116"/>
      <c r="ED61" s="116"/>
      <c r="EE61" s="116"/>
      <c r="EF61" s="116"/>
      <c r="EG61" s="116"/>
      <c r="EH61" s="116"/>
      <c r="EI61" s="116"/>
      <c r="EJ61" s="116"/>
      <c r="EK61" s="116"/>
      <c r="EL61" s="116"/>
      <c r="EM61" s="116"/>
      <c r="EN61" s="116"/>
      <c r="EO61" s="116"/>
      <c r="EP61" s="116"/>
      <c r="EQ61" s="116"/>
      <c r="ER61" s="116"/>
      <c r="ES61" s="116"/>
      <c r="ET61" s="116"/>
      <c r="EU61" s="116"/>
      <c r="EV61" s="116"/>
      <c r="EW61" s="116"/>
      <c r="EX61" s="116"/>
      <c r="EY61" s="116"/>
      <c r="EZ61" s="116"/>
      <c r="FA61" s="116"/>
      <c r="FB61" s="116"/>
      <c r="FC61" s="116"/>
      <c r="FD61" s="116"/>
      <c r="FE61" s="116"/>
      <c r="FF61" s="116"/>
      <c r="FG61" s="116"/>
      <c r="FH61" s="116"/>
      <c r="FI61" s="116"/>
      <c r="FJ61" s="116"/>
      <c r="FK61" s="116"/>
      <c r="FL61" s="116"/>
      <c r="FM61" s="116"/>
      <c r="FN61" s="116"/>
      <c r="FO61" s="116"/>
      <c r="FP61" s="116"/>
      <c r="FQ61" s="116"/>
      <c r="FR61" s="116"/>
      <c r="FS61" s="116"/>
      <c r="FT61" s="116"/>
      <c r="FU61" s="116"/>
      <c r="FV61" s="116"/>
      <c r="FW61" s="116"/>
      <c r="FX61" s="116"/>
      <c r="FY61" s="116"/>
      <c r="FZ61" s="116"/>
      <c r="GA61" s="116"/>
      <c r="GB61" s="116"/>
      <c r="GC61" s="116"/>
      <c r="GD61" s="116"/>
      <c r="GE61" s="116"/>
      <c r="GF61" s="116"/>
      <c r="GG61" s="116"/>
      <c r="GH61" s="116"/>
      <c r="GI61" s="116"/>
      <c r="GJ61" s="116"/>
      <c r="GK61" s="116"/>
      <c r="GL61" s="116"/>
      <c r="GM61" s="116"/>
      <c r="GN61" s="116"/>
      <c r="GO61" s="116"/>
      <c r="GP61" s="116"/>
      <c r="GQ61" s="116"/>
      <c r="GR61" s="116"/>
      <c r="GS61" s="116"/>
      <c r="GT61" s="116"/>
      <c r="GU61" s="116"/>
      <c r="GV61" s="116"/>
      <c r="GW61" s="116"/>
      <c r="GX61" s="116"/>
      <c r="GY61" s="116"/>
      <c r="GZ61" s="116"/>
      <c r="HA61" s="116"/>
      <c r="HB61" s="116"/>
      <c r="HC61" s="116"/>
      <c r="HD61" s="116"/>
      <c r="HE61" s="116"/>
      <c r="HF61" s="116"/>
      <c r="HG61" s="116"/>
      <c r="HH61" s="116"/>
      <c r="HI61" s="116"/>
      <c r="HJ61" s="116"/>
      <c r="HK61" s="116"/>
      <c r="HL61" s="116"/>
      <c r="HM61" s="116"/>
      <c r="HN61" s="116"/>
      <c r="HO61" s="116"/>
      <c r="HP61" s="116"/>
      <c r="HQ61" s="116"/>
      <c r="HR61" s="116"/>
      <c r="HS61" s="116"/>
      <c r="HT61" s="116"/>
      <c r="HU61" s="116"/>
      <c r="HV61" s="116"/>
      <c r="HW61" s="116"/>
      <c r="HX61" s="116"/>
      <c r="HY61" s="116"/>
      <c r="HZ61" s="116"/>
      <c r="IA61" s="116"/>
      <c r="IB61" s="116"/>
      <c r="IC61" s="116"/>
      <c r="ID61" s="116"/>
      <c r="IE61" s="116"/>
      <c r="IF61" s="116"/>
      <c r="IG61" s="116"/>
      <c r="IH61" s="116"/>
      <c r="II61" s="116"/>
      <c r="IJ61" s="116"/>
      <c r="IK61" s="116"/>
      <c r="IL61" s="116"/>
      <c r="IM61" s="116"/>
      <c r="IN61" s="116"/>
      <c r="IO61" s="116"/>
      <c r="IP61" s="116"/>
      <c r="IQ61" s="116"/>
      <c r="IR61" s="116"/>
      <c r="IS61" s="116"/>
      <c r="IT61" s="116"/>
      <c r="IU61" s="116"/>
      <c r="IV61" s="116"/>
      <c r="IW61" s="116"/>
      <c r="IX61" s="116"/>
      <c r="IY61" s="116"/>
      <c r="IZ61" s="116"/>
      <c r="JA61" s="116"/>
      <c r="JB61" s="116"/>
      <c r="JC61" s="116"/>
      <c r="JD61" s="116"/>
      <c r="JE61" s="116"/>
      <c r="JF61" s="116"/>
      <c r="JG61" s="116"/>
      <c r="JH61" s="116"/>
      <c r="JI61" s="116"/>
      <c r="JJ61" s="116"/>
      <c r="JK61" s="116"/>
      <c r="JL61" s="116"/>
      <c r="JM61" s="116"/>
      <c r="JN61" s="116"/>
      <c r="JO61" s="116"/>
      <c r="JP61" s="116"/>
      <c r="JQ61" s="116"/>
      <c r="JR61" s="116"/>
      <c r="JS61" s="116"/>
      <c r="JT61" s="116"/>
      <c r="JU61" s="116"/>
      <c r="JV61" s="116"/>
      <c r="JW61" s="116"/>
      <c r="JX61" s="116"/>
      <c r="JY61" s="116"/>
      <c r="JZ61" s="116"/>
      <c r="KA61" s="116"/>
      <c r="KB61" s="116"/>
      <c r="KC61" s="116"/>
      <c r="KD61" s="116"/>
      <c r="KE61" s="116"/>
      <c r="KF61" s="116"/>
      <c r="KG61" s="116"/>
      <c r="KH61" s="116"/>
      <c r="KI61" s="116"/>
      <c r="KJ61" s="116"/>
      <c r="KK61" s="116"/>
      <c r="KL61" s="116"/>
      <c r="KM61" s="116"/>
      <c r="KN61" s="116"/>
      <c r="KO61" s="116"/>
      <c r="KP61" s="116"/>
      <c r="KQ61" s="116"/>
      <c r="KR61" s="116"/>
      <c r="KS61" s="116"/>
      <c r="KT61" s="116"/>
      <c r="KU61" s="116"/>
      <c r="KV61" s="116"/>
      <c r="KW61" s="116"/>
      <c r="KX61" s="116"/>
      <c r="KY61" s="116"/>
      <c r="KZ61" s="116"/>
      <c r="LA61" s="116"/>
      <c r="LB61" s="116"/>
      <c r="LC61" s="116"/>
      <c r="LD61" s="116"/>
      <c r="LE61" s="116"/>
      <c r="LF61" s="116"/>
      <c r="LG61" s="116"/>
      <c r="LH61" s="116"/>
      <c r="LI61" s="116"/>
      <c r="LJ61" s="116"/>
      <c r="LK61" s="116"/>
      <c r="LL61" s="116"/>
      <c r="LM61" s="116"/>
      <c r="LN61" s="116"/>
      <c r="LO61" s="116"/>
      <c r="LP61" s="116"/>
      <c r="LQ61" s="116"/>
      <c r="LR61" s="116"/>
      <c r="LS61" s="116"/>
      <c r="LT61" s="116"/>
      <c r="LU61" s="116"/>
      <c r="LV61" s="116"/>
      <c r="LW61" s="116"/>
      <c r="LX61" s="116"/>
      <c r="LY61" s="116"/>
      <c r="LZ61" s="116"/>
      <c r="MA61" s="116"/>
      <c r="MB61" s="116"/>
      <c r="MC61" s="116"/>
      <c r="MD61" s="116"/>
      <c r="ME61" s="116"/>
      <c r="MF61" s="116"/>
      <c r="MG61" s="116"/>
      <c r="MH61" s="116"/>
      <c r="MI61" s="116"/>
      <c r="MJ61" s="116"/>
      <c r="MK61" s="116"/>
      <c r="ML61" s="116"/>
      <c r="MM61" s="116"/>
      <c r="MN61" s="116"/>
      <c r="MO61" s="116"/>
      <c r="MP61" s="116"/>
      <c r="MQ61" s="116"/>
      <c r="MR61" s="116"/>
      <c r="MS61" s="116"/>
      <c r="MT61" s="116"/>
      <c r="MU61" s="116"/>
      <c r="MV61" s="116"/>
      <c r="MW61" s="20"/>
      <c r="MX61" s="20"/>
      <c r="MY61" s="20"/>
      <c r="MZ61" s="20"/>
      <c r="NA61" s="20"/>
      <c r="NB61" s="21"/>
      <c r="NC61" s="2"/>
      <c r="ND61" s="103"/>
      <c r="NE61" s="104"/>
      <c r="NF61" s="104"/>
      <c r="NG61" s="104"/>
      <c r="NH61" s="104"/>
      <c r="NI61" s="104"/>
      <c r="NJ61" s="104"/>
      <c r="NK61" s="104"/>
      <c r="NL61" s="104"/>
      <c r="NM61" s="104"/>
      <c r="NN61" s="104"/>
      <c r="NO61" s="104"/>
      <c r="NP61" s="104"/>
      <c r="NQ61" s="104"/>
      <c r="NR61" s="105"/>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3"/>
      <c r="NE62" s="104"/>
      <c r="NF62" s="104"/>
      <c r="NG62" s="104"/>
      <c r="NH62" s="104"/>
      <c r="NI62" s="104"/>
      <c r="NJ62" s="104"/>
      <c r="NK62" s="104"/>
      <c r="NL62" s="104"/>
      <c r="NM62" s="104"/>
      <c r="NN62" s="104"/>
      <c r="NO62" s="104"/>
      <c r="NP62" s="104"/>
      <c r="NQ62" s="104"/>
      <c r="NR62" s="105"/>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32</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3"/>
      <c r="NE63" s="104"/>
      <c r="NF63" s="104"/>
      <c r="NG63" s="104"/>
      <c r="NH63" s="104"/>
      <c r="NI63" s="104"/>
      <c r="NJ63" s="104"/>
      <c r="NK63" s="104"/>
      <c r="NL63" s="104"/>
      <c r="NM63" s="104"/>
      <c r="NN63" s="104"/>
      <c r="NO63" s="104"/>
      <c r="NP63" s="104"/>
      <c r="NQ63" s="104"/>
      <c r="NR63" s="105"/>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6"/>
      <c r="NE64" s="107"/>
      <c r="NF64" s="107"/>
      <c r="NG64" s="107"/>
      <c r="NH64" s="107"/>
      <c r="NI64" s="107"/>
      <c r="NJ64" s="107"/>
      <c r="NK64" s="107"/>
      <c r="NL64" s="107"/>
      <c r="NM64" s="107"/>
      <c r="NN64" s="107"/>
      <c r="NO64" s="107"/>
      <c r="NP64" s="107"/>
      <c r="NQ64" s="107"/>
      <c r="NR64" s="108"/>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33</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3" t="s">
        <v>129</v>
      </c>
      <c r="NE66" s="104"/>
      <c r="NF66" s="104"/>
      <c r="NG66" s="104"/>
      <c r="NH66" s="104"/>
      <c r="NI66" s="104"/>
      <c r="NJ66" s="104"/>
      <c r="NK66" s="104"/>
      <c r="NL66" s="104"/>
      <c r="NM66" s="104"/>
      <c r="NN66" s="104"/>
      <c r="NO66" s="104"/>
      <c r="NP66" s="104"/>
      <c r="NQ66" s="104"/>
      <c r="NR66" s="105"/>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3"/>
      <c r="NE67" s="104"/>
      <c r="NF67" s="104"/>
      <c r="NG67" s="104"/>
      <c r="NH67" s="104"/>
      <c r="NI67" s="104"/>
      <c r="NJ67" s="104"/>
      <c r="NK67" s="104"/>
      <c r="NL67" s="104"/>
      <c r="NM67" s="104"/>
      <c r="NN67" s="104"/>
      <c r="NO67" s="104"/>
      <c r="NP67" s="104"/>
      <c r="NQ67" s="104"/>
      <c r="NR67" s="105"/>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3"/>
      <c r="NE68" s="104"/>
      <c r="NF68" s="104"/>
      <c r="NG68" s="104"/>
      <c r="NH68" s="104"/>
      <c r="NI68" s="104"/>
      <c r="NJ68" s="104"/>
      <c r="NK68" s="104"/>
      <c r="NL68" s="104"/>
      <c r="NM68" s="104"/>
      <c r="NN68" s="104"/>
      <c r="NO68" s="104"/>
      <c r="NP68" s="104"/>
      <c r="NQ68" s="104"/>
      <c r="NR68" s="105"/>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3"/>
      <c r="NE69" s="104"/>
      <c r="NF69" s="104"/>
      <c r="NG69" s="104"/>
      <c r="NH69" s="104"/>
      <c r="NI69" s="104"/>
      <c r="NJ69" s="104"/>
      <c r="NK69" s="104"/>
      <c r="NL69" s="104"/>
      <c r="NM69" s="104"/>
      <c r="NN69" s="104"/>
      <c r="NO69" s="104"/>
      <c r="NP69" s="104"/>
      <c r="NQ69" s="104"/>
      <c r="NR69" s="105"/>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3"/>
      <c r="NE70" s="104"/>
      <c r="NF70" s="104"/>
      <c r="NG70" s="104"/>
      <c r="NH70" s="104"/>
      <c r="NI70" s="104"/>
      <c r="NJ70" s="104"/>
      <c r="NK70" s="104"/>
      <c r="NL70" s="104"/>
      <c r="NM70" s="104"/>
      <c r="NN70" s="104"/>
      <c r="NO70" s="104"/>
      <c r="NP70" s="104"/>
      <c r="NQ70" s="104"/>
      <c r="NR70" s="105"/>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3"/>
      <c r="NE71" s="104"/>
      <c r="NF71" s="104"/>
      <c r="NG71" s="104"/>
      <c r="NH71" s="104"/>
      <c r="NI71" s="104"/>
      <c r="NJ71" s="104"/>
      <c r="NK71" s="104"/>
      <c r="NL71" s="104"/>
      <c r="NM71" s="104"/>
      <c r="NN71" s="104"/>
      <c r="NO71" s="104"/>
      <c r="NP71" s="104"/>
      <c r="NQ71" s="104"/>
      <c r="NR71" s="105"/>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34</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3"/>
      <c r="NE72" s="104"/>
      <c r="NF72" s="104"/>
      <c r="NG72" s="104"/>
      <c r="NH72" s="104"/>
      <c r="NI72" s="104"/>
      <c r="NJ72" s="104"/>
      <c r="NK72" s="104"/>
      <c r="NL72" s="104"/>
      <c r="NM72" s="104"/>
      <c r="NN72" s="104"/>
      <c r="NO72" s="104"/>
      <c r="NP72" s="104"/>
      <c r="NQ72" s="104"/>
      <c r="NR72" s="105"/>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3"/>
      <c r="NE73" s="104"/>
      <c r="NF73" s="104"/>
      <c r="NG73" s="104"/>
      <c r="NH73" s="104"/>
      <c r="NI73" s="104"/>
      <c r="NJ73" s="104"/>
      <c r="NK73" s="104"/>
      <c r="NL73" s="104"/>
      <c r="NM73" s="104"/>
      <c r="NN73" s="104"/>
      <c r="NO73" s="104"/>
      <c r="NP73" s="104"/>
      <c r="NQ73" s="104"/>
      <c r="NR73" s="105"/>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3"/>
      <c r="NE74" s="104"/>
      <c r="NF74" s="104"/>
      <c r="NG74" s="104"/>
      <c r="NH74" s="104"/>
      <c r="NI74" s="104"/>
      <c r="NJ74" s="104"/>
      <c r="NK74" s="104"/>
      <c r="NL74" s="104"/>
      <c r="NM74" s="104"/>
      <c r="NN74" s="104"/>
      <c r="NO74" s="104"/>
      <c r="NP74" s="104"/>
      <c r="NQ74" s="104"/>
      <c r="NR74" s="105"/>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3"/>
      <c r="NE75" s="104"/>
      <c r="NF75" s="104"/>
      <c r="NG75" s="104"/>
      <c r="NH75" s="104"/>
      <c r="NI75" s="104"/>
      <c r="NJ75" s="104"/>
      <c r="NK75" s="104"/>
      <c r="NL75" s="104"/>
      <c r="NM75" s="104"/>
      <c r="NN75" s="104"/>
      <c r="NO75" s="104"/>
      <c r="NP75" s="104"/>
      <c r="NQ75" s="104"/>
      <c r="NR75" s="105"/>
    </row>
    <row r="76" spans="1:382" ht="13.5" customHeight="1" x14ac:dyDescent="0.15">
      <c r="A76" s="2"/>
      <c r="B76" s="22"/>
      <c r="C76" s="4"/>
      <c r="D76" s="4"/>
      <c r="E76" s="4"/>
      <c r="F76" s="4"/>
      <c r="I76" s="4"/>
      <c r="J76" s="4"/>
      <c r="K76" s="4"/>
      <c r="L76" s="4"/>
      <c r="M76" s="4"/>
      <c r="N76" s="4"/>
      <c r="O76" s="4"/>
      <c r="P76" s="4"/>
      <c r="Q76" s="4"/>
      <c r="R76" s="96">
        <f>データ!$B$11</f>
        <v>41640</v>
      </c>
      <c r="S76" s="97"/>
      <c r="T76" s="97"/>
      <c r="U76" s="97"/>
      <c r="V76" s="97"/>
      <c r="W76" s="97"/>
      <c r="X76" s="97"/>
      <c r="Y76" s="97"/>
      <c r="Z76" s="97"/>
      <c r="AA76" s="97"/>
      <c r="AB76" s="97"/>
      <c r="AC76" s="97"/>
      <c r="AD76" s="97"/>
      <c r="AE76" s="97"/>
      <c r="AF76" s="98"/>
      <c r="AG76" s="96">
        <f>データ!$C$11</f>
        <v>42005</v>
      </c>
      <c r="AH76" s="97"/>
      <c r="AI76" s="97"/>
      <c r="AJ76" s="97"/>
      <c r="AK76" s="97"/>
      <c r="AL76" s="97"/>
      <c r="AM76" s="97"/>
      <c r="AN76" s="97"/>
      <c r="AO76" s="97"/>
      <c r="AP76" s="97"/>
      <c r="AQ76" s="97"/>
      <c r="AR76" s="97"/>
      <c r="AS76" s="97"/>
      <c r="AT76" s="97"/>
      <c r="AU76" s="98"/>
      <c r="AV76" s="96">
        <f>データ!$D$11</f>
        <v>42370</v>
      </c>
      <c r="AW76" s="97"/>
      <c r="AX76" s="97"/>
      <c r="AY76" s="97"/>
      <c r="AZ76" s="97"/>
      <c r="BA76" s="97"/>
      <c r="BB76" s="97"/>
      <c r="BC76" s="97"/>
      <c r="BD76" s="97"/>
      <c r="BE76" s="97"/>
      <c r="BF76" s="97"/>
      <c r="BG76" s="97"/>
      <c r="BH76" s="97"/>
      <c r="BI76" s="97"/>
      <c r="BJ76" s="98"/>
      <c r="BK76" s="96">
        <f>データ!$E$11</f>
        <v>42736</v>
      </c>
      <c r="BL76" s="97"/>
      <c r="BM76" s="97"/>
      <c r="BN76" s="97"/>
      <c r="BO76" s="97"/>
      <c r="BP76" s="97"/>
      <c r="BQ76" s="97"/>
      <c r="BR76" s="97"/>
      <c r="BS76" s="97"/>
      <c r="BT76" s="97"/>
      <c r="BU76" s="97"/>
      <c r="BV76" s="97"/>
      <c r="BW76" s="97"/>
      <c r="BX76" s="97"/>
      <c r="BY76" s="98"/>
      <c r="BZ76" s="96">
        <f>データ!$F$11</f>
        <v>43101</v>
      </c>
      <c r="CA76" s="97"/>
      <c r="CB76" s="97"/>
      <c r="CC76" s="97"/>
      <c r="CD76" s="97"/>
      <c r="CE76" s="97"/>
      <c r="CF76" s="97"/>
      <c r="CG76" s="97"/>
      <c r="CH76" s="97"/>
      <c r="CI76" s="97"/>
      <c r="CJ76" s="97"/>
      <c r="CK76" s="97"/>
      <c r="CL76" s="97"/>
      <c r="CM76" s="97"/>
      <c r="CN76" s="98"/>
      <c r="CO76" s="4"/>
      <c r="CP76" s="4"/>
      <c r="CQ76" s="4"/>
      <c r="CR76" s="4"/>
      <c r="CS76" s="4"/>
      <c r="CT76" s="4"/>
      <c r="CU76" s="4"/>
      <c r="CV76" s="87">
        <f>データ!CN7</f>
        <v>4800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96">
        <f>データ!$B$11</f>
        <v>41640</v>
      </c>
      <c r="GM76" s="97"/>
      <c r="GN76" s="97"/>
      <c r="GO76" s="97"/>
      <c r="GP76" s="97"/>
      <c r="GQ76" s="97"/>
      <c r="GR76" s="97"/>
      <c r="GS76" s="97"/>
      <c r="GT76" s="97"/>
      <c r="GU76" s="97"/>
      <c r="GV76" s="97"/>
      <c r="GW76" s="97"/>
      <c r="GX76" s="97"/>
      <c r="GY76" s="97"/>
      <c r="GZ76" s="98"/>
      <c r="HA76" s="96">
        <f>データ!$C$11</f>
        <v>42005</v>
      </c>
      <c r="HB76" s="97"/>
      <c r="HC76" s="97"/>
      <c r="HD76" s="97"/>
      <c r="HE76" s="97"/>
      <c r="HF76" s="97"/>
      <c r="HG76" s="97"/>
      <c r="HH76" s="97"/>
      <c r="HI76" s="97"/>
      <c r="HJ76" s="97"/>
      <c r="HK76" s="97"/>
      <c r="HL76" s="97"/>
      <c r="HM76" s="97"/>
      <c r="HN76" s="97"/>
      <c r="HO76" s="98"/>
      <c r="HP76" s="96">
        <f>データ!$D$11</f>
        <v>42370</v>
      </c>
      <c r="HQ76" s="97"/>
      <c r="HR76" s="97"/>
      <c r="HS76" s="97"/>
      <c r="HT76" s="97"/>
      <c r="HU76" s="97"/>
      <c r="HV76" s="97"/>
      <c r="HW76" s="97"/>
      <c r="HX76" s="97"/>
      <c r="HY76" s="97"/>
      <c r="HZ76" s="97"/>
      <c r="IA76" s="97"/>
      <c r="IB76" s="97"/>
      <c r="IC76" s="97"/>
      <c r="ID76" s="98"/>
      <c r="IE76" s="96">
        <f>データ!$E$11</f>
        <v>42736</v>
      </c>
      <c r="IF76" s="97"/>
      <c r="IG76" s="97"/>
      <c r="IH76" s="97"/>
      <c r="II76" s="97"/>
      <c r="IJ76" s="97"/>
      <c r="IK76" s="97"/>
      <c r="IL76" s="97"/>
      <c r="IM76" s="97"/>
      <c r="IN76" s="97"/>
      <c r="IO76" s="97"/>
      <c r="IP76" s="97"/>
      <c r="IQ76" s="97"/>
      <c r="IR76" s="97"/>
      <c r="IS76" s="98"/>
      <c r="IT76" s="96">
        <f>データ!$F$11</f>
        <v>43101</v>
      </c>
      <c r="IU76" s="97"/>
      <c r="IV76" s="97"/>
      <c r="IW76" s="97"/>
      <c r="IX76" s="97"/>
      <c r="IY76" s="97"/>
      <c r="IZ76" s="97"/>
      <c r="JA76" s="97"/>
      <c r="JB76" s="97"/>
      <c r="JC76" s="97"/>
      <c r="JD76" s="97"/>
      <c r="JE76" s="97"/>
      <c r="JF76" s="97"/>
      <c r="JG76" s="97"/>
      <c r="JH76" s="98"/>
      <c r="JL76" s="4"/>
      <c r="JM76" s="4"/>
      <c r="JN76" s="4"/>
      <c r="JO76" s="4"/>
      <c r="JP76" s="4"/>
      <c r="JQ76" s="4"/>
      <c r="JR76" s="4"/>
      <c r="JS76" s="4"/>
      <c r="JT76" s="4"/>
      <c r="JU76" s="4"/>
      <c r="JV76" s="4"/>
      <c r="JW76" s="4"/>
      <c r="JX76" s="4"/>
      <c r="JY76" s="4"/>
      <c r="JZ76" s="4"/>
      <c r="KA76" s="96">
        <f>データ!$B$11</f>
        <v>41640</v>
      </c>
      <c r="KB76" s="97"/>
      <c r="KC76" s="97"/>
      <c r="KD76" s="97"/>
      <c r="KE76" s="97"/>
      <c r="KF76" s="97"/>
      <c r="KG76" s="97"/>
      <c r="KH76" s="97"/>
      <c r="KI76" s="97"/>
      <c r="KJ76" s="97"/>
      <c r="KK76" s="97"/>
      <c r="KL76" s="97"/>
      <c r="KM76" s="97"/>
      <c r="KN76" s="97"/>
      <c r="KO76" s="98"/>
      <c r="KP76" s="96">
        <f>データ!$C$11</f>
        <v>42005</v>
      </c>
      <c r="KQ76" s="97"/>
      <c r="KR76" s="97"/>
      <c r="KS76" s="97"/>
      <c r="KT76" s="97"/>
      <c r="KU76" s="97"/>
      <c r="KV76" s="97"/>
      <c r="KW76" s="97"/>
      <c r="KX76" s="97"/>
      <c r="KY76" s="97"/>
      <c r="KZ76" s="97"/>
      <c r="LA76" s="97"/>
      <c r="LB76" s="97"/>
      <c r="LC76" s="97"/>
      <c r="LD76" s="98"/>
      <c r="LE76" s="96">
        <f>データ!$D$11</f>
        <v>42370</v>
      </c>
      <c r="LF76" s="97"/>
      <c r="LG76" s="97"/>
      <c r="LH76" s="97"/>
      <c r="LI76" s="97"/>
      <c r="LJ76" s="97"/>
      <c r="LK76" s="97"/>
      <c r="LL76" s="97"/>
      <c r="LM76" s="97"/>
      <c r="LN76" s="97"/>
      <c r="LO76" s="97"/>
      <c r="LP76" s="97"/>
      <c r="LQ76" s="97"/>
      <c r="LR76" s="97"/>
      <c r="LS76" s="98"/>
      <c r="LT76" s="96">
        <f>データ!$E$11</f>
        <v>42736</v>
      </c>
      <c r="LU76" s="97"/>
      <c r="LV76" s="97"/>
      <c r="LW76" s="97"/>
      <c r="LX76" s="97"/>
      <c r="LY76" s="97"/>
      <c r="LZ76" s="97"/>
      <c r="MA76" s="97"/>
      <c r="MB76" s="97"/>
      <c r="MC76" s="97"/>
      <c r="MD76" s="97"/>
      <c r="ME76" s="97"/>
      <c r="MF76" s="97"/>
      <c r="MG76" s="97"/>
      <c r="MH76" s="98"/>
      <c r="MI76" s="96">
        <f>データ!$F$11</f>
        <v>43101</v>
      </c>
      <c r="MJ76" s="97"/>
      <c r="MK76" s="97"/>
      <c r="ML76" s="97"/>
      <c r="MM76" s="97"/>
      <c r="MN76" s="97"/>
      <c r="MO76" s="97"/>
      <c r="MP76" s="97"/>
      <c r="MQ76" s="97"/>
      <c r="MR76" s="97"/>
      <c r="MS76" s="97"/>
      <c r="MT76" s="97"/>
      <c r="MU76" s="97"/>
      <c r="MV76" s="97"/>
      <c r="MW76" s="98"/>
      <c r="MX76" s="4"/>
      <c r="MY76" s="4"/>
      <c r="MZ76" s="4"/>
      <c r="NA76" s="4"/>
      <c r="NB76" s="4"/>
      <c r="NC76" s="44"/>
      <c r="ND76" s="103"/>
      <c r="NE76" s="104"/>
      <c r="NF76" s="104"/>
      <c r="NG76" s="104"/>
      <c r="NH76" s="104"/>
      <c r="NI76" s="104"/>
      <c r="NJ76" s="104"/>
      <c r="NK76" s="104"/>
      <c r="NL76" s="104"/>
      <c r="NM76" s="104"/>
      <c r="NN76" s="104"/>
      <c r="NO76" s="104"/>
      <c r="NP76" s="104"/>
      <c r="NQ76" s="104"/>
      <c r="NR76" s="105"/>
    </row>
    <row r="77" spans="1:382" ht="13.5" customHeight="1" x14ac:dyDescent="0.15">
      <c r="A77" s="2"/>
      <c r="B77" s="22"/>
      <c r="C77" s="4"/>
      <c r="D77" s="4"/>
      <c r="E77" s="4"/>
      <c r="F77" s="4"/>
      <c r="I77" s="86" t="s">
        <v>27</v>
      </c>
      <c r="J77" s="86"/>
      <c r="K77" s="86"/>
      <c r="L77" s="86"/>
      <c r="M77" s="86"/>
      <c r="N77" s="86"/>
      <c r="O77" s="86"/>
      <c r="P77" s="86"/>
      <c r="Q77" s="86"/>
      <c r="R77" s="83" t="str">
        <f>データ!CB7</f>
        <v xml:space="preserve"> </v>
      </c>
      <c r="S77" s="84"/>
      <c r="T77" s="84"/>
      <c r="U77" s="84"/>
      <c r="V77" s="84"/>
      <c r="W77" s="84"/>
      <c r="X77" s="84"/>
      <c r="Y77" s="84"/>
      <c r="Z77" s="84"/>
      <c r="AA77" s="84"/>
      <c r="AB77" s="84"/>
      <c r="AC77" s="84"/>
      <c r="AD77" s="84"/>
      <c r="AE77" s="84"/>
      <c r="AF77" s="85"/>
      <c r="AG77" s="83" t="str">
        <f>データ!CC7</f>
        <v xml:space="preserve"> </v>
      </c>
      <c r="AH77" s="84"/>
      <c r="AI77" s="84"/>
      <c r="AJ77" s="84"/>
      <c r="AK77" s="84"/>
      <c r="AL77" s="84"/>
      <c r="AM77" s="84"/>
      <c r="AN77" s="84"/>
      <c r="AO77" s="84"/>
      <c r="AP77" s="84"/>
      <c r="AQ77" s="84"/>
      <c r="AR77" s="84"/>
      <c r="AS77" s="84"/>
      <c r="AT77" s="84"/>
      <c r="AU77" s="85"/>
      <c r="AV77" s="83" t="str">
        <f>データ!CD7</f>
        <v xml:space="preserve"> </v>
      </c>
      <c r="AW77" s="84"/>
      <c r="AX77" s="84"/>
      <c r="AY77" s="84"/>
      <c r="AZ77" s="84"/>
      <c r="BA77" s="84"/>
      <c r="BB77" s="84"/>
      <c r="BC77" s="84"/>
      <c r="BD77" s="84"/>
      <c r="BE77" s="84"/>
      <c r="BF77" s="84"/>
      <c r="BG77" s="84"/>
      <c r="BH77" s="84"/>
      <c r="BI77" s="84"/>
      <c r="BJ77" s="85"/>
      <c r="BK77" s="83" t="str">
        <f>データ!CE7</f>
        <v xml:space="preserve"> </v>
      </c>
      <c r="BL77" s="84"/>
      <c r="BM77" s="84"/>
      <c r="BN77" s="84"/>
      <c r="BO77" s="84"/>
      <c r="BP77" s="84"/>
      <c r="BQ77" s="84"/>
      <c r="BR77" s="84"/>
      <c r="BS77" s="84"/>
      <c r="BT77" s="84"/>
      <c r="BU77" s="84"/>
      <c r="BV77" s="84"/>
      <c r="BW77" s="84"/>
      <c r="BX77" s="84"/>
      <c r="BY77" s="85"/>
      <c r="BZ77" s="83" t="str">
        <f>データ!CF7</f>
        <v xml:space="preserve"> </v>
      </c>
      <c r="CA77" s="84"/>
      <c r="CB77" s="84"/>
      <c r="CC77" s="84"/>
      <c r="CD77" s="84"/>
      <c r="CE77" s="84"/>
      <c r="CF77" s="84"/>
      <c r="CG77" s="84"/>
      <c r="CH77" s="84"/>
      <c r="CI77" s="84"/>
      <c r="CJ77" s="84"/>
      <c r="CK77" s="84"/>
      <c r="CL77" s="84"/>
      <c r="CM77" s="84"/>
      <c r="CN77" s="85"/>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6" t="s">
        <v>27</v>
      </c>
      <c r="GD77" s="86"/>
      <c r="GE77" s="86"/>
      <c r="GF77" s="86"/>
      <c r="GG77" s="86"/>
      <c r="GH77" s="86"/>
      <c r="GI77" s="86"/>
      <c r="GJ77" s="86"/>
      <c r="GK77" s="86"/>
      <c r="GL77" s="83" t="str">
        <f>データ!CO7</f>
        <v xml:space="preserve"> </v>
      </c>
      <c r="GM77" s="84"/>
      <c r="GN77" s="84"/>
      <c r="GO77" s="84"/>
      <c r="GP77" s="84"/>
      <c r="GQ77" s="84"/>
      <c r="GR77" s="84"/>
      <c r="GS77" s="84"/>
      <c r="GT77" s="84"/>
      <c r="GU77" s="84"/>
      <c r="GV77" s="84"/>
      <c r="GW77" s="84"/>
      <c r="GX77" s="84"/>
      <c r="GY77" s="84"/>
      <c r="GZ77" s="85"/>
      <c r="HA77" s="83" t="str">
        <f>データ!CP7</f>
        <v xml:space="preserve"> </v>
      </c>
      <c r="HB77" s="84"/>
      <c r="HC77" s="84"/>
      <c r="HD77" s="84"/>
      <c r="HE77" s="84"/>
      <c r="HF77" s="84"/>
      <c r="HG77" s="84"/>
      <c r="HH77" s="84"/>
      <c r="HI77" s="84"/>
      <c r="HJ77" s="84"/>
      <c r="HK77" s="84"/>
      <c r="HL77" s="84"/>
      <c r="HM77" s="84"/>
      <c r="HN77" s="84"/>
      <c r="HO77" s="85"/>
      <c r="HP77" s="83" t="str">
        <f>データ!CQ7</f>
        <v xml:space="preserve"> </v>
      </c>
      <c r="HQ77" s="84"/>
      <c r="HR77" s="84"/>
      <c r="HS77" s="84"/>
      <c r="HT77" s="84"/>
      <c r="HU77" s="84"/>
      <c r="HV77" s="84"/>
      <c r="HW77" s="84"/>
      <c r="HX77" s="84"/>
      <c r="HY77" s="84"/>
      <c r="HZ77" s="84"/>
      <c r="IA77" s="84"/>
      <c r="IB77" s="84"/>
      <c r="IC77" s="84"/>
      <c r="ID77" s="85"/>
      <c r="IE77" s="83" t="str">
        <f>データ!CR7</f>
        <v xml:space="preserve"> </v>
      </c>
      <c r="IF77" s="84"/>
      <c r="IG77" s="84"/>
      <c r="IH77" s="84"/>
      <c r="II77" s="84"/>
      <c r="IJ77" s="84"/>
      <c r="IK77" s="84"/>
      <c r="IL77" s="84"/>
      <c r="IM77" s="84"/>
      <c r="IN77" s="84"/>
      <c r="IO77" s="84"/>
      <c r="IP77" s="84"/>
      <c r="IQ77" s="84"/>
      <c r="IR77" s="84"/>
      <c r="IS77" s="85"/>
      <c r="IT77" s="83" t="str">
        <f>データ!CS7</f>
        <v xml:space="preserve"> </v>
      </c>
      <c r="IU77" s="84"/>
      <c r="IV77" s="84"/>
      <c r="IW77" s="84"/>
      <c r="IX77" s="84"/>
      <c r="IY77" s="84"/>
      <c r="IZ77" s="84"/>
      <c r="JA77" s="84"/>
      <c r="JB77" s="84"/>
      <c r="JC77" s="84"/>
      <c r="JD77" s="84"/>
      <c r="JE77" s="84"/>
      <c r="JF77" s="84"/>
      <c r="JG77" s="84"/>
      <c r="JH77" s="85"/>
      <c r="JL77" s="4"/>
      <c r="JM77" s="4"/>
      <c r="JN77" s="4"/>
      <c r="JO77" s="4"/>
      <c r="JP77" s="4"/>
      <c r="JQ77" s="4"/>
      <c r="JR77" s="86" t="s">
        <v>27</v>
      </c>
      <c r="JS77" s="86"/>
      <c r="JT77" s="86"/>
      <c r="JU77" s="86"/>
      <c r="JV77" s="86"/>
      <c r="JW77" s="86"/>
      <c r="JX77" s="86"/>
      <c r="JY77" s="86"/>
      <c r="JZ77" s="86"/>
      <c r="KA77" s="83">
        <f>データ!CZ7</f>
        <v>0</v>
      </c>
      <c r="KB77" s="84"/>
      <c r="KC77" s="84"/>
      <c r="KD77" s="84"/>
      <c r="KE77" s="84"/>
      <c r="KF77" s="84"/>
      <c r="KG77" s="84"/>
      <c r="KH77" s="84"/>
      <c r="KI77" s="84"/>
      <c r="KJ77" s="84"/>
      <c r="KK77" s="84"/>
      <c r="KL77" s="84"/>
      <c r="KM77" s="84"/>
      <c r="KN77" s="84"/>
      <c r="KO77" s="85"/>
      <c r="KP77" s="83">
        <f>データ!DA7</f>
        <v>0</v>
      </c>
      <c r="KQ77" s="84"/>
      <c r="KR77" s="84"/>
      <c r="KS77" s="84"/>
      <c r="KT77" s="84"/>
      <c r="KU77" s="84"/>
      <c r="KV77" s="84"/>
      <c r="KW77" s="84"/>
      <c r="KX77" s="84"/>
      <c r="KY77" s="84"/>
      <c r="KZ77" s="84"/>
      <c r="LA77" s="84"/>
      <c r="LB77" s="84"/>
      <c r="LC77" s="84"/>
      <c r="LD77" s="85"/>
      <c r="LE77" s="83">
        <f>データ!DB7</f>
        <v>0</v>
      </c>
      <c r="LF77" s="84"/>
      <c r="LG77" s="84"/>
      <c r="LH77" s="84"/>
      <c r="LI77" s="84"/>
      <c r="LJ77" s="84"/>
      <c r="LK77" s="84"/>
      <c r="LL77" s="84"/>
      <c r="LM77" s="84"/>
      <c r="LN77" s="84"/>
      <c r="LO77" s="84"/>
      <c r="LP77" s="84"/>
      <c r="LQ77" s="84"/>
      <c r="LR77" s="84"/>
      <c r="LS77" s="85"/>
      <c r="LT77" s="83">
        <f>データ!DC7</f>
        <v>0</v>
      </c>
      <c r="LU77" s="84"/>
      <c r="LV77" s="84"/>
      <c r="LW77" s="84"/>
      <c r="LX77" s="84"/>
      <c r="LY77" s="84"/>
      <c r="LZ77" s="84"/>
      <c r="MA77" s="84"/>
      <c r="MB77" s="84"/>
      <c r="MC77" s="84"/>
      <c r="MD77" s="84"/>
      <c r="ME77" s="84"/>
      <c r="MF77" s="84"/>
      <c r="MG77" s="84"/>
      <c r="MH77" s="85"/>
      <c r="MI77" s="83">
        <f>データ!DD7</f>
        <v>0</v>
      </c>
      <c r="MJ77" s="84"/>
      <c r="MK77" s="84"/>
      <c r="ML77" s="84"/>
      <c r="MM77" s="84"/>
      <c r="MN77" s="84"/>
      <c r="MO77" s="84"/>
      <c r="MP77" s="84"/>
      <c r="MQ77" s="84"/>
      <c r="MR77" s="84"/>
      <c r="MS77" s="84"/>
      <c r="MT77" s="84"/>
      <c r="MU77" s="84"/>
      <c r="MV77" s="84"/>
      <c r="MW77" s="85"/>
      <c r="MX77" s="4"/>
      <c r="MY77" s="4"/>
      <c r="MZ77" s="4"/>
      <c r="NA77" s="4"/>
      <c r="NB77" s="4"/>
      <c r="NC77" s="44"/>
      <c r="ND77" s="103"/>
      <c r="NE77" s="104"/>
      <c r="NF77" s="104"/>
      <c r="NG77" s="104"/>
      <c r="NH77" s="104"/>
      <c r="NI77" s="104"/>
      <c r="NJ77" s="104"/>
      <c r="NK77" s="104"/>
      <c r="NL77" s="104"/>
      <c r="NM77" s="104"/>
      <c r="NN77" s="104"/>
      <c r="NO77" s="104"/>
      <c r="NP77" s="104"/>
      <c r="NQ77" s="104"/>
      <c r="NR77" s="105"/>
    </row>
    <row r="78" spans="1:382" ht="13.5" customHeight="1" x14ac:dyDescent="0.15">
      <c r="A78" s="2"/>
      <c r="B78" s="22"/>
      <c r="C78" s="4"/>
      <c r="D78" s="4"/>
      <c r="E78" s="4"/>
      <c r="F78" s="4"/>
      <c r="I78" s="86" t="s">
        <v>29</v>
      </c>
      <c r="J78" s="86"/>
      <c r="K78" s="86"/>
      <c r="L78" s="86"/>
      <c r="M78" s="86"/>
      <c r="N78" s="86"/>
      <c r="O78" s="86"/>
      <c r="P78" s="86"/>
      <c r="Q78" s="86"/>
      <c r="R78" s="83" t="str">
        <f>データ!CG7</f>
        <v xml:space="preserve"> </v>
      </c>
      <c r="S78" s="84"/>
      <c r="T78" s="84"/>
      <c r="U78" s="84"/>
      <c r="V78" s="84"/>
      <c r="W78" s="84"/>
      <c r="X78" s="84"/>
      <c r="Y78" s="84"/>
      <c r="Z78" s="84"/>
      <c r="AA78" s="84"/>
      <c r="AB78" s="84"/>
      <c r="AC78" s="84"/>
      <c r="AD78" s="84"/>
      <c r="AE78" s="84"/>
      <c r="AF78" s="85"/>
      <c r="AG78" s="83" t="str">
        <f>データ!CH7</f>
        <v xml:space="preserve"> </v>
      </c>
      <c r="AH78" s="84"/>
      <c r="AI78" s="84"/>
      <c r="AJ78" s="84"/>
      <c r="AK78" s="84"/>
      <c r="AL78" s="84"/>
      <c r="AM78" s="84"/>
      <c r="AN78" s="84"/>
      <c r="AO78" s="84"/>
      <c r="AP78" s="84"/>
      <c r="AQ78" s="84"/>
      <c r="AR78" s="84"/>
      <c r="AS78" s="84"/>
      <c r="AT78" s="84"/>
      <c r="AU78" s="85"/>
      <c r="AV78" s="83" t="str">
        <f>データ!CI7</f>
        <v xml:space="preserve"> </v>
      </c>
      <c r="AW78" s="84"/>
      <c r="AX78" s="84"/>
      <c r="AY78" s="84"/>
      <c r="AZ78" s="84"/>
      <c r="BA78" s="84"/>
      <c r="BB78" s="84"/>
      <c r="BC78" s="84"/>
      <c r="BD78" s="84"/>
      <c r="BE78" s="84"/>
      <c r="BF78" s="84"/>
      <c r="BG78" s="84"/>
      <c r="BH78" s="84"/>
      <c r="BI78" s="84"/>
      <c r="BJ78" s="85"/>
      <c r="BK78" s="83" t="str">
        <f>データ!CJ7</f>
        <v xml:space="preserve"> </v>
      </c>
      <c r="BL78" s="84"/>
      <c r="BM78" s="84"/>
      <c r="BN78" s="84"/>
      <c r="BO78" s="84"/>
      <c r="BP78" s="84"/>
      <c r="BQ78" s="84"/>
      <c r="BR78" s="84"/>
      <c r="BS78" s="84"/>
      <c r="BT78" s="84"/>
      <c r="BU78" s="84"/>
      <c r="BV78" s="84"/>
      <c r="BW78" s="84"/>
      <c r="BX78" s="84"/>
      <c r="BY78" s="85"/>
      <c r="BZ78" s="83" t="str">
        <f>データ!CK7</f>
        <v xml:space="preserve"> </v>
      </c>
      <c r="CA78" s="84"/>
      <c r="CB78" s="84"/>
      <c r="CC78" s="84"/>
      <c r="CD78" s="84"/>
      <c r="CE78" s="84"/>
      <c r="CF78" s="84"/>
      <c r="CG78" s="84"/>
      <c r="CH78" s="84"/>
      <c r="CI78" s="84"/>
      <c r="CJ78" s="84"/>
      <c r="CK78" s="84"/>
      <c r="CL78" s="84"/>
      <c r="CM78" s="84"/>
      <c r="CN78" s="85"/>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6" t="s">
        <v>29</v>
      </c>
      <c r="GD78" s="86"/>
      <c r="GE78" s="86"/>
      <c r="GF78" s="86"/>
      <c r="GG78" s="86"/>
      <c r="GH78" s="86"/>
      <c r="GI78" s="86"/>
      <c r="GJ78" s="86"/>
      <c r="GK78" s="86"/>
      <c r="GL78" s="83" t="str">
        <f>データ!CT7</f>
        <v xml:space="preserve"> </v>
      </c>
      <c r="GM78" s="84"/>
      <c r="GN78" s="84"/>
      <c r="GO78" s="84"/>
      <c r="GP78" s="84"/>
      <c r="GQ78" s="84"/>
      <c r="GR78" s="84"/>
      <c r="GS78" s="84"/>
      <c r="GT78" s="84"/>
      <c r="GU78" s="84"/>
      <c r="GV78" s="84"/>
      <c r="GW78" s="84"/>
      <c r="GX78" s="84"/>
      <c r="GY78" s="84"/>
      <c r="GZ78" s="85"/>
      <c r="HA78" s="83" t="str">
        <f>データ!CU7</f>
        <v xml:space="preserve"> </v>
      </c>
      <c r="HB78" s="84"/>
      <c r="HC78" s="84"/>
      <c r="HD78" s="84"/>
      <c r="HE78" s="84"/>
      <c r="HF78" s="84"/>
      <c r="HG78" s="84"/>
      <c r="HH78" s="84"/>
      <c r="HI78" s="84"/>
      <c r="HJ78" s="84"/>
      <c r="HK78" s="84"/>
      <c r="HL78" s="84"/>
      <c r="HM78" s="84"/>
      <c r="HN78" s="84"/>
      <c r="HO78" s="85"/>
      <c r="HP78" s="83" t="str">
        <f>データ!CV7</f>
        <v xml:space="preserve"> </v>
      </c>
      <c r="HQ78" s="84"/>
      <c r="HR78" s="84"/>
      <c r="HS78" s="84"/>
      <c r="HT78" s="84"/>
      <c r="HU78" s="84"/>
      <c r="HV78" s="84"/>
      <c r="HW78" s="84"/>
      <c r="HX78" s="84"/>
      <c r="HY78" s="84"/>
      <c r="HZ78" s="84"/>
      <c r="IA78" s="84"/>
      <c r="IB78" s="84"/>
      <c r="IC78" s="84"/>
      <c r="ID78" s="85"/>
      <c r="IE78" s="83" t="str">
        <f>データ!CW7</f>
        <v xml:space="preserve"> </v>
      </c>
      <c r="IF78" s="84"/>
      <c r="IG78" s="84"/>
      <c r="IH78" s="84"/>
      <c r="II78" s="84"/>
      <c r="IJ78" s="84"/>
      <c r="IK78" s="84"/>
      <c r="IL78" s="84"/>
      <c r="IM78" s="84"/>
      <c r="IN78" s="84"/>
      <c r="IO78" s="84"/>
      <c r="IP78" s="84"/>
      <c r="IQ78" s="84"/>
      <c r="IR78" s="84"/>
      <c r="IS78" s="85"/>
      <c r="IT78" s="83" t="str">
        <f>データ!CX7</f>
        <v xml:space="preserve"> </v>
      </c>
      <c r="IU78" s="84"/>
      <c r="IV78" s="84"/>
      <c r="IW78" s="84"/>
      <c r="IX78" s="84"/>
      <c r="IY78" s="84"/>
      <c r="IZ78" s="84"/>
      <c r="JA78" s="84"/>
      <c r="JB78" s="84"/>
      <c r="JC78" s="84"/>
      <c r="JD78" s="84"/>
      <c r="JE78" s="84"/>
      <c r="JF78" s="84"/>
      <c r="JG78" s="84"/>
      <c r="JH78" s="85"/>
      <c r="JL78" s="4"/>
      <c r="JM78" s="4"/>
      <c r="JN78" s="4"/>
      <c r="JO78" s="4"/>
      <c r="JP78" s="4"/>
      <c r="JQ78" s="4"/>
      <c r="JR78" s="86" t="s">
        <v>29</v>
      </c>
      <c r="JS78" s="86"/>
      <c r="JT78" s="86"/>
      <c r="JU78" s="86"/>
      <c r="JV78" s="86"/>
      <c r="JW78" s="86"/>
      <c r="JX78" s="86"/>
      <c r="JY78" s="86"/>
      <c r="JZ78" s="86"/>
      <c r="KA78" s="83">
        <f>データ!DE7</f>
        <v>78.400000000000006</v>
      </c>
      <c r="KB78" s="84"/>
      <c r="KC78" s="84"/>
      <c r="KD78" s="84"/>
      <c r="KE78" s="84"/>
      <c r="KF78" s="84"/>
      <c r="KG78" s="84"/>
      <c r="KH78" s="84"/>
      <c r="KI78" s="84"/>
      <c r="KJ78" s="84"/>
      <c r="KK78" s="84"/>
      <c r="KL78" s="84"/>
      <c r="KM78" s="84"/>
      <c r="KN78" s="84"/>
      <c r="KO78" s="85"/>
      <c r="KP78" s="83">
        <f>データ!DF7</f>
        <v>70.5</v>
      </c>
      <c r="KQ78" s="84"/>
      <c r="KR78" s="84"/>
      <c r="KS78" s="84"/>
      <c r="KT78" s="84"/>
      <c r="KU78" s="84"/>
      <c r="KV78" s="84"/>
      <c r="KW78" s="84"/>
      <c r="KX78" s="84"/>
      <c r="KY78" s="84"/>
      <c r="KZ78" s="84"/>
      <c r="LA78" s="84"/>
      <c r="LB78" s="84"/>
      <c r="LC78" s="84"/>
      <c r="LD78" s="85"/>
      <c r="LE78" s="83">
        <f>データ!DG7</f>
        <v>59.2</v>
      </c>
      <c r="LF78" s="84"/>
      <c r="LG78" s="84"/>
      <c r="LH78" s="84"/>
      <c r="LI78" s="84"/>
      <c r="LJ78" s="84"/>
      <c r="LK78" s="84"/>
      <c r="LL78" s="84"/>
      <c r="LM78" s="84"/>
      <c r="LN78" s="84"/>
      <c r="LO78" s="84"/>
      <c r="LP78" s="84"/>
      <c r="LQ78" s="84"/>
      <c r="LR78" s="84"/>
      <c r="LS78" s="85"/>
      <c r="LT78" s="83">
        <f>データ!DH7</f>
        <v>62.4</v>
      </c>
      <c r="LU78" s="84"/>
      <c r="LV78" s="84"/>
      <c r="LW78" s="84"/>
      <c r="LX78" s="84"/>
      <c r="LY78" s="84"/>
      <c r="LZ78" s="84"/>
      <c r="MA78" s="84"/>
      <c r="MB78" s="84"/>
      <c r="MC78" s="84"/>
      <c r="MD78" s="84"/>
      <c r="ME78" s="84"/>
      <c r="MF78" s="84"/>
      <c r="MG78" s="84"/>
      <c r="MH78" s="85"/>
      <c r="MI78" s="83">
        <f>データ!DI7</f>
        <v>82.7</v>
      </c>
      <c r="MJ78" s="84"/>
      <c r="MK78" s="84"/>
      <c r="ML78" s="84"/>
      <c r="MM78" s="84"/>
      <c r="MN78" s="84"/>
      <c r="MO78" s="84"/>
      <c r="MP78" s="84"/>
      <c r="MQ78" s="84"/>
      <c r="MR78" s="84"/>
      <c r="MS78" s="84"/>
      <c r="MT78" s="84"/>
      <c r="MU78" s="84"/>
      <c r="MV78" s="84"/>
      <c r="MW78" s="85"/>
      <c r="MX78" s="4"/>
      <c r="MY78" s="4"/>
      <c r="MZ78" s="4"/>
      <c r="NA78" s="4"/>
      <c r="NB78" s="4"/>
      <c r="NC78" s="44"/>
      <c r="ND78" s="103"/>
      <c r="NE78" s="104"/>
      <c r="NF78" s="104"/>
      <c r="NG78" s="104"/>
      <c r="NH78" s="104"/>
      <c r="NI78" s="104"/>
      <c r="NJ78" s="104"/>
      <c r="NK78" s="104"/>
      <c r="NL78" s="104"/>
      <c r="NM78" s="104"/>
      <c r="NN78" s="104"/>
      <c r="NO78" s="104"/>
      <c r="NP78" s="104"/>
      <c r="NQ78" s="104"/>
      <c r="NR78" s="105"/>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3"/>
      <c r="NE79" s="104"/>
      <c r="NF79" s="104"/>
      <c r="NG79" s="104"/>
      <c r="NH79" s="104"/>
      <c r="NI79" s="104"/>
      <c r="NJ79" s="104"/>
      <c r="NK79" s="104"/>
      <c r="NL79" s="104"/>
      <c r="NM79" s="104"/>
      <c r="NN79" s="104"/>
      <c r="NO79" s="104"/>
      <c r="NP79" s="104"/>
      <c r="NQ79" s="104"/>
      <c r="NR79" s="105"/>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3"/>
      <c r="NE80" s="104"/>
      <c r="NF80" s="104"/>
      <c r="NG80" s="104"/>
      <c r="NH80" s="104"/>
      <c r="NI80" s="104"/>
      <c r="NJ80" s="104"/>
      <c r="NK80" s="104"/>
      <c r="NL80" s="104"/>
      <c r="NM80" s="104"/>
      <c r="NN80" s="104"/>
      <c r="NO80" s="104"/>
      <c r="NP80" s="104"/>
      <c r="NQ80" s="104"/>
      <c r="NR80" s="105"/>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3"/>
      <c r="NE81" s="104"/>
      <c r="NF81" s="104"/>
      <c r="NG81" s="104"/>
      <c r="NH81" s="104"/>
      <c r="NI81" s="104"/>
      <c r="NJ81" s="104"/>
      <c r="NK81" s="104"/>
      <c r="NL81" s="104"/>
      <c r="NM81" s="104"/>
      <c r="NN81" s="104"/>
      <c r="NO81" s="104"/>
      <c r="NP81" s="104"/>
      <c r="NQ81" s="104"/>
      <c r="NR81" s="105"/>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6"/>
      <c r="NE82" s="107"/>
      <c r="NF82" s="107"/>
      <c r="NG82" s="107"/>
      <c r="NH82" s="107"/>
      <c r="NI82" s="107"/>
      <c r="NJ82" s="107"/>
      <c r="NK82" s="107"/>
      <c r="NL82" s="107"/>
      <c r="NM82" s="107"/>
      <c r="NN82" s="107"/>
      <c r="NO82" s="107"/>
      <c r="NP82" s="107"/>
      <c r="NQ82" s="107"/>
      <c r="NR82" s="108"/>
    </row>
    <row r="83" spans="1:382" x14ac:dyDescent="0.15">
      <c r="C83" s="2"/>
      <c r="BH83" s="2"/>
      <c r="GN83" s="2"/>
      <c r="IT83" s="2"/>
      <c r="KY83" s="2"/>
    </row>
    <row r="84" spans="1:382" x14ac:dyDescent="0.15">
      <c r="C84" s="2"/>
      <c r="BH84" s="2"/>
      <c r="GN84" s="2"/>
      <c r="IT84" s="2"/>
      <c r="KY84" s="2"/>
    </row>
    <row r="86" spans="1:382" ht="13.15"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t="13.15"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t="13.15" hidden="1" x14ac:dyDescent="0.2">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CP27" sqref="CP27"/>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100</v>
      </c>
      <c r="BS5" s="59" t="s">
        <v>91</v>
      </c>
      <c r="BT5" s="59" t="s">
        <v>92</v>
      </c>
      <c r="BU5" s="59" t="s">
        <v>101</v>
      </c>
      <c r="BV5" s="59" t="s">
        <v>94</v>
      </c>
      <c r="BW5" s="59" t="s">
        <v>95</v>
      </c>
      <c r="BX5" s="59" t="s">
        <v>96</v>
      </c>
      <c r="BY5" s="59" t="s">
        <v>97</v>
      </c>
      <c r="BZ5" s="59" t="s">
        <v>98</v>
      </c>
      <c r="CA5" s="59" t="s">
        <v>99</v>
      </c>
      <c r="CB5" s="59" t="s">
        <v>89</v>
      </c>
      <c r="CC5" s="59" t="s">
        <v>100</v>
      </c>
      <c r="CD5" s="59" t="s">
        <v>102</v>
      </c>
      <c r="CE5" s="59" t="s">
        <v>92</v>
      </c>
      <c r="CF5" s="59" t="s">
        <v>93</v>
      </c>
      <c r="CG5" s="59" t="s">
        <v>94</v>
      </c>
      <c r="CH5" s="59" t="s">
        <v>95</v>
      </c>
      <c r="CI5" s="59" t="s">
        <v>96</v>
      </c>
      <c r="CJ5" s="59" t="s">
        <v>97</v>
      </c>
      <c r="CK5" s="59" t="s">
        <v>98</v>
      </c>
      <c r="CL5" s="59" t="s">
        <v>99</v>
      </c>
      <c r="CM5" s="153"/>
      <c r="CN5" s="153"/>
      <c r="CO5" s="59" t="s">
        <v>89</v>
      </c>
      <c r="CP5" s="59" t="s">
        <v>100</v>
      </c>
      <c r="CQ5" s="59" t="s">
        <v>91</v>
      </c>
      <c r="CR5" s="59" t="s">
        <v>103</v>
      </c>
      <c r="CS5" s="59" t="s">
        <v>93</v>
      </c>
      <c r="CT5" s="59" t="s">
        <v>94</v>
      </c>
      <c r="CU5" s="59" t="s">
        <v>95</v>
      </c>
      <c r="CV5" s="59" t="s">
        <v>96</v>
      </c>
      <c r="CW5" s="59" t="s">
        <v>97</v>
      </c>
      <c r="CX5" s="59" t="s">
        <v>98</v>
      </c>
      <c r="CY5" s="59" t="s">
        <v>99</v>
      </c>
      <c r="CZ5" s="59" t="s">
        <v>89</v>
      </c>
      <c r="DA5" s="59" t="s">
        <v>90</v>
      </c>
      <c r="DB5" s="59" t="s">
        <v>102</v>
      </c>
      <c r="DC5" s="59" t="s">
        <v>92</v>
      </c>
      <c r="DD5" s="59" t="s">
        <v>93</v>
      </c>
      <c r="DE5" s="59" t="s">
        <v>94</v>
      </c>
      <c r="DF5" s="59" t="s">
        <v>95</v>
      </c>
      <c r="DG5" s="59" t="s">
        <v>96</v>
      </c>
      <c r="DH5" s="59" t="s">
        <v>97</v>
      </c>
      <c r="DI5" s="59" t="s">
        <v>98</v>
      </c>
      <c r="DJ5" s="59" t="s">
        <v>35</v>
      </c>
      <c r="DK5" s="59" t="s">
        <v>89</v>
      </c>
      <c r="DL5" s="59" t="s">
        <v>100</v>
      </c>
      <c r="DM5" s="59" t="s">
        <v>91</v>
      </c>
      <c r="DN5" s="59" t="s">
        <v>92</v>
      </c>
      <c r="DO5" s="59" t="s">
        <v>101</v>
      </c>
      <c r="DP5" s="59" t="s">
        <v>94</v>
      </c>
      <c r="DQ5" s="59" t="s">
        <v>95</v>
      </c>
      <c r="DR5" s="59" t="s">
        <v>96</v>
      </c>
      <c r="DS5" s="59" t="s">
        <v>97</v>
      </c>
      <c r="DT5" s="59" t="s">
        <v>98</v>
      </c>
      <c r="DU5" s="59" t="s">
        <v>99</v>
      </c>
    </row>
    <row r="6" spans="1:125" s="66" customFormat="1" x14ac:dyDescent="0.15">
      <c r="A6" s="49" t="s">
        <v>104</v>
      </c>
      <c r="B6" s="60">
        <f>B8</f>
        <v>2018</v>
      </c>
      <c r="C6" s="60">
        <f t="shared" ref="C6:X6" si="1">C8</f>
        <v>392014</v>
      </c>
      <c r="D6" s="60">
        <f t="shared" si="1"/>
        <v>47</v>
      </c>
      <c r="E6" s="60">
        <f t="shared" si="1"/>
        <v>14</v>
      </c>
      <c r="F6" s="60">
        <f t="shared" si="1"/>
        <v>0</v>
      </c>
      <c r="G6" s="60">
        <f t="shared" si="1"/>
        <v>4</v>
      </c>
      <c r="H6" s="60" t="str">
        <f>SUBSTITUTE(H8,"　","")</f>
        <v>高知県高知市</v>
      </c>
      <c r="I6" s="60" t="str">
        <f t="shared" si="1"/>
        <v>桂浜公園駐車場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43</v>
      </c>
      <c r="S6" s="62" t="str">
        <f t="shared" si="1"/>
        <v>商業施設</v>
      </c>
      <c r="T6" s="62" t="str">
        <f t="shared" si="1"/>
        <v>無</v>
      </c>
      <c r="U6" s="63">
        <f t="shared" si="1"/>
        <v>17092</v>
      </c>
      <c r="V6" s="63">
        <f t="shared" si="1"/>
        <v>500</v>
      </c>
      <c r="W6" s="63">
        <f t="shared" si="1"/>
        <v>800</v>
      </c>
      <c r="X6" s="62" t="str">
        <f t="shared" si="1"/>
        <v>利用料金制</v>
      </c>
      <c r="Y6" s="64">
        <f>IF(Y8="-",NA(),Y8)</f>
        <v>180.6</v>
      </c>
      <c r="Z6" s="64">
        <f t="shared" ref="Z6:AH6" si="2">IF(Z8="-",NA(),Z8)</f>
        <v>190</v>
      </c>
      <c r="AA6" s="64">
        <f t="shared" si="2"/>
        <v>205.5</v>
      </c>
      <c r="AB6" s="64">
        <f t="shared" si="2"/>
        <v>263.5</v>
      </c>
      <c r="AC6" s="64">
        <f t="shared" si="2"/>
        <v>262</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44.6</v>
      </c>
      <c r="BG6" s="64">
        <f t="shared" ref="BG6:BO6" si="5">IF(BG8="-",NA(),BG8)</f>
        <v>47.4</v>
      </c>
      <c r="BH6" s="64">
        <f t="shared" si="5"/>
        <v>51.3</v>
      </c>
      <c r="BI6" s="64">
        <f t="shared" si="5"/>
        <v>62</v>
      </c>
      <c r="BJ6" s="64">
        <f t="shared" si="5"/>
        <v>61.8</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32374</v>
      </c>
      <c r="BR6" s="65">
        <f t="shared" ref="BR6:BZ6" si="6">IF(BR8="-",NA(),BR8)</f>
        <v>37083</v>
      </c>
      <c r="BS6" s="65">
        <f t="shared" si="6"/>
        <v>42610</v>
      </c>
      <c r="BT6" s="65">
        <f t="shared" si="6"/>
        <v>48329</v>
      </c>
      <c r="BU6" s="65">
        <f t="shared" si="6"/>
        <v>45877</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105</v>
      </c>
      <c r="CM6" s="63">
        <f t="shared" ref="CM6:CN6" si="7">CM8</f>
        <v>0</v>
      </c>
      <c r="CN6" s="63">
        <f t="shared" si="7"/>
        <v>4800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99.6</v>
      </c>
      <c r="DL6" s="64">
        <f t="shared" ref="DL6:DT6" si="9">IF(DL8="-",NA(),DL8)</f>
        <v>107.4</v>
      </c>
      <c r="DM6" s="64">
        <f t="shared" si="9"/>
        <v>114</v>
      </c>
      <c r="DN6" s="64">
        <f t="shared" si="9"/>
        <v>107.2</v>
      </c>
      <c r="DO6" s="64">
        <f t="shared" si="9"/>
        <v>102.2</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106</v>
      </c>
      <c r="B7" s="60">
        <f t="shared" ref="B7:X7" si="10">B8</f>
        <v>2018</v>
      </c>
      <c r="C7" s="60">
        <f t="shared" si="10"/>
        <v>392014</v>
      </c>
      <c r="D7" s="60">
        <f t="shared" si="10"/>
        <v>47</v>
      </c>
      <c r="E7" s="60">
        <f t="shared" si="10"/>
        <v>14</v>
      </c>
      <c r="F7" s="60">
        <f t="shared" si="10"/>
        <v>0</v>
      </c>
      <c r="G7" s="60">
        <f t="shared" si="10"/>
        <v>4</v>
      </c>
      <c r="H7" s="60" t="str">
        <f t="shared" si="10"/>
        <v>高知県　高知市</v>
      </c>
      <c r="I7" s="60" t="str">
        <f t="shared" si="10"/>
        <v>桂浜公園駐車場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43</v>
      </c>
      <c r="S7" s="62" t="str">
        <f t="shared" si="10"/>
        <v>商業施設</v>
      </c>
      <c r="T7" s="62" t="str">
        <f t="shared" si="10"/>
        <v>無</v>
      </c>
      <c r="U7" s="63">
        <f t="shared" si="10"/>
        <v>17092</v>
      </c>
      <c r="V7" s="63">
        <f t="shared" si="10"/>
        <v>500</v>
      </c>
      <c r="W7" s="63">
        <f t="shared" si="10"/>
        <v>800</v>
      </c>
      <c r="X7" s="62" t="str">
        <f t="shared" si="10"/>
        <v>利用料金制</v>
      </c>
      <c r="Y7" s="64">
        <f>Y8</f>
        <v>180.6</v>
      </c>
      <c r="Z7" s="64">
        <f t="shared" ref="Z7:AH7" si="11">Z8</f>
        <v>190</v>
      </c>
      <c r="AA7" s="64">
        <f t="shared" si="11"/>
        <v>205.5</v>
      </c>
      <c r="AB7" s="64">
        <f t="shared" si="11"/>
        <v>263.5</v>
      </c>
      <c r="AC7" s="64">
        <f t="shared" si="11"/>
        <v>262</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44.6</v>
      </c>
      <c r="BG7" s="64">
        <f t="shared" ref="BG7:BO7" si="14">BG8</f>
        <v>47.4</v>
      </c>
      <c r="BH7" s="64">
        <f t="shared" si="14"/>
        <v>51.3</v>
      </c>
      <c r="BI7" s="64">
        <f t="shared" si="14"/>
        <v>62</v>
      </c>
      <c r="BJ7" s="64">
        <f t="shared" si="14"/>
        <v>61.8</v>
      </c>
      <c r="BK7" s="64">
        <f t="shared" si="14"/>
        <v>40.700000000000003</v>
      </c>
      <c r="BL7" s="64">
        <f t="shared" si="14"/>
        <v>38.200000000000003</v>
      </c>
      <c r="BM7" s="64">
        <f t="shared" si="14"/>
        <v>34.6</v>
      </c>
      <c r="BN7" s="64">
        <f t="shared" si="14"/>
        <v>37.6</v>
      </c>
      <c r="BO7" s="64">
        <f t="shared" si="14"/>
        <v>33.200000000000003</v>
      </c>
      <c r="BP7" s="61"/>
      <c r="BQ7" s="65">
        <f>BQ8</f>
        <v>32374</v>
      </c>
      <c r="BR7" s="65">
        <f t="shared" ref="BR7:BZ7" si="15">BR8</f>
        <v>37083</v>
      </c>
      <c r="BS7" s="65">
        <f t="shared" si="15"/>
        <v>42610</v>
      </c>
      <c r="BT7" s="65">
        <f t="shared" si="15"/>
        <v>48329</v>
      </c>
      <c r="BU7" s="65">
        <f t="shared" si="15"/>
        <v>45877</v>
      </c>
      <c r="BV7" s="65">
        <f t="shared" si="15"/>
        <v>7496</v>
      </c>
      <c r="BW7" s="65">
        <f t="shared" si="15"/>
        <v>6967</v>
      </c>
      <c r="BX7" s="65">
        <f t="shared" si="15"/>
        <v>7138</v>
      </c>
      <c r="BY7" s="65">
        <f t="shared" si="15"/>
        <v>8131</v>
      </c>
      <c r="BZ7" s="65">
        <f t="shared" si="15"/>
        <v>8024</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f>CN8</f>
        <v>4800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99.6</v>
      </c>
      <c r="DL7" s="64">
        <f t="shared" ref="DL7:DT7" si="17">DL8</f>
        <v>107.4</v>
      </c>
      <c r="DM7" s="64">
        <f t="shared" si="17"/>
        <v>114</v>
      </c>
      <c r="DN7" s="64">
        <f t="shared" si="17"/>
        <v>107.2</v>
      </c>
      <c r="DO7" s="64">
        <f t="shared" si="17"/>
        <v>102.2</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392014</v>
      </c>
      <c r="D8" s="67">
        <v>47</v>
      </c>
      <c r="E8" s="67">
        <v>14</v>
      </c>
      <c r="F8" s="67">
        <v>0</v>
      </c>
      <c r="G8" s="67">
        <v>4</v>
      </c>
      <c r="H8" s="67" t="s">
        <v>108</v>
      </c>
      <c r="I8" s="67" t="s">
        <v>109</v>
      </c>
      <c r="J8" s="67" t="s">
        <v>110</v>
      </c>
      <c r="K8" s="67" t="s">
        <v>111</v>
      </c>
      <c r="L8" s="67" t="s">
        <v>112</v>
      </c>
      <c r="M8" s="67" t="s">
        <v>113</v>
      </c>
      <c r="N8" s="67" t="s">
        <v>114</v>
      </c>
      <c r="O8" s="68" t="s">
        <v>115</v>
      </c>
      <c r="P8" s="69" t="s">
        <v>116</v>
      </c>
      <c r="Q8" s="69" t="s">
        <v>117</v>
      </c>
      <c r="R8" s="70">
        <v>43</v>
      </c>
      <c r="S8" s="69" t="s">
        <v>118</v>
      </c>
      <c r="T8" s="69" t="s">
        <v>119</v>
      </c>
      <c r="U8" s="70">
        <v>17092</v>
      </c>
      <c r="V8" s="70">
        <v>500</v>
      </c>
      <c r="W8" s="70">
        <v>800</v>
      </c>
      <c r="X8" s="69" t="s">
        <v>120</v>
      </c>
      <c r="Y8" s="71">
        <v>180.6</v>
      </c>
      <c r="Z8" s="71">
        <v>190</v>
      </c>
      <c r="AA8" s="71">
        <v>205.5</v>
      </c>
      <c r="AB8" s="71">
        <v>263.5</v>
      </c>
      <c r="AC8" s="80">
        <v>262</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44.6</v>
      </c>
      <c r="BG8" s="71">
        <v>47.4</v>
      </c>
      <c r="BH8" s="71">
        <v>51.3</v>
      </c>
      <c r="BI8" s="71">
        <v>62</v>
      </c>
      <c r="BJ8" s="80">
        <v>61.8</v>
      </c>
      <c r="BK8" s="71">
        <v>40.700000000000003</v>
      </c>
      <c r="BL8" s="71">
        <v>38.200000000000003</v>
      </c>
      <c r="BM8" s="71">
        <v>34.6</v>
      </c>
      <c r="BN8" s="71">
        <v>37.6</v>
      </c>
      <c r="BO8" s="71">
        <v>33.200000000000003</v>
      </c>
      <c r="BP8" s="68">
        <v>26.3</v>
      </c>
      <c r="BQ8" s="72">
        <v>32374</v>
      </c>
      <c r="BR8" s="72">
        <v>37083</v>
      </c>
      <c r="BS8" s="72">
        <v>42610</v>
      </c>
      <c r="BT8" s="73">
        <v>48329</v>
      </c>
      <c r="BU8" s="81">
        <v>45877</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0</v>
      </c>
      <c r="CN8" s="82">
        <v>4800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99.6</v>
      </c>
      <c r="DL8" s="71">
        <v>107.4</v>
      </c>
      <c r="DM8" s="71">
        <v>114</v>
      </c>
      <c r="DN8" s="71">
        <v>107.2</v>
      </c>
      <c r="DO8" s="71">
        <v>102.2</v>
      </c>
      <c r="DP8" s="71">
        <v>252.8</v>
      </c>
      <c r="DQ8" s="71">
        <v>269</v>
      </c>
      <c r="DR8" s="71">
        <v>276.60000000000002</v>
      </c>
      <c r="DS8" s="71">
        <v>274.8</v>
      </c>
      <c r="DT8" s="71">
        <v>277.2</v>
      </c>
      <c r="DU8" s="68">
        <v>199.3</v>
      </c>
    </row>
    <row r="9" spans="1:125" ht="13.1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ht="13.1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ht="13.1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ht="13.1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ht="13.1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ht="13.1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ht="13.1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ht="13.1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ht="13.1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ht="13.1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2020-02-05T04:48:50Z</cp:lastPrinted>
  <dcterms:created xsi:type="dcterms:W3CDTF">2019-12-05T07:29:00Z</dcterms:created>
  <dcterms:modified xsi:type="dcterms:W3CDTF">2020-02-05T04:48:53Z</dcterms:modified>
  <cp:category/>
</cp:coreProperties>
</file>