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135" windowHeight="8730" activeTab="1"/>
  </bookViews>
  <sheets>
    <sheet name="施設数" sheetId="3" r:id="rId1"/>
    <sheet name="一般診療所" sheetId="2" r:id="rId2"/>
    <sheet name="歯科診療所" sheetId="4" r:id="rId3"/>
    <sheet name="Sheet1" sheetId="1" r:id="rId4"/>
  </sheets>
  <definedNames>
    <definedName name="_xlnm.Print_Area">#REF!</definedName>
    <definedName name="_xlnm.Print_Area" localSheetId="1">一般診療所!$A$1:$J$522</definedName>
    <definedName name="_xlnm.Print_Titles">#N/A</definedName>
    <definedName name="_xlnm.Print_Titles" localSheetId="1">一般診療所!$A:$A,一般診療所!$1:$8</definedName>
    <definedName name="_xlnm.Print_Area" localSheetId="0">施設数!$A$1:$J$84</definedName>
    <definedName name="_xlnm.Print_Area" localSheetId="2">歯科診療所!$A$1:$I$346</definedName>
    <definedName name="_xlnm.Print_Titles" localSheetId="2">歯科診療所!$A:$A,歯科診療所!$1:$5</definedName>
    <definedName name="_xlnm._FilterDatabase" localSheetId="1" hidden="1">一般診療所!$8:$522</definedName>
    <definedName name="_xlnm._FilterDatabase" localSheetId="2" hidden="1">歯科診療所!$A$5:$W$346</definedName>
    <definedName name="有床施設">#REF!</definedName>
    <definedName name="市町村">#REF!</definedName>
    <definedName name="\Q">#REF!</definedName>
    <definedName name="\A">#REF!</definedName>
    <definedName name="\B">#REF!</definedName>
    <definedName name="\C">#REF!</definedName>
    <definedName name="医療圏">#REF!</definedName>
    <definedName name="\D">#REF!</definedName>
    <definedName name="HCCD">#REF!</definedName>
    <definedName name="医療圏CD">#REF!</definedName>
    <definedName name="一般診療所">#REF!</definedName>
    <definedName name="開設者">#REF!</definedName>
    <definedName name="開別">#REF!</definedName>
    <definedName name="市町村CD">#REF!</definedName>
    <definedName name="施設数">#REF!</definedName>
    <definedName name="表1">#REF!</definedName>
    <definedName name="表2">#REF!</definedName>
    <definedName name="表3">#REF!</definedName>
    <definedName name="病床施設">#REF!</definedName>
    <definedName name="病床数">#REF!</definedName>
    <definedName name="保健所">#REF!</definedName>
    <definedName name="無床">#REF!</definedName>
    <definedName name="無床施設">#REF!</definedName>
    <definedName name="有床">#REF!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<sst xmlns="http://schemas.openxmlformats.org/spreadsheetml/2006/main" xmlns:r="http://schemas.openxmlformats.org/officeDocument/2006/relationships" count="3868" uniqueCount="3868">
  <si>
    <t>幡多郡三原村来栖野479</t>
  </si>
  <si>
    <t>(医)円卓会</t>
    <rPh sb="3" eb="5">
      <t>エンタク</t>
    </rPh>
    <rPh sb="5" eb="6">
      <t>カイ</t>
    </rPh>
    <phoneticPr fontId="2"/>
  </si>
  <si>
    <t>0887-57-3050</t>
  </si>
  <si>
    <t>市町村</t>
    <rPh sb="0" eb="3">
      <t>シチョウソン</t>
    </rPh>
    <phoneticPr fontId="2"/>
  </si>
  <si>
    <t>(医)桔梗会</t>
    <rPh sb="3" eb="5">
      <t>キキョウ</t>
    </rPh>
    <rPh sb="5" eb="6">
      <t>カイ</t>
    </rPh>
    <phoneticPr fontId="2"/>
  </si>
  <si>
    <t>とんぼクリニック</t>
  </si>
  <si>
    <t>（医）高松会</t>
    <rPh sb="1" eb="2">
      <t>イ</t>
    </rPh>
    <rPh sb="3" eb="5">
      <t>タカマツ</t>
    </rPh>
    <rPh sb="5" eb="6">
      <t>カイ</t>
    </rPh>
    <phoneticPr fontId="2"/>
  </si>
  <si>
    <t>国立大学法人高知大学</t>
    <rPh sb="0" eb="2">
      <t>コクリツ</t>
    </rPh>
    <rPh sb="2" eb="4">
      <t>ダイガク</t>
    </rPh>
    <rPh sb="4" eb="6">
      <t>ホウジン</t>
    </rPh>
    <rPh sb="6" eb="8">
      <t>コウチ</t>
    </rPh>
    <rPh sb="8" eb="10">
      <t>ダイガク</t>
    </rPh>
    <phoneticPr fontId="2"/>
  </si>
  <si>
    <t>(医)尚腎会</t>
    <rPh sb="3" eb="4">
      <t>ナオ</t>
    </rPh>
    <rPh sb="4" eb="5">
      <t>ジン</t>
    </rPh>
    <rPh sb="5" eb="6">
      <t>カイ</t>
    </rPh>
    <phoneticPr fontId="2"/>
  </si>
  <si>
    <t>香南市夜須町手結298-30</t>
  </si>
  <si>
    <t>高知市北金田11番22号</t>
  </si>
  <si>
    <t>藤田　泰宏</t>
    <rPh sb="0" eb="2">
      <t>フジタ</t>
    </rPh>
    <rPh sb="3" eb="5">
      <t>ヤスヒロ</t>
    </rPh>
    <phoneticPr fontId="2"/>
  </si>
  <si>
    <t>(医)ウエスト</t>
  </si>
  <si>
    <t>（医）陽晴会</t>
  </si>
  <si>
    <t>須崎菅野医院</t>
    <rPh sb="0" eb="6">
      <t>スサキスガノイイン</t>
    </rPh>
    <phoneticPr fontId="2"/>
  </si>
  <si>
    <t>矯正歯科</t>
    <rPh sb="0" eb="2">
      <t>キョウセイ</t>
    </rPh>
    <rPh sb="2" eb="4">
      <t>シカ</t>
    </rPh>
    <phoneticPr fontId="2"/>
  </si>
  <si>
    <t>かつみ歯科</t>
    <rPh sb="3" eb="5">
      <t>シカ</t>
    </rPh>
    <phoneticPr fontId="2"/>
  </si>
  <si>
    <t>高知市南川添23-7</t>
    <rPh sb="0" eb="3">
      <t>コウチシ</t>
    </rPh>
    <rPh sb="3" eb="4">
      <t>ミナミ</t>
    </rPh>
    <rPh sb="4" eb="6">
      <t>カワゾエ</t>
    </rPh>
    <phoneticPr fontId="2"/>
  </si>
  <si>
    <t>(医)安岡会</t>
    <rPh sb="3" eb="5">
      <t>ヤスオカ</t>
    </rPh>
    <rPh sb="5" eb="6">
      <t>カイ</t>
    </rPh>
    <phoneticPr fontId="2"/>
  </si>
  <si>
    <t>(医)みずほ会</t>
    <rPh sb="6" eb="7">
      <t>カイ</t>
    </rPh>
    <phoneticPr fontId="2"/>
  </si>
  <si>
    <t>吾川郡いの町天王南1-6-3</t>
  </si>
  <si>
    <t>室戸市佐喜浜町1641番地1</t>
    <rPh sb="0" eb="3">
      <t>むろとし</t>
    </rPh>
    <rPh sb="3" eb="7">
      <t>さきはまちょう</t>
    </rPh>
    <rPh sb="11" eb="13">
      <t>ばんち</t>
    </rPh>
    <phoneticPr fontId="2" type="Hiragana"/>
  </si>
  <si>
    <t>安藝　史典</t>
    <rPh sb="0" eb="2">
      <t>アキ</t>
    </rPh>
    <rPh sb="3" eb="5">
      <t>チカフミ</t>
    </rPh>
    <phoneticPr fontId="2"/>
  </si>
  <si>
    <t>芸西村</t>
    <rPh sb="0" eb="3">
      <t>ゲイセイムラ</t>
    </rPh>
    <phoneticPr fontId="2"/>
  </si>
  <si>
    <t>高知市福井町804-1</t>
  </si>
  <si>
    <t>0887-56-0138</t>
  </si>
  <si>
    <t>川上　浩一郎</t>
    <rPh sb="0" eb="2">
      <t>カワカミ</t>
    </rPh>
    <rPh sb="3" eb="6">
      <t>コウイチロウ</t>
    </rPh>
    <phoneticPr fontId="2"/>
  </si>
  <si>
    <t>深谷内科</t>
    <rPh sb="0" eb="2">
      <t>フカヤ</t>
    </rPh>
    <rPh sb="2" eb="4">
      <t>ナイカ</t>
    </rPh>
    <phoneticPr fontId="2"/>
  </si>
  <si>
    <t>（医）ﾅﾁｭﾗﾙ</t>
  </si>
  <si>
    <t>内田　好彦</t>
    <rPh sb="0" eb="2">
      <t>ウチダ</t>
    </rPh>
    <rPh sb="3" eb="5">
      <t>ヨシヒコ</t>
    </rPh>
    <phoneticPr fontId="2"/>
  </si>
  <si>
    <t>山本　浩志</t>
    <rPh sb="0" eb="2">
      <t>ヤマモト</t>
    </rPh>
    <rPh sb="3" eb="4">
      <t>ヒロシ</t>
    </rPh>
    <rPh sb="4" eb="5">
      <t>シ</t>
    </rPh>
    <phoneticPr fontId="2"/>
  </si>
  <si>
    <t>溝渕　和久</t>
    <rPh sb="0" eb="2">
      <t>ミゾブチ</t>
    </rPh>
    <rPh sb="3" eb="5">
      <t>カズヒサ</t>
    </rPh>
    <phoneticPr fontId="2"/>
  </si>
  <si>
    <t>088-884-4188</t>
  </si>
  <si>
    <t>香南市赤岡町574</t>
  </si>
  <si>
    <t>四万十市中村小姓町49</t>
  </si>
  <si>
    <t>高知市愛宕町1-5-8</t>
  </si>
  <si>
    <t>藤崎歯科医院</t>
    <rPh sb="0" eb="2">
      <t>フジサキ</t>
    </rPh>
    <rPh sb="2" eb="4">
      <t>シカ</t>
    </rPh>
    <rPh sb="4" eb="6">
      <t>イイン</t>
    </rPh>
    <phoneticPr fontId="2"/>
  </si>
  <si>
    <t>山本　明</t>
    <rPh sb="0" eb="2">
      <t>ヤマモト</t>
    </rPh>
    <rPh sb="3" eb="4">
      <t>アキラ</t>
    </rPh>
    <phoneticPr fontId="2"/>
  </si>
  <si>
    <t>0889-65-0070</t>
  </si>
  <si>
    <t>088-872-7511</t>
  </si>
  <si>
    <t>中山　拓郎</t>
    <rPh sb="0" eb="2">
      <t>ナカヤマ</t>
    </rPh>
    <rPh sb="3" eb="5">
      <t>タクロウ</t>
    </rPh>
    <phoneticPr fontId="2"/>
  </si>
  <si>
    <t>山﨑内科泌尿器科</t>
    <rPh sb="0" eb="2">
      <t>ヤマザキ</t>
    </rPh>
    <rPh sb="2" eb="4">
      <t>ナイカ</t>
    </rPh>
    <rPh sb="4" eb="7">
      <t>ヒニョウキ</t>
    </rPh>
    <rPh sb="7" eb="8">
      <t>カ</t>
    </rPh>
    <phoneticPr fontId="2"/>
  </si>
  <si>
    <t>＊</t>
  </si>
  <si>
    <t>米花歯科医院</t>
    <rPh sb="0" eb="1">
      <t>ベイ</t>
    </rPh>
    <rPh sb="1" eb="2">
      <t>カ</t>
    </rPh>
    <rPh sb="2" eb="4">
      <t>シカ</t>
    </rPh>
    <rPh sb="4" eb="6">
      <t>イイン</t>
    </rPh>
    <phoneticPr fontId="2"/>
  </si>
  <si>
    <t>088-865-5680</t>
  </si>
  <si>
    <t>歯科</t>
    <rPh sb="0" eb="2">
      <t>シカ</t>
    </rPh>
    <phoneticPr fontId="2"/>
  </si>
  <si>
    <t>らくだクリニック</t>
  </si>
  <si>
    <t>088-872-2121</t>
  </si>
  <si>
    <t>0887-55-5100</t>
  </si>
  <si>
    <t>088-871-2366</t>
  </si>
  <si>
    <t>088-866-3323</t>
  </si>
  <si>
    <t>宮田　定俊</t>
    <rPh sb="0" eb="2">
      <t>ミヤタ</t>
    </rPh>
    <rPh sb="3" eb="5">
      <t>サダトシ</t>
    </rPh>
    <phoneticPr fontId="2"/>
  </si>
  <si>
    <t>心臓内科</t>
    <rPh sb="0" eb="2">
      <t>シンゾウ</t>
    </rPh>
    <rPh sb="2" eb="4">
      <t>ナイカ</t>
    </rPh>
    <phoneticPr fontId="2"/>
  </si>
  <si>
    <t>岡林　茂慶</t>
    <rPh sb="0" eb="2">
      <t>オカバヤシ</t>
    </rPh>
    <rPh sb="3" eb="4">
      <t>シゲ</t>
    </rPh>
    <rPh sb="4" eb="5">
      <t>ケイ</t>
    </rPh>
    <phoneticPr fontId="2"/>
  </si>
  <si>
    <t>朝倉医療クリニック</t>
    <rPh sb="0" eb="2">
      <t>アサクラ</t>
    </rPh>
    <rPh sb="2" eb="4">
      <t>イリョウ</t>
    </rPh>
    <phoneticPr fontId="2"/>
  </si>
  <si>
    <t>高知市介良乙3236-2</t>
  </si>
  <si>
    <t>088-802-6688</t>
  </si>
  <si>
    <t>0889-43-1355</t>
  </si>
  <si>
    <t>前田　隆</t>
    <rPh sb="0" eb="2">
      <t>マエダ</t>
    </rPh>
    <rPh sb="3" eb="4">
      <t>タカシ</t>
    </rPh>
    <phoneticPr fontId="2"/>
  </si>
  <si>
    <t>大﨑眼科</t>
    <rPh sb="0" eb="1">
      <t>オオ</t>
    </rPh>
    <rPh sb="1" eb="2">
      <t>サキ</t>
    </rPh>
    <rPh sb="2" eb="4">
      <t>ガンカ</t>
    </rPh>
    <phoneticPr fontId="2"/>
  </si>
  <si>
    <t>四万十市中村一条通5-79-2</t>
  </si>
  <si>
    <t>高知市朝倉甲60-1</t>
    <rPh sb="0" eb="3">
      <t>コウチシ</t>
    </rPh>
    <rPh sb="3" eb="5">
      <t>アサクラ</t>
    </rPh>
    <rPh sb="5" eb="6">
      <t>コウ</t>
    </rPh>
    <phoneticPr fontId="2"/>
  </si>
  <si>
    <t>088-871-5353</t>
  </si>
  <si>
    <t>088-869-2732</t>
  </si>
  <si>
    <t>高知市東秦泉寺67-1</t>
  </si>
  <si>
    <t>088-882-1900</t>
  </si>
  <si>
    <t>(医)寿美会</t>
    <rPh sb="3" eb="4">
      <t>コトブキ</t>
    </rPh>
    <rPh sb="4" eb="5">
      <t>ビ</t>
    </rPh>
    <rPh sb="5" eb="6">
      <t>カイ</t>
    </rPh>
    <phoneticPr fontId="2"/>
  </si>
  <si>
    <t>香南市夜須町坪井23-1</t>
    <rPh sb="6" eb="8">
      <t>ツボイ</t>
    </rPh>
    <phoneticPr fontId="2"/>
  </si>
  <si>
    <t>高岡郡津野町杉ノ川甲38-3</t>
    <rPh sb="3" eb="5">
      <t>ツノ</t>
    </rPh>
    <rPh sb="5" eb="6">
      <t>チョウ</t>
    </rPh>
    <phoneticPr fontId="2"/>
  </si>
  <si>
    <t>(医)博生会</t>
    <rPh sb="3" eb="5">
      <t>ヒロオ</t>
    </rPh>
    <rPh sb="5" eb="6">
      <t>カイ</t>
    </rPh>
    <phoneticPr fontId="2"/>
  </si>
  <si>
    <t>養護老人ホーム双名園医務室</t>
    <rPh sb="0" eb="2">
      <t>ヨウゴ</t>
    </rPh>
    <rPh sb="2" eb="4">
      <t>ロウジン</t>
    </rPh>
    <rPh sb="7" eb="8">
      <t>フタ</t>
    </rPh>
    <rPh sb="8" eb="9">
      <t>ナ</t>
    </rPh>
    <rPh sb="9" eb="10">
      <t>エン</t>
    </rPh>
    <rPh sb="10" eb="13">
      <t>イムシツ</t>
    </rPh>
    <phoneticPr fontId="2"/>
  </si>
  <si>
    <t>楠瀬　恵</t>
    <rPh sb="0" eb="2">
      <t>クスノセ</t>
    </rPh>
    <rPh sb="3" eb="4">
      <t>メグミ</t>
    </rPh>
    <phoneticPr fontId="2"/>
  </si>
  <si>
    <t>疼痛緩和内科</t>
    <rPh sb="0" eb="2">
      <t>トウツウ</t>
    </rPh>
    <rPh sb="2" eb="4">
      <t>カンワ</t>
    </rPh>
    <rPh sb="4" eb="6">
      <t>ナイカ</t>
    </rPh>
    <phoneticPr fontId="2"/>
  </si>
  <si>
    <t>高知市大川筋2-5-48</t>
  </si>
  <si>
    <t>佐藤智弘</t>
  </si>
  <si>
    <t>菅野医院</t>
    <rPh sb="0" eb="2">
      <t>スガノ</t>
    </rPh>
    <rPh sb="2" eb="4">
      <t>イイン</t>
    </rPh>
    <phoneticPr fontId="2"/>
  </si>
  <si>
    <t>松岡　純哉</t>
    <rPh sb="0" eb="2">
      <t>マツオカ</t>
    </rPh>
    <rPh sb="3" eb="5">
      <t>ジュンヤ</t>
    </rPh>
    <phoneticPr fontId="2"/>
  </si>
  <si>
    <t>088-850-0070</t>
  </si>
  <si>
    <t>野本　英一</t>
    <rPh sb="0" eb="2">
      <t>ノモト</t>
    </rPh>
    <rPh sb="3" eb="5">
      <t>エイイチ</t>
    </rPh>
    <phoneticPr fontId="2"/>
  </si>
  <si>
    <t>森澤　祥三</t>
    <rPh sb="0" eb="2">
      <t>モリサワ</t>
    </rPh>
    <rPh sb="3" eb="4">
      <t>ショウ</t>
    </rPh>
    <rPh sb="4" eb="5">
      <t>サン</t>
    </rPh>
    <phoneticPr fontId="2"/>
  </si>
  <si>
    <t>0889-43-2211</t>
  </si>
  <si>
    <t>仁山会デンタルクリニック</t>
    <rPh sb="0" eb="1">
      <t>ジン</t>
    </rPh>
    <rPh sb="1" eb="2">
      <t>ヤマ</t>
    </rPh>
    <rPh sb="2" eb="3">
      <t>カイ</t>
    </rPh>
    <phoneticPr fontId="2"/>
  </si>
  <si>
    <t>0887-54-2220</t>
  </si>
  <si>
    <t>高岡郡檮原町松原578</t>
  </si>
  <si>
    <t>088-871-1711</t>
  </si>
  <si>
    <t>嶋本歯科クリニック</t>
    <rPh sb="0" eb="2">
      <t>シマモト</t>
    </rPh>
    <rPh sb="2" eb="4">
      <t>シカ</t>
    </rPh>
    <phoneticPr fontId="2"/>
  </si>
  <si>
    <t>0889-22-0666</t>
  </si>
  <si>
    <t>0889-47-0915</t>
  </si>
  <si>
    <t>0887-35-3068</t>
  </si>
  <si>
    <t>久保添　忠彦</t>
    <rPh sb="0" eb="2">
      <t>クボ</t>
    </rPh>
    <rPh sb="2" eb="3">
      <t>ソ</t>
    </rPh>
    <rPh sb="4" eb="5">
      <t>チュウ</t>
    </rPh>
    <rPh sb="5" eb="6">
      <t>ヒコ</t>
    </rPh>
    <phoneticPr fontId="2"/>
  </si>
  <si>
    <t>高知市上町5-6-7</t>
  </si>
  <si>
    <t>088-856-5302</t>
  </si>
  <si>
    <t>088-843-2727</t>
  </si>
  <si>
    <t>吾川郡いの町越裏門246-6</t>
  </si>
  <si>
    <t>田中　和夫</t>
    <rPh sb="0" eb="2">
      <t>タナカ</t>
    </rPh>
    <rPh sb="3" eb="5">
      <t>カズオ</t>
    </rPh>
    <phoneticPr fontId="2"/>
  </si>
  <si>
    <t>0887-25-2101</t>
  </si>
  <si>
    <t>四万十市中村桜町19</t>
    <rPh sb="0" eb="3">
      <t>シマント</t>
    </rPh>
    <rPh sb="3" eb="4">
      <t>シ</t>
    </rPh>
    <rPh sb="4" eb="6">
      <t>ナカムラ</t>
    </rPh>
    <rPh sb="6" eb="8">
      <t>サクラマチ</t>
    </rPh>
    <phoneticPr fontId="2"/>
  </si>
  <si>
    <t>088-821-4966</t>
  </si>
  <si>
    <t>くすのせクリニック</t>
  </si>
  <si>
    <t>高知市愛宕町2-20-10</t>
  </si>
  <si>
    <t>西川　正彦</t>
    <rPh sb="0" eb="2">
      <t>ニシガワ</t>
    </rPh>
    <rPh sb="3" eb="5">
      <t>マサヒコ</t>
    </rPh>
    <phoneticPr fontId="2"/>
  </si>
  <si>
    <t>088-844-7117</t>
  </si>
  <si>
    <t>高知市西秦泉寺407-13</t>
    <rPh sb="0" eb="3">
      <t>コウチシ</t>
    </rPh>
    <rPh sb="3" eb="4">
      <t>ニシ</t>
    </rPh>
    <rPh sb="4" eb="5">
      <t>ハタ</t>
    </rPh>
    <rPh sb="5" eb="6">
      <t>セン</t>
    </rPh>
    <rPh sb="6" eb="7">
      <t>テラ</t>
    </rPh>
    <phoneticPr fontId="2"/>
  </si>
  <si>
    <t>こうなん歯科</t>
    <rPh sb="4" eb="6">
      <t>シカ</t>
    </rPh>
    <phoneticPr fontId="2"/>
  </si>
  <si>
    <t>八井田　桂</t>
    <rPh sb="0" eb="3">
      <t>ヤイダ</t>
    </rPh>
    <rPh sb="4" eb="5">
      <t>カツラ</t>
    </rPh>
    <phoneticPr fontId="2"/>
  </si>
  <si>
    <t>0887-58-2410</t>
  </si>
  <si>
    <t>平岡　勝郎</t>
    <rPh sb="0" eb="2">
      <t>ヒラオカ</t>
    </rPh>
    <rPh sb="3" eb="5">
      <t>カツロウ</t>
    </rPh>
    <phoneticPr fontId="2"/>
  </si>
  <si>
    <t>特別養護老人ホームもとちか診療所</t>
  </si>
  <si>
    <t>別役歯科</t>
    <rPh sb="0" eb="1">
      <t>ベツ</t>
    </rPh>
    <rPh sb="1" eb="2">
      <t>ヤク</t>
    </rPh>
    <rPh sb="2" eb="4">
      <t>シカ</t>
    </rPh>
    <phoneticPr fontId="2"/>
  </si>
  <si>
    <t>（医）維新の里</t>
    <rPh sb="1" eb="2">
      <t>イ</t>
    </rPh>
    <rPh sb="3" eb="5">
      <t>イシン</t>
    </rPh>
    <rPh sb="6" eb="7">
      <t>サト</t>
    </rPh>
    <phoneticPr fontId="2"/>
  </si>
  <si>
    <t>菊地産婦人科医院</t>
    <rPh sb="0" eb="2">
      <t>キクチ</t>
    </rPh>
    <rPh sb="2" eb="6">
      <t>サンフジンカ</t>
    </rPh>
    <rPh sb="6" eb="8">
      <t>イイン</t>
    </rPh>
    <phoneticPr fontId="2"/>
  </si>
  <si>
    <t>0880-44-1911</t>
  </si>
  <si>
    <t>楠目　真大</t>
    <rPh sb="0" eb="2">
      <t>クスメ</t>
    </rPh>
    <rPh sb="3" eb="4">
      <t>シン</t>
    </rPh>
    <rPh sb="4" eb="5">
      <t>ダイ</t>
    </rPh>
    <phoneticPr fontId="2"/>
  </si>
  <si>
    <t>中山　富美</t>
  </si>
  <si>
    <t>池田歯科クリニック</t>
    <rPh sb="0" eb="2">
      <t>イケダ</t>
    </rPh>
    <rPh sb="2" eb="4">
      <t>シカ</t>
    </rPh>
    <phoneticPr fontId="2"/>
  </si>
  <si>
    <t>0887-55-3030</t>
  </si>
  <si>
    <t>野並歯科医院</t>
    <rPh sb="0" eb="1">
      <t>ノ</t>
    </rPh>
    <rPh sb="1" eb="2">
      <t>ナミ</t>
    </rPh>
    <rPh sb="2" eb="4">
      <t>シカ</t>
    </rPh>
    <rPh sb="4" eb="6">
      <t>イイン</t>
    </rPh>
    <phoneticPr fontId="2"/>
  </si>
  <si>
    <t>障害者支援施設太陽の家医務室</t>
  </si>
  <si>
    <t>香美市土佐山田町2289-6</t>
  </si>
  <si>
    <t>0889-43-1616</t>
  </si>
  <si>
    <t>088-840-2525</t>
  </si>
  <si>
    <t>（社福）土佐香美福祉会</t>
    <rPh sb="1" eb="2">
      <t>シャ</t>
    </rPh>
    <rPh sb="2" eb="3">
      <t>フク</t>
    </rPh>
    <rPh sb="4" eb="6">
      <t>トサ</t>
    </rPh>
    <rPh sb="6" eb="8">
      <t>カミ</t>
    </rPh>
    <rPh sb="8" eb="10">
      <t>フクシ</t>
    </rPh>
    <rPh sb="10" eb="11">
      <t>カイ</t>
    </rPh>
    <phoneticPr fontId="2"/>
  </si>
  <si>
    <t>クリニック土佐久礼</t>
    <rPh sb="5" eb="9">
      <t>トサクレ</t>
    </rPh>
    <phoneticPr fontId="2"/>
  </si>
  <si>
    <t>大川貴広</t>
    <rPh sb="0" eb="2">
      <t>オオカワ</t>
    </rPh>
    <rPh sb="2" eb="4">
      <t>タカヒロ</t>
    </rPh>
    <phoneticPr fontId="2"/>
  </si>
  <si>
    <t>高知高須病院附属安芸診療所</t>
    <rPh sb="0" eb="13">
      <t>コウチタカスビョウインフゾクアキシンリョウジョ</t>
    </rPh>
    <phoneticPr fontId="2"/>
  </si>
  <si>
    <t>味元　議生</t>
    <rPh sb="0" eb="2">
      <t>ミモト</t>
    </rPh>
    <rPh sb="3" eb="4">
      <t>ギ</t>
    </rPh>
    <rPh sb="4" eb="5">
      <t>ショウ</t>
    </rPh>
    <phoneticPr fontId="2"/>
  </si>
  <si>
    <t>0880-34-1365</t>
  </si>
  <si>
    <t>088-860-1593</t>
  </si>
  <si>
    <t>(医)高義会</t>
    <rPh sb="3" eb="4">
      <t>ダカ</t>
    </rPh>
    <rPh sb="4" eb="5">
      <t>ギ</t>
    </rPh>
    <rPh sb="5" eb="6">
      <t>カイ</t>
    </rPh>
    <phoneticPr fontId="2"/>
  </si>
  <si>
    <t>(医)せせらぎ会</t>
    <rPh sb="7" eb="8">
      <t>カイ</t>
    </rPh>
    <phoneticPr fontId="2"/>
  </si>
  <si>
    <t>（医）つねまつ</t>
    <rPh sb="1" eb="2">
      <t>イ</t>
    </rPh>
    <phoneticPr fontId="2"/>
  </si>
  <si>
    <t>藤田　次郎</t>
    <rPh sb="0" eb="2">
      <t>フジタ</t>
    </rPh>
    <rPh sb="3" eb="5">
      <t>ジロウ</t>
    </rPh>
    <phoneticPr fontId="2"/>
  </si>
  <si>
    <t>0880-82-8899</t>
  </si>
  <si>
    <t>青木歯科</t>
    <rPh sb="0" eb="2">
      <t>アオキ</t>
    </rPh>
    <rPh sb="2" eb="4">
      <t>シカ</t>
    </rPh>
    <phoneticPr fontId="2"/>
  </si>
  <si>
    <t>香南市赤岡町569</t>
  </si>
  <si>
    <t>池田歯科医院</t>
    <rPh sb="0" eb="2">
      <t>イケダ</t>
    </rPh>
    <rPh sb="2" eb="4">
      <t>シカ</t>
    </rPh>
    <rPh sb="4" eb="6">
      <t>イイン</t>
    </rPh>
    <phoneticPr fontId="2"/>
  </si>
  <si>
    <t>室戸市吉良川町甲2789</t>
  </si>
  <si>
    <t>日本赤十字社</t>
    <rPh sb="0" eb="2">
      <t>ニホン</t>
    </rPh>
    <rPh sb="2" eb="5">
      <t>セキジュウジ</t>
    </rPh>
    <rPh sb="5" eb="6">
      <t>シャ</t>
    </rPh>
    <phoneticPr fontId="2"/>
  </si>
  <si>
    <t>ふくしまデンタルクリニック</t>
  </si>
  <si>
    <t>高知市桜井町2‐6‐38</t>
    <rPh sb="0" eb="2">
      <t>コウチ</t>
    </rPh>
    <rPh sb="2" eb="3">
      <t>シ</t>
    </rPh>
    <phoneticPr fontId="2"/>
  </si>
  <si>
    <t>088-883-6868</t>
  </si>
  <si>
    <t>藤岡　富博</t>
    <rPh sb="0" eb="2">
      <t>フジオカ</t>
    </rPh>
    <rPh sb="3" eb="5">
      <t>トミヒロ</t>
    </rPh>
    <phoneticPr fontId="2"/>
  </si>
  <si>
    <t>南国市駅前町3-1-41</t>
  </si>
  <si>
    <t>南国市岡豊町中島1535</t>
  </si>
  <si>
    <t>高知市桟橋通1-13-6</t>
  </si>
  <si>
    <t>いのべ歯科医院</t>
    <rPh sb="3" eb="5">
      <t>シカ</t>
    </rPh>
    <rPh sb="5" eb="7">
      <t>イイン</t>
    </rPh>
    <phoneticPr fontId="2"/>
  </si>
  <si>
    <t>特別養護老人ホームオーベルジュ医務室</t>
    <rPh sb="0" eb="2">
      <t>トクベツ</t>
    </rPh>
    <rPh sb="2" eb="4">
      <t>ヨウゴ</t>
    </rPh>
    <rPh sb="4" eb="6">
      <t>ロウジン</t>
    </rPh>
    <rPh sb="15" eb="18">
      <t>イムシツ</t>
    </rPh>
    <phoneticPr fontId="2"/>
  </si>
  <si>
    <t>いしはらクリニック</t>
  </si>
  <si>
    <t>088-824-8848</t>
  </si>
  <si>
    <t>内科</t>
    <rPh sb="0" eb="2">
      <t>ナイカ</t>
    </rPh>
    <phoneticPr fontId="2"/>
  </si>
  <si>
    <t>吉岡　徹</t>
    <rPh sb="0" eb="2">
      <t>ヨシオカ</t>
    </rPh>
    <rPh sb="3" eb="4">
      <t>トオル</t>
    </rPh>
    <phoneticPr fontId="2"/>
  </si>
  <si>
    <t>香美市土佐山田町楠目100</t>
  </si>
  <si>
    <t>香美市土佐山田町西本町5-3-21</t>
  </si>
  <si>
    <t>小林　國弘</t>
  </si>
  <si>
    <t>大川村</t>
    <rPh sb="0" eb="3">
      <t>オオカワムラ</t>
    </rPh>
    <phoneticPr fontId="2"/>
  </si>
  <si>
    <t>088-802-2948</t>
  </si>
  <si>
    <t>(医)グリーンハウス</t>
  </si>
  <si>
    <t>織田歯科医院</t>
    <rPh sb="0" eb="2">
      <t>オダ</t>
    </rPh>
    <rPh sb="2" eb="4">
      <t>シカ</t>
    </rPh>
    <rPh sb="4" eb="6">
      <t>イイン</t>
    </rPh>
    <phoneticPr fontId="2"/>
  </si>
  <si>
    <t>おぎ歯科医院</t>
    <rPh sb="2" eb="4">
      <t>シカ</t>
    </rPh>
    <rPh sb="4" eb="6">
      <t>イイン</t>
    </rPh>
    <phoneticPr fontId="2"/>
  </si>
  <si>
    <t>長尾神経クリニック</t>
    <rPh sb="0" eb="2">
      <t>ナガオ</t>
    </rPh>
    <rPh sb="2" eb="4">
      <t>シンケイ</t>
    </rPh>
    <phoneticPr fontId="2"/>
  </si>
  <si>
    <t>高岡郡梼原町広野644</t>
    <rPh sb="0" eb="3">
      <t>タカオカグン</t>
    </rPh>
    <rPh sb="3" eb="5">
      <t>ユスハラ</t>
    </rPh>
    <rPh sb="5" eb="6">
      <t>マチ</t>
    </rPh>
    <rPh sb="6" eb="8">
      <t>ヒロノ</t>
    </rPh>
    <phoneticPr fontId="2"/>
  </si>
  <si>
    <t>小松歯科診療所</t>
    <rPh sb="0" eb="2">
      <t>コマツ</t>
    </rPh>
    <rPh sb="2" eb="4">
      <t>シカ</t>
    </rPh>
    <rPh sb="4" eb="6">
      <t>シンリョウ</t>
    </rPh>
    <rPh sb="6" eb="7">
      <t>ショ</t>
    </rPh>
    <phoneticPr fontId="2"/>
  </si>
  <si>
    <t>高知市百石町2-9-6</t>
  </si>
  <si>
    <t>高知大学保健管理センター</t>
    <rPh sb="0" eb="2">
      <t>コウチ</t>
    </rPh>
    <rPh sb="2" eb="4">
      <t>ダイガク</t>
    </rPh>
    <rPh sb="4" eb="6">
      <t>ホケン</t>
    </rPh>
    <rPh sb="6" eb="8">
      <t>カンリ</t>
    </rPh>
    <phoneticPr fontId="2"/>
  </si>
  <si>
    <t>楠瀬　幹雄</t>
  </si>
  <si>
    <t>浅井　政房</t>
    <rPh sb="0" eb="2">
      <t>アサイ</t>
    </rPh>
    <rPh sb="3" eb="4">
      <t>セイ</t>
    </rPh>
    <rPh sb="4" eb="5">
      <t>フサ</t>
    </rPh>
    <phoneticPr fontId="2"/>
  </si>
  <si>
    <t>088-873-0010</t>
  </si>
  <si>
    <t>小腸内科</t>
    <rPh sb="0" eb="2">
      <t>ショウチョウ</t>
    </rPh>
    <rPh sb="2" eb="4">
      <t>ナイカ</t>
    </rPh>
    <phoneticPr fontId="2"/>
  </si>
  <si>
    <t>高知高須病院室戸クリニック</t>
    <rPh sb="0" eb="13">
      <t>コウチタカスビョウインムロトクリニック</t>
    </rPh>
    <phoneticPr fontId="2"/>
  </si>
  <si>
    <t>0880-65-0001</t>
  </si>
  <si>
    <t>088-860-1350</t>
  </si>
  <si>
    <t>村上内科循環器科</t>
    <rPh sb="0" eb="2">
      <t>ムラカミ</t>
    </rPh>
    <rPh sb="2" eb="4">
      <t>ナイカ</t>
    </rPh>
    <rPh sb="4" eb="7">
      <t>ジュンカンキ</t>
    </rPh>
    <rPh sb="7" eb="8">
      <t>カ</t>
    </rPh>
    <phoneticPr fontId="2"/>
  </si>
  <si>
    <t>(医)社団ｱﾏﾃﾞｳｽ会</t>
    <rPh sb="3" eb="5">
      <t>シャダン</t>
    </rPh>
    <rPh sb="11" eb="12">
      <t>カイ</t>
    </rPh>
    <phoneticPr fontId="2"/>
  </si>
  <si>
    <t>江川　徹</t>
  </si>
  <si>
    <t>土佐市高岡町甲920-1</t>
  </si>
  <si>
    <t>河合歯科医院</t>
    <rPh sb="0" eb="2">
      <t>カワイ</t>
    </rPh>
    <rPh sb="2" eb="4">
      <t>シカ</t>
    </rPh>
    <rPh sb="4" eb="6">
      <t>イイン</t>
    </rPh>
    <phoneticPr fontId="2"/>
  </si>
  <si>
    <t>088-856-8214</t>
  </si>
  <si>
    <t>廣瀬　大裕</t>
    <rPh sb="0" eb="1">
      <t>ヒロシ</t>
    </rPh>
    <rPh sb="1" eb="2">
      <t>セ</t>
    </rPh>
    <rPh sb="3" eb="4">
      <t>ダイ</t>
    </rPh>
    <rPh sb="4" eb="5">
      <t>ユウ</t>
    </rPh>
    <phoneticPr fontId="2"/>
  </si>
  <si>
    <t>山下　雅資</t>
    <rPh sb="0" eb="2">
      <t>ヤマシタ</t>
    </rPh>
    <rPh sb="3" eb="4">
      <t>マサ</t>
    </rPh>
    <rPh sb="4" eb="5">
      <t>シ</t>
    </rPh>
    <phoneticPr fontId="2"/>
  </si>
  <si>
    <t>088-834-5550</t>
  </si>
  <si>
    <t>高知市塩田町１５－２１</t>
    <rPh sb="0" eb="3">
      <t>コウチシ</t>
    </rPh>
    <rPh sb="3" eb="6">
      <t>シオタチョウ</t>
    </rPh>
    <phoneticPr fontId="2"/>
  </si>
  <si>
    <t>石井　英冶</t>
    <rPh sb="0" eb="2">
      <t>イシイ</t>
    </rPh>
    <rPh sb="3" eb="4">
      <t>エイ</t>
    </rPh>
    <rPh sb="4" eb="5">
      <t>ジ</t>
    </rPh>
    <phoneticPr fontId="2"/>
  </si>
  <si>
    <t>近森医院</t>
    <rPh sb="0" eb="2">
      <t>チカモリ</t>
    </rPh>
    <rPh sb="2" eb="4">
      <t>イイン</t>
    </rPh>
    <phoneticPr fontId="2"/>
  </si>
  <si>
    <t>かわせみ診療所</t>
    <rPh sb="4" eb="6">
      <t>シンリョウ</t>
    </rPh>
    <rPh sb="6" eb="7">
      <t>ショ</t>
    </rPh>
    <phoneticPr fontId="2"/>
  </si>
  <si>
    <t>山内内科</t>
    <rPh sb="0" eb="2">
      <t>ヤマウチ</t>
    </rPh>
    <rPh sb="2" eb="4">
      <t>ナイカ</t>
    </rPh>
    <phoneticPr fontId="2"/>
  </si>
  <si>
    <t>高知市新田町14-31</t>
    <rPh sb="0" eb="3">
      <t>コウチシ</t>
    </rPh>
    <rPh sb="3" eb="6">
      <t>シンタチョウ</t>
    </rPh>
    <phoneticPr fontId="2"/>
  </si>
  <si>
    <t>山本　康世</t>
    <rPh sb="0" eb="2">
      <t>ヤマモト</t>
    </rPh>
    <rPh sb="3" eb="5">
      <t>ヤスヨ</t>
    </rPh>
    <phoneticPr fontId="2"/>
  </si>
  <si>
    <t>安芸えきまえ耳鼻科</t>
    <rPh sb="0" eb="2">
      <t>アキ</t>
    </rPh>
    <rPh sb="6" eb="9">
      <t>ジビカ</t>
    </rPh>
    <phoneticPr fontId="2"/>
  </si>
  <si>
    <t>(医)山仁会</t>
    <rPh sb="3" eb="4">
      <t>ヤマ</t>
    </rPh>
    <rPh sb="4" eb="5">
      <t>ジン</t>
    </rPh>
    <rPh sb="5" eb="6">
      <t>カイ</t>
    </rPh>
    <phoneticPr fontId="2"/>
  </si>
  <si>
    <t>きび診療所</t>
    <rPh sb="2" eb="4">
      <t>シンリョウ</t>
    </rPh>
    <rPh sb="4" eb="5">
      <t>ショ</t>
    </rPh>
    <phoneticPr fontId="2"/>
  </si>
  <si>
    <t>四万十市国民健康保険西土佐診療所</t>
    <rPh sb="0" eb="3">
      <t>シマント</t>
    </rPh>
    <rPh sb="3" eb="4">
      <t>シ</t>
    </rPh>
    <rPh sb="4" eb="6">
      <t>コクミン</t>
    </rPh>
    <rPh sb="6" eb="8">
      <t>ケンコウ</t>
    </rPh>
    <rPh sb="8" eb="10">
      <t>ホケン</t>
    </rPh>
    <rPh sb="10" eb="11">
      <t>ニシ</t>
    </rPh>
    <rPh sb="11" eb="13">
      <t>トサ</t>
    </rPh>
    <rPh sb="13" eb="15">
      <t>シンリョウ</t>
    </rPh>
    <rPh sb="15" eb="16">
      <t>ショ</t>
    </rPh>
    <phoneticPr fontId="2"/>
  </si>
  <si>
    <t>おおかわ歯科クリニック</t>
    <rPh sb="4" eb="6">
      <t>シカ</t>
    </rPh>
    <phoneticPr fontId="2"/>
  </si>
  <si>
    <t>088-804-6500</t>
  </si>
  <si>
    <t>088-820-1400</t>
  </si>
  <si>
    <t>伊野部　哲也</t>
    <rPh sb="0" eb="3">
      <t>イノベ</t>
    </rPh>
    <rPh sb="4" eb="6">
      <t>テツヤ</t>
    </rPh>
    <phoneticPr fontId="2"/>
  </si>
  <si>
    <t>心臓リハビリテーション科</t>
    <rPh sb="0" eb="2">
      <t>シンゾウ</t>
    </rPh>
    <rPh sb="11" eb="12">
      <t>カ</t>
    </rPh>
    <phoneticPr fontId="2"/>
  </si>
  <si>
    <t>冨田　幸伸</t>
    <rPh sb="0" eb="2">
      <t>トミタ</t>
    </rPh>
    <rPh sb="3" eb="4">
      <t>サチ</t>
    </rPh>
    <rPh sb="4" eb="5">
      <t>ノブ</t>
    </rPh>
    <phoneticPr fontId="2"/>
  </si>
  <si>
    <t>仁木　伸二</t>
    <rPh sb="0" eb="2">
      <t>ニキ</t>
    </rPh>
    <rPh sb="3" eb="5">
      <t>シンジ</t>
    </rPh>
    <phoneticPr fontId="2"/>
  </si>
  <si>
    <t>（医）中村会</t>
    <rPh sb="1" eb="2">
      <t>イ</t>
    </rPh>
    <rPh sb="3" eb="5">
      <t>ナカムラ</t>
    </rPh>
    <rPh sb="5" eb="6">
      <t>カイ</t>
    </rPh>
    <phoneticPr fontId="2"/>
  </si>
  <si>
    <t>木村　哲夫</t>
    <rPh sb="0" eb="2">
      <t>キムラ</t>
    </rPh>
    <rPh sb="3" eb="5">
      <t>テツオ</t>
    </rPh>
    <phoneticPr fontId="2"/>
  </si>
  <si>
    <t>高知市杉井流1-5</t>
    <rPh sb="0" eb="3">
      <t>コウチシ</t>
    </rPh>
    <rPh sb="3" eb="5">
      <t>スギイ</t>
    </rPh>
    <rPh sb="5" eb="6">
      <t>リュウ</t>
    </rPh>
    <phoneticPr fontId="2"/>
  </si>
  <si>
    <t>(医)おかざき矯正歯科クリニック</t>
    <rPh sb="1" eb="2">
      <t>イ</t>
    </rPh>
    <rPh sb="7" eb="9">
      <t>キョウセイ</t>
    </rPh>
    <rPh sb="9" eb="11">
      <t>シカ</t>
    </rPh>
    <phoneticPr fontId="2"/>
  </si>
  <si>
    <t>岡林歯科</t>
    <rPh sb="0" eb="1">
      <t>オカ</t>
    </rPh>
    <rPh sb="1" eb="2">
      <t>バヤシ</t>
    </rPh>
    <rPh sb="2" eb="4">
      <t>シカ</t>
    </rPh>
    <phoneticPr fontId="2"/>
  </si>
  <si>
    <t>高知市仁井田新築4350-2</t>
  </si>
  <si>
    <t>織田　展輔</t>
    <rPh sb="0" eb="2">
      <t>オダ</t>
    </rPh>
    <rPh sb="3" eb="4">
      <t>テン</t>
    </rPh>
    <rPh sb="4" eb="5">
      <t>スケ</t>
    </rPh>
    <phoneticPr fontId="2"/>
  </si>
  <si>
    <t>（医）マウナケア</t>
    <rPh sb="1" eb="2">
      <t>イ</t>
    </rPh>
    <phoneticPr fontId="2"/>
  </si>
  <si>
    <t>0887-55-3171</t>
  </si>
  <si>
    <t>今井　一雄</t>
    <rPh sb="0" eb="2">
      <t>イマイ</t>
    </rPh>
    <rPh sb="3" eb="5">
      <t>イチオ</t>
    </rPh>
    <phoneticPr fontId="2"/>
  </si>
  <si>
    <t>高知市大津甲553番地2</t>
  </si>
  <si>
    <t>088-844-3688</t>
  </si>
  <si>
    <t>高知市中宝永町11-3</t>
  </si>
  <si>
    <t>にしかわクリニック</t>
  </si>
  <si>
    <t>浮津松本歯科クリニック</t>
    <rPh sb="0" eb="1">
      <t>ウキ</t>
    </rPh>
    <rPh sb="1" eb="2">
      <t>ツ</t>
    </rPh>
    <rPh sb="2" eb="4">
      <t>マツモト</t>
    </rPh>
    <rPh sb="4" eb="6">
      <t>シカ</t>
    </rPh>
    <phoneticPr fontId="2"/>
  </si>
  <si>
    <t>川村　則夫</t>
    <rPh sb="0" eb="2">
      <t>カワムラ</t>
    </rPh>
    <rPh sb="3" eb="5">
      <t>ノリオ</t>
    </rPh>
    <phoneticPr fontId="2"/>
  </si>
  <si>
    <t>椋下　直子</t>
    <rPh sb="0" eb="1">
      <t>ムク</t>
    </rPh>
    <rPh sb="1" eb="2">
      <t>シタ</t>
    </rPh>
    <rPh sb="3" eb="5">
      <t>ナオコ</t>
    </rPh>
    <phoneticPr fontId="2"/>
  </si>
  <si>
    <t>にしもと歯科クリニック</t>
    <rPh sb="4" eb="6">
      <t>シカ</t>
    </rPh>
    <phoneticPr fontId="2"/>
  </si>
  <si>
    <t>貞廣　哲郎</t>
    <rPh sb="0" eb="1">
      <t>サダ</t>
    </rPh>
    <rPh sb="1" eb="2">
      <t>ヒロシ</t>
    </rPh>
    <rPh sb="3" eb="5">
      <t>テツロウ</t>
    </rPh>
    <phoneticPr fontId="2"/>
  </si>
  <si>
    <t>ありさわ耳鼻咽喉科</t>
    <rPh sb="0" eb="9">
      <t>アリサワジビインコウカ</t>
    </rPh>
    <phoneticPr fontId="2"/>
  </si>
  <si>
    <t>0880-82-3335</t>
  </si>
  <si>
    <t>特別養護老人ホーム四万十の郷医務室</t>
    <rPh sb="0" eb="2">
      <t>トクベツ</t>
    </rPh>
    <rPh sb="2" eb="4">
      <t>ヨウゴ</t>
    </rPh>
    <rPh sb="4" eb="6">
      <t>ロウジン</t>
    </rPh>
    <rPh sb="9" eb="12">
      <t>シマント</t>
    </rPh>
    <rPh sb="13" eb="14">
      <t>ゴウ</t>
    </rPh>
    <rPh sb="14" eb="16">
      <t>イム</t>
    </rPh>
    <rPh sb="16" eb="17">
      <t>シツ</t>
    </rPh>
    <phoneticPr fontId="2"/>
  </si>
  <si>
    <t>088-823-8814</t>
  </si>
  <si>
    <t>(社福)梼の木福祉会</t>
    <rPh sb="1" eb="2">
      <t>シャ</t>
    </rPh>
    <rPh sb="2" eb="3">
      <t>フク</t>
    </rPh>
    <rPh sb="4" eb="5">
      <t>ドウ</t>
    </rPh>
    <phoneticPr fontId="2"/>
  </si>
  <si>
    <t>野中歯科</t>
    <rPh sb="0" eb="2">
      <t>ノナカ</t>
    </rPh>
    <rPh sb="2" eb="4">
      <t>シカ</t>
    </rPh>
    <phoneticPr fontId="2"/>
  </si>
  <si>
    <t>金子歯科クリニック</t>
    <rPh sb="0" eb="2">
      <t>カネコ</t>
    </rPh>
    <rPh sb="2" eb="4">
      <t>シカ</t>
    </rPh>
    <phoneticPr fontId="2"/>
  </si>
  <si>
    <t>管理者</t>
  </si>
  <si>
    <t>黒潮町国保拳ノ川診療所</t>
    <rPh sb="0" eb="2">
      <t>クロシオ</t>
    </rPh>
    <rPh sb="2" eb="3">
      <t>マチ</t>
    </rPh>
    <rPh sb="3" eb="5">
      <t>コクホ</t>
    </rPh>
    <rPh sb="5" eb="6">
      <t>コブシ</t>
    </rPh>
    <rPh sb="7" eb="8">
      <t>カワ</t>
    </rPh>
    <rPh sb="8" eb="10">
      <t>シンリョウ</t>
    </rPh>
    <rPh sb="10" eb="11">
      <t>ショ</t>
    </rPh>
    <phoneticPr fontId="2"/>
  </si>
  <si>
    <t>松谷　和徳</t>
    <rPh sb="0" eb="2">
      <t>マツタニ</t>
    </rPh>
    <rPh sb="3" eb="5">
      <t>カズノリ</t>
    </rPh>
    <phoneticPr fontId="2"/>
  </si>
  <si>
    <t>放射線科</t>
    <rPh sb="0" eb="3">
      <t>ホウシャセン</t>
    </rPh>
    <rPh sb="3" eb="4">
      <t>カ</t>
    </rPh>
    <phoneticPr fontId="2"/>
  </si>
  <si>
    <t>四万十市中村大橋通６丁目７番５号</t>
  </si>
  <si>
    <t>整形外科</t>
    <rPh sb="0" eb="2">
      <t>セイケイ</t>
    </rPh>
    <rPh sb="2" eb="4">
      <t>ゲカ</t>
    </rPh>
    <phoneticPr fontId="2"/>
  </si>
  <si>
    <t>小松　丈記</t>
    <rPh sb="0" eb="2">
      <t>コマツ</t>
    </rPh>
    <rPh sb="3" eb="4">
      <t>タケ</t>
    </rPh>
    <rPh sb="4" eb="5">
      <t>キ</t>
    </rPh>
    <phoneticPr fontId="2"/>
  </si>
  <si>
    <t>四万十市右山1973-2</t>
    <rPh sb="4" eb="5">
      <t>ウ</t>
    </rPh>
    <rPh sb="5" eb="6">
      <t>ヤマ</t>
    </rPh>
    <phoneticPr fontId="2"/>
  </si>
  <si>
    <t>(医)勝真会</t>
    <rPh sb="3" eb="4">
      <t>カツ</t>
    </rPh>
    <rPh sb="4" eb="5">
      <t>マ</t>
    </rPh>
    <rPh sb="5" eb="6">
      <t>カイ</t>
    </rPh>
    <phoneticPr fontId="2"/>
  </si>
  <si>
    <t>開設、廃止、病床変更、名称変更</t>
    <rPh sb="0" eb="2">
      <t>かいせつ</t>
    </rPh>
    <rPh sb="3" eb="5">
      <t>はいし</t>
    </rPh>
    <rPh sb="6" eb="8">
      <t>びょうしょう</t>
    </rPh>
    <rPh sb="8" eb="10">
      <t>へんこう</t>
    </rPh>
    <rPh sb="11" eb="13">
      <t>めいしょう</t>
    </rPh>
    <rPh sb="13" eb="15">
      <t>へんこう</t>
    </rPh>
    <phoneticPr fontId="2" type="Hiragana"/>
  </si>
  <si>
    <t>高岡郡津野町姫野々473-1</t>
    <rPh sb="3" eb="5">
      <t>ツノ</t>
    </rPh>
    <rPh sb="5" eb="6">
      <t>チョウ</t>
    </rPh>
    <phoneticPr fontId="2"/>
  </si>
  <si>
    <t>西内歯科医院</t>
    <rPh sb="0" eb="2">
      <t>ニシウチ</t>
    </rPh>
    <rPh sb="2" eb="4">
      <t>シカ</t>
    </rPh>
    <rPh sb="4" eb="6">
      <t>イイン</t>
    </rPh>
    <phoneticPr fontId="2"/>
  </si>
  <si>
    <t>谷口　亜裕子</t>
  </si>
  <si>
    <t>088-847-1182</t>
  </si>
  <si>
    <t>えだしげ整形外科</t>
    <rPh sb="4" eb="6">
      <t>セイケイ</t>
    </rPh>
    <rPh sb="6" eb="8">
      <t>ゲカ</t>
    </rPh>
    <phoneticPr fontId="2"/>
  </si>
  <si>
    <t>さくらクリニック</t>
  </si>
  <si>
    <t>橋村歯科診療所</t>
    <rPh sb="0" eb="2">
      <t>ハシムラ</t>
    </rPh>
    <rPh sb="2" eb="4">
      <t>シカ</t>
    </rPh>
    <rPh sb="4" eb="6">
      <t>シンリョウ</t>
    </rPh>
    <rPh sb="6" eb="7">
      <t>ショ</t>
    </rPh>
    <phoneticPr fontId="2"/>
  </si>
  <si>
    <t>088-845-8867</t>
  </si>
  <si>
    <t>上田　哲也</t>
    <rPh sb="0" eb="2">
      <t>ウエタ</t>
    </rPh>
    <rPh sb="3" eb="4">
      <t>テツ</t>
    </rPh>
    <rPh sb="4" eb="5">
      <t>ヤ</t>
    </rPh>
    <phoneticPr fontId="2"/>
  </si>
  <si>
    <t>高知市北久保2-39</t>
    <rPh sb="0" eb="3">
      <t>コウチシ</t>
    </rPh>
    <rPh sb="3" eb="6">
      <t>キタクボ</t>
    </rPh>
    <phoneticPr fontId="2"/>
  </si>
  <si>
    <t>瀬戸　匠</t>
    <rPh sb="0" eb="2">
      <t>セト</t>
    </rPh>
    <rPh sb="3" eb="4">
      <t>タクミ</t>
    </rPh>
    <phoneticPr fontId="2"/>
  </si>
  <si>
    <t>香美市香北町永野2152</t>
    <rPh sb="2" eb="3">
      <t>シ</t>
    </rPh>
    <phoneticPr fontId="2"/>
  </si>
  <si>
    <t>088-863-3925</t>
  </si>
  <si>
    <t>船舶内に設けられた診療所</t>
    <rPh sb="0" eb="2">
      <t>センパク</t>
    </rPh>
    <rPh sb="2" eb="3">
      <t>ナイ</t>
    </rPh>
    <rPh sb="4" eb="5">
      <t>モウ</t>
    </rPh>
    <rPh sb="9" eb="11">
      <t>シンリョウ</t>
    </rPh>
    <rPh sb="11" eb="12">
      <t>ショ</t>
    </rPh>
    <phoneticPr fontId="2"/>
  </si>
  <si>
    <t>代謝内科</t>
    <rPh sb="0" eb="2">
      <t>タイシャ</t>
    </rPh>
    <rPh sb="2" eb="4">
      <t>ナイカ</t>
    </rPh>
    <phoneticPr fontId="2"/>
  </si>
  <si>
    <t>088-867-2518</t>
  </si>
  <si>
    <t>高知市帯屋町1-13-23アベニュービル3F</t>
    <rPh sb="0" eb="3">
      <t>コウチシ</t>
    </rPh>
    <rPh sb="3" eb="6">
      <t>オビヤマチ</t>
    </rPh>
    <phoneticPr fontId="2"/>
  </si>
  <si>
    <t>宿毛市宿毛5495-15</t>
    <rPh sb="0" eb="3">
      <t>スクモシ</t>
    </rPh>
    <rPh sb="3" eb="5">
      <t>スクモ</t>
    </rPh>
    <phoneticPr fontId="2"/>
  </si>
  <si>
    <t>安芸市本町2-4-3</t>
  </si>
  <si>
    <t>社会福祉法人土佐厚生会特別養護老人ホーム八流荘</t>
    <rPh sb="0" eb="2">
      <t>シャカイ</t>
    </rPh>
    <rPh sb="2" eb="4">
      <t>フクシ</t>
    </rPh>
    <rPh sb="4" eb="6">
      <t>ホウジン</t>
    </rPh>
    <rPh sb="6" eb="8">
      <t>トサ</t>
    </rPh>
    <rPh sb="8" eb="10">
      <t>コウセイ</t>
    </rPh>
    <rPh sb="10" eb="11">
      <t>カイ</t>
    </rPh>
    <rPh sb="11" eb="23">
      <t>トクベツヨウゴロウジンホームヤナガレソウ</t>
    </rPh>
    <phoneticPr fontId="2"/>
  </si>
  <si>
    <t>のむら歯科</t>
    <rPh sb="3" eb="5">
      <t>シカ</t>
    </rPh>
    <phoneticPr fontId="2"/>
  </si>
  <si>
    <t>胃腸科</t>
    <rPh sb="0" eb="2">
      <t>イチョウ</t>
    </rPh>
    <rPh sb="2" eb="3">
      <t>カ</t>
    </rPh>
    <phoneticPr fontId="2"/>
  </si>
  <si>
    <t>(医)和協会</t>
    <rPh sb="3" eb="4">
      <t>ワ</t>
    </rPh>
    <rPh sb="4" eb="6">
      <t>キョウカイ</t>
    </rPh>
    <phoneticPr fontId="2"/>
  </si>
  <si>
    <t>088－855-3311</t>
  </si>
  <si>
    <t>高知市大津乙1877-4</t>
  </si>
  <si>
    <t>(医)田中会</t>
    <rPh sb="3" eb="5">
      <t>タナカ</t>
    </rPh>
    <rPh sb="5" eb="6">
      <t>カイ</t>
    </rPh>
    <phoneticPr fontId="2"/>
  </si>
  <si>
    <t>いの町立国民健康保険越裏門出張診療所</t>
    <rPh sb="2" eb="4">
      <t>チョウリツ</t>
    </rPh>
    <rPh sb="4" eb="6">
      <t>コクミン</t>
    </rPh>
    <rPh sb="6" eb="8">
      <t>ケンコウ</t>
    </rPh>
    <rPh sb="8" eb="10">
      <t>ホケン</t>
    </rPh>
    <rPh sb="10" eb="11">
      <t>コ</t>
    </rPh>
    <rPh sb="11" eb="12">
      <t>ウラ</t>
    </rPh>
    <rPh sb="12" eb="13">
      <t>モン</t>
    </rPh>
    <rPh sb="13" eb="15">
      <t>シュッチョウ</t>
    </rPh>
    <rPh sb="15" eb="17">
      <t>シンリョウ</t>
    </rPh>
    <rPh sb="17" eb="18">
      <t>ショ</t>
    </rPh>
    <phoneticPr fontId="2"/>
  </si>
  <si>
    <t>ひまわり在宅クリニック</t>
    <rPh sb="4" eb="6">
      <t>ザイタク</t>
    </rPh>
    <phoneticPr fontId="2"/>
  </si>
  <si>
    <t>松本　諄</t>
    <rPh sb="0" eb="2">
      <t>マツモト</t>
    </rPh>
    <rPh sb="3" eb="4">
      <t>クド</t>
    </rPh>
    <phoneticPr fontId="2"/>
  </si>
  <si>
    <t>(医)武生会</t>
    <rPh sb="3" eb="5">
      <t>タケフ</t>
    </rPh>
    <rPh sb="5" eb="6">
      <t>カイ</t>
    </rPh>
    <phoneticPr fontId="2"/>
  </si>
  <si>
    <t>高岡郡中土佐町久礼2098番地1</t>
  </si>
  <si>
    <t>088-840-1118</t>
  </si>
  <si>
    <t>吾川郡いの町波川563</t>
  </si>
  <si>
    <t>三原村</t>
    <rPh sb="0" eb="3">
      <t>ミハラムラ</t>
    </rPh>
    <phoneticPr fontId="2"/>
  </si>
  <si>
    <t>088-832-2626</t>
  </si>
  <si>
    <t>放射線診断科</t>
    <rPh sb="0" eb="3">
      <t>ホウシャセン</t>
    </rPh>
    <rPh sb="3" eb="5">
      <t>シンダン</t>
    </rPh>
    <rPh sb="5" eb="6">
      <t>カ</t>
    </rPh>
    <phoneticPr fontId="2"/>
  </si>
  <si>
    <t>米田歯科</t>
    <rPh sb="0" eb="2">
      <t>ヨネダ</t>
    </rPh>
    <rPh sb="2" eb="4">
      <t>シカ</t>
    </rPh>
    <phoneticPr fontId="2"/>
  </si>
  <si>
    <t>平井　昌行</t>
    <rPh sb="0" eb="2">
      <t>ヒライ</t>
    </rPh>
    <rPh sb="3" eb="5">
      <t>マサユキ</t>
    </rPh>
    <phoneticPr fontId="2"/>
  </si>
  <si>
    <t>088-855-4182</t>
  </si>
  <si>
    <t>高知市針木北1-14-30</t>
    <rPh sb="3" eb="4">
      <t>ハリ</t>
    </rPh>
    <rPh sb="4" eb="5">
      <t>キ</t>
    </rPh>
    <rPh sb="5" eb="6">
      <t>キタ</t>
    </rPh>
    <phoneticPr fontId="2"/>
  </si>
  <si>
    <t>高知市土佐山桑尾1842‐2</t>
    <rPh sb="0" eb="3">
      <t>コウチシ</t>
    </rPh>
    <rPh sb="6" eb="7">
      <t>クワ</t>
    </rPh>
    <rPh sb="7" eb="8">
      <t>オ</t>
    </rPh>
    <phoneticPr fontId="2"/>
  </si>
  <si>
    <t>088-833-8880</t>
  </si>
  <si>
    <t>香美市土佐山田町宝町1-31-1</t>
  </si>
  <si>
    <t>088-821-7737</t>
  </si>
  <si>
    <t>高知市長浜6598-4</t>
    <rPh sb="0" eb="3">
      <t>コウチシ</t>
    </rPh>
    <rPh sb="3" eb="5">
      <t>ナガハマ</t>
    </rPh>
    <phoneticPr fontId="2"/>
  </si>
  <si>
    <t>四万十市西土佐口屋内101-1</t>
    <rPh sb="4" eb="5">
      <t>ニシ</t>
    </rPh>
    <rPh sb="5" eb="7">
      <t>トサ</t>
    </rPh>
    <phoneticPr fontId="2"/>
  </si>
  <si>
    <t>細木眼科</t>
    <rPh sb="0" eb="2">
      <t>ホソギ</t>
    </rPh>
    <rPh sb="2" eb="4">
      <t>ガンカ</t>
    </rPh>
    <phoneticPr fontId="2"/>
  </si>
  <si>
    <t>088-822-8148</t>
  </si>
  <si>
    <t>医療法人財団千葉健愛会あおぞら診療所高知潮江</t>
    <rPh sb="0" eb="2">
      <t>イリョウ</t>
    </rPh>
    <rPh sb="2" eb="4">
      <t>ホウジン</t>
    </rPh>
    <rPh sb="4" eb="6">
      <t>ザイダン</t>
    </rPh>
    <rPh sb="6" eb="8">
      <t>チバ</t>
    </rPh>
    <rPh sb="8" eb="9">
      <t>ケン</t>
    </rPh>
    <rPh sb="9" eb="10">
      <t>アイ</t>
    </rPh>
    <rPh sb="10" eb="11">
      <t>カイ</t>
    </rPh>
    <rPh sb="15" eb="17">
      <t>シンリョウ</t>
    </rPh>
    <rPh sb="17" eb="18">
      <t>ショ</t>
    </rPh>
    <rPh sb="18" eb="20">
      <t>コウチ</t>
    </rPh>
    <rPh sb="20" eb="21">
      <t>ウシオ</t>
    </rPh>
    <rPh sb="21" eb="22">
      <t>エ</t>
    </rPh>
    <phoneticPr fontId="2"/>
  </si>
  <si>
    <t>南診療所（休止R6.11.1～再開されるまで）</t>
    <rPh sb="0" eb="4">
      <t>ミナミシンリョウジョ</t>
    </rPh>
    <phoneticPr fontId="2"/>
  </si>
  <si>
    <t>谷田　三余子</t>
    <rPh sb="0" eb="2">
      <t>タニダ</t>
    </rPh>
    <rPh sb="3" eb="6">
      <t>ミヨコ</t>
    </rPh>
    <phoneticPr fontId="2"/>
  </si>
  <si>
    <t>いちはら内科小児科</t>
    <rPh sb="4" eb="6">
      <t>ナイカ</t>
    </rPh>
    <rPh sb="6" eb="9">
      <t>ショウニカ</t>
    </rPh>
    <phoneticPr fontId="2"/>
  </si>
  <si>
    <t>山川　卓</t>
    <rPh sb="0" eb="2">
      <t>ヤマカワ</t>
    </rPh>
    <rPh sb="3" eb="4">
      <t>タク</t>
    </rPh>
    <phoneticPr fontId="2"/>
  </si>
  <si>
    <t>小原外科・肛門科・胃腸科</t>
    <rPh sb="0" eb="12">
      <t>オハラゲカ・コウモンカ・イチョウカ</t>
    </rPh>
    <phoneticPr fontId="2"/>
  </si>
  <si>
    <t>さかもと歯科</t>
    <rPh sb="4" eb="6">
      <t>シカ</t>
    </rPh>
    <phoneticPr fontId="2"/>
  </si>
  <si>
    <t>谷脇　篤</t>
    <rPh sb="0" eb="2">
      <t>タニワキ</t>
    </rPh>
    <rPh sb="3" eb="4">
      <t>アツシ</t>
    </rPh>
    <phoneticPr fontId="2"/>
  </si>
  <si>
    <t>岡本　和夫</t>
    <rPh sb="0" eb="2">
      <t>オカモト</t>
    </rPh>
    <rPh sb="3" eb="5">
      <t>カズオ</t>
    </rPh>
    <phoneticPr fontId="2"/>
  </si>
  <si>
    <t>上杉　幸二</t>
    <rPh sb="0" eb="2">
      <t>ウエスギ</t>
    </rPh>
    <rPh sb="3" eb="5">
      <t>コウジ</t>
    </rPh>
    <phoneticPr fontId="2"/>
  </si>
  <si>
    <t>横川　真紀</t>
    <rPh sb="0" eb="2">
      <t>ヨコガワ</t>
    </rPh>
    <rPh sb="3" eb="5">
      <t>マキ</t>
    </rPh>
    <phoneticPr fontId="2"/>
  </si>
  <si>
    <t>笠井　秀夫</t>
    <rPh sb="0" eb="2">
      <t>カサイ</t>
    </rPh>
    <rPh sb="3" eb="5">
      <t>ヒデオ</t>
    </rPh>
    <phoneticPr fontId="2"/>
  </si>
  <si>
    <t>こうち在宅医療クリニック</t>
    <rPh sb="3" eb="5">
      <t>ザイタク</t>
    </rPh>
    <rPh sb="5" eb="7">
      <t>イリョウ</t>
    </rPh>
    <phoneticPr fontId="2"/>
  </si>
  <si>
    <t>四万十市具同田黒2-150</t>
    <rPh sb="0" eb="3">
      <t>シマント</t>
    </rPh>
    <rPh sb="3" eb="4">
      <t>シ</t>
    </rPh>
    <rPh sb="4" eb="5">
      <t>グ</t>
    </rPh>
    <rPh sb="5" eb="6">
      <t>ドウ</t>
    </rPh>
    <rPh sb="6" eb="7">
      <t>タ</t>
    </rPh>
    <rPh sb="7" eb="8">
      <t>クロ</t>
    </rPh>
    <phoneticPr fontId="2"/>
  </si>
  <si>
    <t>北川　康介</t>
    <rPh sb="0" eb="2">
      <t>キタガワ</t>
    </rPh>
    <rPh sb="3" eb="4">
      <t>ヤス</t>
    </rPh>
    <rPh sb="4" eb="5">
      <t>スケ</t>
    </rPh>
    <phoneticPr fontId="2"/>
  </si>
  <si>
    <t>幡多郡黒潮町佐賀3177</t>
    <rPh sb="3" eb="5">
      <t>クロシオ</t>
    </rPh>
    <phoneticPr fontId="2"/>
  </si>
  <si>
    <t>高知市朝倉甲86-4</t>
    <rPh sb="0" eb="3">
      <t>コウチシ</t>
    </rPh>
    <rPh sb="3" eb="5">
      <t>アサクラ</t>
    </rPh>
    <rPh sb="5" eb="6">
      <t>コウ</t>
    </rPh>
    <phoneticPr fontId="2"/>
  </si>
  <si>
    <t>桑名皮膚科</t>
    <rPh sb="0" eb="2">
      <t>クワナ</t>
    </rPh>
    <rPh sb="2" eb="5">
      <t>ヒフカ</t>
    </rPh>
    <phoneticPr fontId="2"/>
  </si>
  <si>
    <t>088-824-7771</t>
  </si>
  <si>
    <t>（医）乳和会</t>
    <rPh sb="1" eb="2">
      <t>イ</t>
    </rPh>
    <rPh sb="3" eb="4">
      <t>チチ</t>
    </rPh>
    <rPh sb="4" eb="5">
      <t>ワ</t>
    </rPh>
    <rPh sb="5" eb="6">
      <t>カイ</t>
    </rPh>
    <phoneticPr fontId="2"/>
  </si>
  <si>
    <t>高知市若松町11-20</t>
    <rPh sb="0" eb="3">
      <t>コウチシ</t>
    </rPh>
    <rPh sb="3" eb="6">
      <t>ワカマツチョウ</t>
    </rPh>
    <phoneticPr fontId="2"/>
  </si>
  <si>
    <t>088-822-5454</t>
  </si>
  <si>
    <t>高知市本町一丁目２番15号　Ｔ’ｓビル２階</t>
  </si>
  <si>
    <t>東洋町</t>
    <rPh sb="0" eb="2">
      <t>トウヨウ</t>
    </rPh>
    <rPh sb="2" eb="3">
      <t>マチ</t>
    </rPh>
    <phoneticPr fontId="2"/>
  </si>
  <si>
    <t>田村　成一郎</t>
    <rPh sb="0" eb="2">
      <t>タムラ</t>
    </rPh>
    <rPh sb="3" eb="4">
      <t>セイ</t>
    </rPh>
    <rPh sb="4" eb="6">
      <t>イチロウ</t>
    </rPh>
    <phoneticPr fontId="2"/>
  </si>
  <si>
    <t>（医）P&amp;B</t>
  </si>
  <si>
    <t>坂本医院</t>
    <rPh sb="0" eb="2">
      <t>サカモト</t>
    </rPh>
    <rPh sb="2" eb="4">
      <t>イイン</t>
    </rPh>
    <phoneticPr fontId="2"/>
  </si>
  <si>
    <t>088-822-8171</t>
  </si>
  <si>
    <t>四万十市具同田黒2-16-5</t>
    <rPh sb="0" eb="3">
      <t>シマント</t>
    </rPh>
    <rPh sb="3" eb="4">
      <t>シ</t>
    </rPh>
    <rPh sb="4" eb="5">
      <t>グ</t>
    </rPh>
    <rPh sb="5" eb="6">
      <t>ドウ</t>
    </rPh>
    <rPh sb="6" eb="7">
      <t>タ</t>
    </rPh>
    <rPh sb="7" eb="8">
      <t>グロ</t>
    </rPh>
    <phoneticPr fontId="2"/>
  </si>
  <si>
    <t>高知市朝倉丁3-1</t>
  </si>
  <si>
    <t>島崎クリニック</t>
    <rPh sb="0" eb="2">
      <t>シマザキ</t>
    </rPh>
    <phoneticPr fontId="2"/>
  </si>
  <si>
    <t>木村　正宏</t>
    <rPh sb="0" eb="2">
      <t>キムラ</t>
    </rPh>
    <rPh sb="3" eb="5">
      <t>マサヒロ</t>
    </rPh>
    <phoneticPr fontId="2"/>
  </si>
  <si>
    <t>088-871-4618</t>
  </si>
  <si>
    <t>高岡郡佐川町乙1870-2</t>
  </si>
  <si>
    <t>088-875-0648</t>
  </si>
  <si>
    <t>0887-52-3839</t>
  </si>
  <si>
    <t>高岡郡四万十町仁井田1223-1</t>
    <rPh sb="0" eb="3">
      <t>タカオカグン</t>
    </rPh>
    <rPh sb="3" eb="7">
      <t>シマントチョウ</t>
    </rPh>
    <rPh sb="7" eb="10">
      <t>ニイダ</t>
    </rPh>
    <phoneticPr fontId="2"/>
  </si>
  <si>
    <t>高知市日ノ出町1-11</t>
  </si>
  <si>
    <t>特別養護老人ホームうららか春陽荘医務室</t>
    <rPh sb="0" eb="2">
      <t>トクベツ</t>
    </rPh>
    <rPh sb="2" eb="4">
      <t>ヨウゴ</t>
    </rPh>
    <rPh sb="4" eb="6">
      <t>ロウジン</t>
    </rPh>
    <rPh sb="13" eb="14">
      <t>ハル</t>
    </rPh>
    <rPh sb="14" eb="15">
      <t>ヨウ</t>
    </rPh>
    <rPh sb="15" eb="16">
      <t>ソウ</t>
    </rPh>
    <rPh sb="16" eb="19">
      <t>イムシツ</t>
    </rPh>
    <phoneticPr fontId="2"/>
  </si>
  <si>
    <t>林　正和</t>
  </si>
  <si>
    <t>いとう歯科</t>
    <rPh sb="3" eb="5">
      <t>シカ</t>
    </rPh>
    <phoneticPr fontId="2"/>
  </si>
  <si>
    <t>0889-54-1111</t>
  </si>
  <si>
    <t>(医)宏亮会</t>
    <rPh sb="1" eb="2">
      <t>イ</t>
    </rPh>
    <rPh sb="3" eb="4">
      <t>ヒロシ</t>
    </rPh>
    <rPh sb="4" eb="5">
      <t>リョウ</t>
    </rPh>
    <rPh sb="5" eb="6">
      <t>カイ</t>
    </rPh>
    <phoneticPr fontId="2"/>
  </si>
  <si>
    <t>大月町立特別養護老人ホーム大月荘医務室</t>
    <rPh sb="0" eb="2">
      <t>オオツキ</t>
    </rPh>
    <rPh sb="2" eb="3">
      <t>チョウ</t>
    </rPh>
    <rPh sb="3" eb="4">
      <t>リツ</t>
    </rPh>
    <rPh sb="4" eb="6">
      <t>トクベツ</t>
    </rPh>
    <rPh sb="6" eb="8">
      <t>ヨウゴ</t>
    </rPh>
    <rPh sb="8" eb="10">
      <t>ロウジン</t>
    </rPh>
    <rPh sb="13" eb="15">
      <t>オオツキ</t>
    </rPh>
    <rPh sb="15" eb="16">
      <t>ソウ</t>
    </rPh>
    <rPh sb="16" eb="18">
      <t>イム</t>
    </rPh>
    <rPh sb="18" eb="19">
      <t>シツ</t>
    </rPh>
    <phoneticPr fontId="2"/>
  </si>
  <si>
    <t>0887-57-7516</t>
  </si>
  <si>
    <t>安光　秀人</t>
    <rPh sb="0" eb="1">
      <t>ヤス</t>
    </rPh>
    <rPh sb="1" eb="2">
      <t>ミツ</t>
    </rPh>
    <rPh sb="3" eb="5">
      <t>ヒデヒト</t>
    </rPh>
    <phoneticPr fontId="2"/>
  </si>
  <si>
    <t>(医)仁木会</t>
    <rPh sb="3" eb="5">
      <t>ニキ</t>
    </rPh>
    <rPh sb="5" eb="6">
      <t>カイ</t>
    </rPh>
    <phoneticPr fontId="2"/>
  </si>
  <si>
    <t>宿毛市駅前町2-703</t>
  </si>
  <si>
    <t>稲毛　強</t>
    <rPh sb="0" eb="2">
      <t>イナゲ</t>
    </rPh>
    <rPh sb="3" eb="4">
      <t>ツヨシ</t>
    </rPh>
    <phoneticPr fontId="2"/>
  </si>
  <si>
    <t>やまおか眼科</t>
    <rPh sb="4" eb="6">
      <t>ガンカ</t>
    </rPh>
    <phoneticPr fontId="2"/>
  </si>
  <si>
    <t>石井　寛</t>
  </si>
  <si>
    <t>きたじま内科クリニック</t>
    <rPh sb="4" eb="6">
      <t>ナイカ</t>
    </rPh>
    <phoneticPr fontId="2"/>
  </si>
  <si>
    <t>酒井　顯浩</t>
    <rPh sb="0" eb="2">
      <t>サカイ</t>
    </rPh>
    <rPh sb="3" eb="4">
      <t>アラワ</t>
    </rPh>
    <rPh sb="4" eb="5">
      <t>ヒロシ</t>
    </rPh>
    <phoneticPr fontId="2"/>
  </si>
  <si>
    <t>0880-22-8382</t>
  </si>
  <si>
    <t>088-856-5522</t>
  </si>
  <si>
    <t>土佐市高岡町丙64番地1</t>
    <rPh sb="0" eb="3">
      <t>トサシ</t>
    </rPh>
    <rPh sb="3" eb="6">
      <t>タカオカチョウ</t>
    </rPh>
    <rPh sb="6" eb="7">
      <t>ヘイ</t>
    </rPh>
    <rPh sb="9" eb="11">
      <t>バンチ</t>
    </rPh>
    <phoneticPr fontId="2"/>
  </si>
  <si>
    <t>松浦歯科医院</t>
    <rPh sb="0" eb="2">
      <t>マツウラ</t>
    </rPh>
    <rPh sb="2" eb="4">
      <t>シカ</t>
    </rPh>
    <rPh sb="4" eb="6">
      <t>イイン</t>
    </rPh>
    <phoneticPr fontId="2"/>
  </si>
  <si>
    <t>高知市北新田町9-10</t>
  </si>
  <si>
    <t>ふたばクリニック</t>
  </si>
  <si>
    <t>ちかぞえ小児科</t>
    <rPh sb="4" eb="7">
      <t>ショウニカ</t>
    </rPh>
    <phoneticPr fontId="2"/>
  </si>
  <si>
    <t>鷲頭　洋三</t>
    <rPh sb="0" eb="2">
      <t>ワシズ</t>
    </rPh>
    <rPh sb="3" eb="5">
      <t>ヨウゾウ</t>
    </rPh>
    <phoneticPr fontId="2"/>
  </si>
  <si>
    <t>宮部　和典</t>
    <rPh sb="0" eb="2">
      <t>ミヤベ</t>
    </rPh>
    <rPh sb="3" eb="5">
      <t>カズノリ</t>
    </rPh>
    <phoneticPr fontId="2"/>
  </si>
  <si>
    <t>高知市西秦泉寺83-1</t>
    <rPh sb="0" eb="3">
      <t>コウチシ</t>
    </rPh>
    <rPh sb="3" eb="4">
      <t>ニシ</t>
    </rPh>
    <rPh sb="4" eb="5">
      <t>ハタ</t>
    </rPh>
    <rPh sb="5" eb="6">
      <t>セン</t>
    </rPh>
    <rPh sb="6" eb="7">
      <t>テラ</t>
    </rPh>
    <phoneticPr fontId="2"/>
  </si>
  <si>
    <t>山下　善祐</t>
    <rPh sb="0" eb="2">
      <t>ヤマシタ</t>
    </rPh>
    <rPh sb="3" eb="4">
      <t>ゼン</t>
    </rPh>
    <rPh sb="4" eb="5">
      <t>ユウ</t>
    </rPh>
    <phoneticPr fontId="2"/>
  </si>
  <si>
    <t>瀬戸内科</t>
    <rPh sb="0" eb="2">
      <t>セト</t>
    </rPh>
    <rPh sb="2" eb="4">
      <t>ナイカ</t>
    </rPh>
    <phoneticPr fontId="2"/>
  </si>
  <si>
    <t>高岡郡中土佐町久礼5998</t>
    <rPh sb="0" eb="3">
      <t>タカオカグン</t>
    </rPh>
    <rPh sb="3" eb="7">
      <t>ナカトサチョウ</t>
    </rPh>
    <rPh sb="7" eb="9">
      <t>クレ</t>
    </rPh>
    <phoneticPr fontId="2"/>
  </si>
  <si>
    <t>奥谷　陽一</t>
    <rPh sb="0" eb="2">
      <t>オクタニ</t>
    </rPh>
    <rPh sb="3" eb="5">
      <t>ヨウイチ</t>
    </rPh>
    <phoneticPr fontId="2"/>
  </si>
  <si>
    <t>吾川郡いの町脇ノ山264-5</t>
    <rPh sb="0" eb="3">
      <t>アガワグン</t>
    </rPh>
    <rPh sb="5" eb="6">
      <t>チョウ</t>
    </rPh>
    <phoneticPr fontId="2"/>
  </si>
  <si>
    <t>髙岡　誠人</t>
  </si>
  <si>
    <t>088-873-0601</t>
  </si>
  <si>
    <t>三宅　健太郎</t>
    <rPh sb="0" eb="2">
      <t>ミヤケ</t>
    </rPh>
    <rPh sb="3" eb="6">
      <t>ケンタロウ</t>
    </rPh>
    <phoneticPr fontId="2"/>
  </si>
  <si>
    <t>香南市野市町下井632-10</t>
  </si>
  <si>
    <t>室戸市吉良川町甲2263</t>
  </si>
  <si>
    <t>のいち耳鼻咽喉科医院</t>
    <rPh sb="3" eb="5">
      <t>ジビ</t>
    </rPh>
    <rPh sb="5" eb="7">
      <t>インコウ</t>
    </rPh>
    <rPh sb="7" eb="8">
      <t>カ</t>
    </rPh>
    <rPh sb="8" eb="10">
      <t>イイン</t>
    </rPh>
    <phoneticPr fontId="2"/>
  </si>
  <si>
    <t>088-825-2060</t>
  </si>
  <si>
    <t>(社福)長い坂の会</t>
    <rPh sb="1" eb="2">
      <t>シャ</t>
    </rPh>
    <rPh sb="2" eb="3">
      <t>フク</t>
    </rPh>
    <rPh sb="4" eb="5">
      <t>ナガ</t>
    </rPh>
    <rPh sb="6" eb="7">
      <t>サカ</t>
    </rPh>
    <rPh sb="8" eb="9">
      <t>カイ</t>
    </rPh>
    <phoneticPr fontId="2"/>
  </si>
  <si>
    <t>0887-52-2322</t>
  </si>
  <si>
    <t>088-844-2851</t>
  </si>
  <si>
    <t>呼吸器科</t>
    <rPh sb="0" eb="3">
      <t>コキュウキ</t>
    </rPh>
    <rPh sb="3" eb="4">
      <t>カ</t>
    </rPh>
    <phoneticPr fontId="2"/>
  </si>
  <si>
    <t>眼科</t>
    <rPh sb="0" eb="2">
      <t>ガンカ</t>
    </rPh>
    <phoneticPr fontId="2"/>
  </si>
  <si>
    <t>脳外科・内科　高知東クリニック</t>
    <rPh sb="0" eb="3">
      <t>ノウゲカ</t>
    </rPh>
    <rPh sb="4" eb="6">
      <t>ナイカ</t>
    </rPh>
    <rPh sb="7" eb="9">
      <t>コウチ</t>
    </rPh>
    <rPh sb="9" eb="10">
      <t>ヒガシ</t>
    </rPh>
    <phoneticPr fontId="2"/>
  </si>
  <si>
    <t>0887-38-8815</t>
  </si>
  <si>
    <t>あさひ皮フ科</t>
    <rPh sb="3" eb="4">
      <t>カワ</t>
    </rPh>
    <rPh sb="5" eb="6">
      <t>カ</t>
    </rPh>
    <phoneticPr fontId="2"/>
  </si>
  <si>
    <t>高知市西塚ノ原76-1</t>
    <rPh sb="0" eb="3">
      <t>コウチシ</t>
    </rPh>
    <rPh sb="3" eb="5">
      <t>ニシツカ</t>
    </rPh>
    <rPh sb="6" eb="7">
      <t>ハラ</t>
    </rPh>
    <phoneticPr fontId="2"/>
  </si>
  <si>
    <t>香美市土佐山田町東本町2-2-45</t>
  </si>
  <si>
    <t>高知県安芸保健所</t>
    <rPh sb="0" eb="3">
      <t>コウチケン</t>
    </rPh>
    <rPh sb="3" eb="5">
      <t>アキ</t>
    </rPh>
    <rPh sb="5" eb="8">
      <t>ホケンショ</t>
    </rPh>
    <phoneticPr fontId="2"/>
  </si>
  <si>
    <t>0887-38-3101</t>
  </si>
  <si>
    <t>(社福)愛生福祉会</t>
    <rPh sb="1" eb="2">
      <t>シャ</t>
    </rPh>
    <rPh sb="2" eb="3">
      <t>フク</t>
    </rPh>
    <rPh sb="4" eb="5">
      <t>アイ</t>
    </rPh>
    <rPh sb="5" eb="6">
      <t>セイ</t>
    </rPh>
    <rPh sb="6" eb="8">
      <t>フクシ</t>
    </rPh>
    <rPh sb="8" eb="9">
      <t>カイ</t>
    </rPh>
    <phoneticPr fontId="2"/>
  </si>
  <si>
    <t>088-867-3838</t>
  </si>
  <si>
    <t>0880-35-2555</t>
  </si>
  <si>
    <t>088-872-5500</t>
  </si>
  <si>
    <t>西内歯科クリニック</t>
    <rPh sb="0" eb="2">
      <t>ニシウチ</t>
    </rPh>
    <rPh sb="2" eb="4">
      <t>シカ</t>
    </rPh>
    <phoneticPr fontId="2"/>
  </si>
  <si>
    <t>青木脳神経外科形成外科</t>
    <rPh sb="0" eb="2">
      <t>アオキ</t>
    </rPh>
    <rPh sb="2" eb="5">
      <t>ノウシンケイ</t>
    </rPh>
    <rPh sb="5" eb="7">
      <t>ゲカ</t>
    </rPh>
    <rPh sb="7" eb="9">
      <t>ケイセイ</t>
    </rPh>
    <rPh sb="9" eb="11">
      <t>ゲカ</t>
    </rPh>
    <phoneticPr fontId="2"/>
  </si>
  <si>
    <t>高知市上町2-2-24</t>
  </si>
  <si>
    <t>池田　洋光</t>
    <rPh sb="0" eb="2">
      <t>イケダ</t>
    </rPh>
    <rPh sb="3" eb="5">
      <t>ヒロミツ</t>
    </rPh>
    <phoneticPr fontId="2"/>
  </si>
  <si>
    <t>0889-22-1162</t>
  </si>
  <si>
    <t>088-884-0418</t>
  </si>
  <si>
    <t>野根診療所</t>
    <rPh sb="0" eb="1">
      <t>ノ</t>
    </rPh>
    <rPh sb="1" eb="2">
      <t>ネ</t>
    </rPh>
    <rPh sb="2" eb="4">
      <t>シンリョウ</t>
    </rPh>
    <rPh sb="4" eb="5">
      <t>ショ</t>
    </rPh>
    <phoneticPr fontId="2"/>
  </si>
  <si>
    <t>野村　和男</t>
    <rPh sb="0" eb="2">
      <t>ノムラ</t>
    </rPh>
    <rPh sb="3" eb="5">
      <t>カズオ</t>
    </rPh>
    <phoneticPr fontId="2"/>
  </si>
  <si>
    <t>香美市</t>
    <rPh sb="0" eb="3">
      <t>カミシ</t>
    </rPh>
    <phoneticPr fontId="2"/>
  </si>
  <si>
    <t>088-863-3600</t>
  </si>
  <si>
    <t>須崎市東古市町6-26</t>
    <rPh sb="3" eb="4">
      <t>ヒガシ</t>
    </rPh>
    <rPh sb="4" eb="5">
      <t>フル</t>
    </rPh>
    <rPh sb="5" eb="6">
      <t>イチ</t>
    </rPh>
    <rPh sb="6" eb="7">
      <t>マチ</t>
    </rPh>
    <phoneticPr fontId="2"/>
  </si>
  <si>
    <t>高知市愛宕町3-12-32</t>
  </si>
  <si>
    <t>088-822-8777</t>
  </si>
  <si>
    <t>長岡郡　計</t>
    <rPh sb="0" eb="2">
      <t>ナガオカ</t>
    </rPh>
    <rPh sb="2" eb="3">
      <t>グン</t>
    </rPh>
    <rPh sb="4" eb="5">
      <t>ケイ</t>
    </rPh>
    <phoneticPr fontId="2"/>
  </si>
  <si>
    <t>たかはし皮フ科</t>
    <rPh sb="4" eb="5">
      <t>ヒ</t>
    </rPh>
    <rPh sb="6" eb="7">
      <t>カ</t>
    </rPh>
    <phoneticPr fontId="2"/>
  </si>
  <si>
    <t>正木整形外科</t>
    <rPh sb="0" eb="2">
      <t>マサキ</t>
    </rPh>
    <rPh sb="2" eb="4">
      <t>セイケイ</t>
    </rPh>
    <rPh sb="4" eb="6">
      <t>ゲカ</t>
    </rPh>
    <phoneticPr fontId="2"/>
  </si>
  <si>
    <t>土佐市高岡町甲2158-2</t>
  </si>
  <si>
    <t>香美市土佐山田町楠目473</t>
  </si>
  <si>
    <t>香南市野市町土居1515-2</t>
  </si>
  <si>
    <t>高知市瀬戸南町2-1-10</t>
  </si>
  <si>
    <t>0880-34-5578</t>
  </si>
  <si>
    <t>0889-43-0194</t>
  </si>
  <si>
    <t>要　俊光</t>
    <rPh sb="0" eb="1">
      <t>カナメ</t>
    </rPh>
    <rPh sb="2" eb="4">
      <t>トシミツ</t>
    </rPh>
    <phoneticPr fontId="2"/>
  </si>
  <si>
    <t>レディスクリニックコスモス</t>
  </si>
  <si>
    <t>常松　建夫</t>
    <rPh sb="0" eb="2">
      <t>ツネマツ</t>
    </rPh>
    <rPh sb="3" eb="5">
      <t>タテオ</t>
    </rPh>
    <phoneticPr fontId="2"/>
  </si>
  <si>
    <t>0889-20-1616</t>
  </si>
  <si>
    <t>088-894-4111</t>
  </si>
  <si>
    <t>(医)桐花会</t>
    <rPh sb="3" eb="4">
      <t>キリ</t>
    </rPh>
    <rPh sb="4" eb="5">
      <t>ハナ</t>
    </rPh>
    <rPh sb="5" eb="6">
      <t>カイ</t>
    </rPh>
    <phoneticPr fontId="2"/>
  </si>
  <si>
    <t>0880-43-1202</t>
  </si>
  <si>
    <t>安芸郡芸西村和食甲1290</t>
    <rPh sb="3" eb="6">
      <t>ゲイセイムラ</t>
    </rPh>
    <rPh sb="6" eb="8">
      <t>ワショク</t>
    </rPh>
    <rPh sb="8" eb="9">
      <t>コウ</t>
    </rPh>
    <phoneticPr fontId="2"/>
  </si>
  <si>
    <t>0880-34-1182</t>
  </si>
  <si>
    <t>土佐清水市本町10-3</t>
    <rPh sb="0" eb="5">
      <t>トサシミズシ</t>
    </rPh>
    <rPh sb="5" eb="7">
      <t>ホンマチ</t>
    </rPh>
    <phoneticPr fontId="2"/>
  </si>
  <si>
    <t>北川眼科</t>
    <rPh sb="0" eb="4">
      <t>キタガワガンカ</t>
    </rPh>
    <phoneticPr fontId="2"/>
  </si>
  <si>
    <t>こまつ眼科</t>
    <rPh sb="3" eb="5">
      <t>ガンカ</t>
    </rPh>
    <phoneticPr fontId="2"/>
  </si>
  <si>
    <t>青山整形外科</t>
    <rPh sb="0" eb="2">
      <t>アオヤマ</t>
    </rPh>
    <rPh sb="2" eb="4">
      <t>セイケイ</t>
    </rPh>
    <rPh sb="4" eb="6">
      <t>ゲカ</t>
    </rPh>
    <phoneticPr fontId="2"/>
  </si>
  <si>
    <t>0880-27-0441</t>
  </si>
  <si>
    <t>088-884-3161</t>
  </si>
  <si>
    <t>0880-69-1330</t>
  </si>
  <si>
    <t>クリニックグリーンハウス</t>
  </si>
  <si>
    <t>高知市西塚ノ原79-6</t>
    <rPh sb="0" eb="3">
      <t>コウチシ</t>
    </rPh>
    <rPh sb="3" eb="4">
      <t>ニシ</t>
    </rPh>
    <rPh sb="4" eb="5">
      <t>ツカ</t>
    </rPh>
    <rPh sb="6" eb="7">
      <t>ハラ</t>
    </rPh>
    <phoneticPr fontId="2"/>
  </si>
  <si>
    <t>0887-35-8127</t>
  </si>
  <si>
    <t>高知市愛宕町三丁目7-6</t>
    <rPh sb="3" eb="5">
      <t>アタゴ</t>
    </rPh>
    <rPh sb="5" eb="6">
      <t>マチ</t>
    </rPh>
    <rPh sb="6" eb="9">
      <t>サンチョウメ</t>
    </rPh>
    <phoneticPr fontId="2"/>
  </si>
  <si>
    <t>高知市春野町東諸木3058-1</t>
    <rPh sb="0" eb="3">
      <t>コウチシ</t>
    </rPh>
    <phoneticPr fontId="2"/>
  </si>
  <si>
    <t>(医)大誠会</t>
    <rPh sb="1" eb="2">
      <t>イ</t>
    </rPh>
    <rPh sb="3" eb="4">
      <t>ダイ</t>
    </rPh>
    <rPh sb="4" eb="5">
      <t>セイ</t>
    </rPh>
    <rPh sb="5" eb="6">
      <t>カイ</t>
    </rPh>
    <phoneticPr fontId="2"/>
  </si>
  <si>
    <t>身体障害者支援施設のぞみの家医務室</t>
    <rPh sb="0" eb="2">
      <t>シンタイ</t>
    </rPh>
    <rPh sb="2" eb="5">
      <t>ショウガイシャ</t>
    </rPh>
    <rPh sb="5" eb="7">
      <t>シエン</t>
    </rPh>
    <rPh sb="7" eb="9">
      <t>シセツ</t>
    </rPh>
    <rPh sb="13" eb="14">
      <t>イエ</t>
    </rPh>
    <rPh sb="14" eb="17">
      <t>イムシツ</t>
    </rPh>
    <phoneticPr fontId="2"/>
  </si>
  <si>
    <t>須崎</t>
    <rPh sb="0" eb="2">
      <t>スサキ</t>
    </rPh>
    <phoneticPr fontId="2"/>
  </si>
  <si>
    <t>088-883-9711</t>
  </si>
  <si>
    <t>つねまつ内科</t>
    <rPh sb="4" eb="6">
      <t>ナイカ</t>
    </rPh>
    <phoneticPr fontId="2"/>
  </si>
  <si>
    <t>しばた整形外科</t>
    <rPh sb="0" eb="7">
      <t>シバタセイケイゲカ</t>
    </rPh>
    <phoneticPr fontId="2"/>
  </si>
  <si>
    <t>車両内に設けられた診療所</t>
    <rPh sb="0" eb="2">
      <t>シャリョウ</t>
    </rPh>
    <rPh sb="2" eb="3">
      <t>ナイ</t>
    </rPh>
    <rPh sb="4" eb="5">
      <t>モウ</t>
    </rPh>
    <rPh sb="9" eb="11">
      <t>シンリョウ</t>
    </rPh>
    <rPh sb="11" eb="12">
      <t>ショ</t>
    </rPh>
    <phoneticPr fontId="2"/>
  </si>
  <si>
    <t>絹川　信彦</t>
    <rPh sb="0" eb="1">
      <t>キヌ</t>
    </rPh>
    <rPh sb="1" eb="2">
      <t>カワ</t>
    </rPh>
    <rPh sb="3" eb="5">
      <t>ノブヒコ</t>
    </rPh>
    <phoneticPr fontId="2"/>
  </si>
  <si>
    <t>088-864-3412</t>
  </si>
  <si>
    <t>高知市百石町三丁目11番8号</t>
  </si>
  <si>
    <t>(医)恵水会</t>
    <rPh sb="3" eb="4">
      <t>メグミ</t>
    </rPh>
    <rPh sb="4" eb="5">
      <t>ミズ</t>
    </rPh>
    <rPh sb="5" eb="6">
      <t>カイ</t>
    </rPh>
    <phoneticPr fontId="2"/>
  </si>
  <si>
    <t>田村　親史郎</t>
    <rPh sb="0" eb="2">
      <t>タムラ</t>
    </rPh>
    <rPh sb="3" eb="4">
      <t>オヤ</t>
    </rPh>
    <rPh sb="4" eb="6">
      <t>シロウ</t>
    </rPh>
    <phoneticPr fontId="2"/>
  </si>
  <si>
    <t>鍵山　富希</t>
    <rPh sb="0" eb="2">
      <t>カギヤマ</t>
    </rPh>
    <rPh sb="3" eb="4">
      <t>フ</t>
    </rPh>
    <rPh sb="4" eb="5">
      <t>キ</t>
    </rPh>
    <phoneticPr fontId="2"/>
  </si>
  <si>
    <t>(医)岡本会</t>
    <rPh sb="3" eb="5">
      <t>オカモト</t>
    </rPh>
    <rPh sb="5" eb="6">
      <t>カイ</t>
    </rPh>
    <phoneticPr fontId="2"/>
  </si>
  <si>
    <t>須崎市</t>
    <rPh sb="0" eb="3">
      <t>スサキシ</t>
    </rPh>
    <phoneticPr fontId="2"/>
  </si>
  <si>
    <t>久保田　晴郎</t>
    <rPh sb="0" eb="3">
      <t>クボタ</t>
    </rPh>
    <rPh sb="4" eb="5">
      <t>ハ</t>
    </rPh>
    <rPh sb="5" eb="6">
      <t>ロウ</t>
    </rPh>
    <phoneticPr fontId="2"/>
  </si>
  <si>
    <t>濱田　史人</t>
  </si>
  <si>
    <t>お日さまクリニック</t>
    <rPh sb="1" eb="2">
      <t>ヒ</t>
    </rPh>
    <phoneticPr fontId="2"/>
  </si>
  <si>
    <t>帯屋町ハートクリニック</t>
    <rPh sb="0" eb="3">
      <t>オビヤマチ</t>
    </rPh>
    <phoneticPr fontId="2"/>
  </si>
  <si>
    <t>088-875-6449</t>
  </si>
  <si>
    <t>四万十市中村大橋通3-24-1</t>
  </si>
  <si>
    <t>土佐市蓮池1227-5</t>
  </si>
  <si>
    <t>高知市北本町4-3-12</t>
  </si>
  <si>
    <t>（医）財団千葉健愛会</t>
    <rPh sb="1" eb="2">
      <t>イ</t>
    </rPh>
    <rPh sb="3" eb="5">
      <t>ザイダン</t>
    </rPh>
    <rPh sb="5" eb="7">
      <t>チバ</t>
    </rPh>
    <rPh sb="7" eb="8">
      <t>ケン</t>
    </rPh>
    <rPh sb="8" eb="9">
      <t>アイ</t>
    </rPh>
    <rPh sb="9" eb="10">
      <t>カイ</t>
    </rPh>
    <phoneticPr fontId="2"/>
  </si>
  <si>
    <t>移植外科</t>
    <rPh sb="0" eb="2">
      <t>イショク</t>
    </rPh>
    <rPh sb="2" eb="4">
      <t>ゲカ</t>
    </rPh>
    <phoneticPr fontId="2"/>
  </si>
  <si>
    <t>香美市土佐山田町西本町5-3-19</t>
  </si>
  <si>
    <t>住所</t>
  </si>
  <si>
    <t>須崎市浦ノ内東分168-114</t>
  </si>
  <si>
    <t>088-825-0876</t>
  </si>
  <si>
    <t>088-856-0239</t>
  </si>
  <si>
    <t>みやもと歯科</t>
    <rPh sb="4" eb="6">
      <t>シカ</t>
    </rPh>
    <phoneticPr fontId="2"/>
  </si>
  <si>
    <t>0880-82-1881</t>
  </si>
  <si>
    <t>やまかわ乳腺クリニック</t>
    <rPh sb="4" eb="6">
      <t>ニュウセン</t>
    </rPh>
    <phoneticPr fontId="2"/>
  </si>
  <si>
    <t>みやべ歯科</t>
    <rPh sb="3" eb="5">
      <t>シカ</t>
    </rPh>
    <phoneticPr fontId="2"/>
  </si>
  <si>
    <t>たかぎ歯科</t>
    <rPh sb="3" eb="5">
      <t>シカ</t>
    </rPh>
    <phoneticPr fontId="2"/>
  </si>
  <si>
    <t>前田　敬文</t>
    <rPh sb="0" eb="2">
      <t>マエダ</t>
    </rPh>
    <rPh sb="3" eb="4">
      <t>ケイ</t>
    </rPh>
    <rPh sb="4" eb="5">
      <t>フミ</t>
    </rPh>
    <phoneticPr fontId="2"/>
  </si>
  <si>
    <t>しぶや内科クリニック</t>
    <rPh sb="3" eb="5">
      <t>ナイカ</t>
    </rPh>
    <phoneticPr fontId="2"/>
  </si>
  <si>
    <t>岡本　和夫</t>
  </si>
  <si>
    <t>ごとう歯科</t>
    <rPh sb="3" eb="5">
      <t>シカ</t>
    </rPh>
    <phoneticPr fontId="2"/>
  </si>
  <si>
    <t>0887-56-2002</t>
  </si>
  <si>
    <t>0880-27-0210</t>
  </si>
  <si>
    <t>住           所</t>
  </si>
  <si>
    <t>高知市春野町弘岡上136</t>
    <rPh sb="0" eb="3">
      <t>コウチシ</t>
    </rPh>
    <phoneticPr fontId="2"/>
  </si>
  <si>
    <t>高岡郡中土佐町大野見吉野234</t>
    <rPh sb="0" eb="3">
      <t>タカオカグン</t>
    </rPh>
    <rPh sb="3" eb="6">
      <t>ナカトサ</t>
    </rPh>
    <rPh sb="6" eb="7">
      <t>チョウ</t>
    </rPh>
    <rPh sb="7" eb="10">
      <t>オオノミ</t>
    </rPh>
    <rPh sb="10" eb="12">
      <t>ヨシノ</t>
    </rPh>
    <phoneticPr fontId="2"/>
  </si>
  <si>
    <t>笠原　高太郎</t>
    <rPh sb="0" eb="2">
      <t>カサハラ</t>
    </rPh>
    <rPh sb="3" eb="4">
      <t>コウ</t>
    </rPh>
    <rPh sb="4" eb="6">
      <t>タロウ</t>
    </rPh>
    <phoneticPr fontId="2"/>
  </si>
  <si>
    <t>088-824-1023</t>
  </si>
  <si>
    <t>高知市入明町13-19いりあけぱてぃお1F</t>
    <rPh sb="0" eb="3">
      <t>コウチシ</t>
    </rPh>
    <rPh sb="3" eb="6">
      <t>イリアケチョウ</t>
    </rPh>
    <phoneticPr fontId="2"/>
  </si>
  <si>
    <t>心療内科</t>
    <rPh sb="0" eb="2">
      <t>シンリョウ</t>
    </rPh>
    <rPh sb="2" eb="4">
      <t>ナイカ</t>
    </rPh>
    <phoneticPr fontId="2"/>
  </si>
  <si>
    <t>（医）高知慈恵会</t>
  </si>
  <si>
    <t>0880-66-2911</t>
  </si>
  <si>
    <t>088-869-2876</t>
  </si>
  <si>
    <t>みなみが丘ポラリスクリニック</t>
    <rPh sb="4" eb="5">
      <t>オカ</t>
    </rPh>
    <phoneticPr fontId="2"/>
  </si>
  <si>
    <t>大島　仁</t>
    <rPh sb="0" eb="2">
      <t>オオシマ</t>
    </rPh>
    <rPh sb="3" eb="4">
      <t>ジン</t>
    </rPh>
    <phoneticPr fontId="2"/>
  </si>
  <si>
    <t>土佐清水市天神町11-2</t>
    <rPh sb="5" eb="8">
      <t>テンジンマチ</t>
    </rPh>
    <phoneticPr fontId="2"/>
  </si>
  <si>
    <t>(医)ごくらく</t>
    <rPh sb="1" eb="2">
      <t>イ</t>
    </rPh>
    <phoneticPr fontId="2"/>
  </si>
  <si>
    <t>高知市北金田11-22ソフィアビル5階</t>
    <rPh sb="0" eb="3">
      <t>コウチシ</t>
    </rPh>
    <rPh sb="3" eb="4">
      <t>キタ</t>
    </rPh>
    <rPh sb="4" eb="5">
      <t>カネ</t>
    </rPh>
    <rPh sb="5" eb="6">
      <t>タ</t>
    </rPh>
    <rPh sb="18" eb="19">
      <t>カイ</t>
    </rPh>
    <phoneticPr fontId="2"/>
  </si>
  <si>
    <t>和田医院</t>
    <rPh sb="0" eb="2">
      <t>ワダ</t>
    </rPh>
    <rPh sb="2" eb="4">
      <t>イイン</t>
    </rPh>
    <phoneticPr fontId="2"/>
  </si>
  <si>
    <t>（社福）正晴会</t>
    <rPh sb="1" eb="2">
      <t>シャ</t>
    </rPh>
    <rPh sb="2" eb="3">
      <t>フク</t>
    </rPh>
    <rPh sb="4" eb="5">
      <t>セイ</t>
    </rPh>
    <rPh sb="5" eb="6">
      <t>ハル</t>
    </rPh>
    <rPh sb="6" eb="7">
      <t>カイ</t>
    </rPh>
    <phoneticPr fontId="2"/>
  </si>
  <si>
    <t>須崎市大間東町1-7</t>
  </si>
  <si>
    <t>（医）鷲頭会</t>
    <rPh sb="3" eb="5">
      <t>ワシズ</t>
    </rPh>
    <rPh sb="5" eb="6">
      <t>カイ</t>
    </rPh>
    <phoneticPr fontId="2"/>
  </si>
  <si>
    <t>0887-56-1013</t>
  </si>
  <si>
    <t>湘南美容クリニック高知院</t>
    <rPh sb="0" eb="2">
      <t>ショウナン</t>
    </rPh>
    <rPh sb="2" eb="4">
      <t>ビヨウ</t>
    </rPh>
    <rPh sb="9" eb="11">
      <t>コウチ</t>
    </rPh>
    <rPh sb="11" eb="12">
      <t>イン</t>
    </rPh>
    <phoneticPr fontId="2"/>
  </si>
  <si>
    <t>たしま耳鼻咽喉科</t>
    <rPh sb="3" eb="5">
      <t>ジビ</t>
    </rPh>
    <rPh sb="5" eb="7">
      <t>インコウ</t>
    </rPh>
    <rPh sb="7" eb="8">
      <t>カ</t>
    </rPh>
    <phoneticPr fontId="2"/>
  </si>
  <si>
    <t>088-866-0024</t>
  </si>
  <si>
    <t>（医）浅井会</t>
    <rPh sb="1" eb="2">
      <t>イ</t>
    </rPh>
    <rPh sb="3" eb="5">
      <t>アサイ</t>
    </rPh>
    <rPh sb="5" eb="6">
      <t>カイ</t>
    </rPh>
    <phoneticPr fontId="2"/>
  </si>
  <si>
    <t>せんとう歯科</t>
    <rPh sb="4" eb="6">
      <t>シカ</t>
    </rPh>
    <phoneticPr fontId="2"/>
  </si>
  <si>
    <t>088-822-1122</t>
  </si>
  <si>
    <t>高知市横浜新町4-2312-8</t>
    <rPh sb="0" eb="3">
      <t>コウチシ</t>
    </rPh>
    <rPh sb="3" eb="5">
      <t>ヨコハマ</t>
    </rPh>
    <rPh sb="5" eb="7">
      <t>シンマチ</t>
    </rPh>
    <phoneticPr fontId="2"/>
  </si>
  <si>
    <t>高知市大谷公園町16-30</t>
    <rPh sb="0" eb="3">
      <t>コウチシ</t>
    </rPh>
    <rPh sb="3" eb="5">
      <t>オオタニ</t>
    </rPh>
    <rPh sb="5" eb="7">
      <t>コウエン</t>
    </rPh>
    <rPh sb="7" eb="8">
      <t>マチ</t>
    </rPh>
    <phoneticPr fontId="2"/>
  </si>
  <si>
    <t>南国市岡豊町小蓮185-1</t>
  </si>
  <si>
    <t>いの町立国民健康保険長沢診療所</t>
    <rPh sb="2" eb="4">
      <t>チョウリツ</t>
    </rPh>
    <rPh sb="4" eb="6">
      <t>コクミン</t>
    </rPh>
    <rPh sb="6" eb="8">
      <t>ケンコウ</t>
    </rPh>
    <rPh sb="8" eb="10">
      <t>ホケン</t>
    </rPh>
    <rPh sb="10" eb="12">
      <t>ナガサワ</t>
    </rPh>
    <rPh sb="12" eb="14">
      <t>シンリョウ</t>
    </rPh>
    <rPh sb="14" eb="15">
      <t>ショ</t>
    </rPh>
    <phoneticPr fontId="2"/>
  </si>
  <si>
    <t>088-846-3131</t>
  </si>
  <si>
    <t>医療法人巧会　つつい脳神経外科</t>
    <rPh sb="0" eb="2">
      <t>イリョウ</t>
    </rPh>
    <rPh sb="2" eb="4">
      <t>ホウジン</t>
    </rPh>
    <rPh sb="4" eb="5">
      <t>タクミ</t>
    </rPh>
    <rPh sb="5" eb="6">
      <t>カイ</t>
    </rPh>
    <rPh sb="10" eb="13">
      <t>ノウシンケイ</t>
    </rPh>
    <rPh sb="13" eb="15">
      <t>ゲカ</t>
    </rPh>
    <phoneticPr fontId="2"/>
  </si>
  <si>
    <t>高知市上町2-2-16</t>
    <rPh sb="0" eb="3">
      <t>コウチシ</t>
    </rPh>
    <rPh sb="3" eb="5">
      <t>カミマチ</t>
    </rPh>
    <phoneticPr fontId="2"/>
  </si>
  <si>
    <t>（社福）秦ダイヤライフ福祉会</t>
    <rPh sb="1" eb="2">
      <t>シャ</t>
    </rPh>
    <rPh sb="2" eb="3">
      <t>フク</t>
    </rPh>
    <rPh sb="4" eb="5">
      <t>ハタ</t>
    </rPh>
    <rPh sb="11" eb="13">
      <t>フクシ</t>
    </rPh>
    <rPh sb="13" eb="14">
      <t>カイ</t>
    </rPh>
    <phoneticPr fontId="2"/>
  </si>
  <si>
    <t>石元　篤雄</t>
    <rPh sb="0" eb="2">
      <t>イシモト</t>
    </rPh>
    <rPh sb="3" eb="4">
      <t>アツ</t>
    </rPh>
    <rPh sb="4" eb="5">
      <t>ユウ</t>
    </rPh>
    <phoneticPr fontId="2"/>
  </si>
  <si>
    <t>（医）隆正会</t>
    <rPh sb="1" eb="2">
      <t>イ</t>
    </rPh>
    <rPh sb="3" eb="4">
      <t>リュウ</t>
    </rPh>
    <rPh sb="4" eb="5">
      <t>セイ</t>
    </rPh>
    <rPh sb="5" eb="6">
      <t>カイ</t>
    </rPh>
    <phoneticPr fontId="2"/>
  </si>
  <si>
    <t>三吉　通</t>
    <rPh sb="0" eb="2">
      <t>ミヨシ</t>
    </rPh>
    <rPh sb="3" eb="4">
      <t>トオ</t>
    </rPh>
    <phoneticPr fontId="2"/>
  </si>
  <si>
    <t>北村　文夫</t>
    <rPh sb="0" eb="2">
      <t>キタムラ</t>
    </rPh>
    <rPh sb="3" eb="5">
      <t>フミオ</t>
    </rPh>
    <phoneticPr fontId="2"/>
  </si>
  <si>
    <t>岡西歯科診療所</t>
    <rPh sb="0" eb="2">
      <t>オカニシ</t>
    </rPh>
    <rPh sb="2" eb="4">
      <t>シカ</t>
    </rPh>
    <rPh sb="4" eb="6">
      <t>シンリョウ</t>
    </rPh>
    <rPh sb="6" eb="7">
      <t>ショ</t>
    </rPh>
    <phoneticPr fontId="2"/>
  </si>
  <si>
    <t>高岡郡四万十町北琴平町2-37</t>
    <rPh sb="3" eb="6">
      <t>シマント</t>
    </rPh>
    <phoneticPr fontId="2"/>
  </si>
  <si>
    <t>0880-31-7800</t>
  </si>
  <si>
    <t>088-840-1182</t>
  </si>
  <si>
    <t>岡本　啓一</t>
    <rPh sb="0" eb="2">
      <t>オカモト</t>
    </rPh>
    <rPh sb="3" eb="5">
      <t>ケイイチ</t>
    </rPh>
    <phoneticPr fontId="2"/>
  </si>
  <si>
    <t>山田デンタルオフィス</t>
    <rPh sb="0" eb="2">
      <t>ヤマダ</t>
    </rPh>
    <phoneticPr fontId="2"/>
  </si>
  <si>
    <t>088-864-2465</t>
  </si>
  <si>
    <t>0880-82-1111</t>
  </si>
  <si>
    <t>(医)太陽会</t>
    <rPh sb="1" eb="2">
      <t>イ</t>
    </rPh>
    <rPh sb="3" eb="5">
      <t>タイヨウ</t>
    </rPh>
    <rPh sb="5" eb="6">
      <t>カイ</t>
    </rPh>
    <phoneticPr fontId="2"/>
  </si>
  <si>
    <t>八井田医院</t>
    <rPh sb="0" eb="1">
      <t>ヤ</t>
    </rPh>
    <rPh sb="1" eb="2">
      <t>イ</t>
    </rPh>
    <rPh sb="2" eb="3">
      <t>タ</t>
    </rPh>
    <rPh sb="3" eb="5">
      <t>イイン</t>
    </rPh>
    <phoneticPr fontId="2"/>
  </si>
  <si>
    <t>いしもと歯科クリニック</t>
    <rPh sb="4" eb="6">
      <t>シカ</t>
    </rPh>
    <phoneticPr fontId="2"/>
  </si>
  <si>
    <t>吉川　学</t>
    <rPh sb="0" eb="2">
      <t>ヨシカワ</t>
    </rPh>
    <rPh sb="3" eb="4">
      <t>マナブ</t>
    </rPh>
    <phoneticPr fontId="2"/>
  </si>
  <si>
    <t>高知市南はりまや町2-3-3</t>
  </si>
  <si>
    <t>田岡　雄</t>
    <rPh sb="0" eb="2">
      <t>タオカ</t>
    </rPh>
    <rPh sb="3" eb="4">
      <t>ユウ</t>
    </rPh>
    <phoneticPr fontId="2"/>
  </si>
  <si>
    <t>津田　敦</t>
    <rPh sb="0" eb="2">
      <t>ツダ</t>
    </rPh>
    <rPh sb="3" eb="4">
      <t>アツシ</t>
    </rPh>
    <phoneticPr fontId="2"/>
  </si>
  <si>
    <t>北村　ゆり</t>
    <rPh sb="0" eb="2">
      <t>キタムラ</t>
    </rPh>
    <phoneticPr fontId="2"/>
  </si>
  <si>
    <t>田村　誠康</t>
    <rPh sb="0" eb="2">
      <t>タムラ</t>
    </rPh>
    <rPh sb="3" eb="4">
      <t>マコト</t>
    </rPh>
    <rPh sb="4" eb="5">
      <t>ヤス</t>
    </rPh>
    <phoneticPr fontId="2"/>
  </si>
  <si>
    <t>平岡歯科医院</t>
    <rPh sb="0" eb="2">
      <t>ヒラオカ</t>
    </rPh>
    <rPh sb="2" eb="4">
      <t>シカ</t>
    </rPh>
    <rPh sb="4" eb="6">
      <t>イイン</t>
    </rPh>
    <phoneticPr fontId="2"/>
  </si>
  <si>
    <t>高知市日の出町1-10</t>
  </si>
  <si>
    <t>088-841-5340</t>
  </si>
  <si>
    <t>介護老人福祉施設グランボヌール</t>
    <rPh sb="0" eb="2">
      <t>カイゴ</t>
    </rPh>
    <rPh sb="2" eb="4">
      <t>ロウジン</t>
    </rPh>
    <rPh sb="4" eb="6">
      <t>フクシ</t>
    </rPh>
    <rPh sb="6" eb="8">
      <t>シセツ</t>
    </rPh>
    <phoneticPr fontId="2"/>
  </si>
  <si>
    <t>日高クリニック</t>
    <rPh sb="0" eb="2">
      <t>ヒダカ</t>
    </rPh>
    <phoneticPr fontId="2"/>
  </si>
  <si>
    <t>高岡郡檮原町六丁152</t>
  </si>
  <si>
    <t>088-828-5222</t>
  </si>
  <si>
    <t>(医)太歯会</t>
    <rPh sb="1" eb="2">
      <t>イ</t>
    </rPh>
    <rPh sb="3" eb="4">
      <t>タイ</t>
    </rPh>
    <rPh sb="4" eb="5">
      <t>シ</t>
    </rPh>
    <rPh sb="5" eb="6">
      <t>カイ</t>
    </rPh>
    <phoneticPr fontId="2"/>
  </si>
  <si>
    <t>高岡郡佐川町黒原7708-2</t>
  </si>
  <si>
    <t>0889-42-1875</t>
  </si>
  <si>
    <t>西森医院</t>
    <rPh sb="0" eb="2">
      <t>ニシモリ</t>
    </rPh>
    <rPh sb="2" eb="4">
      <t>イイン</t>
    </rPh>
    <phoneticPr fontId="2"/>
  </si>
  <si>
    <t>高島　正樹</t>
    <rPh sb="0" eb="2">
      <t>タカシマ</t>
    </rPh>
    <rPh sb="3" eb="5">
      <t>マサキ</t>
    </rPh>
    <phoneticPr fontId="2"/>
  </si>
  <si>
    <t>(社福)山寿会</t>
    <rPh sb="1" eb="2">
      <t>シャ</t>
    </rPh>
    <rPh sb="2" eb="3">
      <t>フク</t>
    </rPh>
    <rPh sb="4" eb="5">
      <t>ヤマ</t>
    </rPh>
    <rPh sb="5" eb="6">
      <t>コトブキ</t>
    </rPh>
    <rPh sb="6" eb="7">
      <t>カイ</t>
    </rPh>
    <phoneticPr fontId="2"/>
  </si>
  <si>
    <t>安芸郡奈半利町乙2658-1</t>
    <rPh sb="0" eb="2">
      <t>アキ</t>
    </rPh>
    <rPh sb="2" eb="3">
      <t>グン</t>
    </rPh>
    <rPh sb="3" eb="7">
      <t>ナハリチョウ</t>
    </rPh>
    <rPh sb="7" eb="8">
      <t>オツ</t>
    </rPh>
    <phoneticPr fontId="2"/>
  </si>
  <si>
    <t>深谷　善章</t>
    <rPh sb="0" eb="2">
      <t>フカヤ</t>
    </rPh>
    <rPh sb="3" eb="5">
      <t>ヨシアキ</t>
    </rPh>
    <phoneticPr fontId="2"/>
  </si>
  <si>
    <t>高知市一宮東町5-5-13</t>
    <rPh sb="5" eb="6">
      <t>ヒガシ</t>
    </rPh>
    <rPh sb="6" eb="7">
      <t>マチ</t>
    </rPh>
    <phoneticPr fontId="2"/>
  </si>
  <si>
    <t>088-884-5100</t>
  </si>
  <si>
    <t>糖尿病内科</t>
    <rPh sb="0" eb="3">
      <t>トウニョウビョウ</t>
    </rPh>
    <rPh sb="3" eb="5">
      <t>ナイカ</t>
    </rPh>
    <phoneticPr fontId="2"/>
  </si>
  <si>
    <t>0880-52-1011</t>
  </si>
  <si>
    <t>(医)善佳会いわさき歯科</t>
    <rPh sb="3" eb="4">
      <t>ゼン</t>
    </rPh>
    <rPh sb="4" eb="5">
      <t>ヨシ</t>
    </rPh>
    <rPh sb="5" eb="6">
      <t>ア</t>
    </rPh>
    <rPh sb="10" eb="12">
      <t>シカ</t>
    </rPh>
    <phoneticPr fontId="2"/>
  </si>
  <si>
    <t>(医)信真会</t>
    <rPh sb="3" eb="4">
      <t>シン</t>
    </rPh>
    <rPh sb="4" eb="5">
      <t>マコト</t>
    </rPh>
    <rPh sb="5" eb="6">
      <t>カイ</t>
    </rPh>
    <phoneticPr fontId="2"/>
  </si>
  <si>
    <t>088-841-1188</t>
  </si>
  <si>
    <t>馬路村立魚梁瀬診療所</t>
    <rPh sb="0" eb="3">
      <t>ウマジムラ</t>
    </rPh>
    <rPh sb="3" eb="4">
      <t>リツ</t>
    </rPh>
    <rPh sb="4" eb="5">
      <t>ヤ</t>
    </rPh>
    <rPh sb="5" eb="6">
      <t>ナ</t>
    </rPh>
    <rPh sb="6" eb="7">
      <t>セ</t>
    </rPh>
    <rPh sb="7" eb="9">
      <t>シンリョウ</t>
    </rPh>
    <rPh sb="9" eb="10">
      <t>ショ</t>
    </rPh>
    <phoneticPr fontId="2"/>
  </si>
  <si>
    <t>見元　弘一郎</t>
    <rPh sb="0" eb="1">
      <t>ミ</t>
    </rPh>
    <rPh sb="1" eb="2">
      <t>モト</t>
    </rPh>
    <rPh sb="3" eb="6">
      <t>コウイチロウ</t>
    </rPh>
    <phoneticPr fontId="2"/>
  </si>
  <si>
    <t>高知市鷹匠町1-1-8</t>
    <rPh sb="3" eb="4">
      <t>タカ</t>
    </rPh>
    <rPh sb="4" eb="5">
      <t>タクミ</t>
    </rPh>
    <rPh sb="5" eb="6">
      <t>チョウ</t>
    </rPh>
    <phoneticPr fontId="2"/>
  </si>
  <si>
    <t>箱田　英二</t>
    <rPh sb="0" eb="2">
      <t>ハコダ</t>
    </rPh>
    <rPh sb="3" eb="5">
      <t>エイジ</t>
    </rPh>
    <phoneticPr fontId="2"/>
  </si>
  <si>
    <t>高知市高須2-5-22</t>
    <rPh sb="0" eb="3">
      <t>コウチシ</t>
    </rPh>
    <rPh sb="3" eb="5">
      <t>タカス</t>
    </rPh>
    <phoneticPr fontId="2"/>
  </si>
  <si>
    <t>中土佐町</t>
    <rPh sb="0" eb="4">
      <t>ナカトサチョウ</t>
    </rPh>
    <phoneticPr fontId="2"/>
  </si>
  <si>
    <t>088-893-5712</t>
  </si>
  <si>
    <t>(医)広昭会</t>
    <rPh sb="1" eb="2">
      <t>イ</t>
    </rPh>
    <rPh sb="3" eb="4">
      <t>ヒロ</t>
    </rPh>
    <rPh sb="4" eb="5">
      <t>アキラ</t>
    </rPh>
    <rPh sb="5" eb="6">
      <t>カイ</t>
    </rPh>
    <phoneticPr fontId="2"/>
  </si>
  <si>
    <t>高知市塩田町 18-10</t>
  </si>
  <si>
    <t>清岡　俊平</t>
  </si>
  <si>
    <t>(医)奉徳会</t>
    <rPh sb="3" eb="4">
      <t>タテマツ</t>
    </rPh>
    <rPh sb="4" eb="5">
      <t>トク</t>
    </rPh>
    <rPh sb="5" eb="6">
      <t>カイ</t>
    </rPh>
    <phoneticPr fontId="2"/>
  </si>
  <si>
    <t>大原小児科医院</t>
    <rPh sb="0" eb="2">
      <t>オオハラ</t>
    </rPh>
    <rPh sb="2" eb="5">
      <t>ショウニカ</t>
    </rPh>
    <rPh sb="5" eb="7">
      <t>イイン</t>
    </rPh>
    <phoneticPr fontId="2"/>
  </si>
  <si>
    <t>088-856-0134</t>
  </si>
  <si>
    <t>088-824-6556</t>
  </si>
  <si>
    <t>088-824-8366</t>
  </si>
  <si>
    <t>高知市旭上町6-3</t>
  </si>
  <si>
    <t>088-854-8808</t>
  </si>
  <si>
    <t>四万十市西土佐用井1110-1</t>
    <rPh sb="4" eb="5">
      <t>ニシ</t>
    </rPh>
    <rPh sb="5" eb="7">
      <t>トサ</t>
    </rPh>
    <phoneticPr fontId="2"/>
  </si>
  <si>
    <t>(医)南水会</t>
    <rPh sb="3" eb="4">
      <t>ミナミ</t>
    </rPh>
    <rPh sb="4" eb="5">
      <t>ミズ</t>
    </rPh>
    <rPh sb="5" eb="6">
      <t>カイ</t>
    </rPh>
    <phoneticPr fontId="2"/>
  </si>
  <si>
    <t>0887-29-2824</t>
  </si>
  <si>
    <t>0889-22-9161</t>
  </si>
  <si>
    <t>（医）ｽﾏｲﾙﾌﾟﾗﾝみかづき歯科ｸﾘﾆｯｸ</t>
  </si>
  <si>
    <t>0887-32-2110</t>
  </si>
  <si>
    <t>楠井　清貴</t>
    <rPh sb="0" eb="2">
      <t>クスイ</t>
    </rPh>
    <rPh sb="3" eb="4">
      <t>キヨシ</t>
    </rPh>
    <rPh sb="4" eb="5">
      <t>キ</t>
    </rPh>
    <phoneticPr fontId="2"/>
  </si>
  <si>
    <t>嶋崎歯科医院</t>
    <rPh sb="0" eb="2">
      <t>シマサキ</t>
    </rPh>
    <rPh sb="2" eb="4">
      <t>シカ</t>
    </rPh>
    <rPh sb="4" eb="6">
      <t>イイン</t>
    </rPh>
    <phoneticPr fontId="2"/>
  </si>
  <si>
    <t>高知県中央東保健所</t>
    <rPh sb="0" eb="2">
      <t>コウチ</t>
    </rPh>
    <rPh sb="2" eb="3">
      <t>ケン</t>
    </rPh>
    <rPh sb="3" eb="5">
      <t>チュウオウ</t>
    </rPh>
    <rPh sb="5" eb="6">
      <t>ヒガシ</t>
    </rPh>
    <rPh sb="6" eb="8">
      <t>ホケン</t>
    </rPh>
    <rPh sb="8" eb="9">
      <t>ショ</t>
    </rPh>
    <phoneticPr fontId="2"/>
  </si>
  <si>
    <t>山本歯科医院</t>
    <rPh sb="0" eb="2">
      <t>ヤマモト</t>
    </rPh>
    <rPh sb="2" eb="4">
      <t>シカ</t>
    </rPh>
    <rPh sb="4" eb="6">
      <t>イイン</t>
    </rPh>
    <phoneticPr fontId="2"/>
  </si>
  <si>
    <t>山﨑耳鼻咽喉科</t>
    <rPh sb="0" eb="2">
      <t>ヤマザキ</t>
    </rPh>
    <rPh sb="2" eb="4">
      <t>ジビ</t>
    </rPh>
    <rPh sb="4" eb="6">
      <t>インコウ</t>
    </rPh>
    <rPh sb="6" eb="7">
      <t>カ</t>
    </rPh>
    <phoneticPr fontId="2"/>
  </si>
  <si>
    <t>088-823-8170</t>
  </si>
  <si>
    <t>よしもと歯科</t>
    <rPh sb="4" eb="6">
      <t>シカ</t>
    </rPh>
    <phoneticPr fontId="2"/>
  </si>
  <si>
    <t>香南市野市町西野227-1</t>
    <rPh sb="0" eb="3">
      <t>コウナンシ</t>
    </rPh>
    <rPh sb="3" eb="6">
      <t>ノイチチョウ</t>
    </rPh>
    <rPh sb="6" eb="8">
      <t>ニシノ</t>
    </rPh>
    <phoneticPr fontId="2"/>
  </si>
  <si>
    <t>森本歯科診療所</t>
    <rPh sb="0" eb="2">
      <t>モリモト</t>
    </rPh>
    <rPh sb="2" eb="4">
      <t>シカ</t>
    </rPh>
    <rPh sb="4" eb="6">
      <t>シンリョウ</t>
    </rPh>
    <rPh sb="6" eb="7">
      <t>ショ</t>
    </rPh>
    <phoneticPr fontId="2"/>
  </si>
  <si>
    <t>088-847-3355</t>
  </si>
  <si>
    <t>田村　暢秀</t>
    <rPh sb="0" eb="2">
      <t>タムラ</t>
    </rPh>
    <rPh sb="3" eb="5">
      <t>ノブヒデ</t>
    </rPh>
    <phoneticPr fontId="2"/>
  </si>
  <si>
    <t>088-852-0328</t>
  </si>
  <si>
    <t>横山歯科診療所</t>
    <rPh sb="0" eb="2">
      <t>ヨコヤマ</t>
    </rPh>
    <rPh sb="2" eb="4">
      <t>シカ</t>
    </rPh>
    <rPh sb="4" eb="6">
      <t>シンリョウ</t>
    </rPh>
    <rPh sb="6" eb="7">
      <t>ショ</t>
    </rPh>
    <phoneticPr fontId="2"/>
  </si>
  <si>
    <t>土佐郡　計</t>
    <rPh sb="0" eb="2">
      <t>トサ</t>
    </rPh>
    <rPh sb="2" eb="3">
      <t>グン</t>
    </rPh>
    <rPh sb="4" eb="5">
      <t>ケイ</t>
    </rPh>
    <phoneticPr fontId="2"/>
  </si>
  <si>
    <t>東谷　信宏</t>
    <rPh sb="0" eb="2">
      <t>ヒガシヤ</t>
    </rPh>
    <rPh sb="3" eb="5">
      <t>ノブヒロ</t>
    </rPh>
    <phoneticPr fontId="2"/>
  </si>
  <si>
    <t>補
正</t>
    <rPh sb="0" eb="1">
      <t>ホ</t>
    </rPh>
    <rPh sb="2" eb="3">
      <t>セイ</t>
    </rPh>
    <phoneticPr fontId="2"/>
  </si>
  <si>
    <t>芝崎　寿泰</t>
    <rPh sb="0" eb="2">
      <t>シバサキ</t>
    </rPh>
    <rPh sb="3" eb="4">
      <t>コトブキ</t>
    </rPh>
    <rPh sb="4" eb="5">
      <t>ヤス</t>
    </rPh>
    <phoneticPr fontId="2"/>
  </si>
  <si>
    <t>野田眼科</t>
    <rPh sb="0" eb="4">
      <t>ノダガンカ</t>
    </rPh>
    <phoneticPr fontId="2"/>
  </si>
  <si>
    <t>まあるいこころクリニック</t>
  </si>
  <si>
    <t>まつおか歯科</t>
    <rPh sb="4" eb="6">
      <t>シカ</t>
    </rPh>
    <phoneticPr fontId="2"/>
  </si>
  <si>
    <t>児童福祉施設、その他社会福祉施設内に設けられた診療所</t>
    <rPh sb="0" eb="2">
      <t>ジドウ</t>
    </rPh>
    <rPh sb="2" eb="4">
      <t>フクシ</t>
    </rPh>
    <rPh sb="4" eb="6">
      <t>シセツ</t>
    </rPh>
    <rPh sb="9" eb="10">
      <t>タ</t>
    </rPh>
    <rPh sb="10" eb="12">
      <t>シャカイ</t>
    </rPh>
    <rPh sb="12" eb="14">
      <t>フクシ</t>
    </rPh>
    <rPh sb="14" eb="16">
      <t>シセツ</t>
    </rPh>
    <rPh sb="16" eb="17">
      <t>ナイ</t>
    </rPh>
    <rPh sb="18" eb="19">
      <t>モウ</t>
    </rPh>
    <rPh sb="23" eb="25">
      <t>シンリョウ</t>
    </rPh>
    <rPh sb="25" eb="26">
      <t>ショ</t>
    </rPh>
    <phoneticPr fontId="2"/>
  </si>
  <si>
    <t>川﨑　尚美</t>
    <rPh sb="0" eb="2">
      <t>カワサキ</t>
    </rPh>
    <rPh sb="3" eb="5">
      <t>ナオミ</t>
    </rPh>
    <phoneticPr fontId="2"/>
  </si>
  <si>
    <t>土佐清水市寿町1-6-1</t>
  </si>
  <si>
    <t>玉木内科小児科クリニック</t>
    <rPh sb="0" eb="2">
      <t>タマキ</t>
    </rPh>
    <rPh sb="2" eb="4">
      <t>ナイカ</t>
    </rPh>
    <rPh sb="4" eb="7">
      <t>ショウニカ</t>
    </rPh>
    <phoneticPr fontId="2"/>
  </si>
  <si>
    <t>0880-65-5125</t>
  </si>
  <si>
    <t>高吾北広域町村事務組合特別養護老人ホームあがわ荘医務室</t>
    <rPh sb="0" eb="1">
      <t>コウ</t>
    </rPh>
    <rPh sb="1" eb="3">
      <t>ゴホク</t>
    </rPh>
    <rPh sb="3" eb="5">
      <t>コウイキ</t>
    </rPh>
    <rPh sb="5" eb="7">
      <t>チョウソン</t>
    </rPh>
    <rPh sb="7" eb="9">
      <t>ジム</t>
    </rPh>
    <rPh sb="9" eb="11">
      <t>クミアイ</t>
    </rPh>
    <rPh sb="12" eb="13">
      <t>ベツ</t>
    </rPh>
    <rPh sb="13" eb="15">
      <t>ヨウゴ</t>
    </rPh>
    <rPh sb="23" eb="24">
      <t>ソウ</t>
    </rPh>
    <rPh sb="24" eb="27">
      <t>イムシツ</t>
    </rPh>
    <phoneticPr fontId="2"/>
  </si>
  <si>
    <t>(医)高知くわな会</t>
    <rPh sb="3" eb="5">
      <t>コウチ</t>
    </rPh>
    <rPh sb="8" eb="9">
      <t>カイ</t>
    </rPh>
    <phoneticPr fontId="2"/>
  </si>
  <si>
    <t>0880-66-2800</t>
  </si>
  <si>
    <t>嶋崎　聖二</t>
    <rPh sb="0" eb="2">
      <t>シマサキ</t>
    </rPh>
    <rPh sb="3" eb="5">
      <t>セイジ</t>
    </rPh>
    <phoneticPr fontId="2"/>
  </si>
  <si>
    <t>川村　武夫</t>
    <rPh sb="0" eb="2">
      <t>カワムラ</t>
    </rPh>
    <rPh sb="3" eb="5">
      <t>タケオ</t>
    </rPh>
    <phoneticPr fontId="2"/>
  </si>
  <si>
    <t>(医)産鈴会</t>
    <rPh sb="3" eb="4">
      <t>サン</t>
    </rPh>
    <rPh sb="4" eb="5">
      <t>スズ</t>
    </rPh>
    <rPh sb="5" eb="6">
      <t>カイ</t>
    </rPh>
    <phoneticPr fontId="2"/>
  </si>
  <si>
    <t>088-804-1188</t>
  </si>
  <si>
    <t>0887-57-1022</t>
  </si>
  <si>
    <t>高橋　一康</t>
    <rPh sb="0" eb="2">
      <t>タカハシ</t>
    </rPh>
    <rPh sb="3" eb="4">
      <t>イチ</t>
    </rPh>
    <rPh sb="4" eb="5">
      <t>ヤス</t>
    </rPh>
    <phoneticPr fontId="2"/>
  </si>
  <si>
    <t>香美市立大栃診療所</t>
    <rPh sb="0" eb="3">
      <t>カミシ</t>
    </rPh>
    <rPh sb="3" eb="4">
      <t>リツ</t>
    </rPh>
    <rPh sb="4" eb="5">
      <t>オオ</t>
    </rPh>
    <rPh sb="5" eb="6">
      <t>トチ</t>
    </rPh>
    <rPh sb="6" eb="8">
      <t>シンリョウ</t>
    </rPh>
    <rPh sb="8" eb="9">
      <t>ショ</t>
    </rPh>
    <phoneticPr fontId="2"/>
  </si>
  <si>
    <t>医療法人社団圭翔会潮江歯科クリニック</t>
    <rPh sb="0" eb="2">
      <t>イリョウ</t>
    </rPh>
    <rPh sb="2" eb="4">
      <t>ホウジン</t>
    </rPh>
    <rPh sb="4" eb="6">
      <t>シャダン</t>
    </rPh>
    <rPh sb="6" eb="7">
      <t>ケイ</t>
    </rPh>
    <rPh sb="7" eb="8">
      <t>ショウ</t>
    </rPh>
    <rPh sb="8" eb="9">
      <t>カイ</t>
    </rPh>
    <rPh sb="9" eb="10">
      <t>ウシオ</t>
    </rPh>
    <rPh sb="10" eb="11">
      <t>エ</t>
    </rPh>
    <rPh sb="11" eb="13">
      <t>シカ</t>
    </rPh>
    <phoneticPr fontId="2"/>
  </si>
  <si>
    <t>幡多郡　計</t>
    <rPh sb="0" eb="2">
      <t>ハタ</t>
    </rPh>
    <rPh sb="2" eb="3">
      <t>グン</t>
    </rPh>
    <rPh sb="4" eb="5">
      <t>ケイ</t>
    </rPh>
    <phoneticPr fontId="2"/>
  </si>
  <si>
    <t>乾　大紀</t>
    <rPh sb="0" eb="1">
      <t>イヌイ</t>
    </rPh>
    <rPh sb="2" eb="3">
      <t>ダイ</t>
    </rPh>
    <rPh sb="3" eb="4">
      <t>ノリ</t>
    </rPh>
    <phoneticPr fontId="2"/>
  </si>
  <si>
    <t>むろとぴあ医院</t>
    <rPh sb="0" eb="7">
      <t>ムロトピアイイン</t>
    </rPh>
    <phoneticPr fontId="2"/>
  </si>
  <si>
    <t>上岡　新二</t>
    <rPh sb="0" eb="2">
      <t>カミオカ</t>
    </rPh>
    <rPh sb="3" eb="5">
      <t>シンジ</t>
    </rPh>
    <phoneticPr fontId="2"/>
  </si>
  <si>
    <t>特別養護老人ホーム檮原ふじの家診療所</t>
    <rPh sb="0" eb="2">
      <t>トクベツ</t>
    </rPh>
    <rPh sb="2" eb="4">
      <t>ヨウゴ</t>
    </rPh>
    <rPh sb="4" eb="6">
      <t>ロウジン</t>
    </rPh>
    <rPh sb="9" eb="11">
      <t>ユスハラ</t>
    </rPh>
    <rPh sb="14" eb="15">
      <t>イエ</t>
    </rPh>
    <rPh sb="15" eb="17">
      <t>シンリョウ</t>
    </rPh>
    <rPh sb="17" eb="18">
      <t>ショ</t>
    </rPh>
    <phoneticPr fontId="2"/>
  </si>
  <si>
    <t>088-863-3915</t>
  </si>
  <si>
    <t>(医)清涼会</t>
    <rPh sb="3" eb="5">
      <t>セイリョウ</t>
    </rPh>
    <rPh sb="5" eb="6">
      <t>カイ</t>
    </rPh>
    <phoneticPr fontId="2"/>
  </si>
  <si>
    <t>高知市南はりまや町二丁目8番9号</t>
    <rPh sb="9" eb="12">
      <t>ニチョウメ</t>
    </rPh>
    <rPh sb="13" eb="14">
      <t>バン</t>
    </rPh>
    <rPh sb="15" eb="16">
      <t>ゴウ</t>
    </rPh>
    <phoneticPr fontId="2"/>
  </si>
  <si>
    <t>土佐市高岡町乙3476-6</t>
  </si>
  <si>
    <t>岡本　康生</t>
    <rPh sb="0" eb="2">
      <t>オカモト</t>
    </rPh>
    <rPh sb="3" eb="5">
      <t>ヤスオ</t>
    </rPh>
    <phoneticPr fontId="2"/>
  </si>
  <si>
    <t>四万十町</t>
  </si>
  <si>
    <t>おおくぼ歯科</t>
    <rPh sb="4" eb="6">
      <t>シカ</t>
    </rPh>
    <phoneticPr fontId="2"/>
  </si>
  <si>
    <t>高知市高須2-18-19</t>
  </si>
  <si>
    <t>ながやま歯科医院</t>
    <rPh sb="4" eb="6">
      <t>シカ</t>
    </rPh>
    <rPh sb="6" eb="8">
      <t>イイン</t>
    </rPh>
    <phoneticPr fontId="2"/>
  </si>
  <si>
    <t>松岡クリニック</t>
    <rPh sb="0" eb="2">
      <t>マツオカ</t>
    </rPh>
    <phoneticPr fontId="2"/>
  </si>
  <si>
    <t>馬路村</t>
    <rPh sb="0" eb="3">
      <t>ウマジムラ</t>
    </rPh>
    <phoneticPr fontId="2"/>
  </si>
  <si>
    <t>あしずり岬診療所</t>
    <rPh sb="4" eb="5">
      <t>ミサキ</t>
    </rPh>
    <rPh sb="5" eb="8">
      <t>シンリョウジョ</t>
    </rPh>
    <phoneticPr fontId="2"/>
  </si>
  <si>
    <t>088-847-7878</t>
  </si>
  <si>
    <t>088-843-7133</t>
  </si>
  <si>
    <t>北川　伸子</t>
    <rPh sb="0" eb="2">
      <t>キタガワ</t>
    </rPh>
    <rPh sb="3" eb="5">
      <t>ノブコ</t>
    </rPh>
    <phoneticPr fontId="2"/>
  </si>
  <si>
    <t>(医)桜仁会</t>
    <rPh sb="3" eb="4">
      <t>サクラ</t>
    </rPh>
    <rPh sb="4" eb="5">
      <t>ジン</t>
    </rPh>
    <rPh sb="5" eb="6">
      <t>カイ</t>
    </rPh>
    <phoneticPr fontId="2"/>
  </si>
  <si>
    <t>幡多郡黒潮町入野2016-1</t>
    <rPh sb="3" eb="5">
      <t>クロシオ</t>
    </rPh>
    <phoneticPr fontId="2"/>
  </si>
  <si>
    <t>田岡歯科・矯正歯科クリニック</t>
    <rPh sb="0" eb="2">
      <t>タオカ</t>
    </rPh>
    <rPh sb="2" eb="4">
      <t>シカ</t>
    </rPh>
    <rPh sb="5" eb="7">
      <t>キョウセイ</t>
    </rPh>
    <rPh sb="7" eb="9">
      <t>シカ</t>
    </rPh>
    <phoneticPr fontId="2"/>
  </si>
  <si>
    <t>長山　英樹</t>
    <rPh sb="0" eb="2">
      <t>ナガヤマ</t>
    </rPh>
    <rPh sb="3" eb="5">
      <t>ヒデキ</t>
    </rPh>
    <phoneticPr fontId="2"/>
  </si>
  <si>
    <t>高知市南はりまや町２－１２－２１</t>
    <rPh sb="0" eb="3">
      <t>コウチシ</t>
    </rPh>
    <rPh sb="3" eb="4">
      <t>ミナミ</t>
    </rPh>
    <rPh sb="8" eb="9">
      <t>チョウ</t>
    </rPh>
    <phoneticPr fontId="2"/>
  </si>
  <si>
    <t>田内　明彦</t>
    <rPh sb="0" eb="2">
      <t>タウチ</t>
    </rPh>
    <rPh sb="3" eb="5">
      <t>アキヒコ</t>
    </rPh>
    <phoneticPr fontId="2"/>
  </si>
  <si>
    <t>小栗医院</t>
    <rPh sb="0" eb="4">
      <t>オグリイイン</t>
    </rPh>
    <phoneticPr fontId="2"/>
  </si>
  <si>
    <t>0880-62-1113</t>
  </si>
  <si>
    <t>(社福)ふるさと会</t>
    <rPh sb="1" eb="2">
      <t>シャ</t>
    </rPh>
    <rPh sb="2" eb="3">
      <t>フク</t>
    </rPh>
    <rPh sb="8" eb="9">
      <t>カイ</t>
    </rPh>
    <phoneticPr fontId="2"/>
  </si>
  <si>
    <t>崎岡　雅仁</t>
    <rPh sb="0" eb="2">
      <t>サキオカ</t>
    </rPh>
    <rPh sb="3" eb="5">
      <t>マサヒト</t>
    </rPh>
    <phoneticPr fontId="2"/>
  </si>
  <si>
    <t>竹本病院附属富山診療所</t>
    <rPh sb="0" eb="2">
      <t>タケモト</t>
    </rPh>
    <rPh sb="2" eb="4">
      <t>ビョウイン</t>
    </rPh>
    <rPh sb="4" eb="6">
      <t>フゾク</t>
    </rPh>
    <rPh sb="6" eb="8">
      <t>トミヤマ</t>
    </rPh>
    <rPh sb="8" eb="10">
      <t>シンリョウ</t>
    </rPh>
    <rPh sb="10" eb="11">
      <t>ショ</t>
    </rPh>
    <phoneticPr fontId="2"/>
  </si>
  <si>
    <t>0889-52-2439</t>
  </si>
  <si>
    <t>高知市愛宕町3-12-3</t>
  </si>
  <si>
    <t>高岡郡四万十町大正460-8</t>
    <rPh sb="0" eb="2">
      <t>タカオカ</t>
    </rPh>
    <rPh sb="3" eb="6">
      <t>シマント</t>
    </rPh>
    <rPh sb="7" eb="9">
      <t>タイショウ</t>
    </rPh>
    <phoneticPr fontId="2"/>
  </si>
  <si>
    <t>香美市香北町美良布1317</t>
    <rPh sb="2" eb="3">
      <t>シ</t>
    </rPh>
    <phoneticPr fontId="2"/>
  </si>
  <si>
    <t>吾川郡いの町新町20-1</t>
    <rPh sb="0" eb="3">
      <t>アガワグン</t>
    </rPh>
    <rPh sb="5" eb="6">
      <t>マチ</t>
    </rPh>
    <rPh sb="6" eb="7">
      <t>シン</t>
    </rPh>
    <rPh sb="7" eb="8">
      <t>マチ</t>
    </rPh>
    <phoneticPr fontId="2"/>
  </si>
  <si>
    <t>高知市はりまや町3-21-17</t>
  </si>
  <si>
    <t>088-823-8040</t>
  </si>
  <si>
    <t>須崎市上分丙1758ｰ2</t>
  </si>
  <si>
    <t>高岡郡日高村本郷231-2</t>
  </si>
  <si>
    <t>高知市潮新町2-1-25細川ビルⅡ2F</t>
  </si>
  <si>
    <t>藤井　悟</t>
    <rPh sb="0" eb="2">
      <t>フジイ</t>
    </rPh>
    <rPh sb="3" eb="4">
      <t>サトル</t>
    </rPh>
    <phoneticPr fontId="2"/>
  </si>
  <si>
    <t>088-873-0217</t>
  </si>
  <si>
    <t>0880-28-4193</t>
  </si>
  <si>
    <t>柴田　敏博</t>
    <rPh sb="0" eb="2">
      <t>シバタ</t>
    </rPh>
    <rPh sb="3" eb="5">
      <t>トシヒロ</t>
    </rPh>
    <phoneticPr fontId="2"/>
  </si>
  <si>
    <t>0887-59-2127</t>
  </si>
  <si>
    <t>(医)岩河会</t>
    <rPh sb="3" eb="4">
      <t>イワ</t>
    </rPh>
    <rPh sb="4" eb="5">
      <t>カワ</t>
    </rPh>
    <rPh sb="5" eb="6">
      <t>カイ</t>
    </rPh>
    <phoneticPr fontId="2"/>
  </si>
  <si>
    <t>088-852-2944</t>
  </si>
  <si>
    <t>高知市仁井田2236-14</t>
  </si>
  <si>
    <t>山本　恭三</t>
    <rPh sb="0" eb="2">
      <t>ヤマモト</t>
    </rPh>
    <rPh sb="3" eb="4">
      <t>キョウ</t>
    </rPh>
    <rPh sb="4" eb="5">
      <t>サン</t>
    </rPh>
    <phoneticPr fontId="2"/>
  </si>
  <si>
    <t>志和　誠俊</t>
    <rPh sb="0" eb="2">
      <t>シワ</t>
    </rPh>
    <rPh sb="3" eb="4">
      <t>マコト</t>
    </rPh>
    <rPh sb="4" eb="5">
      <t>トシ</t>
    </rPh>
    <phoneticPr fontId="2"/>
  </si>
  <si>
    <t>(医)睦会</t>
    <rPh sb="3" eb="4">
      <t>ムツミ</t>
    </rPh>
    <rPh sb="4" eb="5">
      <t>カイ</t>
    </rPh>
    <phoneticPr fontId="2"/>
  </si>
  <si>
    <t>0889-55-2121</t>
  </si>
  <si>
    <t>外科</t>
    <rPh sb="0" eb="2">
      <t>ゲカ</t>
    </rPh>
    <phoneticPr fontId="2"/>
  </si>
  <si>
    <t>（医）OWL</t>
    <rPh sb="1" eb="2">
      <t>イ</t>
    </rPh>
    <phoneticPr fontId="2"/>
  </si>
  <si>
    <t>田村　翔悟</t>
    <rPh sb="0" eb="2">
      <t>タムラ</t>
    </rPh>
    <rPh sb="3" eb="5">
      <t>ショウゴ</t>
    </rPh>
    <phoneticPr fontId="2"/>
  </si>
  <si>
    <t>四万十市中村東町3-2-22</t>
  </si>
  <si>
    <t>高知市桟橋通1-13-2</t>
  </si>
  <si>
    <t>088-875-3657</t>
  </si>
  <si>
    <t>安岡　孝夫</t>
    <rPh sb="0" eb="2">
      <t>ヤスオカ</t>
    </rPh>
    <rPh sb="3" eb="5">
      <t>タカオ</t>
    </rPh>
    <phoneticPr fontId="2"/>
  </si>
  <si>
    <t>四万十市中村於東町26</t>
  </si>
  <si>
    <t>竹本　真一郎</t>
    <rPh sb="0" eb="2">
      <t>タケモト</t>
    </rPh>
    <rPh sb="3" eb="6">
      <t>シンイチロウ</t>
    </rPh>
    <phoneticPr fontId="2"/>
  </si>
  <si>
    <t>宮上内科</t>
    <rPh sb="0" eb="1">
      <t>ミヤ</t>
    </rPh>
    <rPh sb="1" eb="2">
      <t>ウエ</t>
    </rPh>
    <rPh sb="2" eb="4">
      <t>ナイカ</t>
    </rPh>
    <phoneticPr fontId="2"/>
  </si>
  <si>
    <t>特別養護老人ホーム香南赤岡苑</t>
    <rPh sb="0" eb="2">
      <t>トクベツ</t>
    </rPh>
    <rPh sb="2" eb="4">
      <t>ヨウゴ</t>
    </rPh>
    <rPh sb="4" eb="6">
      <t>ロウジン</t>
    </rPh>
    <rPh sb="9" eb="11">
      <t>コウナン</t>
    </rPh>
    <rPh sb="11" eb="13">
      <t>アカオカ</t>
    </rPh>
    <rPh sb="13" eb="14">
      <t>エン</t>
    </rPh>
    <phoneticPr fontId="2"/>
  </si>
  <si>
    <t>金子　理加</t>
    <rPh sb="0" eb="2">
      <t>カネコ</t>
    </rPh>
    <rPh sb="3" eb="5">
      <t>リカ</t>
    </rPh>
    <phoneticPr fontId="2"/>
  </si>
  <si>
    <t>つつい歯科</t>
    <rPh sb="3" eb="5">
      <t>シカ</t>
    </rPh>
    <phoneticPr fontId="2"/>
  </si>
  <si>
    <t>（医）静かな凛脈の会</t>
    <rPh sb="1" eb="2">
      <t>イ</t>
    </rPh>
    <rPh sb="3" eb="4">
      <t>シズ</t>
    </rPh>
    <rPh sb="6" eb="7">
      <t>リン</t>
    </rPh>
    <rPh sb="7" eb="8">
      <t>ミャク</t>
    </rPh>
    <rPh sb="9" eb="10">
      <t>カイ</t>
    </rPh>
    <phoneticPr fontId="2"/>
  </si>
  <si>
    <t>かわず皮フ科</t>
    <rPh sb="3" eb="4">
      <t>カワ</t>
    </rPh>
    <rPh sb="5" eb="6">
      <t>カ</t>
    </rPh>
    <phoneticPr fontId="2"/>
  </si>
  <si>
    <t>(医)桜歯会</t>
    <rPh sb="3" eb="4">
      <t>サクラ</t>
    </rPh>
    <rPh sb="4" eb="5">
      <t>ハ</t>
    </rPh>
    <rPh sb="5" eb="6">
      <t>カイ</t>
    </rPh>
    <phoneticPr fontId="2"/>
  </si>
  <si>
    <t>安西　茂樹</t>
    <rPh sb="0" eb="2">
      <t>アンザイ</t>
    </rPh>
    <rPh sb="3" eb="4">
      <t>シゲル</t>
    </rPh>
    <rPh sb="4" eb="5">
      <t>ジュ</t>
    </rPh>
    <phoneticPr fontId="2"/>
  </si>
  <si>
    <t>オザカ歯科診療所</t>
    <rPh sb="3" eb="5">
      <t>シカ</t>
    </rPh>
    <rPh sb="5" eb="7">
      <t>シンリョウ</t>
    </rPh>
    <rPh sb="7" eb="8">
      <t>ショ</t>
    </rPh>
    <phoneticPr fontId="2"/>
  </si>
  <si>
    <t>0880-22-1414</t>
  </si>
  <si>
    <t>高知市丸ノ内1-2-20</t>
  </si>
  <si>
    <t>宿毛市平田町戸内1813-1</t>
  </si>
  <si>
    <t>高橋歯科診療所</t>
    <rPh sb="0" eb="2">
      <t>タカハシ</t>
    </rPh>
    <rPh sb="2" eb="4">
      <t>シカ</t>
    </rPh>
    <rPh sb="4" eb="6">
      <t>シンリョウ</t>
    </rPh>
    <rPh sb="6" eb="7">
      <t>ショ</t>
    </rPh>
    <phoneticPr fontId="2"/>
  </si>
  <si>
    <t>0889-43-2323</t>
  </si>
  <si>
    <t>088-855-7355</t>
  </si>
  <si>
    <t>肝臓内科</t>
    <rPh sb="0" eb="2">
      <t>カンゾウ</t>
    </rPh>
    <rPh sb="2" eb="4">
      <t>ナイカ</t>
    </rPh>
    <phoneticPr fontId="2"/>
  </si>
  <si>
    <t>088-820-5830</t>
  </si>
  <si>
    <t>共済組合及びその連合会</t>
    <rPh sb="0" eb="2">
      <t>キョウサイ</t>
    </rPh>
    <rPh sb="2" eb="4">
      <t>クミアイ</t>
    </rPh>
    <rPh sb="4" eb="5">
      <t>オヨ</t>
    </rPh>
    <rPh sb="8" eb="11">
      <t>レンゴウカイ</t>
    </rPh>
    <phoneticPr fontId="2"/>
  </si>
  <si>
    <t>高知市大津乙1958-7</t>
  </si>
  <si>
    <t>杉本　康三</t>
    <rPh sb="0" eb="2">
      <t>スギモト</t>
    </rPh>
    <rPh sb="3" eb="5">
      <t>コウゾウ</t>
    </rPh>
    <phoneticPr fontId="2"/>
  </si>
  <si>
    <t>088-894-5206</t>
  </si>
  <si>
    <t>高知市仁井田1618-18</t>
  </si>
  <si>
    <t>0880-63-1202</t>
  </si>
  <si>
    <t>幡多郡黒潮町佐賀746-1</t>
    <rPh sb="0" eb="3">
      <t>ハタグン</t>
    </rPh>
    <rPh sb="3" eb="5">
      <t>クロシオ</t>
    </rPh>
    <rPh sb="5" eb="6">
      <t>マチ</t>
    </rPh>
    <rPh sb="6" eb="8">
      <t>サガ</t>
    </rPh>
    <phoneticPr fontId="2"/>
  </si>
  <si>
    <t>高知市春野町芳原791‐1</t>
    <rPh sb="0" eb="3">
      <t>コウチシ</t>
    </rPh>
    <rPh sb="3" eb="5">
      <t>ハルノ</t>
    </rPh>
    <rPh sb="5" eb="6">
      <t>チョウ</t>
    </rPh>
    <rPh sb="6" eb="7">
      <t>ヨシ</t>
    </rPh>
    <rPh sb="7" eb="8">
      <t>ハラ</t>
    </rPh>
    <phoneticPr fontId="2"/>
  </si>
  <si>
    <t>土佐市蓮池1206-2</t>
  </si>
  <si>
    <t>高岡郡　計</t>
    <rPh sb="0" eb="2">
      <t>タカオカ</t>
    </rPh>
    <rPh sb="2" eb="3">
      <t>グン</t>
    </rPh>
    <rPh sb="4" eb="5">
      <t>ケイ</t>
    </rPh>
    <phoneticPr fontId="2"/>
  </si>
  <si>
    <t>小児外科</t>
    <rPh sb="0" eb="2">
      <t>ショウニ</t>
    </rPh>
    <rPh sb="2" eb="4">
      <t>ゲカ</t>
    </rPh>
    <phoneticPr fontId="2"/>
  </si>
  <si>
    <t>(医)大和会</t>
    <rPh sb="3" eb="5">
      <t>ヤマト</t>
    </rPh>
    <rPh sb="5" eb="6">
      <t>カイ</t>
    </rPh>
    <phoneticPr fontId="2"/>
  </si>
  <si>
    <t>0880-87-9100</t>
  </si>
  <si>
    <t>特別養護老人ホームつむぐ医務室</t>
    <rPh sb="0" eb="2">
      <t>トクベツ</t>
    </rPh>
    <rPh sb="2" eb="4">
      <t>ヨウゴ</t>
    </rPh>
    <rPh sb="4" eb="6">
      <t>ロウジン</t>
    </rPh>
    <rPh sb="12" eb="15">
      <t>イムシツ</t>
    </rPh>
    <phoneticPr fontId="2"/>
  </si>
  <si>
    <t>(医)順光会</t>
    <rPh sb="3" eb="4">
      <t>ジュン</t>
    </rPh>
    <rPh sb="4" eb="5">
      <t>ミツ</t>
    </rPh>
    <rPh sb="5" eb="6">
      <t>カイ</t>
    </rPh>
    <phoneticPr fontId="2"/>
  </si>
  <si>
    <t>（医）輝樹会</t>
    <rPh sb="1" eb="2">
      <t>イ</t>
    </rPh>
    <rPh sb="3" eb="4">
      <t>カガヤ</t>
    </rPh>
    <rPh sb="4" eb="5">
      <t>ジュ</t>
    </rPh>
    <rPh sb="5" eb="6">
      <t>カイ</t>
    </rPh>
    <phoneticPr fontId="2"/>
  </si>
  <si>
    <t>北岡　裕章</t>
    <rPh sb="0" eb="2">
      <t>キタオカ</t>
    </rPh>
    <rPh sb="3" eb="4">
      <t>ユウ</t>
    </rPh>
    <rPh sb="4" eb="5">
      <t>ショウ</t>
    </rPh>
    <phoneticPr fontId="2"/>
  </si>
  <si>
    <t>長山歯科診療所</t>
    <rPh sb="0" eb="2">
      <t>ナガヤマ</t>
    </rPh>
    <rPh sb="2" eb="4">
      <t>シカ</t>
    </rPh>
    <rPh sb="4" eb="6">
      <t>シンリョウ</t>
    </rPh>
    <rPh sb="6" eb="7">
      <t>ショ</t>
    </rPh>
    <phoneticPr fontId="2"/>
  </si>
  <si>
    <t>塩見クリニック</t>
    <rPh sb="0" eb="2">
      <t>シオミ</t>
    </rPh>
    <phoneticPr fontId="2"/>
  </si>
  <si>
    <t>宮田内科</t>
    <rPh sb="0" eb="2">
      <t>ミヤタ</t>
    </rPh>
    <rPh sb="2" eb="4">
      <t>ナイカ</t>
    </rPh>
    <phoneticPr fontId="2"/>
  </si>
  <si>
    <t>四万十市古津賀3742-17</t>
    <rPh sb="0" eb="4">
      <t>シマントシ</t>
    </rPh>
    <rPh sb="4" eb="5">
      <t>フル</t>
    </rPh>
    <rPh sb="5" eb="6">
      <t>ツ</t>
    </rPh>
    <rPh sb="6" eb="7">
      <t>ガ</t>
    </rPh>
    <phoneticPr fontId="2"/>
  </si>
  <si>
    <t>高知市神田1041-1</t>
    <rPh sb="0" eb="3">
      <t>コウチシ</t>
    </rPh>
    <rPh sb="3" eb="5">
      <t>カンダ</t>
    </rPh>
    <phoneticPr fontId="2"/>
  </si>
  <si>
    <t>088-844-0409</t>
  </si>
  <si>
    <t>0880-39-2022</t>
  </si>
  <si>
    <t>香南市香我美町岸本ルノ丸328-174</t>
    <rPh sb="11" eb="12">
      <t>マル</t>
    </rPh>
    <phoneticPr fontId="2"/>
  </si>
  <si>
    <t>0889-46-0711</t>
  </si>
  <si>
    <t>上ノ加江クリニック</t>
    <rPh sb="0" eb="1">
      <t>ウエ</t>
    </rPh>
    <rPh sb="2" eb="3">
      <t>カ</t>
    </rPh>
    <rPh sb="3" eb="4">
      <t>エ</t>
    </rPh>
    <phoneticPr fontId="2"/>
  </si>
  <si>
    <t>088-840-8331</t>
  </si>
  <si>
    <t>医療法人</t>
    <rPh sb="0" eb="2">
      <t>イリョウ</t>
    </rPh>
    <rPh sb="2" eb="4">
      <t>ホウジン</t>
    </rPh>
    <phoneticPr fontId="2"/>
  </si>
  <si>
    <t>高知市朝倉本町1-13-21</t>
  </si>
  <si>
    <t>（医）翠祥会</t>
    <rPh sb="3" eb="4">
      <t>スイ</t>
    </rPh>
    <rPh sb="4" eb="5">
      <t>ショウ</t>
    </rPh>
    <phoneticPr fontId="2"/>
  </si>
  <si>
    <t>島﨑　篤士</t>
    <rPh sb="0" eb="2">
      <t>シマサキ</t>
    </rPh>
    <phoneticPr fontId="2"/>
  </si>
  <si>
    <t>稲毛　強</t>
    <rPh sb="0" eb="2">
      <t>イナゲ</t>
    </rPh>
    <rPh sb="3" eb="4">
      <t>ツヨ</t>
    </rPh>
    <phoneticPr fontId="2"/>
  </si>
  <si>
    <t>高知市桟橋通1-2-1</t>
  </si>
  <si>
    <t>高知市朝倉横町23-7-10</t>
    <rPh sb="3" eb="5">
      <t>アサクラ</t>
    </rPh>
    <rPh sb="5" eb="7">
      <t>ヨコマチ</t>
    </rPh>
    <phoneticPr fontId="2"/>
  </si>
  <si>
    <t>安芸市矢の丸3-2-19</t>
  </si>
  <si>
    <t>ひろこの歯科クリニック</t>
    <rPh sb="4" eb="6">
      <t>シカ</t>
    </rPh>
    <phoneticPr fontId="2"/>
  </si>
  <si>
    <t>高知市東久万84-21</t>
  </si>
  <si>
    <t>0889-43-0003</t>
  </si>
  <si>
    <t>宿毛市沖ノ島町母島1005</t>
  </si>
  <si>
    <t>高知市鵜来巣11番38－10号あさくらﾒﾃﾞｨｶﾙﾋﾞﾙ1F</t>
  </si>
  <si>
    <t>安芸郡奈半利町乙1628</t>
  </si>
  <si>
    <t>須崎市多ノ郷甲5748-1</t>
    <rPh sb="0" eb="3">
      <t>スサキシ</t>
    </rPh>
    <rPh sb="3" eb="4">
      <t>オオ</t>
    </rPh>
    <rPh sb="5" eb="6">
      <t>ゴウ</t>
    </rPh>
    <rPh sb="6" eb="7">
      <t>コウ</t>
    </rPh>
    <phoneticPr fontId="2"/>
  </si>
  <si>
    <t>高知市長尾山町83</t>
  </si>
  <si>
    <t>クリニックひろと</t>
  </si>
  <si>
    <t>小松　弘明</t>
    <rPh sb="0" eb="2">
      <t>コマツ</t>
    </rPh>
    <rPh sb="3" eb="5">
      <t>ヒロアキ</t>
    </rPh>
    <phoneticPr fontId="2"/>
  </si>
  <si>
    <t>西山歯科</t>
    <rPh sb="0" eb="2">
      <t>ニシヤマ</t>
    </rPh>
    <rPh sb="2" eb="4">
      <t>シカ</t>
    </rPh>
    <phoneticPr fontId="2"/>
  </si>
  <si>
    <t>0889-26-1121</t>
  </si>
  <si>
    <t>岸野　和貴子</t>
    <rPh sb="0" eb="2">
      <t>キシノ</t>
    </rPh>
    <rPh sb="3" eb="6">
      <t>ワキコ</t>
    </rPh>
    <phoneticPr fontId="2"/>
  </si>
  <si>
    <t>0889-43-1001</t>
  </si>
  <si>
    <t>大久保　学</t>
    <rPh sb="0" eb="3">
      <t>オオクボ</t>
    </rPh>
    <rPh sb="4" eb="5">
      <t>マナブ</t>
    </rPh>
    <phoneticPr fontId="2"/>
  </si>
  <si>
    <t>津野山養護老人ホーム組合</t>
  </si>
  <si>
    <t>高知市北本町3-10-47　2F</t>
    <rPh sb="0" eb="3">
      <t>コウチシ</t>
    </rPh>
    <rPh sb="3" eb="6">
      <t>キタホンマチ</t>
    </rPh>
    <phoneticPr fontId="2"/>
  </si>
  <si>
    <t>村山　良彦</t>
    <rPh sb="0" eb="1">
      <t>ムラ</t>
    </rPh>
    <rPh sb="1" eb="2">
      <t>ヤマ</t>
    </rPh>
    <rPh sb="3" eb="5">
      <t>ヨシヒコ</t>
    </rPh>
    <phoneticPr fontId="2"/>
  </si>
  <si>
    <t>香美市立物部歯科診療所</t>
    <rPh sb="0" eb="3">
      <t>カミシ</t>
    </rPh>
    <rPh sb="3" eb="4">
      <t>リツ</t>
    </rPh>
    <rPh sb="4" eb="6">
      <t>モノベ</t>
    </rPh>
    <rPh sb="6" eb="8">
      <t>シカ</t>
    </rPh>
    <rPh sb="8" eb="10">
      <t>シンリョウ</t>
    </rPh>
    <rPh sb="10" eb="11">
      <t>ショ</t>
    </rPh>
    <phoneticPr fontId="2"/>
  </si>
  <si>
    <t>宿毛市中央4-1-31</t>
  </si>
  <si>
    <t>野市整形外科医院</t>
    <rPh sb="0" eb="2">
      <t>ノイチ</t>
    </rPh>
    <rPh sb="2" eb="4">
      <t>セイケイ</t>
    </rPh>
    <rPh sb="4" eb="6">
      <t>ゲカ</t>
    </rPh>
    <rPh sb="6" eb="8">
      <t>イイン</t>
    </rPh>
    <phoneticPr fontId="2"/>
  </si>
  <si>
    <t>高知市葛島1-10-75ﾌｧﾐﾘｰﾌﾟﾗｻﾞ2F</t>
  </si>
  <si>
    <t>病理診療科</t>
    <rPh sb="0" eb="2">
      <t>ビョウリ</t>
    </rPh>
    <rPh sb="2" eb="4">
      <t>シンリョウ</t>
    </rPh>
    <rPh sb="4" eb="5">
      <t>カ</t>
    </rPh>
    <phoneticPr fontId="2"/>
  </si>
  <si>
    <t>幡多郡黒潮町出口2070</t>
    <rPh sb="0" eb="3">
      <t>ハタグン</t>
    </rPh>
    <rPh sb="3" eb="5">
      <t>クロシオ</t>
    </rPh>
    <rPh sb="5" eb="6">
      <t>チョウ</t>
    </rPh>
    <rPh sb="6" eb="8">
      <t>デグチ</t>
    </rPh>
    <phoneticPr fontId="2"/>
  </si>
  <si>
    <t>088-878-7007</t>
  </si>
  <si>
    <t>松本　和博</t>
    <rPh sb="0" eb="2">
      <t>マツモト</t>
    </rPh>
    <rPh sb="3" eb="5">
      <t>カズヒロ</t>
    </rPh>
    <phoneticPr fontId="2"/>
  </si>
  <si>
    <t>088-831-9050</t>
  </si>
  <si>
    <t>内田脳神経外科</t>
    <rPh sb="0" eb="2">
      <t>ウチダ</t>
    </rPh>
    <rPh sb="2" eb="5">
      <t>ノウシンケイ</t>
    </rPh>
    <rPh sb="5" eb="7">
      <t>ゲカ</t>
    </rPh>
    <phoneticPr fontId="2"/>
  </si>
  <si>
    <t>0887-35-5557</t>
  </si>
  <si>
    <t>高知市曙町1-8-34</t>
    <rPh sb="0" eb="3">
      <t>コウチシ</t>
    </rPh>
    <rPh sb="3" eb="5">
      <t>アケボノチョウ</t>
    </rPh>
    <phoneticPr fontId="2"/>
  </si>
  <si>
    <t>土佐町</t>
    <rPh sb="0" eb="3">
      <t>トサチョウ</t>
    </rPh>
    <phoneticPr fontId="2"/>
  </si>
  <si>
    <t>かなめ循環器内科在宅クリニック</t>
  </si>
  <si>
    <t>088-861-0753</t>
  </si>
  <si>
    <t>(医)健歯野村会</t>
    <rPh sb="3" eb="4">
      <t>ケン</t>
    </rPh>
    <rPh sb="4" eb="5">
      <t>ハ</t>
    </rPh>
    <rPh sb="5" eb="7">
      <t>ノムラ</t>
    </rPh>
    <rPh sb="7" eb="8">
      <t>カイ</t>
    </rPh>
    <phoneticPr fontId="2"/>
  </si>
  <si>
    <t>高芝　俊二</t>
    <rPh sb="0" eb="2">
      <t>タカシバ</t>
    </rPh>
    <rPh sb="3" eb="4">
      <t>シュン</t>
    </rPh>
    <rPh sb="4" eb="5">
      <t>ニ</t>
    </rPh>
    <phoneticPr fontId="2"/>
  </si>
  <si>
    <t>岡田　範子</t>
    <rPh sb="0" eb="2">
      <t>オカダ</t>
    </rPh>
    <rPh sb="3" eb="5">
      <t>ノリコ</t>
    </rPh>
    <phoneticPr fontId="2"/>
  </si>
  <si>
    <t>（医）要会</t>
    <rPh sb="3" eb="4">
      <t>カナメ</t>
    </rPh>
    <rPh sb="4" eb="5">
      <t>カイ</t>
    </rPh>
    <phoneticPr fontId="2"/>
  </si>
  <si>
    <t>四万十町国民健康保険十和診療所</t>
    <rPh sb="0" eb="4">
      <t>シマントチョウ</t>
    </rPh>
    <rPh sb="4" eb="6">
      <t>コクミン</t>
    </rPh>
    <rPh sb="6" eb="8">
      <t>ケンコウ</t>
    </rPh>
    <rPh sb="8" eb="10">
      <t>ホケン</t>
    </rPh>
    <rPh sb="10" eb="12">
      <t>トオワ</t>
    </rPh>
    <rPh sb="12" eb="14">
      <t>シンリョウ</t>
    </rPh>
    <rPh sb="14" eb="15">
      <t>ショ</t>
    </rPh>
    <phoneticPr fontId="2"/>
  </si>
  <si>
    <t>高知市一宮南町1丁目4番74号</t>
  </si>
  <si>
    <t>潮江診療所</t>
    <rPh sb="0" eb="1">
      <t>ウシオ</t>
    </rPh>
    <rPh sb="1" eb="2">
      <t>エ</t>
    </rPh>
    <rPh sb="2" eb="4">
      <t>シンリョウ</t>
    </rPh>
    <rPh sb="4" eb="5">
      <t>ショ</t>
    </rPh>
    <phoneticPr fontId="2"/>
  </si>
  <si>
    <t>中田　博文</t>
    <rPh sb="0" eb="2">
      <t>ナカタ</t>
    </rPh>
    <rPh sb="3" eb="5">
      <t>ヒロフミ</t>
    </rPh>
    <phoneticPr fontId="2"/>
  </si>
  <si>
    <t>ファミリークリニック四万十</t>
    <rPh sb="10" eb="11">
      <t>シ</t>
    </rPh>
    <rPh sb="11" eb="12">
      <t>マン</t>
    </rPh>
    <rPh sb="12" eb="13">
      <t>ト</t>
    </rPh>
    <phoneticPr fontId="2"/>
  </si>
  <si>
    <t>088-894-2255</t>
  </si>
  <si>
    <t>須崎市緑町90</t>
  </si>
  <si>
    <t>高知市愛宕町二丁目10番23号</t>
  </si>
  <si>
    <t>森澤歯科医院</t>
    <rPh sb="0" eb="2">
      <t>モリサワ</t>
    </rPh>
    <rPh sb="2" eb="4">
      <t>シカ</t>
    </rPh>
    <rPh sb="4" eb="6">
      <t>イイン</t>
    </rPh>
    <phoneticPr fontId="2"/>
  </si>
  <si>
    <t>高知市高埇14-3</t>
    <rPh sb="0" eb="3">
      <t>コウチシ</t>
    </rPh>
    <rPh sb="3" eb="4">
      <t>タカ</t>
    </rPh>
    <rPh sb="4" eb="5">
      <t>ヨウ</t>
    </rPh>
    <phoneticPr fontId="2"/>
  </si>
  <si>
    <t>国</t>
    <rPh sb="0" eb="1">
      <t>クニ</t>
    </rPh>
    <phoneticPr fontId="2"/>
  </si>
  <si>
    <t>楠瀬　博人</t>
    <rPh sb="0" eb="2">
      <t>クスノセ</t>
    </rPh>
    <rPh sb="3" eb="5">
      <t>ヒロト</t>
    </rPh>
    <phoneticPr fontId="2"/>
  </si>
  <si>
    <t>南国市大埇甲2287</t>
    <rPh sb="4" eb="5">
      <t>ヨウ</t>
    </rPh>
    <phoneticPr fontId="2"/>
  </si>
  <si>
    <t>088-841-0188</t>
  </si>
  <si>
    <t>高知市北本町1-5-11</t>
  </si>
  <si>
    <t>須崎市青木町6-5</t>
  </si>
  <si>
    <t>梅原産科婦人科</t>
    <rPh sb="0" eb="2">
      <t>ウメバラ</t>
    </rPh>
    <rPh sb="2" eb="4">
      <t>サンカ</t>
    </rPh>
    <rPh sb="4" eb="7">
      <t>フジンカ</t>
    </rPh>
    <phoneticPr fontId="2"/>
  </si>
  <si>
    <t>高知市桟橋通2-10-4</t>
  </si>
  <si>
    <t>0880-66-1517</t>
  </si>
  <si>
    <t>(医)祥和会</t>
    <rPh sb="3" eb="4">
      <t>ショウ</t>
    </rPh>
    <rPh sb="4" eb="5">
      <t>ワ</t>
    </rPh>
    <rPh sb="5" eb="6">
      <t>カイ</t>
    </rPh>
    <phoneticPr fontId="2"/>
  </si>
  <si>
    <t>岩田　耕三</t>
    <rPh sb="0" eb="2">
      <t>イワタ</t>
    </rPh>
    <rPh sb="3" eb="5">
      <t>コウゾウ</t>
    </rPh>
    <phoneticPr fontId="2"/>
  </si>
  <si>
    <t>088-885-0885</t>
  </si>
  <si>
    <t>四万十市右山2041-18</t>
    <rPh sb="0" eb="4">
      <t>シマントシ</t>
    </rPh>
    <rPh sb="4" eb="5">
      <t>ミギ</t>
    </rPh>
    <rPh sb="5" eb="6">
      <t>ヤマ</t>
    </rPh>
    <phoneticPr fontId="2"/>
  </si>
  <si>
    <t>黒潮町</t>
    <rPh sb="0" eb="2">
      <t>クロシオ</t>
    </rPh>
    <rPh sb="2" eb="3">
      <t>マチ</t>
    </rPh>
    <phoneticPr fontId="2"/>
  </si>
  <si>
    <t>田村　智</t>
    <rPh sb="0" eb="2">
      <t>タムラ</t>
    </rPh>
    <rPh sb="3" eb="4">
      <t>サトシ</t>
    </rPh>
    <phoneticPr fontId="2"/>
  </si>
  <si>
    <t>田村歯科診療所</t>
    <rPh sb="0" eb="2">
      <t>タムラ</t>
    </rPh>
    <rPh sb="2" eb="4">
      <t>シカ</t>
    </rPh>
    <rPh sb="4" eb="6">
      <t>シンリョウ</t>
    </rPh>
    <rPh sb="6" eb="7">
      <t>ショ</t>
    </rPh>
    <phoneticPr fontId="2"/>
  </si>
  <si>
    <t>澤田　晴生</t>
    <rPh sb="0" eb="2">
      <t>サワダ</t>
    </rPh>
    <rPh sb="3" eb="4">
      <t>ハ</t>
    </rPh>
    <rPh sb="4" eb="5">
      <t>セイ</t>
    </rPh>
    <phoneticPr fontId="2"/>
  </si>
  <si>
    <t>あさぎ歯科医院</t>
    <rPh sb="3" eb="5">
      <t>シカ</t>
    </rPh>
    <rPh sb="5" eb="7">
      <t>イイン</t>
    </rPh>
    <phoneticPr fontId="2"/>
  </si>
  <si>
    <t>吾川郡いの町駅前町220番地3</t>
    <rPh sb="0" eb="2">
      <t>アガワ</t>
    </rPh>
    <rPh sb="2" eb="3">
      <t>グン</t>
    </rPh>
    <rPh sb="5" eb="6">
      <t>マチ</t>
    </rPh>
    <rPh sb="6" eb="8">
      <t>エキマエ</t>
    </rPh>
    <rPh sb="8" eb="9">
      <t>マチ</t>
    </rPh>
    <rPh sb="12" eb="14">
      <t>バンチ</t>
    </rPh>
    <phoneticPr fontId="2"/>
  </si>
  <si>
    <t>（医）童樹</t>
    <rPh sb="1" eb="2">
      <t>イ</t>
    </rPh>
    <rPh sb="3" eb="4">
      <t>ドウ</t>
    </rPh>
    <rPh sb="4" eb="5">
      <t>ジュ</t>
    </rPh>
    <phoneticPr fontId="2"/>
  </si>
  <si>
    <t>大野　清二</t>
    <rPh sb="0" eb="2">
      <t>オオノ</t>
    </rPh>
    <rPh sb="3" eb="4">
      <t>シン</t>
    </rPh>
    <rPh sb="4" eb="5">
      <t>ニ</t>
    </rPh>
    <phoneticPr fontId="2"/>
  </si>
  <si>
    <t>宮川　慎太郎</t>
    <rPh sb="0" eb="2">
      <t>ミヤガワ</t>
    </rPh>
    <rPh sb="3" eb="6">
      <t>シンタロウ</t>
    </rPh>
    <phoneticPr fontId="2"/>
  </si>
  <si>
    <t>武政　賢洋</t>
    <rPh sb="0" eb="1">
      <t>タケ</t>
    </rPh>
    <rPh sb="1" eb="2">
      <t>セイ</t>
    </rPh>
    <rPh sb="3" eb="4">
      <t>ケン</t>
    </rPh>
    <rPh sb="4" eb="5">
      <t>ヨウ</t>
    </rPh>
    <phoneticPr fontId="2"/>
  </si>
  <si>
    <t>088-871-3355</t>
  </si>
  <si>
    <t>楠瀬　幸雄</t>
    <rPh sb="0" eb="2">
      <t>クスノセ</t>
    </rPh>
    <rPh sb="3" eb="5">
      <t>ユキオ</t>
    </rPh>
    <phoneticPr fontId="2"/>
  </si>
  <si>
    <t>088-805-0810</t>
  </si>
  <si>
    <t>尾木　啓司</t>
    <rPh sb="0" eb="2">
      <t>オギ</t>
    </rPh>
    <rPh sb="3" eb="5">
      <t>ケイジ</t>
    </rPh>
    <phoneticPr fontId="2"/>
  </si>
  <si>
    <t>高知市大膳町1-36</t>
    <rPh sb="3" eb="6">
      <t>ダイゼンチョウ</t>
    </rPh>
    <phoneticPr fontId="2"/>
  </si>
  <si>
    <t>幡多</t>
    <rPh sb="0" eb="1">
      <t>ハタ</t>
    </rPh>
    <rPh sb="1" eb="2">
      <t>タ</t>
    </rPh>
    <phoneticPr fontId="2"/>
  </si>
  <si>
    <t>(医)小松会</t>
    <rPh sb="3" eb="5">
      <t>コマツ</t>
    </rPh>
    <rPh sb="5" eb="6">
      <t>カイ</t>
    </rPh>
    <phoneticPr fontId="2"/>
  </si>
  <si>
    <t>高知市日の出町4-10</t>
  </si>
  <si>
    <t>橘　政宏</t>
    <rPh sb="0" eb="1">
      <t>タチバナ</t>
    </rPh>
    <rPh sb="2" eb="3">
      <t>マサ</t>
    </rPh>
    <rPh sb="3" eb="4">
      <t>ヒロシ</t>
    </rPh>
    <phoneticPr fontId="2"/>
  </si>
  <si>
    <t>ひゃつこく歯科</t>
    <rPh sb="5" eb="7">
      <t>シカ</t>
    </rPh>
    <phoneticPr fontId="2"/>
  </si>
  <si>
    <t>(医)広田歯科医院</t>
    <rPh sb="3" eb="5">
      <t>ヒロタ</t>
    </rPh>
    <rPh sb="5" eb="7">
      <t>シカ</t>
    </rPh>
    <rPh sb="7" eb="9">
      <t>イイン</t>
    </rPh>
    <phoneticPr fontId="2"/>
  </si>
  <si>
    <t>三宮　奈穂</t>
    <rPh sb="0" eb="2">
      <t>サンノミヤ</t>
    </rPh>
    <rPh sb="3" eb="5">
      <t>ナホ</t>
    </rPh>
    <phoneticPr fontId="2"/>
  </si>
  <si>
    <t>(社福)土佐厚生会</t>
    <rPh sb="1" eb="2">
      <t>シャ</t>
    </rPh>
    <rPh sb="2" eb="3">
      <t>フク</t>
    </rPh>
    <rPh sb="4" eb="6">
      <t>トサ</t>
    </rPh>
    <rPh sb="6" eb="8">
      <t>コウセイ</t>
    </rPh>
    <rPh sb="8" eb="9">
      <t>カイ</t>
    </rPh>
    <phoneticPr fontId="2"/>
  </si>
  <si>
    <t>香南市野市町西野651-1</t>
    <rPh sb="0" eb="3">
      <t>コウナンシ</t>
    </rPh>
    <rPh sb="3" eb="4">
      <t>ノ</t>
    </rPh>
    <rPh sb="4" eb="5">
      <t>イチ</t>
    </rPh>
    <rPh sb="5" eb="6">
      <t>マチ</t>
    </rPh>
    <rPh sb="6" eb="7">
      <t>ニシ</t>
    </rPh>
    <rPh sb="7" eb="8">
      <t>ノ</t>
    </rPh>
    <phoneticPr fontId="2"/>
  </si>
  <si>
    <t>高知市南万々11-4</t>
    <rPh sb="0" eb="3">
      <t>コウチシ</t>
    </rPh>
    <rPh sb="3" eb="4">
      <t>ミナミ</t>
    </rPh>
    <rPh sb="4" eb="5">
      <t>マン</t>
    </rPh>
    <phoneticPr fontId="2"/>
  </si>
  <si>
    <t>松岡　郷一</t>
    <rPh sb="0" eb="2">
      <t>マツオカ</t>
    </rPh>
    <rPh sb="3" eb="4">
      <t>ゴウ</t>
    </rPh>
    <rPh sb="4" eb="5">
      <t>イチ</t>
    </rPh>
    <phoneticPr fontId="2"/>
  </si>
  <si>
    <t>0887-52-5626</t>
  </si>
  <si>
    <t>潮見台診療所</t>
    <rPh sb="0" eb="3">
      <t>シオミダイ</t>
    </rPh>
    <rPh sb="3" eb="5">
      <t>シンリョウ</t>
    </rPh>
    <rPh sb="5" eb="6">
      <t>ショ</t>
    </rPh>
    <phoneticPr fontId="2"/>
  </si>
  <si>
    <t>奥田　麻子</t>
    <rPh sb="0" eb="2">
      <t>オクダ</t>
    </rPh>
    <rPh sb="3" eb="5">
      <t>アサコ</t>
    </rPh>
    <phoneticPr fontId="2"/>
  </si>
  <si>
    <t>0887-53-3171</t>
  </si>
  <si>
    <t>伊與木　増喜</t>
    <rPh sb="0" eb="1">
      <t>イ</t>
    </rPh>
    <rPh sb="1" eb="2">
      <t>アズ</t>
    </rPh>
    <rPh sb="2" eb="3">
      <t>キ</t>
    </rPh>
    <rPh sb="4" eb="5">
      <t>マ</t>
    </rPh>
    <rPh sb="5" eb="6">
      <t>キ</t>
    </rPh>
    <phoneticPr fontId="2"/>
  </si>
  <si>
    <t>谷村　豊海</t>
    <rPh sb="0" eb="2">
      <t>タニムラ</t>
    </rPh>
    <rPh sb="3" eb="4">
      <t>トヨ</t>
    </rPh>
    <rPh sb="4" eb="5">
      <t>ウミ</t>
    </rPh>
    <phoneticPr fontId="2"/>
  </si>
  <si>
    <t>膵臓内科</t>
    <rPh sb="0" eb="2">
      <t>スイゾウ</t>
    </rPh>
    <rPh sb="2" eb="4">
      <t>ナイカ</t>
    </rPh>
    <phoneticPr fontId="2"/>
  </si>
  <si>
    <t>0887-52-9972</t>
  </si>
  <si>
    <t>中土佐町立大野見診療所</t>
    <rPh sb="0" eb="3">
      <t>ナカトサ</t>
    </rPh>
    <rPh sb="3" eb="5">
      <t>チョウリツ</t>
    </rPh>
    <rPh sb="5" eb="8">
      <t>オオノミ</t>
    </rPh>
    <rPh sb="8" eb="10">
      <t>シンリョウ</t>
    </rPh>
    <rPh sb="10" eb="11">
      <t>ショ</t>
    </rPh>
    <phoneticPr fontId="2"/>
  </si>
  <si>
    <t>おかだ歯科クリニック</t>
    <rPh sb="3" eb="5">
      <t>シカ</t>
    </rPh>
    <phoneticPr fontId="2"/>
  </si>
  <si>
    <t>日高歯科</t>
    <rPh sb="0" eb="2">
      <t>ヒダカ</t>
    </rPh>
    <rPh sb="2" eb="4">
      <t>シカ</t>
    </rPh>
    <phoneticPr fontId="2"/>
  </si>
  <si>
    <t>西山内科</t>
    <rPh sb="0" eb="2">
      <t>ニシヤマ</t>
    </rPh>
    <rPh sb="2" eb="4">
      <t>ナイカ</t>
    </rPh>
    <phoneticPr fontId="2"/>
  </si>
  <si>
    <t>四国電力㈱高知支店</t>
    <rPh sb="0" eb="2">
      <t>シコク</t>
    </rPh>
    <rPh sb="2" eb="4">
      <t>デンリョク</t>
    </rPh>
    <rPh sb="5" eb="7">
      <t>コウチ</t>
    </rPh>
    <rPh sb="7" eb="9">
      <t>シテン</t>
    </rPh>
    <phoneticPr fontId="2"/>
  </si>
  <si>
    <t>088-822-8862</t>
  </si>
  <si>
    <t>安光歯科</t>
    <rPh sb="0" eb="1">
      <t>ヤス</t>
    </rPh>
    <rPh sb="1" eb="2">
      <t>ミツ</t>
    </rPh>
    <rPh sb="2" eb="4">
      <t>シカ</t>
    </rPh>
    <phoneticPr fontId="2"/>
  </si>
  <si>
    <t>山崎　敏朗</t>
    <rPh sb="0" eb="2">
      <t>ヤマサキ</t>
    </rPh>
    <rPh sb="3" eb="5">
      <t>トシロウ</t>
    </rPh>
    <phoneticPr fontId="2"/>
  </si>
  <si>
    <t>高橋　正樹</t>
    <rPh sb="0" eb="2">
      <t>タカハシ</t>
    </rPh>
    <rPh sb="3" eb="5">
      <t>マサキ</t>
    </rPh>
    <phoneticPr fontId="2"/>
  </si>
  <si>
    <t>細川　雅史</t>
  </si>
  <si>
    <t>市計 405</t>
  </si>
  <si>
    <t>0887-56-0181</t>
  </si>
  <si>
    <t>0880-82-3188</t>
  </si>
  <si>
    <t>宮川　貴弘</t>
    <rPh sb="0" eb="2">
      <t>ミヤガワ</t>
    </rPh>
    <rPh sb="3" eb="5">
      <t>タカヒロ</t>
    </rPh>
    <phoneticPr fontId="2"/>
  </si>
  <si>
    <t>（医）魁</t>
    <rPh sb="1" eb="2">
      <t>イ</t>
    </rPh>
    <rPh sb="3" eb="4">
      <t>サキガケ</t>
    </rPh>
    <phoneticPr fontId="2"/>
  </si>
  <si>
    <t>森澤　嘉彦</t>
    <rPh sb="0" eb="2">
      <t>モリサワ</t>
    </rPh>
    <rPh sb="3" eb="5">
      <t>ヨシヒコ</t>
    </rPh>
    <phoneticPr fontId="2"/>
  </si>
  <si>
    <t>(医)久武会</t>
    <rPh sb="3" eb="4">
      <t>ヒサ</t>
    </rPh>
    <rPh sb="4" eb="5">
      <t>タケ</t>
    </rPh>
    <rPh sb="5" eb="6">
      <t>カイ</t>
    </rPh>
    <phoneticPr fontId="2"/>
  </si>
  <si>
    <t>須崎市大間東町188</t>
  </si>
  <si>
    <t>高田内科</t>
    <rPh sb="0" eb="4">
      <t>タカダナイカ</t>
    </rPh>
    <phoneticPr fontId="2"/>
  </si>
  <si>
    <t>0880-35-5112</t>
  </si>
  <si>
    <t>安芸市　計</t>
    <rPh sb="0" eb="2">
      <t>アキ</t>
    </rPh>
    <rPh sb="2" eb="3">
      <t>シ</t>
    </rPh>
    <rPh sb="4" eb="5">
      <t>ケイ</t>
    </rPh>
    <phoneticPr fontId="2"/>
  </si>
  <si>
    <t>日高村</t>
    <rPh sb="0" eb="3">
      <t>ヒダカムラ</t>
    </rPh>
    <phoneticPr fontId="2"/>
  </si>
  <si>
    <t>坂本　芳也</t>
  </si>
  <si>
    <t>松岡　茂男</t>
    <rPh sb="0" eb="2">
      <t>マツオカ</t>
    </rPh>
    <rPh sb="3" eb="5">
      <t>シゲオ</t>
    </rPh>
    <phoneticPr fontId="2"/>
  </si>
  <si>
    <t>檮原町立四万川診療所</t>
    <rPh sb="0" eb="3">
      <t>ユスハラチョウ</t>
    </rPh>
    <rPh sb="3" eb="4">
      <t>リツ</t>
    </rPh>
    <rPh sb="4" eb="5">
      <t>シ</t>
    </rPh>
    <rPh sb="5" eb="6">
      <t>マ</t>
    </rPh>
    <rPh sb="6" eb="7">
      <t>カワ</t>
    </rPh>
    <rPh sb="7" eb="9">
      <t>シンリョウ</t>
    </rPh>
    <rPh sb="9" eb="10">
      <t>ショ</t>
    </rPh>
    <phoneticPr fontId="2"/>
  </si>
  <si>
    <t>088-882-9770</t>
  </si>
  <si>
    <t>088-855-8123</t>
  </si>
  <si>
    <t>088-882-3332</t>
  </si>
  <si>
    <t>088-823-0018</t>
  </si>
  <si>
    <t>かっとう耳鼻科</t>
    <rPh sb="4" eb="7">
      <t>ジビカ</t>
    </rPh>
    <phoneticPr fontId="2"/>
  </si>
  <si>
    <t>幡多郡黒潮町鈴317-3</t>
    <rPh sb="3" eb="5">
      <t>クロシオ</t>
    </rPh>
    <phoneticPr fontId="2"/>
  </si>
  <si>
    <t>(社福)秋桜会</t>
    <rPh sb="1" eb="2">
      <t>シャ</t>
    </rPh>
    <rPh sb="2" eb="3">
      <t>フク</t>
    </rPh>
    <rPh sb="4" eb="5">
      <t>アキ</t>
    </rPh>
    <rPh sb="5" eb="6">
      <t>サクラ</t>
    </rPh>
    <rPh sb="6" eb="7">
      <t>カイ</t>
    </rPh>
    <phoneticPr fontId="2"/>
  </si>
  <si>
    <t>0880-34-6211</t>
  </si>
  <si>
    <t>（医）仁照会</t>
    <rPh sb="1" eb="2">
      <t>イ</t>
    </rPh>
    <rPh sb="3" eb="4">
      <t>ジン</t>
    </rPh>
    <rPh sb="4" eb="5">
      <t>テル</t>
    </rPh>
    <rPh sb="5" eb="6">
      <t>カイ</t>
    </rPh>
    <phoneticPr fontId="2"/>
  </si>
  <si>
    <t>(医)静心会</t>
    <rPh sb="3" eb="4">
      <t>シズ</t>
    </rPh>
    <rPh sb="4" eb="5">
      <t>ココロ</t>
    </rPh>
    <rPh sb="5" eb="6">
      <t>カイ</t>
    </rPh>
    <phoneticPr fontId="2"/>
  </si>
  <si>
    <t>高知県幡多保健所</t>
    <rPh sb="0" eb="2">
      <t>コウチ</t>
    </rPh>
    <rPh sb="2" eb="3">
      <t>ケン</t>
    </rPh>
    <rPh sb="3" eb="5">
      <t>ハタ</t>
    </rPh>
    <rPh sb="5" eb="7">
      <t>ホケン</t>
    </rPh>
    <rPh sb="7" eb="8">
      <t>ショ</t>
    </rPh>
    <phoneticPr fontId="2"/>
  </si>
  <si>
    <t>高知市栄田町1-2-16</t>
    <rPh sb="3" eb="4">
      <t>サカ</t>
    </rPh>
    <rPh sb="4" eb="5">
      <t>タ</t>
    </rPh>
    <rPh sb="5" eb="6">
      <t>マチ</t>
    </rPh>
    <phoneticPr fontId="2"/>
  </si>
  <si>
    <t>特別養護老人ホームやすらぎの家医務室</t>
    <rPh sb="0" eb="2">
      <t>トクベツ</t>
    </rPh>
    <rPh sb="2" eb="4">
      <t>ヨウゴ</t>
    </rPh>
    <rPh sb="4" eb="6">
      <t>ロウジン</t>
    </rPh>
    <rPh sb="14" eb="15">
      <t>イエ</t>
    </rPh>
    <rPh sb="15" eb="18">
      <t>イムシツ</t>
    </rPh>
    <phoneticPr fontId="2"/>
  </si>
  <si>
    <t>窪　盛偉</t>
    <rPh sb="0" eb="1">
      <t>クボ</t>
    </rPh>
    <rPh sb="2" eb="3">
      <t>モ</t>
    </rPh>
    <rPh sb="3" eb="4">
      <t>エラ</t>
    </rPh>
    <phoneticPr fontId="2"/>
  </si>
  <si>
    <t>いわさき歯科</t>
    <rPh sb="4" eb="6">
      <t>シカ</t>
    </rPh>
    <phoneticPr fontId="2"/>
  </si>
  <si>
    <t>八井田　昌志</t>
    <rPh sb="0" eb="3">
      <t>ヤイダ</t>
    </rPh>
    <rPh sb="4" eb="5">
      <t>マサ</t>
    </rPh>
    <rPh sb="5" eb="6">
      <t>シ</t>
    </rPh>
    <phoneticPr fontId="2"/>
  </si>
  <si>
    <t>088-878-6611</t>
  </si>
  <si>
    <t>AURA　CLINIC</t>
  </si>
  <si>
    <t>088-846-2221</t>
  </si>
  <si>
    <t>安芸市本町2-2-1</t>
    <rPh sb="0" eb="3">
      <t>アキシ</t>
    </rPh>
    <rPh sb="3" eb="5">
      <t>ホンマチ</t>
    </rPh>
    <phoneticPr fontId="2"/>
  </si>
  <si>
    <t>香南市野市町東野字446-3</t>
  </si>
  <si>
    <t>(医）志宏会</t>
    <rPh sb="1" eb="2">
      <t>イ</t>
    </rPh>
    <rPh sb="3" eb="4">
      <t>シ</t>
    </rPh>
    <rPh sb="4" eb="5">
      <t>ヒロシ</t>
    </rPh>
    <rPh sb="5" eb="6">
      <t>カイ</t>
    </rPh>
    <phoneticPr fontId="27"/>
  </si>
  <si>
    <t>088-891-6565</t>
  </si>
  <si>
    <t>高橋　正人</t>
    <rPh sb="0" eb="2">
      <t>タカハシ</t>
    </rPh>
    <rPh sb="3" eb="5">
      <t>マサト</t>
    </rPh>
    <phoneticPr fontId="2"/>
  </si>
  <si>
    <t>高岡郡中土佐町上ノ加江778-1</t>
  </si>
  <si>
    <t>0887-38-6908</t>
  </si>
  <si>
    <t>吾川郡仁淀川町大崎300</t>
  </si>
  <si>
    <t>幡多郡黒潮町入野2581-1</t>
    <rPh sb="3" eb="5">
      <t>クロシオ</t>
    </rPh>
    <phoneticPr fontId="2"/>
  </si>
  <si>
    <t>0889-67-0314</t>
  </si>
  <si>
    <t>高知市西町42番地</t>
    <rPh sb="0" eb="3">
      <t>コウチシ</t>
    </rPh>
    <rPh sb="3" eb="4">
      <t>ニシ</t>
    </rPh>
    <rPh sb="4" eb="5">
      <t>マチ</t>
    </rPh>
    <rPh sb="7" eb="9">
      <t>バンチ</t>
    </rPh>
    <phoneticPr fontId="2"/>
  </si>
  <si>
    <t>川村整形外科</t>
    <rPh sb="0" eb="2">
      <t>カワムラ</t>
    </rPh>
    <rPh sb="2" eb="4">
      <t>セイケイ</t>
    </rPh>
    <rPh sb="4" eb="6">
      <t>ゲカ</t>
    </rPh>
    <phoneticPr fontId="2"/>
  </si>
  <si>
    <t>福島歯科医院</t>
    <rPh sb="0" eb="2">
      <t>フクシマ</t>
    </rPh>
    <rPh sb="2" eb="4">
      <t>シカ</t>
    </rPh>
    <rPh sb="4" eb="6">
      <t>イイン</t>
    </rPh>
    <phoneticPr fontId="2"/>
  </si>
  <si>
    <t>0889-32-1013</t>
  </si>
  <si>
    <t>あさひ歯科</t>
    <rPh sb="3" eb="5">
      <t>シカ</t>
    </rPh>
    <phoneticPr fontId="2"/>
  </si>
  <si>
    <t>手島歯科</t>
    <rPh sb="0" eb="2">
      <t>テシマ</t>
    </rPh>
    <rPh sb="2" eb="4">
      <t>シカ</t>
    </rPh>
    <phoneticPr fontId="2"/>
  </si>
  <si>
    <t>(医)光晴会</t>
    <rPh sb="3" eb="4">
      <t>ミツ</t>
    </rPh>
    <rPh sb="4" eb="5">
      <t>ハ</t>
    </rPh>
    <rPh sb="5" eb="6">
      <t>カイ</t>
    </rPh>
    <phoneticPr fontId="2"/>
  </si>
  <si>
    <t>高知市神田1406</t>
    <rPh sb="0" eb="5">
      <t>コウチシコウダ</t>
    </rPh>
    <phoneticPr fontId="2"/>
  </si>
  <si>
    <t>四万十市具同6775-1</t>
  </si>
  <si>
    <t>0880-82-8319</t>
  </si>
  <si>
    <t>高知市追手筋1-1-8</t>
  </si>
  <si>
    <t>高知市曙町2-4-25</t>
  </si>
  <si>
    <t>(医)穂尚会</t>
    <rPh sb="3" eb="4">
      <t>ホ</t>
    </rPh>
    <rPh sb="4" eb="5">
      <t>ナオ</t>
    </rPh>
    <rPh sb="5" eb="6">
      <t>カイ</t>
    </rPh>
    <phoneticPr fontId="2"/>
  </si>
  <si>
    <t>高知市鵜来巣11-38-10あさくらﾒﾃﾞｨｶﾙﾋﾞﾙ３Ｆ</t>
    <rPh sb="0" eb="3">
      <t>コウチシ</t>
    </rPh>
    <rPh sb="3" eb="4">
      <t>ウ</t>
    </rPh>
    <rPh sb="4" eb="5">
      <t>ク</t>
    </rPh>
    <rPh sb="5" eb="6">
      <t>ス</t>
    </rPh>
    <phoneticPr fontId="2"/>
  </si>
  <si>
    <t>南国市大埇甲1565</t>
  </si>
  <si>
    <t>088-825-3118</t>
  </si>
  <si>
    <t>0887-22-2727</t>
  </si>
  <si>
    <t>0887-56-3800</t>
  </si>
  <si>
    <t>088-840-4080</t>
  </si>
  <si>
    <t>玉木　俊雄</t>
    <rPh sb="0" eb="2">
      <t>タマキ</t>
    </rPh>
    <rPh sb="3" eb="5">
      <t>トシオ</t>
    </rPh>
    <phoneticPr fontId="2"/>
  </si>
  <si>
    <t>特別養護老人ホーム海の里</t>
    <rPh sb="0" eb="2">
      <t>トクベツ</t>
    </rPh>
    <rPh sb="2" eb="4">
      <t>ヨウゴ</t>
    </rPh>
    <rPh sb="4" eb="6">
      <t>ロウジン</t>
    </rPh>
    <rPh sb="9" eb="10">
      <t>ウミ</t>
    </rPh>
    <rPh sb="11" eb="12">
      <t>サト</t>
    </rPh>
    <phoneticPr fontId="2"/>
  </si>
  <si>
    <t>丸山長寿園医務室</t>
    <rPh sb="0" eb="5">
      <t>マルヤマチョウジュエン</t>
    </rPh>
    <rPh sb="5" eb="8">
      <t>イムシツ</t>
    </rPh>
    <phoneticPr fontId="2"/>
  </si>
  <si>
    <t>長野歯科</t>
    <rPh sb="0" eb="2">
      <t>ナガノ</t>
    </rPh>
    <rPh sb="2" eb="4">
      <t>シカ</t>
    </rPh>
    <phoneticPr fontId="2"/>
  </si>
  <si>
    <t>池野　史典</t>
    <rPh sb="0" eb="2">
      <t>イケノ</t>
    </rPh>
    <rPh sb="3" eb="4">
      <t>シ</t>
    </rPh>
    <rPh sb="4" eb="5">
      <t>テン</t>
    </rPh>
    <phoneticPr fontId="2"/>
  </si>
  <si>
    <t>土佐清水市</t>
    <rPh sb="0" eb="5">
      <t>トサシミズシ</t>
    </rPh>
    <phoneticPr fontId="2"/>
  </si>
  <si>
    <t>かしば歯科クリニック</t>
    <rPh sb="3" eb="5">
      <t>シカ</t>
    </rPh>
    <phoneticPr fontId="2"/>
  </si>
  <si>
    <t>(医)竜馬</t>
    <rPh sb="3" eb="5">
      <t>リョウマ</t>
    </rPh>
    <phoneticPr fontId="2"/>
  </si>
  <si>
    <t>医療法人成仁会快聖クリニック</t>
    <rPh sb="0" eb="2">
      <t>イリョウ</t>
    </rPh>
    <rPh sb="2" eb="4">
      <t>ホウジン</t>
    </rPh>
    <rPh sb="4" eb="5">
      <t>セイ</t>
    </rPh>
    <rPh sb="5" eb="6">
      <t>ジン</t>
    </rPh>
    <rPh sb="6" eb="7">
      <t>カイ</t>
    </rPh>
    <rPh sb="7" eb="8">
      <t>カイ</t>
    </rPh>
    <rPh sb="8" eb="9">
      <t>セイ</t>
    </rPh>
    <phoneticPr fontId="2"/>
  </si>
  <si>
    <t>0887-56-3933</t>
  </si>
  <si>
    <t>土佐清水市天神町13-1</t>
  </si>
  <si>
    <t>植田医院</t>
    <rPh sb="0" eb="2">
      <t>ウエタ</t>
    </rPh>
    <rPh sb="2" eb="4">
      <t>イイン</t>
    </rPh>
    <phoneticPr fontId="2"/>
  </si>
  <si>
    <t>浅埜　尚人</t>
    <rPh sb="0" eb="2">
      <t>アサノ</t>
    </rPh>
    <rPh sb="3" eb="5">
      <t>ナオト</t>
    </rPh>
    <phoneticPr fontId="2"/>
  </si>
  <si>
    <t>今井　建</t>
    <rPh sb="0" eb="2">
      <t>イマイ</t>
    </rPh>
    <rPh sb="3" eb="4">
      <t>タテル</t>
    </rPh>
    <phoneticPr fontId="2"/>
  </si>
  <si>
    <t>高知市菜園場町7-18</t>
  </si>
  <si>
    <t>矢の丸眼科</t>
    <rPh sb="0" eb="5">
      <t>ヤノマルガンカ</t>
    </rPh>
    <phoneticPr fontId="2"/>
  </si>
  <si>
    <t>高知県須崎保健所</t>
    <rPh sb="0" eb="3">
      <t>コウチケン</t>
    </rPh>
    <rPh sb="3" eb="5">
      <t>スサキ</t>
    </rPh>
    <rPh sb="5" eb="8">
      <t>ホケンジョ</t>
    </rPh>
    <phoneticPr fontId="2"/>
  </si>
  <si>
    <t>津野町国民健康保険杉ノ川診療所</t>
    <rPh sb="0" eb="2">
      <t>ツノ</t>
    </rPh>
    <rPh sb="2" eb="3">
      <t>チョウ</t>
    </rPh>
    <rPh sb="3" eb="5">
      <t>コクミン</t>
    </rPh>
    <rPh sb="5" eb="7">
      <t>ケンコウ</t>
    </rPh>
    <rPh sb="7" eb="9">
      <t>ホケン</t>
    </rPh>
    <rPh sb="9" eb="10">
      <t>スギ</t>
    </rPh>
    <rPh sb="11" eb="12">
      <t>カワ</t>
    </rPh>
    <rPh sb="12" eb="14">
      <t>シンリョウ</t>
    </rPh>
    <rPh sb="14" eb="15">
      <t>ショ</t>
    </rPh>
    <phoneticPr fontId="2"/>
  </si>
  <si>
    <t>高岩診療所</t>
    <rPh sb="0" eb="2">
      <t>タカイワ</t>
    </rPh>
    <rPh sb="2" eb="4">
      <t>シンリョウ</t>
    </rPh>
    <rPh sb="4" eb="5">
      <t>ショ</t>
    </rPh>
    <phoneticPr fontId="2"/>
  </si>
  <si>
    <t>高知市相生町1-25ﾚｼﾞﾃﾞﾝｽﾉﾅﾐ1F</t>
  </si>
  <si>
    <t>高知市保健福祉センター</t>
    <rPh sb="0" eb="3">
      <t>コウチシ</t>
    </rPh>
    <rPh sb="3" eb="5">
      <t>ホケン</t>
    </rPh>
    <rPh sb="5" eb="7">
      <t>フクシ</t>
    </rPh>
    <phoneticPr fontId="2"/>
  </si>
  <si>
    <t>猿田　隆夫</t>
    <rPh sb="0" eb="2">
      <t>サルタ</t>
    </rPh>
    <rPh sb="3" eb="5">
      <t>タカオ</t>
    </rPh>
    <phoneticPr fontId="2"/>
  </si>
  <si>
    <t>四万十市中村本町1-4</t>
  </si>
  <si>
    <t>088-821-6057</t>
  </si>
  <si>
    <t>坂本　一洋</t>
    <rPh sb="0" eb="2">
      <t>サカモト</t>
    </rPh>
    <rPh sb="3" eb="4">
      <t>イチ</t>
    </rPh>
    <rPh sb="4" eb="5">
      <t>ヨウ</t>
    </rPh>
    <phoneticPr fontId="2"/>
  </si>
  <si>
    <t>さつき新谷歯科</t>
    <rPh sb="3" eb="5">
      <t>ニイヤ</t>
    </rPh>
    <rPh sb="5" eb="7">
      <t>シカ</t>
    </rPh>
    <phoneticPr fontId="2"/>
  </si>
  <si>
    <t>088-826-3730</t>
  </si>
  <si>
    <t>松本　和也</t>
    <rPh sb="0" eb="2">
      <t>マツモト</t>
    </rPh>
    <rPh sb="3" eb="5">
      <t>カズヤ</t>
    </rPh>
    <phoneticPr fontId="2"/>
  </si>
  <si>
    <t>公家　誠志</t>
    <rPh sb="0" eb="2">
      <t>クゲ</t>
    </rPh>
    <rPh sb="3" eb="4">
      <t>マコト</t>
    </rPh>
    <rPh sb="4" eb="5">
      <t>シ</t>
    </rPh>
    <phoneticPr fontId="2"/>
  </si>
  <si>
    <t>0887-53-3118</t>
  </si>
  <si>
    <t>澤田　弘毅</t>
    <rPh sb="0" eb="2">
      <t>サワダ</t>
    </rPh>
    <rPh sb="3" eb="4">
      <t>ヒロシ</t>
    </rPh>
    <rPh sb="4" eb="5">
      <t>ツヨシ</t>
    </rPh>
    <phoneticPr fontId="2"/>
  </si>
  <si>
    <t>すぎもと眼科</t>
    <rPh sb="0" eb="6">
      <t>スギモトガンカ</t>
    </rPh>
    <phoneticPr fontId="2"/>
  </si>
  <si>
    <t>0887-57-4182</t>
  </si>
  <si>
    <t>山下歯科</t>
    <rPh sb="0" eb="2">
      <t>ヤマシタ</t>
    </rPh>
    <rPh sb="2" eb="4">
      <t>シカ</t>
    </rPh>
    <phoneticPr fontId="2"/>
  </si>
  <si>
    <t>0887-82-0551</t>
  </si>
  <si>
    <t>石川　純一郎</t>
    <rPh sb="0" eb="2">
      <t>イシカワ</t>
    </rPh>
    <rPh sb="3" eb="4">
      <t>ジュン</t>
    </rPh>
    <rPh sb="4" eb="6">
      <t>イチロウ</t>
    </rPh>
    <phoneticPr fontId="2"/>
  </si>
  <si>
    <t>普光江歯科診療所</t>
    <rPh sb="0" eb="1">
      <t>フ</t>
    </rPh>
    <rPh sb="1" eb="2">
      <t>コウ</t>
    </rPh>
    <rPh sb="2" eb="3">
      <t>エ</t>
    </rPh>
    <rPh sb="3" eb="5">
      <t>シカ</t>
    </rPh>
    <rPh sb="5" eb="8">
      <t>シンリョウジョ</t>
    </rPh>
    <phoneticPr fontId="2"/>
  </si>
  <si>
    <t>安芸郡　計</t>
    <rPh sb="0" eb="2">
      <t>アキ</t>
    </rPh>
    <rPh sb="2" eb="3">
      <t>グン</t>
    </rPh>
    <rPh sb="4" eb="5">
      <t>ケイ</t>
    </rPh>
    <phoneticPr fontId="2"/>
  </si>
  <si>
    <t>小川　善久</t>
    <rPh sb="0" eb="2">
      <t>オガワ</t>
    </rPh>
    <rPh sb="3" eb="4">
      <t>ゼン</t>
    </rPh>
    <rPh sb="4" eb="5">
      <t>ヒサ</t>
    </rPh>
    <phoneticPr fontId="2"/>
  </si>
  <si>
    <t>088-834-0002</t>
  </si>
  <si>
    <t>病理診断科</t>
    <rPh sb="0" eb="2">
      <t>ビョウリ</t>
    </rPh>
    <rPh sb="2" eb="4">
      <t>シンダン</t>
    </rPh>
    <rPh sb="4" eb="5">
      <t>カ</t>
    </rPh>
    <phoneticPr fontId="2"/>
  </si>
  <si>
    <t>高岡郡津野町姫野々417</t>
    <rPh sb="3" eb="5">
      <t>ツノ</t>
    </rPh>
    <rPh sb="5" eb="6">
      <t>チョウ</t>
    </rPh>
    <phoneticPr fontId="2"/>
  </si>
  <si>
    <t>088-823-6482</t>
  </si>
  <si>
    <t>高知市横浜新町4-2315</t>
  </si>
  <si>
    <t>吉岡歯科診療所</t>
    <rPh sb="0" eb="2">
      <t>ヨシオカ</t>
    </rPh>
    <rPh sb="2" eb="4">
      <t>シカ</t>
    </rPh>
    <rPh sb="4" eb="6">
      <t>シンリョウ</t>
    </rPh>
    <rPh sb="6" eb="7">
      <t>ショ</t>
    </rPh>
    <phoneticPr fontId="2"/>
  </si>
  <si>
    <t>小松　良輔</t>
    <rPh sb="0" eb="2">
      <t>コマツ</t>
    </rPh>
    <rPh sb="3" eb="5">
      <t>リョウスケ</t>
    </rPh>
    <phoneticPr fontId="2"/>
  </si>
  <si>
    <t>高知県</t>
    <rPh sb="0" eb="3">
      <t>コウチケン</t>
    </rPh>
    <phoneticPr fontId="2"/>
  </si>
  <si>
    <t>高知市札場18-22</t>
  </si>
  <si>
    <t>(医)慈愛会</t>
    <rPh sb="3" eb="5">
      <t>ジアイ</t>
    </rPh>
    <rPh sb="5" eb="6">
      <t>カイ</t>
    </rPh>
    <phoneticPr fontId="2"/>
  </si>
  <si>
    <t>(医)孝仁会</t>
    <rPh sb="3" eb="5">
      <t>タカヒト</t>
    </rPh>
    <rPh sb="5" eb="6">
      <t>カイ</t>
    </rPh>
    <phoneticPr fontId="2"/>
  </si>
  <si>
    <t>正木　静雄</t>
    <rPh sb="0" eb="2">
      <t>マサキ</t>
    </rPh>
    <rPh sb="3" eb="5">
      <t>シズオ</t>
    </rPh>
    <phoneticPr fontId="2"/>
  </si>
  <si>
    <t>橋本　真一</t>
    <rPh sb="0" eb="2">
      <t>ハシモト</t>
    </rPh>
    <rPh sb="3" eb="5">
      <t>シンイチ</t>
    </rPh>
    <phoneticPr fontId="2"/>
  </si>
  <si>
    <t>山田　孝徳</t>
    <rPh sb="0" eb="2">
      <t>ヤマダ</t>
    </rPh>
    <rPh sb="3" eb="5">
      <t>タカノリ</t>
    </rPh>
    <phoneticPr fontId="2"/>
  </si>
  <si>
    <t>088-831-4800</t>
  </si>
  <si>
    <t>武村　泰司</t>
    <rPh sb="0" eb="2">
      <t>タケムラ</t>
    </rPh>
    <rPh sb="3" eb="4">
      <t>タイ</t>
    </rPh>
    <rPh sb="4" eb="5">
      <t>シ</t>
    </rPh>
    <phoneticPr fontId="2"/>
  </si>
  <si>
    <t>高知市保健所</t>
    <rPh sb="0" eb="3">
      <t>コウチシ</t>
    </rPh>
    <rPh sb="3" eb="5">
      <t>ホケン</t>
    </rPh>
    <rPh sb="5" eb="6">
      <t>ショ</t>
    </rPh>
    <phoneticPr fontId="2"/>
  </si>
  <si>
    <t>(医)猿田会</t>
    <rPh sb="3" eb="5">
      <t>サルタ</t>
    </rPh>
    <rPh sb="5" eb="6">
      <t>カイ</t>
    </rPh>
    <phoneticPr fontId="2"/>
  </si>
  <si>
    <t>(医)えいわ会</t>
    <rPh sb="6" eb="7">
      <t>カイ</t>
    </rPh>
    <phoneticPr fontId="2"/>
  </si>
  <si>
    <t>四万十市大用348</t>
    <rPh sb="0" eb="3">
      <t>シマント</t>
    </rPh>
    <rPh sb="3" eb="4">
      <t>シ</t>
    </rPh>
    <rPh sb="4" eb="6">
      <t>オオユウ</t>
    </rPh>
    <phoneticPr fontId="2"/>
  </si>
  <si>
    <t>高見眼科</t>
    <rPh sb="0" eb="2">
      <t>タカミ</t>
    </rPh>
    <rPh sb="2" eb="4">
      <t>ガンカ</t>
    </rPh>
    <phoneticPr fontId="2"/>
  </si>
  <si>
    <t>社会福祉法人香南会</t>
  </si>
  <si>
    <t>（医）歯愛会</t>
    <rPh sb="1" eb="2">
      <t>イ</t>
    </rPh>
    <rPh sb="3" eb="4">
      <t>シ</t>
    </rPh>
    <rPh sb="4" eb="5">
      <t>アイ</t>
    </rPh>
    <rPh sb="5" eb="6">
      <t>カイ</t>
    </rPh>
    <phoneticPr fontId="2"/>
  </si>
  <si>
    <t>高知市布師田字宮ノ辺1362</t>
  </si>
  <si>
    <t>間﨑　民夫</t>
    <rPh sb="0" eb="1">
      <t>アイダ</t>
    </rPh>
    <rPh sb="1" eb="2">
      <t>サキ</t>
    </rPh>
    <rPh sb="3" eb="5">
      <t>タミオ</t>
    </rPh>
    <phoneticPr fontId="2"/>
  </si>
  <si>
    <t>香南市野市町母代寺188</t>
    <rPh sb="6" eb="7">
      <t>ハハ</t>
    </rPh>
    <rPh sb="7" eb="8">
      <t>ダイ</t>
    </rPh>
    <rPh sb="8" eb="9">
      <t>テラ</t>
    </rPh>
    <phoneticPr fontId="2"/>
  </si>
  <si>
    <t>(医)ストロベリー・フィールド</t>
  </si>
  <si>
    <t>松本　浩利</t>
    <rPh sb="0" eb="2">
      <t>マツモト</t>
    </rPh>
    <rPh sb="3" eb="5">
      <t>ヒロトシ</t>
    </rPh>
    <phoneticPr fontId="2"/>
  </si>
  <si>
    <t>(医)速水会</t>
    <rPh sb="3" eb="4">
      <t>ハヤ</t>
    </rPh>
    <rPh sb="4" eb="5">
      <t>ミズ</t>
    </rPh>
    <rPh sb="5" eb="6">
      <t>カイ</t>
    </rPh>
    <phoneticPr fontId="2"/>
  </si>
  <si>
    <t>松浦　新太郎</t>
    <rPh sb="0" eb="2">
      <t>マツウラ</t>
    </rPh>
    <rPh sb="3" eb="6">
      <t>シンタロウ</t>
    </rPh>
    <phoneticPr fontId="2"/>
  </si>
  <si>
    <t>澤田 由紀子</t>
  </si>
  <si>
    <t>六泉寺歯科</t>
    <rPh sb="0" eb="1">
      <t>ロク</t>
    </rPh>
    <rPh sb="1" eb="2">
      <t>セン</t>
    </rPh>
    <rPh sb="2" eb="3">
      <t>ジ</t>
    </rPh>
    <rPh sb="3" eb="5">
      <t>シカ</t>
    </rPh>
    <phoneticPr fontId="2"/>
  </si>
  <si>
    <t>窪　潔</t>
    <rPh sb="0" eb="1">
      <t>クボ</t>
    </rPh>
    <rPh sb="2" eb="3">
      <t>キヨシ</t>
    </rPh>
    <phoneticPr fontId="2"/>
  </si>
  <si>
    <t>梅原歯科医院</t>
    <rPh sb="0" eb="2">
      <t>ウメバラ</t>
    </rPh>
    <rPh sb="2" eb="4">
      <t>シカ</t>
    </rPh>
    <rPh sb="4" eb="6">
      <t>イイン</t>
    </rPh>
    <phoneticPr fontId="2"/>
  </si>
  <si>
    <t>中村　正人</t>
    <rPh sb="0" eb="2">
      <t>ナカムラ</t>
    </rPh>
    <rPh sb="3" eb="5">
      <t>マサト</t>
    </rPh>
    <phoneticPr fontId="2"/>
  </si>
  <si>
    <t>吉田　智昭</t>
    <rPh sb="0" eb="2">
      <t>ヨシダ</t>
    </rPh>
    <rPh sb="3" eb="5">
      <t>トモアキ</t>
    </rPh>
    <phoneticPr fontId="2"/>
  </si>
  <si>
    <t>高知市介良甲1090-1</t>
    <rPh sb="0" eb="3">
      <t>コウチシ</t>
    </rPh>
    <rPh sb="3" eb="5">
      <t>ケラ</t>
    </rPh>
    <rPh sb="5" eb="6">
      <t>コウ</t>
    </rPh>
    <phoneticPr fontId="2"/>
  </si>
  <si>
    <t>高知市駅前町5-1駅前観光ﾋﾞﾙ3F</t>
  </si>
  <si>
    <t>088-842-1709</t>
  </si>
  <si>
    <t>放射線治療科</t>
    <rPh sb="0" eb="3">
      <t>ホウシャセン</t>
    </rPh>
    <rPh sb="3" eb="5">
      <t>チリョウ</t>
    </rPh>
    <rPh sb="5" eb="6">
      <t>カ</t>
    </rPh>
    <phoneticPr fontId="2"/>
  </si>
  <si>
    <t>高知県医師会巡回診療班</t>
    <rPh sb="0" eb="3">
      <t>コウチケン</t>
    </rPh>
    <rPh sb="3" eb="6">
      <t>イシカイ</t>
    </rPh>
    <rPh sb="6" eb="8">
      <t>ジュンカイ</t>
    </rPh>
    <rPh sb="8" eb="11">
      <t>シンリョウハン</t>
    </rPh>
    <phoneticPr fontId="2"/>
  </si>
  <si>
    <t>088-825-1622</t>
  </si>
  <si>
    <t>088-844-7070</t>
  </si>
  <si>
    <t>0888-40-7007</t>
  </si>
  <si>
    <t>亀井クリニック</t>
    <rPh sb="0" eb="2">
      <t>カメイ</t>
    </rPh>
    <phoneticPr fontId="2"/>
  </si>
  <si>
    <t>川村内科クリニック</t>
    <rPh sb="0" eb="9">
      <t>カワムラナイカクリニック</t>
    </rPh>
    <phoneticPr fontId="2"/>
  </si>
  <si>
    <t>088－882-0220</t>
  </si>
  <si>
    <t>血液内科</t>
    <rPh sb="0" eb="2">
      <t>ケツエキ</t>
    </rPh>
    <rPh sb="2" eb="4">
      <t>ナイカ</t>
    </rPh>
    <phoneticPr fontId="2"/>
  </si>
  <si>
    <t>土佐市高岡町甲1792-2</t>
    <rPh sb="0" eb="3">
      <t>トサシ</t>
    </rPh>
    <rPh sb="3" eb="6">
      <t>タカオカチョウ</t>
    </rPh>
    <rPh sb="6" eb="7">
      <t>コウ</t>
    </rPh>
    <phoneticPr fontId="2"/>
  </si>
  <si>
    <t>(医)四万十会</t>
    <rPh sb="3" eb="6">
      <t>シマント</t>
    </rPh>
    <rPh sb="6" eb="7">
      <t>カイ</t>
    </rPh>
    <phoneticPr fontId="2"/>
  </si>
  <si>
    <t>高知市瀬戸一丁目2-58</t>
    <rPh sb="0" eb="3">
      <t>コウチシ</t>
    </rPh>
    <rPh sb="3" eb="5">
      <t>セト</t>
    </rPh>
    <rPh sb="5" eb="8">
      <t>イッチョウメ</t>
    </rPh>
    <phoneticPr fontId="2"/>
  </si>
  <si>
    <t>高岡郡越知町越知甲1678</t>
  </si>
  <si>
    <t>088-873-7144</t>
  </si>
  <si>
    <t>088-805-2277</t>
  </si>
  <si>
    <t>0880-84-0002</t>
  </si>
  <si>
    <t>0887-35-2627</t>
  </si>
  <si>
    <t>小松　俊司</t>
    <rPh sb="0" eb="2">
      <t>コマツ</t>
    </rPh>
    <rPh sb="3" eb="5">
      <t>シュンジ</t>
    </rPh>
    <phoneticPr fontId="2"/>
  </si>
  <si>
    <t>088-872-2872</t>
  </si>
  <si>
    <t>088-841-2327</t>
  </si>
  <si>
    <t>小池　雄一</t>
    <rPh sb="0" eb="2">
      <t>コイケ</t>
    </rPh>
    <rPh sb="3" eb="5">
      <t>ユウイチ</t>
    </rPh>
    <phoneticPr fontId="2"/>
  </si>
  <si>
    <t>永野　稔明</t>
    <rPh sb="0" eb="2">
      <t>ナガノ</t>
    </rPh>
    <rPh sb="3" eb="4">
      <t>ミノル</t>
    </rPh>
    <rPh sb="4" eb="5">
      <t>アキラ</t>
    </rPh>
    <phoneticPr fontId="2"/>
  </si>
  <si>
    <t>0880-34-3351</t>
  </si>
  <si>
    <t>医療法人鬨の会大野内科</t>
    <rPh sb="0" eb="2">
      <t>イリョウ</t>
    </rPh>
    <rPh sb="2" eb="4">
      <t>ホウジン</t>
    </rPh>
    <rPh sb="4" eb="5">
      <t>トキ</t>
    </rPh>
    <rPh sb="6" eb="7">
      <t>カイ</t>
    </rPh>
    <rPh sb="7" eb="9">
      <t>オオノ</t>
    </rPh>
    <rPh sb="9" eb="11">
      <t>ナイカ</t>
    </rPh>
    <phoneticPr fontId="2"/>
  </si>
  <si>
    <t>金田アイクリニック</t>
    <rPh sb="0" eb="2">
      <t>カネダ</t>
    </rPh>
    <phoneticPr fontId="2"/>
  </si>
  <si>
    <t>高知市上町4-5-22</t>
  </si>
  <si>
    <t>岡本内科</t>
    <rPh sb="0" eb="2">
      <t>オカモト</t>
    </rPh>
    <rPh sb="2" eb="4">
      <t>ナイカ</t>
    </rPh>
    <phoneticPr fontId="2"/>
  </si>
  <si>
    <t>友澤 翔</t>
  </si>
  <si>
    <t>088-825-1131</t>
  </si>
  <si>
    <t>絹川医院</t>
    <rPh sb="0" eb="1">
      <t>キヌ</t>
    </rPh>
    <rPh sb="1" eb="2">
      <t>カワ</t>
    </rPh>
    <rPh sb="2" eb="4">
      <t>イイン</t>
    </rPh>
    <phoneticPr fontId="2"/>
  </si>
  <si>
    <t>高岡郡四万十町大正576</t>
    <rPh sb="0" eb="2">
      <t>タカオカ</t>
    </rPh>
    <rPh sb="3" eb="6">
      <t>シマント</t>
    </rPh>
    <rPh sb="6" eb="7">
      <t>チョウ</t>
    </rPh>
    <rPh sb="7" eb="9">
      <t>タイショウ</t>
    </rPh>
    <phoneticPr fontId="2"/>
  </si>
  <si>
    <t>堀川　哲</t>
    <rPh sb="0" eb="2">
      <t>ホリカワ</t>
    </rPh>
    <rPh sb="3" eb="4">
      <t>テツ</t>
    </rPh>
    <phoneticPr fontId="2"/>
  </si>
  <si>
    <t>土本　祐輔</t>
    <rPh sb="0" eb="2">
      <t>ツチモト</t>
    </rPh>
    <rPh sb="3" eb="4">
      <t>ユウ</t>
    </rPh>
    <rPh sb="4" eb="5">
      <t>スケ</t>
    </rPh>
    <phoneticPr fontId="2"/>
  </si>
  <si>
    <t>町田歯科診療所</t>
    <rPh sb="0" eb="2">
      <t>マチダ</t>
    </rPh>
    <rPh sb="2" eb="4">
      <t>シカ</t>
    </rPh>
    <rPh sb="4" eb="6">
      <t>シンリョウ</t>
    </rPh>
    <rPh sb="6" eb="7">
      <t>ショ</t>
    </rPh>
    <phoneticPr fontId="2"/>
  </si>
  <si>
    <t>うしおえ太陽クリニック</t>
    <rPh sb="4" eb="6">
      <t>タイヨウ</t>
    </rPh>
    <phoneticPr fontId="2"/>
  </si>
  <si>
    <t>高橋内科・呼吸器科・消化器科</t>
    <rPh sb="0" eb="2">
      <t>タカハシ</t>
    </rPh>
    <rPh sb="2" eb="4">
      <t>ナイカ</t>
    </rPh>
    <rPh sb="5" eb="8">
      <t>コキュウキ</t>
    </rPh>
    <rPh sb="8" eb="9">
      <t>カ</t>
    </rPh>
    <rPh sb="10" eb="12">
      <t>ショウカ</t>
    </rPh>
    <rPh sb="12" eb="13">
      <t>キ</t>
    </rPh>
    <rPh sb="13" eb="14">
      <t>カ</t>
    </rPh>
    <phoneticPr fontId="2"/>
  </si>
  <si>
    <t>吾川郡いの町上八川甲1953-1</t>
    <rPh sb="0" eb="3">
      <t>アガワグン</t>
    </rPh>
    <rPh sb="5" eb="6">
      <t>マチ</t>
    </rPh>
    <rPh sb="6" eb="7">
      <t>ウエ</t>
    </rPh>
    <rPh sb="7" eb="8">
      <t>８</t>
    </rPh>
    <rPh sb="8" eb="9">
      <t>カワ</t>
    </rPh>
    <rPh sb="9" eb="10">
      <t>コウ</t>
    </rPh>
    <phoneticPr fontId="2"/>
  </si>
  <si>
    <t>佐賀診療所</t>
    <rPh sb="0" eb="2">
      <t>サガ</t>
    </rPh>
    <rPh sb="2" eb="4">
      <t>シンリョウ</t>
    </rPh>
    <rPh sb="4" eb="5">
      <t>ショ</t>
    </rPh>
    <phoneticPr fontId="2"/>
  </si>
  <si>
    <t>香南市　計</t>
    <rPh sb="0" eb="2">
      <t>コウナン</t>
    </rPh>
    <rPh sb="2" eb="3">
      <t>シ</t>
    </rPh>
    <rPh sb="4" eb="5">
      <t>ケイ</t>
    </rPh>
    <phoneticPr fontId="2"/>
  </si>
  <si>
    <t>0887-34-3175</t>
  </si>
  <si>
    <t>088-803-1122</t>
  </si>
  <si>
    <t>(医)和田眼科・皮膚科</t>
    <rPh sb="3" eb="5">
      <t>ワダ</t>
    </rPh>
    <rPh sb="5" eb="7">
      <t>ガンカ</t>
    </rPh>
    <rPh sb="8" eb="11">
      <t>ヒフカ</t>
    </rPh>
    <phoneticPr fontId="2"/>
  </si>
  <si>
    <t>いの町立特別養護老人ホーム偕楽荘診療所</t>
    <rPh sb="2" eb="4">
      <t>チョウリツ</t>
    </rPh>
    <rPh sb="4" eb="6">
      <t>トクベツ</t>
    </rPh>
    <rPh sb="6" eb="8">
      <t>ヨウゴ</t>
    </rPh>
    <rPh sb="8" eb="10">
      <t>ロウジン</t>
    </rPh>
    <rPh sb="13" eb="14">
      <t>カイ</t>
    </rPh>
    <rPh sb="14" eb="15">
      <t>ラク</t>
    </rPh>
    <rPh sb="15" eb="16">
      <t>ソウ</t>
    </rPh>
    <rPh sb="16" eb="18">
      <t>シンリョウ</t>
    </rPh>
    <rPh sb="18" eb="19">
      <t>ショ</t>
    </rPh>
    <phoneticPr fontId="2"/>
  </si>
  <si>
    <t>髙橋　由人</t>
    <rPh sb="0" eb="2">
      <t>タカハシ</t>
    </rPh>
    <rPh sb="3" eb="4">
      <t>ユ</t>
    </rPh>
    <rPh sb="4" eb="5">
      <t>ヒト</t>
    </rPh>
    <phoneticPr fontId="2"/>
  </si>
  <si>
    <t>0887-53-2417</t>
  </si>
  <si>
    <t>香美市香北町美良布1516-3</t>
  </si>
  <si>
    <t>いの町</t>
    <rPh sb="2" eb="3">
      <t>マチ</t>
    </rPh>
    <phoneticPr fontId="2"/>
  </si>
  <si>
    <t>安芸市矢ノ丸4-2-12</t>
    <rPh sb="0" eb="3">
      <t>アキシ</t>
    </rPh>
    <rPh sb="3" eb="4">
      <t>ヤ</t>
    </rPh>
    <rPh sb="5" eb="6">
      <t>マル</t>
    </rPh>
    <phoneticPr fontId="2"/>
  </si>
  <si>
    <t>岡本　大輔</t>
    <rPh sb="0" eb="2">
      <t>オカモト</t>
    </rPh>
    <rPh sb="3" eb="5">
      <t>ダイスケ</t>
    </rPh>
    <phoneticPr fontId="2"/>
  </si>
  <si>
    <t>山﨑　功一</t>
    <rPh sb="0" eb="2">
      <t>ヤマザキ</t>
    </rPh>
    <rPh sb="3" eb="5">
      <t>コウイチ</t>
    </rPh>
    <phoneticPr fontId="2"/>
  </si>
  <si>
    <t>高知市十津3-6-28</t>
  </si>
  <si>
    <t>香美市土佐山田町東本町3-2-41</t>
  </si>
  <si>
    <t>石丸眼科</t>
    <rPh sb="0" eb="2">
      <t>イシマル</t>
    </rPh>
    <rPh sb="2" eb="4">
      <t>ガンカ</t>
    </rPh>
    <phoneticPr fontId="2"/>
  </si>
  <si>
    <t>田内眼科</t>
    <rPh sb="0" eb="2">
      <t>タノウチ</t>
    </rPh>
    <rPh sb="2" eb="4">
      <t>ガンカ</t>
    </rPh>
    <phoneticPr fontId="2"/>
  </si>
  <si>
    <t>窪田　清己</t>
    <rPh sb="0" eb="2">
      <t>クボタ</t>
    </rPh>
    <rPh sb="3" eb="5">
      <t>キヨミ</t>
    </rPh>
    <phoneticPr fontId="2"/>
  </si>
  <si>
    <t>安芸郡馬路村魚梁瀬10-11</t>
  </si>
  <si>
    <t>宮尾　昌宏</t>
    <rPh sb="0" eb="2">
      <t>ミヤオ</t>
    </rPh>
    <rPh sb="3" eb="5">
      <t>マサヒロ</t>
    </rPh>
    <phoneticPr fontId="2"/>
  </si>
  <si>
    <t>三原村国民健康保険診療所</t>
    <rPh sb="0" eb="3">
      <t>ミハラムラ</t>
    </rPh>
    <rPh sb="3" eb="5">
      <t>コクミン</t>
    </rPh>
    <rPh sb="5" eb="7">
      <t>ケンコウ</t>
    </rPh>
    <rPh sb="7" eb="9">
      <t>ホケン</t>
    </rPh>
    <rPh sb="9" eb="11">
      <t>シンリョウ</t>
    </rPh>
    <rPh sb="11" eb="12">
      <t>ショ</t>
    </rPh>
    <phoneticPr fontId="2"/>
  </si>
  <si>
    <t>（医）地球33番地</t>
  </si>
  <si>
    <t>安芸郡東洋町大字野根丙1411-1</t>
    <rPh sb="6" eb="7">
      <t>オオ</t>
    </rPh>
    <rPh sb="7" eb="8">
      <t>ジ</t>
    </rPh>
    <phoneticPr fontId="2"/>
  </si>
  <si>
    <t>養護老人ホーム清香園医務室</t>
    <rPh sb="0" eb="2">
      <t>ヨウゴ</t>
    </rPh>
    <rPh sb="2" eb="4">
      <t>ロウジン</t>
    </rPh>
    <rPh sb="7" eb="9">
      <t>キヨカ</t>
    </rPh>
    <rPh sb="9" eb="10">
      <t>エン</t>
    </rPh>
    <rPh sb="10" eb="13">
      <t>イムシツ</t>
    </rPh>
    <phoneticPr fontId="2"/>
  </si>
  <si>
    <t>（医）秋桜</t>
    <rPh sb="3" eb="4">
      <t>アキ</t>
    </rPh>
    <rPh sb="4" eb="5">
      <t>ザクラ</t>
    </rPh>
    <phoneticPr fontId="2"/>
  </si>
  <si>
    <t>南国市岡豊町小篭359-1</t>
  </si>
  <si>
    <t>高知市愛宕町1-2-20</t>
  </si>
  <si>
    <t>(医)川上会</t>
    <rPh sb="3" eb="5">
      <t>カワカミ</t>
    </rPh>
    <rPh sb="5" eb="6">
      <t>カイ</t>
    </rPh>
    <phoneticPr fontId="2"/>
  </si>
  <si>
    <t>嶋本歯科医院</t>
    <rPh sb="0" eb="2">
      <t>シマモト</t>
    </rPh>
    <rPh sb="2" eb="4">
      <t>シカ</t>
    </rPh>
    <rPh sb="4" eb="6">
      <t>イイン</t>
    </rPh>
    <phoneticPr fontId="2"/>
  </si>
  <si>
    <t>天空の里診療所</t>
    <rPh sb="0" eb="2">
      <t>テンクウ</t>
    </rPh>
    <rPh sb="3" eb="4">
      <t>サト</t>
    </rPh>
    <rPh sb="4" eb="6">
      <t>シンリョウ</t>
    </rPh>
    <rPh sb="6" eb="7">
      <t>ショ</t>
    </rPh>
    <phoneticPr fontId="2"/>
  </si>
  <si>
    <t>土佐市家俊1179</t>
  </si>
  <si>
    <t>松浦　剛士</t>
    <rPh sb="0" eb="2">
      <t>マツウラ</t>
    </rPh>
    <rPh sb="3" eb="5">
      <t>ツヨシ</t>
    </rPh>
    <phoneticPr fontId="2"/>
  </si>
  <si>
    <t>0887-56-0230</t>
  </si>
  <si>
    <t>088-837-1182</t>
  </si>
  <si>
    <t>088-850-7877</t>
  </si>
  <si>
    <t>088-855-5770</t>
  </si>
  <si>
    <t>高知市梅ﾉ辻9-18</t>
  </si>
  <si>
    <t>0887-76-4327</t>
  </si>
  <si>
    <t>(社福)香南会</t>
    <rPh sb="1" eb="2">
      <t>シャ</t>
    </rPh>
    <rPh sb="2" eb="3">
      <t>フク</t>
    </rPh>
    <rPh sb="4" eb="5">
      <t>カオ</t>
    </rPh>
    <rPh sb="5" eb="6">
      <t>ミナミ</t>
    </rPh>
    <rPh sb="6" eb="7">
      <t>カイ</t>
    </rPh>
    <phoneticPr fontId="2"/>
  </si>
  <si>
    <t>木田山薬堂診療所</t>
    <rPh sb="0" eb="8">
      <t>キタサングスリドウシンリョウジョ</t>
    </rPh>
    <phoneticPr fontId="2"/>
  </si>
  <si>
    <t>呼吸器内科</t>
    <rPh sb="0" eb="3">
      <t>コキュウキ</t>
    </rPh>
    <rPh sb="3" eb="5">
      <t>ナイカ</t>
    </rPh>
    <phoneticPr fontId="2"/>
  </si>
  <si>
    <t>(医)はまだ会</t>
    <rPh sb="6" eb="7">
      <t>カイ</t>
    </rPh>
    <phoneticPr fontId="2"/>
  </si>
  <si>
    <t>土佐市高岡町甲750-1</t>
  </si>
  <si>
    <t>高知市鵜来巣11-38-10あさくらﾒﾃﾞｨｶﾙﾋﾞﾙ3F</t>
  </si>
  <si>
    <t>南国市小籠853-6</t>
    <rPh sb="0" eb="2">
      <t>ナンゴク</t>
    </rPh>
    <rPh sb="2" eb="3">
      <t>シ</t>
    </rPh>
    <rPh sb="3" eb="4">
      <t>ショウ</t>
    </rPh>
    <rPh sb="4" eb="5">
      <t>カゴ</t>
    </rPh>
    <phoneticPr fontId="2"/>
  </si>
  <si>
    <t>池本歯科医院</t>
    <rPh sb="0" eb="2">
      <t>イケモト</t>
    </rPh>
    <rPh sb="2" eb="4">
      <t>シカ</t>
    </rPh>
    <rPh sb="4" eb="6">
      <t>イイン</t>
    </rPh>
    <phoneticPr fontId="2"/>
  </si>
  <si>
    <t>山本　拓</t>
    <rPh sb="3" eb="4">
      <t>タク</t>
    </rPh>
    <phoneticPr fontId="2"/>
  </si>
  <si>
    <t>米田　和典</t>
    <rPh sb="0" eb="2">
      <t>ヨネダ</t>
    </rPh>
    <rPh sb="3" eb="5">
      <t>カズノリ</t>
    </rPh>
    <phoneticPr fontId="2"/>
  </si>
  <si>
    <t>植田　一穂</t>
    <rPh sb="0" eb="2">
      <t>ウエタ</t>
    </rPh>
    <rPh sb="3" eb="4">
      <t>イチ</t>
    </rPh>
    <rPh sb="4" eb="5">
      <t>ホ</t>
    </rPh>
    <phoneticPr fontId="2"/>
  </si>
  <si>
    <t>（医）宏照会</t>
    <rPh sb="1" eb="2">
      <t>イ</t>
    </rPh>
    <rPh sb="3" eb="4">
      <t>ヒロ</t>
    </rPh>
    <rPh sb="4" eb="5">
      <t>テ</t>
    </rPh>
    <rPh sb="5" eb="6">
      <t>カイ</t>
    </rPh>
    <phoneticPr fontId="2"/>
  </si>
  <si>
    <t>088-805-0002</t>
  </si>
  <si>
    <t>高知市百石町2-8-8</t>
    <rPh sb="0" eb="3">
      <t>コウチシ</t>
    </rPh>
    <rPh sb="3" eb="6">
      <t>ヒャッコクチョウ</t>
    </rPh>
    <phoneticPr fontId="2"/>
  </si>
  <si>
    <t>高知市鷹匠町1-1-10</t>
  </si>
  <si>
    <t>あさくら歯科・矯正歯科</t>
    <rPh sb="4" eb="6">
      <t>シカ</t>
    </rPh>
    <rPh sb="7" eb="9">
      <t>キョウセイ</t>
    </rPh>
    <rPh sb="9" eb="11">
      <t>シカ</t>
    </rPh>
    <phoneticPr fontId="2"/>
  </si>
  <si>
    <t>土佐市宇佐町宇佐1738</t>
  </si>
  <si>
    <t>0880-35-2078</t>
  </si>
  <si>
    <t>四万十市古津賀4-63</t>
    <rPh sb="0" eb="3">
      <t>シマント</t>
    </rPh>
    <rPh sb="3" eb="4">
      <t>シ</t>
    </rPh>
    <rPh sb="4" eb="7">
      <t>コツカ</t>
    </rPh>
    <phoneticPr fontId="2"/>
  </si>
  <si>
    <t>0880-34-5252</t>
  </si>
  <si>
    <t>高島整形外科内科</t>
    <rPh sb="0" eb="2">
      <t>タカシマ</t>
    </rPh>
    <rPh sb="2" eb="4">
      <t>セイケイ</t>
    </rPh>
    <rPh sb="4" eb="6">
      <t>ゲカ</t>
    </rPh>
    <rPh sb="6" eb="8">
      <t>ナイカ</t>
    </rPh>
    <phoneticPr fontId="2"/>
  </si>
  <si>
    <t>市川　和加</t>
    <rPh sb="0" eb="2">
      <t>イチカワ</t>
    </rPh>
    <rPh sb="3" eb="4">
      <t>ワ</t>
    </rPh>
    <rPh sb="4" eb="5">
      <t>カ</t>
    </rPh>
    <phoneticPr fontId="2"/>
  </si>
  <si>
    <t>088-879-0222</t>
  </si>
  <si>
    <t>(医)良弥会</t>
    <rPh sb="3" eb="4">
      <t>リョウ</t>
    </rPh>
    <rPh sb="4" eb="5">
      <t>ワタル</t>
    </rPh>
    <rPh sb="5" eb="6">
      <t>カイ</t>
    </rPh>
    <phoneticPr fontId="2"/>
  </si>
  <si>
    <t>0887-29-3678</t>
  </si>
  <si>
    <t>高知市一宮南町1丁目15-13ﾏﾙﾅｶ高知ｲﾝﾀｰ店2階</t>
  </si>
  <si>
    <t>廣田　重水</t>
    <rPh sb="0" eb="2">
      <t>ヒロタ</t>
    </rPh>
    <rPh sb="3" eb="4">
      <t>シゲ</t>
    </rPh>
    <rPh sb="4" eb="5">
      <t>ミズ</t>
    </rPh>
    <phoneticPr fontId="2"/>
  </si>
  <si>
    <t>安芸市本町2-4-29</t>
    <rPh sb="0" eb="3">
      <t>アキシ</t>
    </rPh>
    <rPh sb="3" eb="5">
      <t>ホンマチ</t>
    </rPh>
    <phoneticPr fontId="2"/>
  </si>
  <si>
    <t>高知市伊勢崎町13-13</t>
  </si>
  <si>
    <t>須崎市大谷208ｰ1</t>
  </si>
  <si>
    <t>0889-49-0204</t>
  </si>
  <si>
    <t>0880-31-2501</t>
  </si>
  <si>
    <t>高知市曙町1-28-35</t>
  </si>
  <si>
    <t>088-844-3339</t>
  </si>
  <si>
    <t>0880-27-0680</t>
  </si>
  <si>
    <t>088-822-7168</t>
  </si>
  <si>
    <t>088-872-7977</t>
  </si>
  <si>
    <t>088-847-6350</t>
  </si>
  <si>
    <t>土佐郡 3</t>
  </si>
  <si>
    <t>高知市桟橋通3-1-22</t>
  </si>
  <si>
    <t>幡多郡黒潮町入野2940-1</t>
    <rPh sb="3" eb="5">
      <t>クロシオ</t>
    </rPh>
    <phoneticPr fontId="2"/>
  </si>
  <si>
    <t>須崎市東古市町1-3</t>
  </si>
  <si>
    <t>088-847-6000</t>
  </si>
  <si>
    <t>高知市東雲町2ｰ15</t>
    <rPh sb="0" eb="3">
      <t>コウチシ</t>
    </rPh>
    <rPh sb="3" eb="6">
      <t>シノノメチョウ</t>
    </rPh>
    <phoneticPr fontId="2"/>
  </si>
  <si>
    <t>宿毛市中央4-2-29</t>
  </si>
  <si>
    <t>前田　健一郎</t>
    <rPh sb="0" eb="2">
      <t>マエダ</t>
    </rPh>
    <rPh sb="3" eb="6">
      <t>ケンイチロウ</t>
    </rPh>
    <phoneticPr fontId="2"/>
  </si>
  <si>
    <t>088-820-2231</t>
  </si>
  <si>
    <t>鬼谷歯科医院</t>
    <rPh sb="0" eb="1">
      <t>オニ</t>
    </rPh>
    <rPh sb="1" eb="2">
      <t>タニ</t>
    </rPh>
    <rPh sb="2" eb="4">
      <t>シカ</t>
    </rPh>
    <rPh sb="4" eb="6">
      <t>イイン</t>
    </rPh>
    <phoneticPr fontId="2"/>
  </si>
  <si>
    <t>青木　博幸</t>
    <rPh sb="0" eb="2">
      <t>アオキ</t>
    </rPh>
    <rPh sb="3" eb="5">
      <t>ヒロユキ</t>
    </rPh>
    <phoneticPr fontId="2"/>
  </si>
  <si>
    <t>（医）永野会</t>
    <rPh sb="3" eb="5">
      <t>ナガノ</t>
    </rPh>
    <rPh sb="5" eb="6">
      <t>カイ</t>
    </rPh>
    <phoneticPr fontId="2"/>
  </si>
  <si>
    <t>高知県赤十字血液センター</t>
    <rPh sb="0" eb="3">
      <t>コウチケン</t>
    </rPh>
    <rPh sb="3" eb="6">
      <t>セキジュウジ</t>
    </rPh>
    <rPh sb="6" eb="8">
      <t>ケツエキ</t>
    </rPh>
    <phoneticPr fontId="2"/>
  </si>
  <si>
    <t>田原歯科診療所</t>
    <rPh sb="0" eb="2">
      <t>タワラ</t>
    </rPh>
    <rPh sb="2" eb="4">
      <t>シカ</t>
    </rPh>
    <rPh sb="4" eb="6">
      <t>シンリョウ</t>
    </rPh>
    <rPh sb="6" eb="7">
      <t>ショ</t>
    </rPh>
    <phoneticPr fontId="2"/>
  </si>
  <si>
    <t>(医)かにたに歯科</t>
    <rPh sb="1" eb="2">
      <t>イ</t>
    </rPh>
    <rPh sb="7" eb="9">
      <t>シカ</t>
    </rPh>
    <phoneticPr fontId="2"/>
  </si>
  <si>
    <t>森澤　雄一郎</t>
    <rPh sb="0" eb="2">
      <t>モリサワ</t>
    </rPh>
    <rPh sb="3" eb="6">
      <t>ユウイチロウ</t>
    </rPh>
    <phoneticPr fontId="2"/>
  </si>
  <si>
    <t>088-866-6660</t>
  </si>
  <si>
    <t>088-825-2888</t>
  </si>
  <si>
    <t>赤岡医院</t>
    <rPh sb="0" eb="2">
      <t>アカオカ</t>
    </rPh>
    <rPh sb="2" eb="4">
      <t>イイン</t>
    </rPh>
    <phoneticPr fontId="2"/>
  </si>
  <si>
    <t>谷　憲人</t>
    <rPh sb="0" eb="1">
      <t>タニ</t>
    </rPh>
    <rPh sb="2" eb="3">
      <t>ケン</t>
    </rPh>
    <rPh sb="3" eb="4">
      <t>ヒト</t>
    </rPh>
    <phoneticPr fontId="2"/>
  </si>
  <si>
    <t>0887-34-3848</t>
  </si>
  <si>
    <t>内田産婦人科</t>
    <rPh sb="0" eb="2">
      <t>ウチダ</t>
    </rPh>
    <rPh sb="2" eb="6">
      <t>サンフジンカ</t>
    </rPh>
    <phoneticPr fontId="2"/>
  </si>
  <si>
    <t>室戸市室津1</t>
  </si>
  <si>
    <t>高岡郡佐川町乙2340</t>
  </si>
  <si>
    <t>高知市鴨部上町7-8</t>
    <rPh sb="0" eb="3">
      <t>コウチシ</t>
    </rPh>
    <rPh sb="3" eb="5">
      <t>カモベ</t>
    </rPh>
    <rPh sb="5" eb="7">
      <t>カミマチ</t>
    </rPh>
    <phoneticPr fontId="2"/>
  </si>
  <si>
    <t>香南市野市町西野2667-1</t>
  </si>
  <si>
    <t>高知市伊勢崎町11-7</t>
  </si>
  <si>
    <t>秋澤　洋介</t>
    <rPh sb="0" eb="2">
      <t>アキサワ</t>
    </rPh>
    <rPh sb="3" eb="5">
      <t>ヨウスケ</t>
    </rPh>
    <phoneticPr fontId="2"/>
  </si>
  <si>
    <t>長尾　和子</t>
    <rPh sb="0" eb="2">
      <t>ナガオ</t>
    </rPh>
    <rPh sb="3" eb="5">
      <t>カズコ</t>
    </rPh>
    <phoneticPr fontId="2"/>
  </si>
  <si>
    <t>(医)如是之会</t>
    <rPh sb="1" eb="2">
      <t>イ</t>
    </rPh>
    <rPh sb="3" eb="4">
      <t>ニョ</t>
    </rPh>
    <rPh sb="4" eb="5">
      <t>ゼ</t>
    </rPh>
    <rPh sb="5" eb="6">
      <t>ノ</t>
    </rPh>
    <rPh sb="6" eb="7">
      <t>カイ</t>
    </rPh>
    <phoneticPr fontId="2"/>
  </si>
  <si>
    <t>奈半利町</t>
    <rPh sb="0" eb="4">
      <t>ナハリチョウ</t>
    </rPh>
    <phoneticPr fontId="2"/>
  </si>
  <si>
    <t>四万十市古津賀1-146</t>
    <rPh sb="4" eb="7">
      <t>コツカ</t>
    </rPh>
    <phoneticPr fontId="2"/>
  </si>
  <si>
    <t>田村　卓士</t>
    <rPh sb="0" eb="2">
      <t>タムラ</t>
    </rPh>
    <rPh sb="3" eb="4">
      <t>タク</t>
    </rPh>
    <rPh sb="4" eb="5">
      <t>シ</t>
    </rPh>
    <phoneticPr fontId="2"/>
  </si>
  <si>
    <t>0887-55-1150</t>
  </si>
  <si>
    <t>高知市上町2-5-25</t>
  </si>
  <si>
    <t>石黒　純子</t>
    <rPh sb="0" eb="2">
      <t>イシグロ</t>
    </rPh>
    <rPh sb="3" eb="5">
      <t>ジュンコ</t>
    </rPh>
    <phoneticPr fontId="2"/>
  </si>
  <si>
    <t>0889-35-0211</t>
  </si>
  <si>
    <t>循環器内科</t>
    <rPh sb="0" eb="3">
      <t>ジュンカンキ</t>
    </rPh>
    <rPh sb="3" eb="5">
      <t>ナイカ</t>
    </rPh>
    <phoneticPr fontId="2"/>
  </si>
  <si>
    <t>増田　健志</t>
    <rPh sb="0" eb="2">
      <t>マスダ</t>
    </rPh>
    <rPh sb="3" eb="5">
      <t>ケンシ</t>
    </rPh>
    <phoneticPr fontId="2"/>
  </si>
  <si>
    <t>田野町</t>
    <rPh sb="0" eb="2">
      <t>タノ</t>
    </rPh>
    <rPh sb="2" eb="3">
      <t>チョウ</t>
    </rPh>
    <phoneticPr fontId="2"/>
  </si>
  <si>
    <t>088-873-8220</t>
  </si>
  <si>
    <t>0889-65-0287</t>
  </si>
  <si>
    <t>濵田正人</t>
  </si>
  <si>
    <t>088-832-6431</t>
  </si>
  <si>
    <t>088-879-1883</t>
  </si>
  <si>
    <t>0887-34-3155</t>
  </si>
  <si>
    <t>088-805-0418</t>
  </si>
  <si>
    <t>森本　郁夫</t>
    <rPh sb="0" eb="2">
      <t>モリモト</t>
    </rPh>
    <rPh sb="3" eb="5">
      <t>イクオ</t>
    </rPh>
    <phoneticPr fontId="2"/>
  </si>
  <si>
    <t>安田町</t>
    <rPh sb="0" eb="3">
      <t>ヤスダチョウ</t>
    </rPh>
    <phoneticPr fontId="2"/>
  </si>
  <si>
    <t>須藤歯科医院</t>
    <rPh sb="0" eb="2">
      <t>スドウ</t>
    </rPh>
    <rPh sb="2" eb="4">
      <t>シカ</t>
    </rPh>
    <rPh sb="4" eb="6">
      <t>イイン</t>
    </rPh>
    <phoneticPr fontId="2"/>
  </si>
  <si>
    <t>高知ファミリークリニック</t>
    <rPh sb="0" eb="2">
      <t>コウチ</t>
    </rPh>
    <phoneticPr fontId="2"/>
  </si>
  <si>
    <t>安岡歯科診療所</t>
    <rPh sb="0" eb="2">
      <t>ヤスオカ</t>
    </rPh>
    <rPh sb="2" eb="4">
      <t>シカ</t>
    </rPh>
    <rPh sb="4" eb="6">
      <t>シンリョウ</t>
    </rPh>
    <rPh sb="6" eb="7">
      <t>ショ</t>
    </rPh>
    <phoneticPr fontId="2"/>
  </si>
  <si>
    <t>開設者</t>
    <rPh sb="0" eb="2">
      <t>カイセツ</t>
    </rPh>
    <rPh sb="2" eb="3">
      <t>シャ</t>
    </rPh>
    <phoneticPr fontId="2"/>
  </si>
  <si>
    <t>0887-34-4072</t>
  </si>
  <si>
    <t>特別養護老人ホームわかきの桜医務室</t>
    <rPh sb="0" eb="2">
      <t>トクベツ</t>
    </rPh>
    <rPh sb="2" eb="4">
      <t>ヨウゴ</t>
    </rPh>
    <rPh sb="4" eb="6">
      <t>ロウジン</t>
    </rPh>
    <rPh sb="13" eb="14">
      <t>サクラ</t>
    </rPh>
    <rPh sb="14" eb="17">
      <t>イムシツ</t>
    </rPh>
    <phoneticPr fontId="2"/>
  </si>
  <si>
    <t>0887-53-3031</t>
  </si>
  <si>
    <t>0880-22-2272</t>
  </si>
  <si>
    <t>088-825-1717</t>
  </si>
  <si>
    <t>高岡郡四万十町昭和468</t>
  </si>
  <si>
    <t>088-820-6001</t>
  </si>
  <si>
    <t>宿毛市</t>
    <rPh sb="0" eb="3">
      <t>スクモシ</t>
    </rPh>
    <phoneticPr fontId="2"/>
  </si>
  <si>
    <t>田上　豊資</t>
    <rPh sb="0" eb="2">
      <t>タガミ</t>
    </rPh>
    <rPh sb="3" eb="4">
      <t>トヨ</t>
    </rPh>
    <rPh sb="4" eb="5">
      <t>シ</t>
    </rPh>
    <phoneticPr fontId="2"/>
  </si>
  <si>
    <t>高知市神田1073-18</t>
  </si>
  <si>
    <t>筒井　巧</t>
    <rPh sb="0" eb="2">
      <t>ツツイ</t>
    </rPh>
    <rPh sb="3" eb="4">
      <t>タク</t>
    </rPh>
    <phoneticPr fontId="2"/>
  </si>
  <si>
    <t>岩井　満</t>
    <rPh sb="0" eb="2">
      <t>イワイ</t>
    </rPh>
    <rPh sb="3" eb="4">
      <t>ミツル</t>
    </rPh>
    <phoneticPr fontId="2"/>
  </si>
  <si>
    <t>088-871-0710</t>
  </si>
  <si>
    <t>西川歯科診療所</t>
    <rPh sb="0" eb="2">
      <t>ニシカワ</t>
    </rPh>
    <rPh sb="2" eb="4">
      <t>シカ</t>
    </rPh>
    <rPh sb="4" eb="6">
      <t>シンリョウ</t>
    </rPh>
    <rPh sb="6" eb="7">
      <t>ショ</t>
    </rPh>
    <phoneticPr fontId="2"/>
  </si>
  <si>
    <t>088-805-0300</t>
  </si>
  <si>
    <t>088-844-1921</t>
  </si>
  <si>
    <t>高知市桟橋通2-12-5</t>
    <rPh sb="0" eb="3">
      <t>コウチシ</t>
    </rPh>
    <rPh sb="3" eb="5">
      <t>サンバシ</t>
    </rPh>
    <rPh sb="5" eb="6">
      <t>トオ</t>
    </rPh>
    <phoneticPr fontId="2"/>
  </si>
  <si>
    <t>南国市大埇乙1072-1</t>
  </si>
  <si>
    <t>寺田内科</t>
    <rPh sb="0" eb="2">
      <t>テラダ</t>
    </rPh>
    <rPh sb="2" eb="4">
      <t>ナイカ</t>
    </rPh>
    <phoneticPr fontId="2"/>
  </si>
  <si>
    <t>高知市薊野東町1番55号</t>
  </si>
  <si>
    <t>若槻　俊也</t>
    <rPh sb="0" eb="2">
      <t>ワカツキ</t>
    </rPh>
    <rPh sb="3" eb="5">
      <t>トシヤ</t>
    </rPh>
    <phoneticPr fontId="2"/>
  </si>
  <si>
    <t>高知市大津乙909-5</t>
  </si>
  <si>
    <t>山本　康生</t>
    <rPh sb="0" eb="2">
      <t>ヤマモト</t>
    </rPh>
    <rPh sb="3" eb="4">
      <t>ヤス</t>
    </rPh>
    <rPh sb="4" eb="5">
      <t>セイ</t>
    </rPh>
    <phoneticPr fontId="2"/>
  </si>
  <si>
    <t>吉村　尚子</t>
    <rPh sb="0" eb="2">
      <t>ヨシムラ</t>
    </rPh>
    <rPh sb="3" eb="5">
      <t>ナオコ</t>
    </rPh>
    <phoneticPr fontId="2"/>
  </si>
  <si>
    <t>088-863-2551</t>
  </si>
  <si>
    <t>大道へき地診療所</t>
    <rPh sb="0" eb="1">
      <t>オオ</t>
    </rPh>
    <rPh sb="1" eb="2">
      <t>ミチ</t>
    </rPh>
    <rPh sb="4" eb="5">
      <t>チ</t>
    </rPh>
    <rPh sb="5" eb="7">
      <t>シンリョウ</t>
    </rPh>
    <rPh sb="7" eb="8">
      <t>ショ</t>
    </rPh>
    <phoneticPr fontId="2"/>
  </si>
  <si>
    <t>高知市北本町4-4-61</t>
    <rPh sb="0" eb="3">
      <t>コウチシ</t>
    </rPh>
    <rPh sb="3" eb="6">
      <t>キタホンマチ</t>
    </rPh>
    <phoneticPr fontId="2"/>
  </si>
  <si>
    <t>0887-57-3456</t>
  </si>
  <si>
    <t>川島歯科診療所</t>
    <rPh sb="0" eb="2">
      <t>カワシマ</t>
    </rPh>
    <rPh sb="2" eb="4">
      <t>シカ</t>
    </rPh>
    <rPh sb="4" eb="6">
      <t>シンリョウ</t>
    </rPh>
    <rPh sb="6" eb="7">
      <t>ショ</t>
    </rPh>
    <phoneticPr fontId="2"/>
  </si>
  <si>
    <t>吾川郡いの町新町29-2</t>
  </si>
  <si>
    <t>川島　明</t>
    <rPh sb="0" eb="2">
      <t>カワシマ</t>
    </rPh>
    <rPh sb="3" eb="4">
      <t>アキラ</t>
    </rPh>
    <phoneticPr fontId="2"/>
  </si>
  <si>
    <t>088-825-3211</t>
  </si>
  <si>
    <t>安岡歯科診療所</t>
    <rPh sb="0" eb="2">
      <t>ヤスオカ</t>
    </rPh>
    <rPh sb="2" eb="4">
      <t>シカ</t>
    </rPh>
    <rPh sb="4" eb="7">
      <t>シンリョウジョ</t>
    </rPh>
    <phoneticPr fontId="2"/>
  </si>
  <si>
    <t>医療法人協浜会浜田循環器内科</t>
    <rPh sb="0" eb="2">
      <t>イリョウ</t>
    </rPh>
    <rPh sb="2" eb="4">
      <t>ホウジン</t>
    </rPh>
    <rPh sb="4" eb="5">
      <t>キョウ</t>
    </rPh>
    <rPh sb="5" eb="6">
      <t>ハマ</t>
    </rPh>
    <rPh sb="6" eb="7">
      <t>カイ</t>
    </rPh>
    <rPh sb="7" eb="9">
      <t>ハマダ</t>
    </rPh>
    <rPh sb="9" eb="12">
      <t>ジュンカンキ</t>
    </rPh>
    <rPh sb="12" eb="14">
      <t>ナイカ</t>
    </rPh>
    <phoneticPr fontId="2"/>
  </si>
  <si>
    <t>安芸郡馬路村大字馬路405-1</t>
    <rPh sb="6" eb="7">
      <t>オオ</t>
    </rPh>
    <rPh sb="7" eb="8">
      <t>ジ</t>
    </rPh>
    <phoneticPr fontId="2"/>
  </si>
  <si>
    <t>（医）スコープ</t>
    <rPh sb="1" eb="2">
      <t>イ</t>
    </rPh>
    <phoneticPr fontId="2"/>
  </si>
  <si>
    <t>088-805-0855</t>
  </si>
  <si>
    <t>細木　秀美</t>
    <rPh sb="0" eb="1">
      <t>ホソ</t>
    </rPh>
    <rPh sb="1" eb="2">
      <t>キ</t>
    </rPh>
    <rPh sb="3" eb="5">
      <t>ヒデミ</t>
    </rPh>
    <phoneticPr fontId="2"/>
  </si>
  <si>
    <t>小児整形外科</t>
    <rPh sb="0" eb="2">
      <t>ショウニ</t>
    </rPh>
    <rPh sb="2" eb="4">
      <t>セイケイ</t>
    </rPh>
    <rPh sb="4" eb="6">
      <t>ゲカ</t>
    </rPh>
    <phoneticPr fontId="2"/>
  </si>
  <si>
    <t>高知検診クリニック</t>
    <rPh sb="0" eb="2">
      <t>コウチ</t>
    </rPh>
    <rPh sb="2" eb="4">
      <t>ケンシン</t>
    </rPh>
    <phoneticPr fontId="2"/>
  </si>
  <si>
    <t>山下　睦</t>
    <rPh sb="0" eb="2">
      <t>ヤマシタ</t>
    </rPh>
    <rPh sb="3" eb="4">
      <t>ムツ</t>
    </rPh>
    <phoneticPr fontId="2"/>
  </si>
  <si>
    <t>児島　真佑</t>
    <rPh sb="0" eb="2">
      <t>コジマ</t>
    </rPh>
    <rPh sb="3" eb="4">
      <t>マ</t>
    </rPh>
    <rPh sb="4" eb="5">
      <t>ユウ</t>
    </rPh>
    <phoneticPr fontId="2"/>
  </si>
  <si>
    <t>香美市土佐山田町548</t>
  </si>
  <si>
    <t>高知見元醫院</t>
    <rPh sb="0" eb="2">
      <t>コウチ</t>
    </rPh>
    <rPh sb="2" eb="3">
      <t>ミ</t>
    </rPh>
    <rPh sb="3" eb="4">
      <t>モト</t>
    </rPh>
    <rPh sb="4" eb="5">
      <t>イ</t>
    </rPh>
    <rPh sb="5" eb="6">
      <t>イン</t>
    </rPh>
    <phoneticPr fontId="2"/>
  </si>
  <si>
    <t>にいや歯科医院</t>
    <rPh sb="3" eb="5">
      <t>シカ</t>
    </rPh>
    <rPh sb="5" eb="7">
      <t>イイン</t>
    </rPh>
    <phoneticPr fontId="2"/>
  </si>
  <si>
    <t>北島　裕慎</t>
    <rPh sb="0" eb="2">
      <t>キタジマ</t>
    </rPh>
    <rPh sb="3" eb="4">
      <t>ユウ</t>
    </rPh>
    <rPh sb="4" eb="5">
      <t>シン</t>
    </rPh>
    <phoneticPr fontId="2"/>
  </si>
  <si>
    <t>松木歯科医院</t>
    <rPh sb="0" eb="2">
      <t>マツキ</t>
    </rPh>
    <rPh sb="2" eb="4">
      <t>シカ</t>
    </rPh>
    <rPh sb="4" eb="6">
      <t>イイン</t>
    </rPh>
    <phoneticPr fontId="2"/>
  </si>
  <si>
    <t>0880-62-3020</t>
  </si>
  <si>
    <t>溝渕　隆宏</t>
    <rPh sb="0" eb="2">
      <t>ミゾブチ</t>
    </rPh>
    <rPh sb="3" eb="4">
      <t>タカ</t>
    </rPh>
    <rPh sb="4" eb="5">
      <t>ヒロシ</t>
    </rPh>
    <phoneticPr fontId="2"/>
  </si>
  <si>
    <t>088-855-0113</t>
  </si>
  <si>
    <t>養護老人ホーム千松園医務室</t>
    <rPh sb="0" eb="13">
      <t>ヨウゴロウジンホームセンマツエンイムシツ</t>
    </rPh>
    <phoneticPr fontId="2"/>
  </si>
  <si>
    <t>たにもと歯科・矯正歯科</t>
    <rPh sb="4" eb="6">
      <t>シカ</t>
    </rPh>
    <rPh sb="7" eb="9">
      <t>キョウセイ</t>
    </rPh>
    <rPh sb="9" eb="11">
      <t>シカ</t>
    </rPh>
    <phoneticPr fontId="2"/>
  </si>
  <si>
    <t>088-883-9191</t>
  </si>
  <si>
    <t>特別養護老人ホーム大井川</t>
    <rPh sb="0" eb="2">
      <t>トクベツ</t>
    </rPh>
    <rPh sb="2" eb="4">
      <t>ヨウゴ</t>
    </rPh>
    <rPh sb="4" eb="6">
      <t>ロウジン</t>
    </rPh>
    <rPh sb="9" eb="12">
      <t>オオイガワ</t>
    </rPh>
    <phoneticPr fontId="2"/>
  </si>
  <si>
    <t>088-826-1700</t>
  </si>
  <si>
    <t>（社福）南海福祉会</t>
    <rPh sb="1" eb="2">
      <t>シャ</t>
    </rPh>
    <rPh sb="2" eb="3">
      <t>フク</t>
    </rPh>
    <rPh sb="4" eb="6">
      <t>ナンカイ</t>
    </rPh>
    <rPh sb="6" eb="8">
      <t>フクシ</t>
    </rPh>
    <rPh sb="8" eb="9">
      <t>エ</t>
    </rPh>
    <phoneticPr fontId="2"/>
  </si>
  <si>
    <t>0880-22-0056</t>
  </si>
  <si>
    <t>高知市朝倉乙988</t>
  </si>
  <si>
    <t>本町モリモト歯科</t>
    <rPh sb="0" eb="2">
      <t>ホンマチ</t>
    </rPh>
    <rPh sb="6" eb="8">
      <t>シカ</t>
    </rPh>
    <phoneticPr fontId="2"/>
  </si>
  <si>
    <t>(医)藤田整形外科</t>
    <rPh sb="3" eb="5">
      <t>フジタ</t>
    </rPh>
    <rPh sb="5" eb="7">
      <t>セイケイ</t>
    </rPh>
    <rPh sb="7" eb="9">
      <t>ゲカ</t>
    </rPh>
    <phoneticPr fontId="2"/>
  </si>
  <si>
    <t>高松　正宏</t>
  </si>
  <si>
    <t>病床数</t>
    <rPh sb="0" eb="2">
      <t>ビョウショウ</t>
    </rPh>
    <rPh sb="2" eb="3">
      <t>カズ</t>
    </rPh>
    <phoneticPr fontId="2"/>
  </si>
  <si>
    <t>高岡郡佐川町中組49-4</t>
    <rPh sb="0" eb="3">
      <t>タカオカグン</t>
    </rPh>
    <rPh sb="3" eb="6">
      <t>サカワチョウ</t>
    </rPh>
    <rPh sb="6" eb="8">
      <t>ナカグミ</t>
    </rPh>
    <phoneticPr fontId="2"/>
  </si>
  <si>
    <t>岸歯科診療所</t>
    <rPh sb="0" eb="1">
      <t>キシ</t>
    </rPh>
    <rPh sb="1" eb="3">
      <t>シカ</t>
    </rPh>
    <rPh sb="3" eb="5">
      <t>シンリョウ</t>
    </rPh>
    <rPh sb="5" eb="6">
      <t>ショ</t>
    </rPh>
    <phoneticPr fontId="2"/>
  </si>
  <si>
    <t>特別養護老人ホーム風花の里医務室</t>
    <rPh sb="0" eb="2">
      <t>トクベツ</t>
    </rPh>
    <rPh sb="2" eb="4">
      <t>ヨウゴ</t>
    </rPh>
    <rPh sb="4" eb="6">
      <t>ロウジン</t>
    </rPh>
    <rPh sb="9" eb="11">
      <t>カザバナ</t>
    </rPh>
    <rPh sb="12" eb="13">
      <t>サト</t>
    </rPh>
    <rPh sb="13" eb="16">
      <t>イムシツ</t>
    </rPh>
    <phoneticPr fontId="2"/>
  </si>
  <si>
    <t>0889-66-0031</t>
  </si>
  <si>
    <t>神経科</t>
    <rPh sb="0" eb="3">
      <t>シンケイカ</t>
    </rPh>
    <phoneticPr fontId="2"/>
  </si>
  <si>
    <t>高知市槙山町1-3</t>
    <rPh sb="0" eb="3">
      <t>コウチシ</t>
    </rPh>
    <rPh sb="3" eb="5">
      <t>マキヤマ</t>
    </rPh>
    <rPh sb="5" eb="6">
      <t>チョウ</t>
    </rPh>
    <phoneticPr fontId="2"/>
  </si>
  <si>
    <t>松澤　壽章</t>
    <rPh sb="0" eb="2">
      <t>マツザワ</t>
    </rPh>
    <rPh sb="3" eb="4">
      <t>ヒサシ</t>
    </rPh>
    <rPh sb="4" eb="5">
      <t>ショウ</t>
    </rPh>
    <phoneticPr fontId="2"/>
  </si>
  <si>
    <t>高知市高須新町1-14-10</t>
  </si>
  <si>
    <t>本山町</t>
    <rPh sb="0" eb="3">
      <t>モトヤマチョウ</t>
    </rPh>
    <phoneticPr fontId="2"/>
  </si>
  <si>
    <t>西内　義人</t>
    <rPh sb="0" eb="2">
      <t>ニシウチ</t>
    </rPh>
    <rPh sb="3" eb="5">
      <t>ヨシヒト</t>
    </rPh>
    <phoneticPr fontId="2"/>
  </si>
  <si>
    <t>えびす歯科・矯正歯科クリニック</t>
    <rPh sb="3" eb="5">
      <t>シカ</t>
    </rPh>
    <rPh sb="6" eb="8">
      <t>キョウセイ</t>
    </rPh>
    <rPh sb="8" eb="10">
      <t>シカ</t>
    </rPh>
    <phoneticPr fontId="2"/>
  </si>
  <si>
    <t>井坂　公</t>
    <rPh sb="0" eb="2">
      <t>イサカ</t>
    </rPh>
    <rPh sb="3" eb="4">
      <t>コウ</t>
    </rPh>
    <phoneticPr fontId="2"/>
  </si>
  <si>
    <t>安芸郡芸西村西分乙297</t>
    <rPh sb="0" eb="2">
      <t>アキ</t>
    </rPh>
    <rPh sb="2" eb="3">
      <t>グン</t>
    </rPh>
    <rPh sb="3" eb="6">
      <t>ゲイセイムラ</t>
    </rPh>
    <rPh sb="6" eb="7">
      <t>ニシ</t>
    </rPh>
    <rPh sb="7" eb="8">
      <t>ブン</t>
    </rPh>
    <rPh sb="8" eb="9">
      <t>オツ</t>
    </rPh>
    <phoneticPr fontId="2"/>
  </si>
  <si>
    <t>0887-59-2002</t>
  </si>
  <si>
    <t>コンタクトレンズ・めがねの販売を目的として検眼を行うため販売店内に併設された診療所</t>
    <rPh sb="13" eb="15">
      <t>ハンバイ</t>
    </rPh>
    <rPh sb="16" eb="18">
      <t>モクテキ</t>
    </rPh>
    <rPh sb="21" eb="23">
      <t>ケンガン</t>
    </rPh>
    <rPh sb="24" eb="25">
      <t>オコナ</t>
    </rPh>
    <rPh sb="28" eb="31">
      <t>ハンバイテン</t>
    </rPh>
    <rPh sb="31" eb="32">
      <t>ナイ</t>
    </rPh>
    <rPh sb="33" eb="35">
      <t>ヘイセツ</t>
    </rPh>
    <rPh sb="38" eb="40">
      <t>シンリョウ</t>
    </rPh>
    <rPh sb="40" eb="41">
      <t>ショ</t>
    </rPh>
    <phoneticPr fontId="2"/>
  </si>
  <si>
    <t>088-873-2886</t>
  </si>
  <si>
    <t>幡多郡黒潮町拳ノ川31-1</t>
    <rPh sb="3" eb="5">
      <t>クロシオ</t>
    </rPh>
    <phoneticPr fontId="2"/>
  </si>
  <si>
    <t>0889-56-3333</t>
  </si>
  <si>
    <t>皮膚科</t>
    <rPh sb="0" eb="3">
      <t>ヒフカ</t>
    </rPh>
    <phoneticPr fontId="2"/>
  </si>
  <si>
    <t>高知市仁井田1620-12</t>
  </si>
  <si>
    <t>森　聡人</t>
    <rPh sb="0" eb="1">
      <t>モリ</t>
    </rPh>
    <rPh sb="2" eb="3">
      <t>サトシ</t>
    </rPh>
    <rPh sb="3" eb="4">
      <t>ヒト</t>
    </rPh>
    <phoneticPr fontId="2"/>
  </si>
  <si>
    <t>088-856-6480</t>
  </si>
  <si>
    <t>岸野　和貴子</t>
  </si>
  <si>
    <t>高知市瀬戸南町1-2-3</t>
  </si>
  <si>
    <t>石立クリニック</t>
    <rPh sb="0" eb="1">
      <t>イシ</t>
    </rPh>
    <rPh sb="1" eb="2">
      <t>ダ</t>
    </rPh>
    <phoneticPr fontId="2"/>
  </si>
  <si>
    <t>0887-28-1388</t>
  </si>
  <si>
    <t>和田正臣</t>
    <rPh sb="0" eb="2">
      <t>ワダ</t>
    </rPh>
    <rPh sb="2" eb="4">
      <t>マサオミ</t>
    </rPh>
    <phoneticPr fontId="2"/>
  </si>
  <si>
    <t>(医)いよき会</t>
    <rPh sb="6" eb="7">
      <t>カイ</t>
    </rPh>
    <phoneticPr fontId="2"/>
  </si>
  <si>
    <t>088-832-2271</t>
  </si>
  <si>
    <t>竹松歯科</t>
    <rPh sb="0" eb="2">
      <t>タケマツ</t>
    </rPh>
    <rPh sb="2" eb="4">
      <t>シカ</t>
    </rPh>
    <phoneticPr fontId="2"/>
  </si>
  <si>
    <t>088-885-5800</t>
  </si>
  <si>
    <t>岩崎　善仁</t>
    <rPh sb="0" eb="2">
      <t>イワサキ</t>
    </rPh>
    <rPh sb="3" eb="4">
      <t>ゼン</t>
    </rPh>
    <rPh sb="4" eb="5">
      <t>ジン</t>
    </rPh>
    <phoneticPr fontId="2"/>
  </si>
  <si>
    <t>高知市本町1-1-3</t>
  </si>
  <si>
    <t>佐々木歯科診療所</t>
    <rPh sb="0" eb="3">
      <t>ササキ</t>
    </rPh>
    <rPh sb="3" eb="5">
      <t>シカ</t>
    </rPh>
    <rPh sb="5" eb="7">
      <t>シンリョウ</t>
    </rPh>
    <rPh sb="7" eb="8">
      <t>ショ</t>
    </rPh>
    <phoneticPr fontId="2"/>
  </si>
  <si>
    <t>伊藤　充孝</t>
    <rPh sb="0" eb="2">
      <t>イトウ</t>
    </rPh>
    <rPh sb="3" eb="5">
      <t>ミツタカ</t>
    </rPh>
    <phoneticPr fontId="2"/>
  </si>
  <si>
    <t>はまだ子ども歯科・矯正歯科</t>
    <rPh sb="3" eb="4">
      <t>コ</t>
    </rPh>
    <rPh sb="6" eb="8">
      <t>シカ</t>
    </rPh>
    <rPh sb="9" eb="11">
      <t>キョウセイ</t>
    </rPh>
    <rPh sb="11" eb="13">
      <t>シカ</t>
    </rPh>
    <phoneticPr fontId="2"/>
  </si>
  <si>
    <t>石元　克実</t>
    <rPh sb="0" eb="2">
      <t>イシモト</t>
    </rPh>
    <rPh sb="3" eb="5">
      <t>カツミ</t>
    </rPh>
    <phoneticPr fontId="2"/>
  </si>
  <si>
    <t>088-885-6200</t>
  </si>
  <si>
    <t>石原　知明</t>
    <rPh sb="0" eb="2">
      <t>イシハラ</t>
    </rPh>
    <rPh sb="3" eb="5">
      <t>トモアキ</t>
    </rPh>
    <phoneticPr fontId="27"/>
  </si>
  <si>
    <t>ふみの皮フ科</t>
    <rPh sb="3" eb="4">
      <t>カワ</t>
    </rPh>
    <rPh sb="5" eb="6">
      <t>カ</t>
    </rPh>
    <phoneticPr fontId="2"/>
  </si>
  <si>
    <t>高知市一ツ橋1-145-3</t>
    <rPh sb="0" eb="3">
      <t>コウチシ</t>
    </rPh>
    <rPh sb="3" eb="4">
      <t>ヒト</t>
    </rPh>
    <rPh sb="5" eb="6">
      <t>バシ</t>
    </rPh>
    <phoneticPr fontId="2"/>
  </si>
  <si>
    <t>四万十市中村大橋通７丁目12番15号　池本ビル１階</t>
  </si>
  <si>
    <t>友永  章雄</t>
    <rPh sb="0" eb="2">
      <t>トモナガ</t>
    </rPh>
    <rPh sb="4" eb="6">
      <t>アキオ</t>
    </rPh>
    <phoneticPr fontId="2"/>
  </si>
  <si>
    <t>疋田内科</t>
    <rPh sb="0" eb="2">
      <t>ヒキタ</t>
    </rPh>
    <rPh sb="2" eb="4">
      <t>ナイカ</t>
    </rPh>
    <phoneticPr fontId="2"/>
  </si>
  <si>
    <t>0880-35-6188</t>
  </si>
  <si>
    <t>（医）光</t>
    <rPh sb="1" eb="2">
      <t>イ</t>
    </rPh>
    <rPh sb="3" eb="4">
      <t>ヒカリ</t>
    </rPh>
    <phoneticPr fontId="2"/>
  </si>
  <si>
    <t>幸徳歯科</t>
    <rPh sb="0" eb="2">
      <t>コウトク</t>
    </rPh>
    <rPh sb="2" eb="4">
      <t>シカ</t>
    </rPh>
    <phoneticPr fontId="2"/>
  </si>
  <si>
    <t>088-844-4441</t>
  </si>
  <si>
    <t>香南市野市町東野169-1</t>
  </si>
  <si>
    <t>宿毛市小筑紫町福良80-6</t>
    <rPh sb="3" eb="4">
      <t>コ</t>
    </rPh>
    <rPh sb="4" eb="6">
      <t>ツクシ</t>
    </rPh>
    <rPh sb="6" eb="7">
      <t>マチ</t>
    </rPh>
    <rPh sb="7" eb="8">
      <t>フク</t>
    </rPh>
    <rPh sb="8" eb="9">
      <t>リョウ</t>
    </rPh>
    <phoneticPr fontId="2"/>
  </si>
  <si>
    <t>さんさんクリニック</t>
  </si>
  <si>
    <t>廣末　隆</t>
    <rPh sb="0" eb="1">
      <t>ヒロシ</t>
    </rPh>
    <rPh sb="1" eb="2">
      <t>スエ</t>
    </rPh>
    <rPh sb="3" eb="4">
      <t>タカシ</t>
    </rPh>
    <phoneticPr fontId="2"/>
  </si>
  <si>
    <t>大川内　弘子</t>
    <rPh sb="0" eb="3">
      <t>オオカワウチ</t>
    </rPh>
    <rPh sb="4" eb="6">
      <t>ヒロコ</t>
    </rPh>
    <phoneticPr fontId="2"/>
  </si>
  <si>
    <t>高知市北久保5-17</t>
    <rPh sb="0" eb="3">
      <t>コウチシ</t>
    </rPh>
    <rPh sb="3" eb="4">
      <t>キタ</t>
    </rPh>
    <rPh sb="4" eb="6">
      <t>クボ</t>
    </rPh>
    <phoneticPr fontId="2"/>
  </si>
  <si>
    <t>新谷　俊二</t>
    <rPh sb="0" eb="2">
      <t>ニイヤ</t>
    </rPh>
    <rPh sb="3" eb="5">
      <t>シュンジ</t>
    </rPh>
    <phoneticPr fontId="2"/>
  </si>
  <si>
    <t>森田　勝</t>
    <rPh sb="0" eb="2">
      <t>モリタ</t>
    </rPh>
    <rPh sb="3" eb="4">
      <t>マサル</t>
    </rPh>
    <phoneticPr fontId="2"/>
  </si>
  <si>
    <t>家石　潔</t>
  </si>
  <si>
    <t>088-802-8211</t>
  </si>
  <si>
    <t>0880-82-2551</t>
  </si>
  <si>
    <t>高知市鴨部1085-1</t>
    <rPh sb="0" eb="3">
      <t>コウチシ</t>
    </rPh>
    <rPh sb="3" eb="5">
      <t>カモベ</t>
    </rPh>
    <phoneticPr fontId="2"/>
  </si>
  <si>
    <t>(一社)高知県歯科医師会</t>
    <rPh sb="1" eb="2">
      <t>イチ</t>
    </rPh>
    <rPh sb="2" eb="3">
      <t>シャ</t>
    </rPh>
    <rPh sb="4" eb="7">
      <t>コウチケン</t>
    </rPh>
    <rPh sb="7" eb="9">
      <t>シカ</t>
    </rPh>
    <rPh sb="9" eb="11">
      <t>イシ</t>
    </rPh>
    <rPh sb="11" eb="12">
      <t>カイ</t>
    </rPh>
    <phoneticPr fontId="2"/>
  </si>
  <si>
    <t>有田　佳史</t>
    <rPh sb="0" eb="2">
      <t>アリタ</t>
    </rPh>
    <rPh sb="3" eb="5">
      <t>ヨシフミ</t>
    </rPh>
    <phoneticPr fontId="2"/>
  </si>
  <si>
    <t>高知市朝倉己1149-106</t>
    <rPh sb="0" eb="3">
      <t>コウチシ</t>
    </rPh>
    <rPh sb="3" eb="5">
      <t>アサクラ</t>
    </rPh>
    <rPh sb="5" eb="6">
      <t>キ</t>
    </rPh>
    <phoneticPr fontId="2"/>
  </si>
  <si>
    <t>高知市高須東町7-15</t>
    <rPh sb="5" eb="6">
      <t>ヒガシ</t>
    </rPh>
    <rPh sb="6" eb="7">
      <t>マチ</t>
    </rPh>
    <phoneticPr fontId="2"/>
  </si>
  <si>
    <t>（医）社団テｨースアート</t>
    <rPh sb="1" eb="2">
      <t>イ</t>
    </rPh>
    <rPh sb="3" eb="5">
      <t>シャダン</t>
    </rPh>
    <phoneticPr fontId="2"/>
  </si>
  <si>
    <t>まえだ歯科</t>
    <rPh sb="3" eb="5">
      <t>シカ</t>
    </rPh>
    <phoneticPr fontId="2"/>
  </si>
  <si>
    <t>内科・小児科つむぎ診療所</t>
    <rPh sb="0" eb="2">
      <t>ナイカ</t>
    </rPh>
    <rPh sb="3" eb="6">
      <t>ショウニカ</t>
    </rPh>
    <rPh sb="9" eb="12">
      <t>シンリョウショ</t>
    </rPh>
    <phoneticPr fontId="2"/>
  </si>
  <si>
    <t>小畠　啓三</t>
    <rPh sb="0" eb="2">
      <t>オバタ</t>
    </rPh>
    <rPh sb="3" eb="5">
      <t>ケイゾウ</t>
    </rPh>
    <phoneticPr fontId="2"/>
  </si>
  <si>
    <t>088--871-1994</t>
  </si>
  <si>
    <t>田原　学</t>
    <rPh sb="0" eb="2">
      <t>タハラ</t>
    </rPh>
    <rPh sb="3" eb="4">
      <t>マナブ</t>
    </rPh>
    <phoneticPr fontId="2"/>
  </si>
  <si>
    <t>吾川郡仁淀川町森2577-18</t>
  </si>
  <si>
    <t>高岡郡津野町力石2901-2</t>
  </si>
  <si>
    <t>高知市福井町811-1</t>
  </si>
  <si>
    <t>肛門外科</t>
    <rPh sb="0" eb="2">
      <t>コウモン</t>
    </rPh>
    <rPh sb="2" eb="4">
      <t>ゲカ</t>
    </rPh>
    <phoneticPr fontId="2"/>
  </si>
  <si>
    <t>八井田歯科医院</t>
    <rPh sb="0" eb="1">
      <t>ヤ</t>
    </rPh>
    <rPh sb="1" eb="2">
      <t>イ</t>
    </rPh>
    <rPh sb="2" eb="3">
      <t>タ</t>
    </rPh>
    <rPh sb="3" eb="5">
      <t>シカ</t>
    </rPh>
    <rPh sb="5" eb="7">
      <t>イイン</t>
    </rPh>
    <phoneticPr fontId="2"/>
  </si>
  <si>
    <t>(社福)高知新聞社会福祉事業団</t>
    <rPh sb="1" eb="2">
      <t>シャ</t>
    </rPh>
    <rPh sb="2" eb="3">
      <t>フク</t>
    </rPh>
    <rPh sb="4" eb="6">
      <t>コウチ</t>
    </rPh>
    <rPh sb="6" eb="8">
      <t>シンブン</t>
    </rPh>
    <rPh sb="8" eb="10">
      <t>シャカイ</t>
    </rPh>
    <rPh sb="10" eb="12">
      <t>フクシ</t>
    </rPh>
    <rPh sb="12" eb="15">
      <t>ジギョウダン</t>
    </rPh>
    <phoneticPr fontId="2"/>
  </si>
  <si>
    <t>高知市潮見台3-131</t>
  </si>
  <si>
    <t>高島歯科医院</t>
    <rPh sb="0" eb="2">
      <t>タカシマ</t>
    </rPh>
    <rPh sb="2" eb="4">
      <t>シカ</t>
    </rPh>
    <rPh sb="4" eb="6">
      <t>イイン</t>
    </rPh>
    <phoneticPr fontId="2"/>
  </si>
  <si>
    <t>高橋　豊</t>
    <rPh sb="0" eb="2">
      <t>タカハシ</t>
    </rPh>
    <rPh sb="3" eb="4">
      <t>ユタカ</t>
    </rPh>
    <phoneticPr fontId="2"/>
  </si>
  <si>
    <t>崎岡歯科医院</t>
    <rPh sb="0" eb="1">
      <t>サキ</t>
    </rPh>
    <rPh sb="1" eb="2">
      <t>オカ</t>
    </rPh>
    <rPh sb="2" eb="4">
      <t>シカ</t>
    </rPh>
    <rPh sb="4" eb="6">
      <t>イイン</t>
    </rPh>
    <phoneticPr fontId="2"/>
  </si>
  <si>
    <t>（医）ほっぷ</t>
    <rPh sb="1" eb="2">
      <t>イ</t>
    </rPh>
    <phoneticPr fontId="2"/>
  </si>
  <si>
    <t>宿毛市山奈町山田1376-3</t>
  </si>
  <si>
    <t>（医）高田会</t>
    <rPh sb="1" eb="2">
      <t>イ</t>
    </rPh>
    <rPh sb="3" eb="5">
      <t>タカダ</t>
    </rPh>
    <rPh sb="5" eb="6">
      <t>カイ</t>
    </rPh>
    <phoneticPr fontId="2"/>
  </si>
  <si>
    <t>0887-53-7575</t>
  </si>
  <si>
    <t>人工透析血管外科</t>
    <rPh sb="0" eb="2">
      <t>ジンコウ</t>
    </rPh>
    <rPh sb="2" eb="4">
      <t>トウセキ</t>
    </rPh>
    <rPh sb="4" eb="6">
      <t>ケッカン</t>
    </rPh>
    <rPh sb="6" eb="8">
      <t>ゲカ</t>
    </rPh>
    <phoneticPr fontId="2"/>
  </si>
  <si>
    <t>石丸　慎平</t>
    <rPh sb="0" eb="2">
      <t>イシマル</t>
    </rPh>
    <rPh sb="3" eb="5">
      <t>シンペイ</t>
    </rPh>
    <phoneticPr fontId="2"/>
  </si>
  <si>
    <t>前田　憲哉</t>
    <rPh sb="0" eb="2">
      <t>マエダ</t>
    </rPh>
    <rPh sb="3" eb="4">
      <t>ケン</t>
    </rPh>
    <rPh sb="4" eb="5">
      <t>ヤ</t>
    </rPh>
    <phoneticPr fontId="2"/>
  </si>
  <si>
    <t>(医)細木眼科</t>
  </si>
  <si>
    <t>さとう循環器消化器科</t>
    <rPh sb="3" eb="6">
      <t>ジュンカンキ</t>
    </rPh>
    <rPh sb="6" eb="8">
      <t>ショウカ</t>
    </rPh>
    <rPh sb="8" eb="9">
      <t>キ</t>
    </rPh>
    <rPh sb="9" eb="10">
      <t>カ</t>
    </rPh>
    <phoneticPr fontId="2"/>
  </si>
  <si>
    <t>高知市永国寺町1-18上杉ビル1F</t>
  </si>
  <si>
    <t>きたむら心臓血管外科内科</t>
    <rPh sb="4" eb="6">
      <t>シンゾウ</t>
    </rPh>
    <rPh sb="6" eb="8">
      <t>ケッカン</t>
    </rPh>
    <rPh sb="8" eb="10">
      <t>ゲカ</t>
    </rPh>
    <rPh sb="10" eb="12">
      <t>ナイカ</t>
    </rPh>
    <phoneticPr fontId="2"/>
  </si>
  <si>
    <t>高知市はりまや町2-1-20ﾊﾟｼﾌｨｯｸﾋﾞﾙ3F</t>
    <rPh sb="0" eb="3">
      <t>コウチシ</t>
    </rPh>
    <rPh sb="7" eb="8">
      <t>チョウ</t>
    </rPh>
    <phoneticPr fontId="2"/>
  </si>
  <si>
    <t>0889-22-5680</t>
  </si>
  <si>
    <t>（医）美正会</t>
    <rPh sb="1" eb="2">
      <t>イ</t>
    </rPh>
    <rPh sb="3" eb="4">
      <t>ビ</t>
    </rPh>
    <rPh sb="4" eb="5">
      <t>セイ</t>
    </rPh>
    <rPh sb="5" eb="6">
      <t>カイ</t>
    </rPh>
    <phoneticPr fontId="2"/>
  </si>
  <si>
    <t>高橋　重信</t>
    <rPh sb="3" eb="4">
      <t>オモ</t>
    </rPh>
    <rPh sb="4" eb="5">
      <t>シン</t>
    </rPh>
    <phoneticPr fontId="2"/>
  </si>
  <si>
    <t>088-860-3621</t>
  </si>
  <si>
    <t>特別養護老人ホームあざみの里医務室</t>
    <rPh sb="0" eb="2">
      <t>トクベツ</t>
    </rPh>
    <rPh sb="2" eb="4">
      <t>ヨウゴ</t>
    </rPh>
    <rPh sb="4" eb="6">
      <t>ロウジン</t>
    </rPh>
    <rPh sb="13" eb="14">
      <t>サト</t>
    </rPh>
    <rPh sb="14" eb="17">
      <t>イムシツ</t>
    </rPh>
    <phoneticPr fontId="2"/>
  </si>
  <si>
    <t>宿毛市片島15-21</t>
  </si>
  <si>
    <t>088-855-6480</t>
  </si>
  <si>
    <t>090-5145-3944</t>
  </si>
  <si>
    <t>0889-34-2037</t>
  </si>
  <si>
    <t>安岡眼科</t>
    <rPh sb="0" eb="4">
      <t>ヤスオカガンカ</t>
    </rPh>
    <phoneticPr fontId="2"/>
  </si>
  <si>
    <t>特別養護老人ホームコスモスの里医務室</t>
    <rPh sb="0" eb="2">
      <t>トクベツ</t>
    </rPh>
    <rPh sb="2" eb="4">
      <t>ヨウゴ</t>
    </rPh>
    <rPh sb="4" eb="6">
      <t>ロウジン</t>
    </rPh>
    <rPh sb="14" eb="15">
      <t>サト</t>
    </rPh>
    <rPh sb="15" eb="18">
      <t>イムシツ</t>
    </rPh>
    <phoneticPr fontId="2"/>
  </si>
  <si>
    <t>早川　博侍</t>
    <rPh sb="0" eb="2">
      <t>ハヤカワ</t>
    </rPh>
    <rPh sb="3" eb="4">
      <t>ヒロシ</t>
    </rPh>
    <rPh sb="4" eb="5">
      <t>サムライ</t>
    </rPh>
    <phoneticPr fontId="2"/>
  </si>
  <si>
    <t>透析内科</t>
    <rPh sb="0" eb="2">
      <t>トウセキ</t>
    </rPh>
    <rPh sb="2" eb="4">
      <t>ナイカ</t>
    </rPh>
    <phoneticPr fontId="2"/>
  </si>
  <si>
    <t>088-864-5121</t>
  </si>
  <si>
    <t>山田　洋司</t>
    <rPh sb="0" eb="2">
      <t>ヤマダ</t>
    </rPh>
    <rPh sb="3" eb="5">
      <t>ヨウジ</t>
    </rPh>
    <phoneticPr fontId="2"/>
  </si>
  <si>
    <t>北代　智恵</t>
    <rPh sb="0" eb="2">
      <t>キタシロ</t>
    </rPh>
    <rPh sb="3" eb="4">
      <t>トモ</t>
    </rPh>
    <rPh sb="4" eb="5">
      <t>エ</t>
    </rPh>
    <phoneticPr fontId="2"/>
  </si>
  <si>
    <t>0887-54-5678</t>
  </si>
  <si>
    <t>竹中歯科診療所</t>
    <rPh sb="0" eb="2">
      <t>タケナカ</t>
    </rPh>
    <rPh sb="2" eb="4">
      <t>シカ</t>
    </rPh>
    <rPh sb="4" eb="6">
      <t>シンリョウ</t>
    </rPh>
    <rPh sb="6" eb="7">
      <t>ショ</t>
    </rPh>
    <phoneticPr fontId="2"/>
  </si>
  <si>
    <t>中内歯科診療所</t>
    <rPh sb="0" eb="2">
      <t>ナカウチ</t>
    </rPh>
    <rPh sb="2" eb="4">
      <t>シカ</t>
    </rPh>
    <rPh sb="4" eb="6">
      <t>シンリョウ</t>
    </rPh>
    <rPh sb="6" eb="7">
      <t>ショ</t>
    </rPh>
    <phoneticPr fontId="2"/>
  </si>
  <si>
    <t>奥谷整形外科</t>
    <rPh sb="0" eb="6">
      <t>オクタニセイケイゲカ</t>
    </rPh>
    <phoneticPr fontId="2"/>
  </si>
  <si>
    <t>伊與田　加壽</t>
    <rPh sb="0" eb="1">
      <t>イ</t>
    </rPh>
    <rPh sb="1" eb="2">
      <t>アズ</t>
    </rPh>
    <rPh sb="2" eb="3">
      <t>タ</t>
    </rPh>
    <rPh sb="4" eb="5">
      <t>クワ</t>
    </rPh>
    <rPh sb="5" eb="6">
      <t>コトブキ</t>
    </rPh>
    <phoneticPr fontId="2"/>
  </si>
  <si>
    <t>管理者</t>
    <rPh sb="0" eb="3">
      <t>カンリシャ</t>
    </rPh>
    <phoneticPr fontId="2"/>
  </si>
  <si>
    <t>歯科口腔外科</t>
    <rPh sb="0" eb="2">
      <t>シカ</t>
    </rPh>
    <rPh sb="2" eb="4">
      <t>コウクウ</t>
    </rPh>
    <rPh sb="4" eb="6">
      <t>ゲカ</t>
    </rPh>
    <phoneticPr fontId="2"/>
  </si>
  <si>
    <t>秋山歯科診療所</t>
    <rPh sb="0" eb="2">
      <t>アキヤマ</t>
    </rPh>
    <rPh sb="2" eb="4">
      <t>シカ</t>
    </rPh>
    <rPh sb="4" eb="6">
      <t>シンリョウ</t>
    </rPh>
    <rPh sb="6" eb="7">
      <t>ショ</t>
    </rPh>
    <phoneticPr fontId="2"/>
  </si>
  <si>
    <t>森畑　東洋一</t>
    <rPh sb="0" eb="2">
      <t>モリハタ</t>
    </rPh>
    <rPh sb="3" eb="5">
      <t>トウヨウ</t>
    </rPh>
    <rPh sb="5" eb="6">
      <t>イチ</t>
    </rPh>
    <phoneticPr fontId="2"/>
  </si>
  <si>
    <t>（医）健仁会</t>
    <rPh sb="1" eb="2">
      <t>イ</t>
    </rPh>
    <rPh sb="3" eb="4">
      <t>ケン</t>
    </rPh>
    <rPh sb="4" eb="5">
      <t>ジン</t>
    </rPh>
    <rPh sb="5" eb="6">
      <t>カイ</t>
    </rPh>
    <phoneticPr fontId="2"/>
  </si>
  <si>
    <t>高知市春野町西分4660</t>
    <rPh sb="0" eb="3">
      <t>コウチシ</t>
    </rPh>
    <rPh sb="3" eb="5">
      <t>ハルノ</t>
    </rPh>
    <rPh sb="5" eb="6">
      <t>チョウ</t>
    </rPh>
    <rPh sb="6" eb="7">
      <t>ニシ</t>
    </rPh>
    <rPh sb="7" eb="8">
      <t>ブン</t>
    </rPh>
    <phoneticPr fontId="2"/>
  </si>
  <si>
    <t>088-848-2002</t>
  </si>
  <si>
    <t>高岡郡津野町力石5082</t>
  </si>
  <si>
    <t>0880-34-7177</t>
  </si>
  <si>
    <t>室戸市</t>
    <rPh sb="0" eb="2">
      <t>ムロト</t>
    </rPh>
    <rPh sb="2" eb="3">
      <t>シ</t>
    </rPh>
    <phoneticPr fontId="2"/>
  </si>
  <si>
    <t>森本眼科内科</t>
    <rPh sb="0" eb="2">
      <t>モリモト</t>
    </rPh>
    <rPh sb="2" eb="4">
      <t>ガンカ</t>
    </rPh>
    <rPh sb="4" eb="6">
      <t>ナイカ</t>
    </rPh>
    <phoneticPr fontId="2"/>
  </si>
  <si>
    <t>088-861-6700</t>
  </si>
  <si>
    <t>四万十町立特別養護老人ホーム窪川荘医務室</t>
  </si>
  <si>
    <t>眞鍋　哲也</t>
    <rPh sb="0" eb="1">
      <t>マ</t>
    </rPh>
    <rPh sb="1" eb="2">
      <t>ナベ</t>
    </rPh>
    <rPh sb="3" eb="5">
      <t>テツヤ</t>
    </rPh>
    <phoneticPr fontId="2"/>
  </si>
  <si>
    <t>田村　保憲</t>
    <rPh sb="0" eb="2">
      <t>タムラ</t>
    </rPh>
    <rPh sb="3" eb="5">
      <t>ヤスノリ</t>
    </rPh>
    <phoneticPr fontId="2"/>
  </si>
  <si>
    <t>088-875-4180</t>
  </si>
  <si>
    <t>内分泌内科</t>
    <rPh sb="0" eb="3">
      <t>ナイブンピツ</t>
    </rPh>
    <rPh sb="3" eb="5">
      <t>ナイカ</t>
    </rPh>
    <phoneticPr fontId="2"/>
  </si>
  <si>
    <t>0880-66-1188</t>
  </si>
  <si>
    <t>(社福)須崎福祉会</t>
    <rPh sb="1" eb="2">
      <t>シャ</t>
    </rPh>
    <rPh sb="2" eb="3">
      <t>フク</t>
    </rPh>
    <rPh sb="4" eb="6">
      <t>スサキ</t>
    </rPh>
    <rPh sb="6" eb="8">
      <t>フクシ</t>
    </rPh>
    <rPh sb="8" eb="9">
      <t>カイ</t>
    </rPh>
    <phoneticPr fontId="2"/>
  </si>
  <si>
    <t>高知市本町1-7-14</t>
  </si>
  <si>
    <t>0887-52-2533</t>
  </si>
  <si>
    <t>高知市六泉寺町15-13</t>
  </si>
  <si>
    <t>山北内科リハビリクリニック</t>
    <rPh sb="0" eb="2">
      <t>ヤマキタ</t>
    </rPh>
    <rPh sb="2" eb="4">
      <t>ナイカ</t>
    </rPh>
    <phoneticPr fontId="2"/>
  </si>
  <si>
    <t>安光　勇人</t>
    <rPh sb="0" eb="2">
      <t>ヤスミツ</t>
    </rPh>
    <rPh sb="3" eb="5">
      <t>ユウト</t>
    </rPh>
    <phoneticPr fontId="2"/>
  </si>
  <si>
    <t>088-841-3111</t>
  </si>
  <si>
    <t>(医)野田眼科</t>
    <rPh sb="3" eb="5">
      <t>ノダ</t>
    </rPh>
    <rPh sb="5" eb="7">
      <t>ガンカ</t>
    </rPh>
    <phoneticPr fontId="2"/>
  </si>
  <si>
    <t>岡田歯科</t>
    <rPh sb="0" eb="2">
      <t>オカダ</t>
    </rPh>
    <rPh sb="2" eb="4">
      <t>シカ</t>
    </rPh>
    <phoneticPr fontId="2"/>
  </si>
  <si>
    <t>(医)ルカ</t>
    <rPh sb="1" eb="2">
      <t>イ</t>
    </rPh>
    <phoneticPr fontId="2"/>
  </si>
  <si>
    <t>(医)くずめ会</t>
    <rPh sb="1" eb="2">
      <t>イ</t>
    </rPh>
    <rPh sb="6" eb="7">
      <t>カイ</t>
    </rPh>
    <phoneticPr fontId="2"/>
  </si>
  <si>
    <t>四万十町</t>
    <rPh sb="0" eb="4">
      <t>シマントチョウ</t>
    </rPh>
    <phoneticPr fontId="2"/>
  </si>
  <si>
    <t>高岡郡四万十町黒石564-1</t>
    <rPh sb="3" eb="6">
      <t>シマント</t>
    </rPh>
    <phoneticPr fontId="2"/>
  </si>
  <si>
    <t>高知市十津2-12-1</t>
    <rPh sb="3" eb="4">
      <t>トオ</t>
    </rPh>
    <rPh sb="4" eb="5">
      <t>ツ</t>
    </rPh>
    <phoneticPr fontId="2"/>
  </si>
  <si>
    <t>矢野　宗憲</t>
    <rPh sb="0" eb="2">
      <t>ヤノ</t>
    </rPh>
    <rPh sb="3" eb="4">
      <t>ムネ</t>
    </rPh>
    <rPh sb="4" eb="5">
      <t>ノリ</t>
    </rPh>
    <phoneticPr fontId="2"/>
  </si>
  <si>
    <t>高知市桟橋通1-7-17</t>
  </si>
  <si>
    <t>高陵特別養護老人ホーム組合</t>
    <rPh sb="0" eb="1">
      <t>タカ</t>
    </rPh>
    <rPh sb="1" eb="2">
      <t>ミササギ</t>
    </rPh>
    <rPh sb="2" eb="4">
      <t>トクベツ</t>
    </rPh>
    <rPh sb="4" eb="6">
      <t>ヨウゴ</t>
    </rPh>
    <rPh sb="6" eb="8">
      <t>ロウジン</t>
    </rPh>
    <rPh sb="11" eb="13">
      <t>クミアイ</t>
    </rPh>
    <phoneticPr fontId="2"/>
  </si>
  <si>
    <t>南国市領石16-1</t>
    <rPh sb="0" eb="3">
      <t>ナンコクシ</t>
    </rPh>
    <rPh sb="3" eb="4">
      <t>リョウ</t>
    </rPh>
    <rPh sb="4" eb="5">
      <t>セキ</t>
    </rPh>
    <phoneticPr fontId="2"/>
  </si>
  <si>
    <t>香美市　計</t>
    <rPh sb="0" eb="2">
      <t>カミ</t>
    </rPh>
    <rPh sb="2" eb="3">
      <t>シ</t>
    </rPh>
    <rPh sb="4" eb="5">
      <t>ケイ</t>
    </rPh>
    <phoneticPr fontId="2"/>
  </si>
  <si>
    <t>0889-62-2512</t>
  </si>
  <si>
    <t>088-843-8833</t>
  </si>
  <si>
    <t>ふないキッズクリニック</t>
  </si>
  <si>
    <t>幡多郡黒潮町伊与喜25-1</t>
    <rPh sb="3" eb="5">
      <t>クロシオ</t>
    </rPh>
    <phoneticPr fontId="2"/>
  </si>
  <si>
    <t>さかもと眼科</t>
    <rPh sb="4" eb="6">
      <t>ガンカ</t>
    </rPh>
    <phoneticPr fontId="2"/>
  </si>
  <si>
    <t>松本医院</t>
    <rPh sb="0" eb="4">
      <t>マツモトイイン</t>
    </rPh>
    <phoneticPr fontId="2"/>
  </si>
  <si>
    <t>松木　宏真</t>
    <rPh sb="0" eb="2">
      <t>マツキ</t>
    </rPh>
    <rPh sb="3" eb="4">
      <t>ヒロシ</t>
    </rPh>
    <rPh sb="4" eb="5">
      <t>シン</t>
    </rPh>
    <phoneticPr fontId="2"/>
  </si>
  <si>
    <t>特別養護老人ホーム星ヶ丘医務室</t>
    <rPh sb="0" eb="2">
      <t>トクベツ</t>
    </rPh>
    <rPh sb="2" eb="4">
      <t>ヨウゴ</t>
    </rPh>
    <rPh sb="4" eb="6">
      <t>ロウジン</t>
    </rPh>
    <rPh sb="9" eb="10">
      <t>ホシ</t>
    </rPh>
    <rPh sb="11" eb="12">
      <t>オカ</t>
    </rPh>
    <rPh sb="12" eb="15">
      <t>イムシツ</t>
    </rPh>
    <phoneticPr fontId="2"/>
  </si>
  <si>
    <t>0880-53-2017</t>
  </si>
  <si>
    <t>四万十市川登1106－4</t>
    <rPh sb="0" eb="4">
      <t>シマントシ</t>
    </rPh>
    <rPh sb="4" eb="5">
      <t>カワ</t>
    </rPh>
    <rPh sb="5" eb="6">
      <t>ノボル</t>
    </rPh>
    <phoneticPr fontId="2"/>
  </si>
  <si>
    <t>清水　祐司</t>
    <rPh sb="0" eb="2">
      <t>シミズ</t>
    </rPh>
    <rPh sb="3" eb="5">
      <t>ユウジ</t>
    </rPh>
    <phoneticPr fontId="2"/>
  </si>
  <si>
    <t>(社福)香南会</t>
    <rPh sb="1" eb="2">
      <t>シャ</t>
    </rPh>
    <rPh sb="2" eb="3">
      <t>フク</t>
    </rPh>
    <rPh sb="4" eb="6">
      <t>コウナン</t>
    </rPh>
    <rPh sb="6" eb="7">
      <t>カイ</t>
    </rPh>
    <phoneticPr fontId="2"/>
  </si>
  <si>
    <t>方倉　国彦</t>
    <rPh sb="0" eb="2">
      <t>カタクラ</t>
    </rPh>
    <rPh sb="3" eb="5">
      <t>クニヒコ</t>
    </rPh>
    <phoneticPr fontId="2"/>
  </si>
  <si>
    <t>088-855-5888</t>
  </si>
  <si>
    <t>佐々山　敬康</t>
    <rPh sb="0" eb="3">
      <t>ササヤマ</t>
    </rPh>
    <rPh sb="4" eb="5">
      <t>ケイ</t>
    </rPh>
    <rPh sb="5" eb="6">
      <t>ヤス</t>
    </rPh>
    <phoneticPr fontId="2"/>
  </si>
  <si>
    <t>西村　浩介</t>
  </si>
  <si>
    <t>四万十市駅前町13-17</t>
    <rPh sb="6" eb="7">
      <t>マチ</t>
    </rPh>
    <phoneticPr fontId="2"/>
  </si>
  <si>
    <t>0887-56-3063</t>
  </si>
  <si>
    <t>0887-57-3101</t>
  </si>
  <si>
    <t>088-884-2410</t>
  </si>
  <si>
    <t>岩田歯科診療所</t>
    <rPh sb="0" eb="2">
      <t>イワタ</t>
    </rPh>
    <rPh sb="2" eb="4">
      <t>シカ</t>
    </rPh>
    <rPh sb="4" eb="6">
      <t>シンリョウ</t>
    </rPh>
    <rPh sb="6" eb="7">
      <t>ショ</t>
    </rPh>
    <phoneticPr fontId="2"/>
  </si>
  <si>
    <t>四万十市具同田黒3-7-5</t>
    <rPh sb="4" eb="5">
      <t>グ</t>
    </rPh>
    <rPh sb="5" eb="6">
      <t>ドウ</t>
    </rPh>
    <rPh sb="6" eb="7">
      <t>タ</t>
    </rPh>
    <rPh sb="7" eb="8">
      <t>クロ</t>
    </rPh>
    <phoneticPr fontId="2"/>
  </si>
  <si>
    <t>香美市土佐山田町百石町1-6-12</t>
    <rPh sb="0" eb="2">
      <t>カミ</t>
    </rPh>
    <rPh sb="2" eb="3">
      <t>シ</t>
    </rPh>
    <rPh sb="3" eb="7">
      <t>トサヤマダ</t>
    </rPh>
    <rPh sb="7" eb="8">
      <t>チョウ</t>
    </rPh>
    <rPh sb="8" eb="9">
      <t>ヒャク</t>
    </rPh>
    <rPh sb="9" eb="10">
      <t>イシ</t>
    </rPh>
    <rPh sb="10" eb="11">
      <t>マチ</t>
    </rPh>
    <phoneticPr fontId="2"/>
  </si>
  <si>
    <t>安光歯科医院</t>
    <rPh sb="0" eb="1">
      <t>ヤス</t>
    </rPh>
    <rPh sb="1" eb="2">
      <t>ミツ</t>
    </rPh>
    <rPh sb="2" eb="4">
      <t>シカ</t>
    </rPh>
    <rPh sb="4" eb="6">
      <t>イイン</t>
    </rPh>
    <phoneticPr fontId="2"/>
  </si>
  <si>
    <t>088-864-2317</t>
  </si>
  <si>
    <t>谷歯科医院</t>
    <rPh sb="0" eb="1">
      <t>タニ</t>
    </rPh>
    <rPh sb="1" eb="3">
      <t>シカ</t>
    </rPh>
    <rPh sb="3" eb="5">
      <t>イイン</t>
    </rPh>
    <phoneticPr fontId="2"/>
  </si>
  <si>
    <t>(医)大生会</t>
    <rPh sb="3" eb="4">
      <t>ダイ</t>
    </rPh>
    <rPh sb="4" eb="5">
      <t>ショウ</t>
    </rPh>
    <rPh sb="5" eb="6">
      <t>カイ</t>
    </rPh>
    <phoneticPr fontId="2"/>
  </si>
  <si>
    <t>高岡郡四万十町琴平町14-35</t>
    <rPh sb="3" eb="6">
      <t>シマント</t>
    </rPh>
    <phoneticPr fontId="2"/>
  </si>
  <si>
    <t>中山　桂二</t>
    <rPh sb="0" eb="2">
      <t>ナカヤマ</t>
    </rPh>
    <rPh sb="3" eb="5">
      <t>ケイジ</t>
    </rPh>
    <phoneticPr fontId="2"/>
  </si>
  <si>
    <t xml:space="preserve">高知市朝倉甲488-9 </t>
  </si>
  <si>
    <t>0889-24-7785</t>
  </si>
  <si>
    <t>高知市高須3-4-50</t>
    <rPh sb="0" eb="3">
      <t>コウチシ</t>
    </rPh>
    <rPh sb="3" eb="5">
      <t>タカス</t>
    </rPh>
    <phoneticPr fontId="2"/>
  </si>
  <si>
    <t>芸西歯科</t>
    <rPh sb="0" eb="2">
      <t>ゲイセイ</t>
    </rPh>
    <rPh sb="2" eb="4">
      <t>シカ</t>
    </rPh>
    <phoneticPr fontId="2"/>
  </si>
  <si>
    <t>088-892-2555</t>
  </si>
  <si>
    <t>香美市香北町美良布1081-1</t>
  </si>
  <si>
    <t>山岡　昭宏</t>
    <rPh sb="0" eb="2">
      <t>ヤマオカ</t>
    </rPh>
    <rPh sb="3" eb="4">
      <t>アキラ</t>
    </rPh>
    <rPh sb="4" eb="5">
      <t>ヒロシ</t>
    </rPh>
    <phoneticPr fontId="2"/>
  </si>
  <si>
    <t>088-848-1234</t>
  </si>
  <si>
    <t>川﨑歯科</t>
    <rPh sb="0" eb="2">
      <t>カワサキ</t>
    </rPh>
    <rPh sb="2" eb="4">
      <t>シカ</t>
    </rPh>
    <phoneticPr fontId="2"/>
  </si>
  <si>
    <t>アレルギー科</t>
    <rPh sb="5" eb="6">
      <t>カ</t>
    </rPh>
    <phoneticPr fontId="2"/>
  </si>
  <si>
    <t>香美市土佐山田町百石町1-11-21</t>
  </si>
  <si>
    <t>安芸市</t>
    <rPh sb="0" eb="3">
      <t>アキシ</t>
    </rPh>
    <phoneticPr fontId="2"/>
  </si>
  <si>
    <t>はるの森澤クリニック</t>
    <rPh sb="3" eb="5">
      <t>モリサワ</t>
    </rPh>
    <phoneticPr fontId="2"/>
  </si>
  <si>
    <t>高知市福井扇町１１８０－１</t>
    <rPh sb="5" eb="6">
      <t>オウギ</t>
    </rPh>
    <phoneticPr fontId="2"/>
  </si>
  <si>
    <t>088-856-7511</t>
  </si>
  <si>
    <t>前田　晋</t>
    <rPh sb="0" eb="2">
      <t>マエダ</t>
    </rPh>
    <rPh sb="3" eb="4">
      <t>シン</t>
    </rPh>
    <phoneticPr fontId="2"/>
  </si>
  <si>
    <t>0880-55-7282</t>
  </si>
  <si>
    <t>高知市春野町弘岡下3993-9</t>
    <rPh sb="0" eb="3">
      <t>コウチシ</t>
    </rPh>
    <phoneticPr fontId="2"/>
  </si>
  <si>
    <t>甲藤　洋一</t>
    <rPh sb="0" eb="1">
      <t>コウ</t>
    </rPh>
    <rPh sb="1" eb="2">
      <t>フジ</t>
    </rPh>
    <rPh sb="3" eb="5">
      <t>ヨウイチ</t>
    </rPh>
    <phoneticPr fontId="2"/>
  </si>
  <si>
    <t>神経精神科</t>
    <rPh sb="0" eb="2">
      <t>シンケイ</t>
    </rPh>
    <rPh sb="2" eb="5">
      <t>セイシンカ</t>
    </rPh>
    <phoneticPr fontId="2"/>
  </si>
  <si>
    <t>088-831-6661</t>
  </si>
  <si>
    <t>高知市百石町２－２４－１５</t>
    <rPh sb="0" eb="3">
      <t>コウチシ</t>
    </rPh>
    <rPh sb="3" eb="4">
      <t>ヒャク</t>
    </rPh>
    <rPh sb="4" eb="5">
      <t>イシ</t>
    </rPh>
    <rPh sb="5" eb="6">
      <t>チョウ</t>
    </rPh>
    <phoneticPr fontId="2"/>
  </si>
  <si>
    <t>高橋　徹</t>
    <rPh sb="0" eb="2">
      <t>タカハシ</t>
    </rPh>
    <rPh sb="3" eb="4">
      <t>トオル</t>
    </rPh>
    <phoneticPr fontId="2"/>
  </si>
  <si>
    <t>佐藤　幸治</t>
    <rPh sb="0" eb="2">
      <t>サトウ</t>
    </rPh>
    <rPh sb="3" eb="5">
      <t>ユキハル</t>
    </rPh>
    <phoneticPr fontId="2"/>
  </si>
  <si>
    <t>福島　善彦</t>
    <rPh sb="0" eb="2">
      <t>フクシマ</t>
    </rPh>
    <rPh sb="3" eb="5">
      <t>ヨシヒコ</t>
    </rPh>
    <phoneticPr fontId="2"/>
  </si>
  <si>
    <t>土佐郡土佐町田井1457</t>
  </si>
  <si>
    <t>内視鏡内科</t>
    <rPh sb="0" eb="3">
      <t>ナイシキョウ</t>
    </rPh>
    <rPh sb="3" eb="5">
      <t>ナイカ</t>
    </rPh>
    <phoneticPr fontId="2"/>
  </si>
  <si>
    <t>刈谷皮膚科</t>
    <rPh sb="0" eb="1">
      <t>カリ</t>
    </rPh>
    <rPh sb="1" eb="2">
      <t>ヤ</t>
    </rPh>
    <rPh sb="2" eb="5">
      <t>ヒフカ</t>
    </rPh>
    <phoneticPr fontId="2"/>
  </si>
  <si>
    <t>気管食道科</t>
    <rPh sb="0" eb="2">
      <t>キカン</t>
    </rPh>
    <rPh sb="2" eb="4">
      <t>ショクドウ</t>
    </rPh>
    <rPh sb="4" eb="5">
      <t>カ</t>
    </rPh>
    <phoneticPr fontId="2"/>
  </si>
  <si>
    <t>須崎医療クリニック</t>
    <rPh sb="0" eb="2">
      <t>スサキ</t>
    </rPh>
    <rPh sb="2" eb="3">
      <t>イ</t>
    </rPh>
    <rPh sb="3" eb="4">
      <t>リョウ</t>
    </rPh>
    <phoneticPr fontId="2"/>
  </si>
  <si>
    <t>高岡郡津野町姫野々４００－３</t>
    <rPh sb="0" eb="3">
      <t>タカオカグン</t>
    </rPh>
    <rPh sb="3" eb="4">
      <t>ツ</t>
    </rPh>
    <rPh sb="4" eb="6">
      <t>ノマチ</t>
    </rPh>
    <rPh sb="6" eb="7">
      <t>ヒメ</t>
    </rPh>
    <rPh sb="7" eb="8">
      <t>ノ</t>
    </rPh>
    <phoneticPr fontId="2"/>
  </si>
  <si>
    <t>高知県中央西保健所</t>
    <rPh sb="0" eb="3">
      <t>コウチケン</t>
    </rPh>
    <rPh sb="3" eb="5">
      <t>チュウオウ</t>
    </rPh>
    <rPh sb="5" eb="6">
      <t>ニシ</t>
    </rPh>
    <rPh sb="6" eb="8">
      <t>ホケン</t>
    </rPh>
    <rPh sb="8" eb="9">
      <t>ショ</t>
    </rPh>
    <phoneticPr fontId="2"/>
  </si>
  <si>
    <t>内分泌・代謝内科</t>
    <rPh sb="0" eb="3">
      <t>ナイブンピツ</t>
    </rPh>
    <rPh sb="4" eb="6">
      <t>タイシャ</t>
    </rPh>
    <rPh sb="6" eb="8">
      <t>ナイカ</t>
    </rPh>
    <phoneticPr fontId="2"/>
  </si>
  <si>
    <t>みやた歯科</t>
    <rPh sb="3" eb="5">
      <t>シカ</t>
    </rPh>
    <phoneticPr fontId="2"/>
  </si>
  <si>
    <t>まつざわ歯科クリニック</t>
    <rPh sb="4" eb="6">
      <t>シカ</t>
    </rPh>
    <phoneticPr fontId="2"/>
  </si>
  <si>
    <t>船井　守</t>
    <rPh sb="0" eb="2">
      <t>フナイ</t>
    </rPh>
    <rPh sb="3" eb="4">
      <t>マモル</t>
    </rPh>
    <phoneticPr fontId="2"/>
  </si>
  <si>
    <t>（医）緑風会</t>
    <rPh sb="1" eb="2">
      <t>い</t>
    </rPh>
    <rPh sb="3" eb="5">
      <t>りょくふう</t>
    </rPh>
    <rPh sb="5" eb="6">
      <t>かい</t>
    </rPh>
    <phoneticPr fontId="2" type="Hiragana"/>
  </si>
  <si>
    <t>0880-37-5454</t>
  </si>
  <si>
    <t>高岡郡中土佐町大野見吉野中山5-1</t>
    <rPh sb="3" eb="7">
      <t>ナカトサチョウ</t>
    </rPh>
    <phoneticPr fontId="2"/>
  </si>
  <si>
    <t>藤崎　善生</t>
    <rPh sb="0" eb="2">
      <t>フジサキ</t>
    </rPh>
    <rPh sb="3" eb="4">
      <t>ゼン</t>
    </rPh>
    <rPh sb="4" eb="5">
      <t>ショウ</t>
    </rPh>
    <phoneticPr fontId="2"/>
  </si>
  <si>
    <t>（医）敬善会</t>
    <rPh sb="1" eb="2">
      <t>イ</t>
    </rPh>
    <rPh sb="3" eb="4">
      <t>ケイ</t>
    </rPh>
    <rPh sb="4" eb="5">
      <t>ゼン</t>
    </rPh>
    <rPh sb="5" eb="6">
      <t>カイ</t>
    </rPh>
    <phoneticPr fontId="2"/>
  </si>
  <si>
    <t>(医)一志会</t>
    <rPh sb="3" eb="4">
      <t>イチ</t>
    </rPh>
    <rPh sb="4" eb="5">
      <t>シ</t>
    </rPh>
    <rPh sb="5" eb="6">
      <t>カイ</t>
    </rPh>
    <phoneticPr fontId="2"/>
  </si>
  <si>
    <t>088-833-3344</t>
  </si>
  <si>
    <t>ひろせ整形外科ﾘﾊﾋﾞﾘﾃｰｼｮﾝｸﾘﾆｯｸ</t>
    <rPh sb="3" eb="5">
      <t>セイケイ</t>
    </rPh>
    <rPh sb="5" eb="7">
      <t>ゲカ</t>
    </rPh>
    <phoneticPr fontId="2"/>
  </si>
  <si>
    <t>宿毛市西町2-20-15</t>
  </si>
  <si>
    <t>特別養護老人ホームしおさい医務室</t>
    <rPh sb="0" eb="16">
      <t>トクベツヨウゴロウジンホームシオサイイムシツ</t>
    </rPh>
    <phoneticPr fontId="2"/>
  </si>
  <si>
    <t>西町歯科医院</t>
    <rPh sb="0" eb="1">
      <t>ニシ</t>
    </rPh>
    <rPh sb="1" eb="2">
      <t>マチ</t>
    </rPh>
    <rPh sb="2" eb="4">
      <t>シカ</t>
    </rPh>
    <rPh sb="4" eb="6">
      <t>イイン</t>
    </rPh>
    <phoneticPr fontId="2"/>
  </si>
  <si>
    <t>大野歯科</t>
    <rPh sb="0" eb="2">
      <t>オオノ</t>
    </rPh>
    <rPh sb="2" eb="4">
      <t>シカ</t>
    </rPh>
    <phoneticPr fontId="2"/>
  </si>
  <si>
    <t>088-875-1800</t>
  </si>
  <si>
    <t>0887-57-1301</t>
  </si>
  <si>
    <t>高知市本町4-1-11</t>
  </si>
  <si>
    <t>高知市鵜来巣11-38-10　あさくらメディカルビル２F</t>
  </si>
  <si>
    <t>088-822-7788</t>
  </si>
  <si>
    <t>高知市城見町4-33</t>
  </si>
  <si>
    <t>(医)亀井クリニック</t>
    <rPh sb="3" eb="5">
      <t>カメイ</t>
    </rPh>
    <phoneticPr fontId="2"/>
  </si>
  <si>
    <t>088-875-3387</t>
  </si>
  <si>
    <t>大塚矯正歯科</t>
    <rPh sb="0" eb="2">
      <t>オオツカ</t>
    </rPh>
    <rPh sb="2" eb="4">
      <t>キョウセイ</t>
    </rPh>
    <rPh sb="4" eb="6">
      <t>シカ</t>
    </rPh>
    <phoneticPr fontId="2"/>
  </si>
  <si>
    <t>0880-24-0502</t>
  </si>
  <si>
    <t>(医)一丸会</t>
    <rPh sb="3" eb="4">
      <t>イチ</t>
    </rPh>
    <rPh sb="4" eb="5">
      <t>マル</t>
    </rPh>
    <rPh sb="5" eb="6">
      <t>カイ</t>
    </rPh>
    <phoneticPr fontId="2"/>
  </si>
  <si>
    <t>須崎市　計</t>
    <rPh sb="0" eb="2">
      <t>スサキ</t>
    </rPh>
    <rPh sb="2" eb="3">
      <t>シ</t>
    </rPh>
    <rPh sb="4" eb="5">
      <t>ケイ</t>
    </rPh>
    <phoneticPr fontId="2"/>
  </si>
  <si>
    <t>中山　浩</t>
    <rPh sb="0" eb="2">
      <t>ナカヤマ</t>
    </rPh>
    <rPh sb="3" eb="4">
      <t>ヒロシ</t>
    </rPh>
    <phoneticPr fontId="2"/>
  </si>
  <si>
    <t>0880-54-1010</t>
  </si>
  <si>
    <t>岡林歯科医院</t>
    <rPh sb="0" eb="2">
      <t>オカバヤシ</t>
    </rPh>
    <rPh sb="2" eb="4">
      <t>シカ</t>
    </rPh>
    <rPh sb="4" eb="6">
      <t>イイン</t>
    </rPh>
    <phoneticPr fontId="2"/>
  </si>
  <si>
    <t>088-804-5588</t>
  </si>
  <si>
    <t>(医)ひなぎく会</t>
    <rPh sb="7" eb="8">
      <t>カイ</t>
    </rPh>
    <phoneticPr fontId="2"/>
  </si>
  <si>
    <t>藤田整形外科</t>
    <rPh sb="0" eb="2">
      <t>フジタ</t>
    </rPh>
    <rPh sb="2" eb="4">
      <t>セイケイ</t>
    </rPh>
    <rPh sb="4" eb="6">
      <t>ゲカ</t>
    </rPh>
    <phoneticPr fontId="2"/>
  </si>
  <si>
    <t>0887-23-1200</t>
  </si>
  <si>
    <t>松本　洲司</t>
    <rPh sb="0" eb="2">
      <t>マツモト</t>
    </rPh>
    <rPh sb="3" eb="4">
      <t>シュウ</t>
    </rPh>
    <rPh sb="4" eb="5">
      <t>ツカサ</t>
    </rPh>
    <phoneticPr fontId="2"/>
  </si>
  <si>
    <t>高知市北竹島町5-10</t>
    <rPh sb="0" eb="3">
      <t>コウチシ</t>
    </rPh>
    <rPh sb="3" eb="4">
      <t>キタ</t>
    </rPh>
    <rPh sb="4" eb="6">
      <t>タケシマ</t>
    </rPh>
    <rPh sb="6" eb="7">
      <t>チョウ</t>
    </rPh>
    <phoneticPr fontId="2"/>
  </si>
  <si>
    <t>松岡歯科医院</t>
    <rPh sb="0" eb="2">
      <t>マツオカ</t>
    </rPh>
    <rPh sb="2" eb="4">
      <t>シカ</t>
    </rPh>
    <rPh sb="4" eb="6">
      <t>イイン</t>
    </rPh>
    <phoneticPr fontId="2"/>
  </si>
  <si>
    <t>心臓血管外科</t>
    <rPh sb="0" eb="2">
      <t>シンゾウ</t>
    </rPh>
    <rPh sb="2" eb="4">
      <t>ケッカン</t>
    </rPh>
    <rPh sb="4" eb="6">
      <t>ゲカ</t>
    </rPh>
    <phoneticPr fontId="2"/>
  </si>
  <si>
    <t>たかはし矯正歯科</t>
    <rPh sb="4" eb="6">
      <t>キョウセイ</t>
    </rPh>
    <rPh sb="6" eb="8">
      <t>シカ</t>
    </rPh>
    <phoneticPr fontId="2"/>
  </si>
  <si>
    <t>088-850-0038</t>
  </si>
  <si>
    <t>小畠歯科医院</t>
    <rPh sb="0" eb="2">
      <t>コバタ</t>
    </rPh>
    <rPh sb="2" eb="4">
      <t>シカ</t>
    </rPh>
    <rPh sb="4" eb="6">
      <t>イイン</t>
    </rPh>
    <phoneticPr fontId="2"/>
  </si>
  <si>
    <t>高知市薊野西町３－３１　１９号</t>
    <rPh sb="0" eb="3">
      <t>コウチシ</t>
    </rPh>
    <rPh sb="3" eb="5">
      <t>アゾウノ</t>
    </rPh>
    <rPh sb="5" eb="6">
      <t>ニシ</t>
    </rPh>
    <rPh sb="6" eb="7">
      <t>マチ</t>
    </rPh>
    <rPh sb="14" eb="15">
      <t>ゴウ</t>
    </rPh>
    <phoneticPr fontId="2"/>
  </si>
  <si>
    <t>苅田　賢治</t>
    <rPh sb="0" eb="2">
      <t>カリタ</t>
    </rPh>
    <rPh sb="3" eb="5">
      <t>ケンジ</t>
    </rPh>
    <phoneticPr fontId="2"/>
  </si>
  <si>
    <t>高知市相生町1-20</t>
  </si>
  <si>
    <t>脳神経外科</t>
    <rPh sb="0" eb="3">
      <t>ノウシンケイ</t>
    </rPh>
    <rPh sb="3" eb="5">
      <t>ゲカ</t>
    </rPh>
    <phoneticPr fontId="2"/>
  </si>
  <si>
    <t>岡本歯科診療所</t>
    <rPh sb="0" eb="2">
      <t>オカモト</t>
    </rPh>
    <rPh sb="2" eb="4">
      <t>シカ</t>
    </rPh>
    <rPh sb="4" eb="6">
      <t>シンリョウ</t>
    </rPh>
    <rPh sb="6" eb="7">
      <t>ショ</t>
    </rPh>
    <phoneticPr fontId="2"/>
  </si>
  <si>
    <t>大津診療所</t>
    <rPh sb="0" eb="2">
      <t>オオツ</t>
    </rPh>
    <rPh sb="2" eb="4">
      <t>シンリョウ</t>
    </rPh>
    <rPh sb="4" eb="5">
      <t>ショ</t>
    </rPh>
    <phoneticPr fontId="2"/>
  </si>
  <si>
    <t>坂本　竜治</t>
    <rPh sb="0" eb="2">
      <t>サカモト</t>
    </rPh>
    <rPh sb="3" eb="5">
      <t>リュウジ</t>
    </rPh>
    <phoneticPr fontId="2"/>
  </si>
  <si>
    <t>志和デンタルオフィス</t>
    <rPh sb="0" eb="2">
      <t>シワ</t>
    </rPh>
    <phoneticPr fontId="2"/>
  </si>
  <si>
    <t>土佐市高岡町甲969‐1</t>
    <rPh sb="0" eb="3">
      <t>トサシ</t>
    </rPh>
    <rPh sb="3" eb="5">
      <t>タカオカ</t>
    </rPh>
    <rPh sb="5" eb="6">
      <t>チョウ</t>
    </rPh>
    <rPh sb="6" eb="7">
      <t>コウ</t>
    </rPh>
    <phoneticPr fontId="2"/>
  </si>
  <si>
    <t>特別養護老人ホームウェルプラザ高知医務室</t>
    <rPh sb="0" eb="2">
      <t>トクベツ</t>
    </rPh>
    <rPh sb="2" eb="4">
      <t>ヨウゴ</t>
    </rPh>
    <rPh sb="4" eb="6">
      <t>ロウジン</t>
    </rPh>
    <rPh sb="15" eb="17">
      <t>コウチ</t>
    </rPh>
    <rPh sb="17" eb="19">
      <t>イム</t>
    </rPh>
    <rPh sb="19" eb="20">
      <t>シツ</t>
    </rPh>
    <phoneticPr fontId="2"/>
  </si>
  <si>
    <t>高知市福井町1734-5</t>
    <rPh sb="3" eb="6">
      <t>フクイマチ</t>
    </rPh>
    <phoneticPr fontId="2"/>
  </si>
  <si>
    <t>088-852-0161</t>
  </si>
  <si>
    <t>高知市東雲町8-47</t>
  </si>
  <si>
    <t>高岡郡津野町力石2829-3</t>
  </si>
  <si>
    <t>高知市葛島2-3-21</t>
  </si>
  <si>
    <t>香南市野市町西野2636-6</t>
  </si>
  <si>
    <t>伊与田眼科</t>
    <rPh sb="0" eb="5">
      <t>イヨダガンカ</t>
    </rPh>
    <phoneticPr fontId="2"/>
  </si>
  <si>
    <t>高知市朝倉横町10-45</t>
  </si>
  <si>
    <t>山崎歯科診療所</t>
    <rPh sb="0" eb="2">
      <t>ヤマサキ</t>
    </rPh>
    <rPh sb="2" eb="4">
      <t>シカ</t>
    </rPh>
    <rPh sb="4" eb="6">
      <t>シンリョウ</t>
    </rPh>
    <rPh sb="6" eb="7">
      <t>ショ</t>
    </rPh>
    <phoneticPr fontId="2"/>
  </si>
  <si>
    <t>（福）香南会</t>
    <rPh sb="1" eb="2">
      <t>フク</t>
    </rPh>
    <rPh sb="3" eb="5">
      <t>コウナン</t>
    </rPh>
    <rPh sb="5" eb="6">
      <t>カイ</t>
    </rPh>
    <phoneticPr fontId="2"/>
  </si>
  <si>
    <t>高知市升形4-14</t>
  </si>
  <si>
    <t>恒石歯科</t>
    <rPh sb="0" eb="1">
      <t>ツネ</t>
    </rPh>
    <rPh sb="1" eb="2">
      <t>イシ</t>
    </rPh>
    <rPh sb="2" eb="4">
      <t>シカ</t>
    </rPh>
    <phoneticPr fontId="2"/>
  </si>
  <si>
    <t>おかざき矯正歯科クリニック</t>
    <rPh sb="4" eb="6">
      <t>キョウセイ</t>
    </rPh>
    <rPh sb="6" eb="8">
      <t>シカ</t>
    </rPh>
    <phoneticPr fontId="2"/>
  </si>
  <si>
    <t>宿毛市立沖の島へき地診療所</t>
    <rPh sb="0" eb="4">
      <t>スクモシリツ</t>
    </rPh>
    <rPh sb="4" eb="5">
      <t>オキ</t>
    </rPh>
    <rPh sb="6" eb="7">
      <t>シマ</t>
    </rPh>
    <rPh sb="9" eb="10">
      <t>チ</t>
    </rPh>
    <rPh sb="10" eb="13">
      <t>シンリョウジョ</t>
    </rPh>
    <phoneticPr fontId="2"/>
  </si>
  <si>
    <t>(医)壮正会</t>
    <rPh sb="3" eb="4">
      <t>ソウ</t>
    </rPh>
    <rPh sb="4" eb="5">
      <t>セイ</t>
    </rPh>
    <rPh sb="5" eb="6">
      <t>カイ</t>
    </rPh>
    <phoneticPr fontId="2"/>
  </si>
  <si>
    <t>(医)薫会</t>
    <rPh sb="3" eb="4">
      <t>カオル</t>
    </rPh>
    <rPh sb="4" eb="5">
      <t>カイ</t>
    </rPh>
    <phoneticPr fontId="2"/>
  </si>
  <si>
    <t>土佐くすのき荘医務室</t>
    <rPh sb="0" eb="2">
      <t>トサ</t>
    </rPh>
    <rPh sb="6" eb="7">
      <t>ソウ</t>
    </rPh>
    <rPh sb="7" eb="9">
      <t>イム</t>
    </rPh>
    <rPh sb="9" eb="10">
      <t>シツ</t>
    </rPh>
    <phoneticPr fontId="2"/>
  </si>
  <si>
    <t>友永歯科</t>
    <rPh sb="0" eb="2">
      <t>トモナガ</t>
    </rPh>
    <rPh sb="2" eb="4">
      <t>シカ</t>
    </rPh>
    <phoneticPr fontId="2"/>
  </si>
  <si>
    <t>WESTほね関節クリニック</t>
    <rPh sb="6" eb="8">
      <t>カンセツ</t>
    </rPh>
    <phoneticPr fontId="2"/>
  </si>
  <si>
    <t>村戸歯科診療所</t>
    <rPh sb="0" eb="1">
      <t>ムラ</t>
    </rPh>
    <rPh sb="1" eb="2">
      <t>ト</t>
    </rPh>
    <rPh sb="2" eb="4">
      <t>シカ</t>
    </rPh>
    <rPh sb="4" eb="6">
      <t>シンリョウ</t>
    </rPh>
    <rPh sb="6" eb="7">
      <t>ショ</t>
    </rPh>
    <phoneticPr fontId="2"/>
  </si>
  <si>
    <t>香美市土佐山田町楠目字郷本163</t>
  </si>
  <si>
    <t>市計 0</t>
  </si>
  <si>
    <t>宮本　敬三</t>
    <rPh sb="0" eb="2">
      <t>ミヤモト</t>
    </rPh>
    <rPh sb="3" eb="4">
      <t>ケイ</t>
    </rPh>
    <rPh sb="4" eb="5">
      <t>サン</t>
    </rPh>
    <phoneticPr fontId="2"/>
  </si>
  <si>
    <t>高知市杉井流5-7</t>
    <rPh sb="0" eb="3">
      <t>コウチシ</t>
    </rPh>
    <rPh sb="3" eb="4">
      <t>スギ</t>
    </rPh>
    <rPh sb="4" eb="5">
      <t>イ</t>
    </rPh>
    <rPh sb="5" eb="6">
      <t>ナガ</t>
    </rPh>
    <phoneticPr fontId="2"/>
  </si>
  <si>
    <t>高知市朝倉甲64-1</t>
  </si>
  <si>
    <t>（社福）土佐平成福祉会</t>
    <rPh sb="1" eb="2">
      <t>シャ</t>
    </rPh>
    <rPh sb="2" eb="3">
      <t>フク</t>
    </rPh>
    <rPh sb="4" eb="6">
      <t>トサ</t>
    </rPh>
    <rPh sb="6" eb="8">
      <t>ヘイセイ</t>
    </rPh>
    <rPh sb="8" eb="10">
      <t>フクシ</t>
    </rPh>
    <rPh sb="10" eb="11">
      <t>エ</t>
    </rPh>
    <phoneticPr fontId="2"/>
  </si>
  <si>
    <t>0887-55-1588</t>
  </si>
  <si>
    <t>津野町</t>
    <rPh sb="0" eb="2">
      <t>ツノ</t>
    </rPh>
    <rPh sb="2" eb="3">
      <t>チョウ</t>
    </rPh>
    <phoneticPr fontId="2"/>
  </si>
  <si>
    <t>楠瀬歯科クリニック</t>
    <rPh sb="0" eb="2">
      <t>クスノセ</t>
    </rPh>
    <rPh sb="2" eb="4">
      <t>シカ</t>
    </rPh>
    <phoneticPr fontId="2"/>
  </si>
  <si>
    <t>088-850-8811</t>
  </si>
  <si>
    <t>088-892-0296</t>
  </si>
  <si>
    <t>(医)鳴子会</t>
    <rPh sb="3" eb="5">
      <t>ナルコ</t>
    </rPh>
    <rPh sb="5" eb="6">
      <t>カイ</t>
    </rPh>
    <phoneticPr fontId="2"/>
  </si>
  <si>
    <t>高知市愛宕町3-11-27</t>
  </si>
  <si>
    <t>香美市土佐山田町宝町1-1-25</t>
    <rPh sb="0" eb="3">
      <t>カミシ</t>
    </rPh>
    <rPh sb="3" eb="7">
      <t>トサヤマダ</t>
    </rPh>
    <rPh sb="7" eb="8">
      <t>マチ</t>
    </rPh>
    <rPh sb="8" eb="9">
      <t>タカラ</t>
    </rPh>
    <rPh sb="9" eb="10">
      <t>マチ</t>
    </rPh>
    <phoneticPr fontId="2"/>
  </si>
  <si>
    <t>高知市曙町2-5-1</t>
  </si>
  <si>
    <t>横浜ニュータウンくぼ歯科</t>
    <rPh sb="0" eb="2">
      <t>ヨコハマ</t>
    </rPh>
    <rPh sb="10" eb="12">
      <t>シカ</t>
    </rPh>
    <phoneticPr fontId="2"/>
  </si>
  <si>
    <t>医療法人茂見会岡林歯科医院</t>
  </si>
  <si>
    <t>山本　宗寿</t>
    <rPh sb="0" eb="2">
      <t>ヤマモト</t>
    </rPh>
    <rPh sb="3" eb="4">
      <t>ムネ</t>
    </rPh>
    <rPh sb="4" eb="5">
      <t>コトブキ</t>
    </rPh>
    <phoneticPr fontId="2"/>
  </si>
  <si>
    <t>国見　直樹</t>
    <rPh sb="0" eb="2">
      <t>クニミ</t>
    </rPh>
    <rPh sb="3" eb="5">
      <t>ナオキ</t>
    </rPh>
    <phoneticPr fontId="2"/>
  </si>
  <si>
    <t>安田　貴</t>
    <rPh sb="0" eb="2">
      <t>ヤスダ</t>
    </rPh>
    <rPh sb="3" eb="4">
      <t>キ</t>
    </rPh>
    <phoneticPr fontId="2"/>
  </si>
  <si>
    <t>西岡歯科</t>
    <rPh sb="0" eb="2">
      <t>ニシオカ</t>
    </rPh>
    <rPh sb="2" eb="4">
      <t>シカ</t>
    </rPh>
    <phoneticPr fontId="2"/>
  </si>
  <si>
    <t>(医)利重会岡林歯科</t>
    <rPh sb="6" eb="8">
      <t>オカバヤシ</t>
    </rPh>
    <rPh sb="8" eb="10">
      <t>シカ</t>
    </rPh>
    <phoneticPr fontId="2"/>
  </si>
  <si>
    <t>0880-22-1295</t>
  </si>
  <si>
    <t>けら小児科アレルギー科</t>
    <rPh sb="2" eb="5">
      <t>ショウニカ</t>
    </rPh>
    <rPh sb="10" eb="11">
      <t>カ</t>
    </rPh>
    <phoneticPr fontId="2"/>
  </si>
  <si>
    <t>はまだデンタルクリニック</t>
  </si>
  <si>
    <t>0880-35-0108</t>
  </si>
  <si>
    <t>田中　修一</t>
    <rPh sb="0" eb="2">
      <t>タナカ</t>
    </rPh>
    <rPh sb="3" eb="5">
      <t>シュウイチ</t>
    </rPh>
    <phoneticPr fontId="2"/>
  </si>
  <si>
    <t>公文　正光</t>
    <rPh sb="0" eb="2">
      <t>クモン</t>
    </rPh>
    <rPh sb="3" eb="5">
      <t>マサミツ</t>
    </rPh>
    <phoneticPr fontId="2"/>
  </si>
  <si>
    <t>0887-34-0003</t>
  </si>
  <si>
    <t>福井小児科・内科・循環器科</t>
    <rPh sb="0" eb="2">
      <t>フクイ</t>
    </rPh>
    <phoneticPr fontId="2"/>
  </si>
  <si>
    <t>高知市比島町二丁目13番６号</t>
    <rPh sb="0" eb="3">
      <t>コウチシ</t>
    </rPh>
    <rPh sb="3" eb="6">
      <t>ヒジマチョウ</t>
    </rPh>
    <rPh sb="6" eb="9">
      <t>ニチョウメ</t>
    </rPh>
    <rPh sb="11" eb="12">
      <t>バン</t>
    </rPh>
    <rPh sb="13" eb="14">
      <t>ゴウ</t>
    </rPh>
    <phoneticPr fontId="2"/>
  </si>
  <si>
    <t>のり歯科</t>
    <rPh sb="2" eb="4">
      <t>シカ</t>
    </rPh>
    <phoneticPr fontId="2"/>
  </si>
  <si>
    <t>西村　重泰</t>
    <rPh sb="0" eb="2">
      <t>ニシムラ</t>
    </rPh>
    <rPh sb="3" eb="4">
      <t>シゲ</t>
    </rPh>
    <rPh sb="4" eb="5">
      <t>ヤスシ</t>
    </rPh>
    <phoneticPr fontId="2"/>
  </si>
  <si>
    <t>小松歯科</t>
    <rPh sb="0" eb="2">
      <t>コマツ</t>
    </rPh>
    <rPh sb="2" eb="4">
      <t>シカ</t>
    </rPh>
    <phoneticPr fontId="2"/>
  </si>
  <si>
    <t>医療法人社団緑風会　HEIWA　MED　CLINIC</t>
    <rPh sb="0" eb="4">
      <t>イリョウホウジン</t>
    </rPh>
    <rPh sb="4" eb="6">
      <t>シャダン</t>
    </rPh>
    <rPh sb="6" eb="8">
      <t>リョクフウ</t>
    </rPh>
    <rPh sb="8" eb="9">
      <t>カイ</t>
    </rPh>
    <phoneticPr fontId="2"/>
  </si>
  <si>
    <t>(医)佐々木会</t>
    <rPh sb="3" eb="6">
      <t>ササキ</t>
    </rPh>
    <rPh sb="6" eb="7">
      <t>カイ</t>
    </rPh>
    <phoneticPr fontId="2"/>
  </si>
  <si>
    <t>宮定　一朗</t>
    <rPh sb="0" eb="2">
      <t>ミヤサダ</t>
    </rPh>
    <rPh sb="3" eb="5">
      <t>イチロウ</t>
    </rPh>
    <phoneticPr fontId="2"/>
  </si>
  <si>
    <t>幡多郡黒潮町挙ノ川31-1</t>
    <rPh sb="3" eb="5">
      <t>クロシオ</t>
    </rPh>
    <phoneticPr fontId="2"/>
  </si>
  <si>
    <t>高知市横浜東町13-39</t>
  </si>
  <si>
    <t>窪　泉</t>
    <rPh sb="0" eb="1">
      <t>クボ</t>
    </rPh>
    <rPh sb="2" eb="3">
      <t>イズミ</t>
    </rPh>
    <phoneticPr fontId="2"/>
  </si>
  <si>
    <t>山口　廣明</t>
    <rPh sb="0" eb="2">
      <t>ヤマグチ</t>
    </rPh>
    <rPh sb="3" eb="4">
      <t>ヒロシ</t>
    </rPh>
    <rPh sb="4" eb="5">
      <t>アキラ</t>
    </rPh>
    <phoneticPr fontId="2"/>
  </si>
  <si>
    <t>南国市大埇甲1515</t>
    <rPh sb="4" eb="5">
      <t>ヨウ</t>
    </rPh>
    <phoneticPr fontId="2"/>
  </si>
  <si>
    <t>かもだの診療所</t>
    <rPh sb="4" eb="6">
      <t>シンリョウ</t>
    </rPh>
    <rPh sb="6" eb="7">
      <t>ショ</t>
    </rPh>
    <phoneticPr fontId="2"/>
  </si>
  <si>
    <t>山﨑　公世</t>
  </si>
  <si>
    <t>東洋歯科クリニック</t>
    <rPh sb="0" eb="2">
      <t>トウヨウ</t>
    </rPh>
    <rPh sb="2" eb="4">
      <t>シカ</t>
    </rPh>
    <phoneticPr fontId="2"/>
  </si>
  <si>
    <t>岡本　千早也</t>
    <rPh sb="0" eb="2">
      <t>オカモト</t>
    </rPh>
    <rPh sb="3" eb="5">
      <t>チハヤ</t>
    </rPh>
    <rPh sb="5" eb="6">
      <t>ヤ</t>
    </rPh>
    <phoneticPr fontId="2"/>
  </si>
  <si>
    <t>(医)大﨑眼科</t>
    <rPh sb="1" eb="2">
      <t>イ</t>
    </rPh>
    <rPh sb="3" eb="4">
      <t>オオ</t>
    </rPh>
    <rPh sb="4" eb="5">
      <t>サキ</t>
    </rPh>
    <rPh sb="5" eb="7">
      <t>ガンカ</t>
    </rPh>
    <phoneticPr fontId="2"/>
  </si>
  <si>
    <t>京町歯科診療所</t>
    <rPh sb="0" eb="1">
      <t>キョウ</t>
    </rPh>
    <rPh sb="1" eb="2">
      <t>マチ</t>
    </rPh>
    <rPh sb="2" eb="4">
      <t>シカ</t>
    </rPh>
    <rPh sb="4" eb="6">
      <t>シンリョウ</t>
    </rPh>
    <rPh sb="6" eb="7">
      <t>ショ</t>
    </rPh>
    <phoneticPr fontId="2"/>
  </si>
  <si>
    <t>町田整形外科</t>
    <rPh sb="0" eb="2">
      <t>マチダ</t>
    </rPh>
    <rPh sb="2" eb="4">
      <t>セイケイ</t>
    </rPh>
    <rPh sb="4" eb="6">
      <t>ゲカ</t>
    </rPh>
    <phoneticPr fontId="2"/>
  </si>
  <si>
    <t>0880-55-7111</t>
  </si>
  <si>
    <t>かわむらクリニック整形外科</t>
    <rPh sb="9" eb="11">
      <t>セイケイ</t>
    </rPh>
    <rPh sb="11" eb="13">
      <t>ゲカ</t>
    </rPh>
    <phoneticPr fontId="2"/>
  </si>
  <si>
    <t>医療法人仁栄会島津クリニック</t>
    <rPh sb="0" eb="2">
      <t>イリョウ</t>
    </rPh>
    <rPh sb="2" eb="4">
      <t>ホウジン</t>
    </rPh>
    <rPh sb="4" eb="5">
      <t>ジン</t>
    </rPh>
    <rPh sb="5" eb="6">
      <t>エイ</t>
    </rPh>
    <rPh sb="6" eb="7">
      <t>カイ</t>
    </rPh>
    <rPh sb="7" eb="14">
      <t>シマヅクリニック</t>
    </rPh>
    <phoneticPr fontId="2"/>
  </si>
  <si>
    <t>(医)石丸眼科</t>
    <rPh sb="3" eb="5">
      <t>イシマル</t>
    </rPh>
    <rPh sb="5" eb="7">
      <t>ガンカ</t>
    </rPh>
    <phoneticPr fontId="2"/>
  </si>
  <si>
    <t>なかの内科・胃腸科</t>
    <rPh sb="3" eb="5">
      <t>ナイカ</t>
    </rPh>
    <rPh sb="6" eb="9">
      <t>イチョウカ</t>
    </rPh>
    <phoneticPr fontId="2"/>
  </si>
  <si>
    <t>高畑歯科</t>
    <rPh sb="0" eb="2">
      <t>タカハタ</t>
    </rPh>
    <rPh sb="2" eb="4">
      <t>シカ</t>
    </rPh>
    <phoneticPr fontId="2"/>
  </si>
  <si>
    <t>(医)弥生会</t>
    <rPh sb="3" eb="5">
      <t>ヤヨイ</t>
    </rPh>
    <rPh sb="5" eb="6">
      <t>カイ</t>
    </rPh>
    <phoneticPr fontId="2"/>
  </si>
  <si>
    <t>（医）精華園</t>
    <rPh sb="3" eb="5">
      <t>セイカ</t>
    </rPh>
    <rPh sb="5" eb="6">
      <t>エン</t>
    </rPh>
    <phoneticPr fontId="2"/>
  </si>
  <si>
    <t>楠瀬　賢三</t>
    <rPh sb="0" eb="2">
      <t>クスノセ</t>
    </rPh>
    <rPh sb="3" eb="5">
      <t>ケンゾウ</t>
    </rPh>
    <phoneticPr fontId="2"/>
  </si>
  <si>
    <t>高知市高須2-3-50-1</t>
  </si>
  <si>
    <t>田中歯科医院</t>
    <rPh sb="0" eb="2">
      <t>タナカ</t>
    </rPh>
    <rPh sb="2" eb="4">
      <t>シカ</t>
    </rPh>
    <rPh sb="4" eb="6">
      <t>イイン</t>
    </rPh>
    <phoneticPr fontId="2"/>
  </si>
  <si>
    <t>福田　剛一</t>
  </si>
  <si>
    <t>（医）創治</t>
    <rPh sb="1" eb="2">
      <t>イ</t>
    </rPh>
    <rPh sb="3" eb="4">
      <t>ソウ</t>
    </rPh>
    <rPh sb="4" eb="5">
      <t>ジ</t>
    </rPh>
    <phoneticPr fontId="2"/>
  </si>
  <si>
    <t>宮田　喜博</t>
    <rPh sb="0" eb="2">
      <t>ミヤタ</t>
    </rPh>
    <rPh sb="3" eb="5">
      <t>ヨシヒロ</t>
    </rPh>
    <phoneticPr fontId="2"/>
  </si>
  <si>
    <t>0887-22-3100</t>
  </si>
  <si>
    <t>香美市土佐山田町山田1128-1</t>
    <rPh sb="8" eb="10">
      <t>ヤマダ</t>
    </rPh>
    <phoneticPr fontId="2"/>
  </si>
  <si>
    <t>福永　寿則</t>
    <rPh sb="0" eb="2">
      <t>フクナガ</t>
    </rPh>
    <rPh sb="3" eb="4">
      <t>コトブキ</t>
    </rPh>
    <rPh sb="4" eb="5">
      <t>ノリ</t>
    </rPh>
    <phoneticPr fontId="2"/>
  </si>
  <si>
    <t>スウィートハートデンタルクリニック</t>
  </si>
  <si>
    <t>高知市竹島町13-1うしおえﾒﾃﾞｨｶﾙﾋﾞﾙｲｰｱ3F</t>
  </si>
  <si>
    <t>佐野　良仁</t>
    <rPh sb="0" eb="2">
      <t>サノ</t>
    </rPh>
    <rPh sb="3" eb="5">
      <t>ヨシヒト</t>
    </rPh>
    <phoneticPr fontId="2"/>
  </si>
  <si>
    <t>0887-38-4545</t>
  </si>
  <si>
    <t>大川村国民健康保険小松診療所</t>
  </si>
  <si>
    <t>088-832-5290</t>
  </si>
  <si>
    <t>大窪 秀直</t>
  </si>
  <si>
    <t>高橋　拓也</t>
    <rPh sb="0" eb="2">
      <t>タカハシ</t>
    </rPh>
    <rPh sb="3" eb="5">
      <t>タクヤ</t>
    </rPh>
    <phoneticPr fontId="2"/>
  </si>
  <si>
    <t>幸歯科医院</t>
    <rPh sb="0" eb="1">
      <t>ユキ</t>
    </rPh>
    <rPh sb="1" eb="3">
      <t>シカ</t>
    </rPh>
    <rPh sb="3" eb="5">
      <t>イイン</t>
    </rPh>
    <phoneticPr fontId="2"/>
  </si>
  <si>
    <t>大西歯科医院</t>
    <rPh sb="0" eb="2">
      <t>オオニシ</t>
    </rPh>
    <rPh sb="2" eb="4">
      <t>シカ</t>
    </rPh>
    <rPh sb="4" eb="6">
      <t>イイン</t>
    </rPh>
    <phoneticPr fontId="2"/>
  </si>
  <si>
    <t>（社福）南海福祉会</t>
    <rPh sb="4" eb="6">
      <t>ナンカイ</t>
    </rPh>
    <rPh sb="6" eb="8">
      <t>フクシ</t>
    </rPh>
    <rPh sb="8" eb="9">
      <t>カイ</t>
    </rPh>
    <phoneticPr fontId="2"/>
  </si>
  <si>
    <t>0887-27-2001</t>
  </si>
  <si>
    <t>西山　保</t>
    <rPh sb="0" eb="2">
      <t>ニシヤマ</t>
    </rPh>
    <rPh sb="3" eb="4">
      <t>タモ</t>
    </rPh>
    <phoneticPr fontId="2"/>
  </si>
  <si>
    <t>かたた歯科クリニック</t>
  </si>
  <si>
    <t>乾歯科</t>
    <rPh sb="0" eb="1">
      <t>イヌイ</t>
    </rPh>
    <rPh sb="1" eb="3">
      <t>シカ</t>
    </rPh>
    <phoneticPr fontId="2"/>
  </si>
  <si>
    <t>池田　顕</t>
    <rPh sb="0" eb="2">
      <t>イケダ</t>
    </rPh>
    <rPh sb="3" eb="4">
      <t>アキラ</t>
    </rPh>
    <phoneticPr fontId="2"/>
  </si>
  <si>
    <t>088‐821-6600</t>
  </si>
  <si>
    <t>0887-44-2010</t>
  </si>
  <si>
    <t>南国市大埇甲2257-4</t>
    <rPh sb="5" eb="6">
      <t>コウ</t>
    </rPh>
    <phoneticPr fontId="2"/>
  </si>
  <si>
    <t>田村産婦人科</t>
    <rPh sb="0" eb="2">
      <t>タムラ</t>
    </rPh>
    <rPh sb="2" eb="6">
      <t>サンフジンカ</t>
    </rPh>
    <phoneticPr fontId="2"/>
  </si>
  <si>
    <t>0887-43-2114</t>
  </si>
  <si>
    <t>0887-33-2401</t>
  </si>
  <si>
    <t>吉野　貴之</t>
    <rPh sb="0" eb="2">
      <t>ヨシノ</t>
    </rPh>
    <rPh sb="3" eb="5">
      <t>タカユキ</t>
    </rPh>
    <phoneticPr fontId="2"/>
  </si>
  <si>
    <t>室戸市立室戸岬診療所</t>
    <rPh sb="0" eb="2">
      <t>ムロト</t>
    </rPh>
    <rPh sb="2" eb="4">
      <t>シリツ</t>
    </rPh>
    <rPh sb="4" eb="6">
      <t>ムロト</t>
    </rPh>
    <rPh sb="6" eb="7">
      <t>ミサキ</t>
    </rPh>
    <rPh sb="7" eb="9">
      <t>シンリョウ</t>
    </rPh>
    <rPh sb="9" eb="10">
      <t>ショ</t>
    </rPh>
    <phoneticPr fontId="2"/>
  </si>
  <si>
    <t>緩和ケア内科</t>
    <rPh sb="0" eb="2">
      <t>カンワ</t>
    </rPh>
    <rPh sb="4" eb="6">
      <t>ナイカ</t>
    </rPh>
    <phoneticPr fontId="2"/>
  </si>
  <si>
    <t>楠井歯科</t>
    <rPh sb="0" eb="1">
      <t>クス</t>
    </rPh>
    <rPh sb="1" eb="2">
      <t>イ</t>
    </rPh>
    <rPh sb="2" eb="4">
      <t>シカ</t>
    </rPh>
    <phoneticPr fontId="2"/>
  </si>
  <si>
    <t>高知市一宮南町1-15-13ﾏﾙﾅｶ高知ｲﾝﾀｰ店2階</t>
  </si>
  <si>
    <t>福島　恒介</t>
    <rPh sb="0" eb="2">
      <t>フクシマ</t>
    </rPh>
    <rPh sb="3" eb="4">
      <t>コウ</t>
    </rPh>
    <rPh sb="4" eb="5">
      <t>スケ</t>
    </rPh>
    <phoneticPr fontId="2"/>
  </si>
  <si>
    <t>医療法人医信会西武クリニック</t>
    <rPh sb="0" eb="2">
      <t>イリョウ</t>
    </rPh>
    <rPh sb="2" eb="4">
      <t>ホウジン</t>
    </rPh>
    <rPh sb="4" eb="5">
      <t>イ</t>
    </rPh>
    <rPh sb="5" eb="6">
      <t>シン</t>
    </rPh>
    <rPh sb="6" eb="7">
      <t>カイ</t>
    </rPh>
    <rPh sb="7" eb="9">
      <t>セイブ</t>
    </rPh>
    <phoneticPr fontId="2"/>
  </si>
  <si>
    <t>高知市休日夜間急患センター平日夜間小児急患センター</t>
    <rPh sb="0" eb="3">
      <t>コウチシ</t>
    </rPh>
    <rPh sb="3" eb="5">
      <t>キュウジツ</t>
    </rPh>
    <rPh sb="5" eb="7">
      <t>ヤカン</t>
    </rPh>
    <rPh sb="7" eb="9">
      <t>キュウカン</t>
    </rPh>
    <rPh sb="13" eb="15">
      <t>ヘイジツ</t>
    </rPh>
    <rPh sb="15" eb="17">
      <t>ヤカン</t>
    </rPh>
    <rPh sb="17" eb="19">
      <t>ショウニ</t>
    </rPh>
    <rPh sb="19" eb="21">
      <t>キュウカン</t>
    </rPh>
    <phoneticPr fontId="2"/>
  </si>
  <si>
    <t>0887-82-0005</t>
  </si>
  <si>
    <t>0887-55-2030</t>
  </si>
  <si>
    <t>とさやまだクリニック</t>
  </si>
  <si>
    <t>(医)幸瑛会</t>
    <rPh sb="3" eb="4">
      <t>サチ</t>
    </rPh>
    <rPh sb="4" eb="5">
      <t>エイ</t>
    </rPh>
    <rPh sb="5" eb="6">
      <t>カイ</t>
    </rPh>
    <phoneticPr fontId="2"/>
  </si>
  <si>
    <t>高知市介良乙1004-20</t>
    <rPh sb="0" eb="3">
      <t>コウチシ</t>
    </rPh>
    <rPh sb="3" eb="5">
      <t>ケラ</t>
    </rPh>
    <rPh sb="5" eb="6">
      <t>オツ</t>
    </rPh>
    <phoneticPr fontId="2"/>
  </si>
  <si>
    <t>大野見村歯科診療所</t>
    <rPh sb="0" eb="3">
      <t>オオノミ</t>
    </rPh>
    <rPh sb="3" eb="4">
      <t>ムラ</t>
    </rPh>
    <rPh sb="4" eb="6">
      <t>シカ</t>
    </rPh>
    <rPh sb="6" eb="8">
      <t>シンリョウ</t>
    </rPh>
    <rPh sb="8" eb="9">
      <t>ショ</t>
    </rPh>
    <phoneticPr fontId="2"/>
  </si>
  <si>
    <t>高知市朝倉甲200番地1</t>
    <rPh sb="0" eb="3">
      <t>コウチシ</t>
    </rPh>
    <rPh sb="3" eb="5">
      <t>アサクラ</t>
    </rPh>
    <rPh sb="5" eb="6">
      <t>コウ</t>
    </rPh>
    <rPh sb="9" eb="11">
      <t>バンチ</t>
    </rPh>
    <phoneticPr fontId="2"/>
  </si>
  <si>
    <t>高知市鏡今井126-ｲ</t>
    <rPh sb="0" eb="3">
      <t>コウチシ</t>
    </rPh>
    <phoneticPr fontId="2"/>
  </si>
  <si>
    <t>感染症内科</t>
    <rPh sb="0" eb="3">
      <t>カンセンショウ</t>
    </rPh>
    <rPh sb="3" eb="5">
      <t>ナイカ</t>
    </rPh>
    <phoneticPr fontId="2"/>
  </si>
  <si>
    <t>0887-23-1338</t>
  </si>
  <si>
    <t>身体障害者療護施設オイコニア医務室</t>
    <rPh sb="0" eb="2">
      <t>シンタイ</t>
    </rPh>
    <rPh sb="2" eb="5">
      <t>ショウガイシャ</t>
    </rPh>
    <rPh sb="5" eb="7">
      <t>リョウゴ</t>
    </rPh>
    <rPh sb="7" eb="9">
      <t>シセツ</t>
    </rPh>
    <rPh sb="14" eb="17">
      <t>イムシツ</t>
    </rPh>
    <phoneticPr fontId="2"/>
  </si>
  <si>
    <t>こんどうクリニック</t>
  </si>
  <si>
    <t>高知市朝倉本町1-9-16</t>
  </si>
  <si>
    <t>0887-35-5602</t>
  </si>
  <si>
    <t>高須歯科医院</t>
    <rPh sb="0" eb="2">
      <t>タカス</t>
    </rPh>
    <rPh sb="2" eb="4">
      <t>シカ</t>
    </rPh>
    <rPh sb="4" eb="6">
      <t>イイン</t>
    </rPh>
    <phoneticPr fontId="2"/>
  </si>
  <si>
    <t>岡本歯科医院</t>
    <rPh sb="0" eb="2">
      <t>オカモト</t>
    </rPh>
    <rPh sb="2" eb="4">
      <t>シカ</t>
    </rPh>
    <rPh sb="4" eb="6">
      <t>イイン</t>
    </rPh>
    <phoneticPr fontId="2"/>
  </si>
  <si>
    <t>0887-54-2250</t>
  </si>
  <si>
    <t>高岡郡檮原町広野636-4</t>
  </si>
  <si>
    <t>高知市春野町南ヶ丘7-16</t>
    <rPh sb="0" eb="3">
      <t>コウチシ</t>
    </rPh>
    <phoneticPr fontId="2"/>
  </si>
  <si>
    <t>(医)三和会</t>
    <rPh sb="1" eb="2">
      <t>イ</t>
    </rPh>
    <rPh sb="3" eb="5">
      <t>サンワ</t>
    </rPh>
    <rPh sb="5" eb="6">
      <t>カイ</t>
    </rPh>
    <phoneticPr fontId="2"/>
  </si>
  <si>
    <t>高知市愛宕町1丁目3番11号</t>
    <rPh sb="0" eb="3">
      <t>コウチシ</t>
    </rPh>
    <rPh sb="3" eb="6">
      <t>アタゴマチ</t>
    </rPh>
    <rPh sb="7" eb="9">
      <t>チョウメ</t>
    </rPh>
    <rPh sb="10" eb="11">
      <t>バン</t>
    </rPh>
    <rPh sb="13" eb="14">
      <t>ゴウ</t>
    </rPh>
    <phoneticPr fontId="2"/>
  </si>
  <si>
    <t>大豊町</t>
    <rPh sb="0" eb="3">
      <t>オオトヨチョウ</t>
    </rPh>
    <phoneticPr fontId="2"/>
  </si>
  <si>
    <t>高知市塩屋崎町2-1-1</t>
  </si>
  <si>
    <t>安芸市川北乙1735</t>
    <rPh sb="0" eb="2">
      <t>アキ</t>
    </rPh>
    <rPh sb="2" eb="3">
      <t>シ</t>
    </rPh>
    <rPh sb="3" eb="5">
      <t>カワキタ</t>
    </rPh>
    <rPh sb="5" eb="6">
      <t>オツ</t>
    </rPh>
    <phoneticPr fontId="2"/>
  </si>
  <si>
    <t>瀬戸歯科診療所</t>
    <rPh sb="0" eb="2">
      <t>セト</t>
    </rPh>
    <rPh sb="2" eb="4">
      <t>シカ</t>
    </rPh>
    <rPh sb="4" eb="6">
      <t>シンリョウ</t>
    </rPh>
    <rPh sb="6" eb="7">
      <t>ショ</t>
    </rPh>
    <phoneticPr fontId="2"/>
  </si>
  <si>
    <t>高知こころクリニック</t>
  </si>
  <si>
    <t>吾川郡　計</t>
    <rPh sb="0" eb="2">
      <t>アガワ</t>
    </rPh>
    <rPh sb="2" eb="3">
      <t>グン</t>
    </rPh>
    <rPh sb="4" eb="5">
      <t>ケイ</t>
    </rPh>
    <phoneticPr fontId="2"/>
  </si>
  <si>
    <t>ほわいと歯科</t>
    <rPh sb="4" eb="6">
      <t>シカ</t>
    </rPh>
    <phoneticPr fontId="2"/>
  </si>
  <si>
    <t>0887-52-5000</t>
  </si>
  <si>
    <t>088-840-2121</t>
  </si>
  <si>
    <t>088-845-5400</t>
  </si>
  <si>
    <t>高知市百石町1-15-15</t>
    <rPh sb="3" eb="6">
      <t>ヒャッコクチョウ</t>
    </rPh>
    <phoneticPr fontId="2"/>
  </si>
  <si>
    <t>高知駅つちもと歯科</t>
    <rPh sb="0" eb="2">
      <t>コウチ</t>
    </rPh>
    <rPh sb="2" eb="3">
      <t>エキ</t>
    </rPh>
    <rPh sb="7" eb="9">
      <t>シカ</t>
    </rPh>
    <phoneticPr fontId="2"/>
  </si>
  <si>
    <t>みちなか整形外科クリニック</t>
    <rPh sb="4" eb="6">
      <t>セイケイ</t>
    </rPh>
    <rPh sb="6" eb="8">
      <t>ゲカ</t>
    </rPh>
    <phoneticPr fontId="2"/>
  </si>
  <si>
    <t>今井歯科医院</t>
    <rPh sb="0" eb="2">
      <t>イマイ</t>
    </rPh>
    <rPh sb="2" eb="4">
      <t>シカ</t>
    </rPh>
    <rPh sb="4" eb="6">
      <t>イイン</t>
    </rPh>
    <phoneticPr fontId="2"/>
  </si>
  <si>
    <t>安岡　隆三郎</t>
    <rPh sb="0" eb="2">
      <t>ヤスオカ</t>
    </rPh>
    <rPh sb="3" eb="6">
      <t>リュウザブロウ</t>
    </rPh>
    <phoneticPr fontId="2"/>
  </si>
  <si>
    <t>高岡郡日高村本村字土橋5-5</t>
    <rPh sb="1" eb="2">
      <t>オカ</t>
    </rPh>
    <rPh sb="2" eb="3">
      <t>グン</t>
    </rPh>
    <rPh sb="3" eb="5">
      <t>ヒダカ</t>
    </rPh>
    <rPh sb="5" eb="6">
      <t>ムラ</t>
    </rPh>
    <rPh sb="6" eb="7">
      <t>ホン</t>
    </rPh>
    <rPh sb="7" eb="8">
      <t>ムラ</t>
    </rPh>
    <rPh sb="8" eb="9">
      <t>アザ</t>
    </rPh>
    <rPh sb="9" eb="11">
      <t>ツチハシ</t>
    </rPh>
    <phoneticPr fontId="2"/>
  </si>
  <si>
    <t>神経内科</t>
    <rPh sb="0" eb="2">
      <t>シンケイ</t>
    </rPh>
    <rPh sb="2" eb="4">
      <t>ナイカ</t>
    </rPh>
    <phoneticPr fontId="2"/>
  </si>
  <si>
    <t>土佐清水市　計</t>
    <rPh sb="0" eb="4">
      <t>トサシミズ</t>
    </rPh>
    <rPh sb="4" eb="5">
      <t>シ</t>
    </rPh>
    <rPh sb="6" eb="7">
      <t>ケイ</t>
    </rPh>
    <phoneticPr fontId="2"/>
  </si>
  <si>
    <t>幡多郡 6</t>
  </si>
  <si>
    <t>岡本歯科</t>
    <rPh sb="0" eb="2">
      <t>オカモト</t>
    </rPh>
    <rPh sb="2" eb="4">
      <t>シカ</t>
    </rPh>
    <phoneticPr fontId="2"/>
  </si>
  <si>
    <t>土本　洋平</t>
    <rPh sb="0" eb="2">
      <t>ツチモト</t>
    </rPh>
    <rPh sb="3" eb="5">
      <t>ヨウヘイ</t>
    </rPh>
    <phoneticPr fontId="2"/>
  </si>
  <si>
    <t>安芸市矢ノ丸3-2-17</t>
  </si>
  <si>
    <t>088-862-1000</t>
  </si>
  <si>
    <t>夜須診療所</t>
    <rPh sb="0" eb="2">
      <t>ヤス</t>
    </rPh>
    <rPh sb="2" eb="4">
      <t>シンリョウ</t>
    </rPh>
    <rPh sb="4" eb="5">
      <t>ショ</t>
    </rPh>
    <phoneticPr fontId="2"/>
  </si>
  <si>
    <t>088-873-5503</t>
  </si>
  <si>
    <t>(医)健会</t>
    <rPh sb="3" eb="4">
      <t>ケン</t>
    </rPh>
    <rPh sb="4" eb="5">
      <t>カイ</t>
    </rPh>
    <phoneticPr fontId="2"/>
  </si>
  <si>
    <t>088-841-5001</t>
  </si>
  <si>
    <t>088-852-5555</t>
  </si>
  <si>
    <t>(医)山村会</t>
    <rPh sb="3" eb="5">
      <t>ヤマムラ</t>
    </rPh>
    <rPh sb="5" eb="6">
      <t>カイ</t>
    </rPh>
    <phoneticPr fontId="2"/>
  </si>
  <si>
    <t>井上歯科医院</t>
    <rPh sb="0" eb="2">
      <t>イノウエ</t>
    </rPh>
    <rPh sb="2" eb="4">
      <t>シカ</t>
    </rPh>
    <rPh sb="4" eb="6">
      <t>イイン</t>
    </rPh>
    <phoneticPr fontId="2"/>
  </si>
  <si>
    <t>野田歯科医院</t>
    <rPh sb="0" eb="2">
      <t>ノダ</t>
    </rPh>
    <rPh sb="2" eb="4">
      <t>シカ</t>
    </rPh>
    <rPh sb="4" eb="6">
      <t>イイン</t>
    </rPh>
    <phoneticPr fontId="2"/>
  </si>
  <si>
    <t>うえた歯科医院</t>
    <rPh sb="3" eb="5">
      <t>シカ</t>
    </rPh>
    <rPh sb="5" eb="7">
      <t>イイン</t>
    </rPh>
    <phoneticPr fontId="2"/>
  </si>
  <si>
    <t>南国市下野田60-1</t>
    <rPh sb="0" eb="2">
      <t>ナンゴク</t>
    </rPh>
    <rPh sb="2" eb="3">
      <t>シ</t>
    </rPh>
    <rPh sb="3" eb="4">
      <t>シタ</t>
    </rPh>
    <rPh sb="4" eb="6">
      <t>ノダ</t>
    </rPh>
    <phoneticPr fontId="2"/>
  </si>
  <si>
    <t>オオニシ歯科</t>
    <rPh sb="4" eb="6">
      <t>シカ</t>
    </rPh>
    <phoneticPr fontId="2"/>
  </si>
  <si>
    <t>088-856-8781</t>
  </si>
  <si>
    <t>Ｄｒ．オヤマ診療所</t>
    <rPh sb="6" eb="9">
      <t>シンリョウジョ</t>
    </rPh>
    <phoneticPr fontId="2"/>
  </si>
  <si>
    <t>井上　研</t>
    <rPh sb="0" eb="2">
      <t>イノウエ</t>
    </rPh>
    <rPh sb="3" eb="4">
      <t>ケン</t>
    </rPh>
    <phoneticPr fontId="2"/>
  </si>
  <si>
    <t>高岡郡佐川町甲853-1</t>
    <rPh sb="0" eb="3">
      <t>タカオカグン</t>
    </rPh>
    <rPh sb="3" eb="6">
      <t>サカワチョウ</t>
    </rPh>
    <rPh sb="6" eb="7">
      <t>コウ</t>
    </rPh>
    <phoneticPr fontId="2"/>
  </si>
  <si>
    <t>（医）かねこ矯正歯科</t>
  </si>
  <si>
    <t>胸部・心臓血管外科</t>
    <rPh sb="0" eb="2">
      <t>キョウブ</t>
    </rPh>
    <rPh sb="3" eb="5">
      <t>シンゾウ</t>
    </rPh>
    <rPh sb="5" eb="7">
      <t>ケッカン</t>
    </rPh>
    <rPh sb="7" eb="9">
      <t>ゲカ</t>
    </rPh>
    <phoneticPr fontId="2"/>
  </si>
  <si>
    <t>まなべ小児科・循環器科クリニック</t>
    <rPh sb="3" eb="6">
      <t>ショウニカ</t>
    </rPh>
    <rPh sb="7" eb="10">
      <t>ジュンカンキ</t>
    </rPh>
    <rPh sb="10" eb="11">
      <t>カ</t>
    </rPh>
    <phoneticPr fontId="2"/>
  </si>
  <si>
    <t>0887-52-2222</t>
  </si>
  <si>
    <t>室戸市</t>
    <rPh sb="0" eb="3">
      <t>ムロトシ</t>
    </rPh>
    <phoneticPr fontId="2"/>
  </si>
  <si>
    <t>0880-52-2223</t>
  </si>
  <si>
    <t>（医）プリンス</t>
    <rPh sb="1" eb="2">
      <t>イ</t>
    </rPh>
    <phoneticPr fontId="2"/>
  </si>
  <si>
    <t>(医)福井小児科・内科・循環器科</t>
    <rPh sb="3" eb="5">
      <t>フクイ</t>
    </rPh>
    <rPh sb="5" eb="8">
      <t>ショウニカ</t>
    </rPh>
    <rPh sb="9" eb="11">
      <t>ナイカ</t>
    </rPh>
    <rPh sb="12" eb="15">
      <t>ジュンカンキ</t>
    </rPh>
    <rPh sb="15" eb="16">
      <t>カ</t>
    </rPh>
    <phoneticPr fontId="2"/>
  </si>
  <si>
    <t>池田　友彦</t>
    <rPh sb="0" eb="2">
      <t>イケダ</t>
    </rPh>
    <rPh sb="3" eb="5">
      <t>トモヒコ</t>
    </rPh>
    <phoneticPr fontId="2"/>
  </si>
  <si>
    <t>(医)仁栄会</t>
    <rPh sb="3" eb="4">
      <t>ジン</t>
    </rPh>
    <rPh sb="4" eb="5">
      <t>サカ</t>
    </rPh>
    <rPh sb="5" eb="6">
      <t>カイ</t>
    </rPh>
    <phoneticPr fontId="2"/>
  </si>
  <si>
    <t>高知市中宝永町7-18</t>
  </si>
  <si>
    <t>小林　國弘</t>
    <rPh sb="0" eb="2">
      <t>コバヤシ</t>
    </rPh>
    <rPh sb="3" eb="4">
      <t>コク</t>
    </rPh>
    <rPh sb="4" eb="5">
      <t>ヒロ</t>
    </rPh>
    <phoneticPr fontId="2"/>
  </si>
  <si>
    <t>血管内科</t>
    <rPh sb="0" eb="2">
      <t>ケッカン</t>
    </rPh>
    <rPh sb="2" eb="4">
      <t>ナイカ</t>
    </rPh>
    <phoneticPr fontId="2"/>
  </si>
  <si>
    <t>高知市山ノ端町218-10</t>
    <rPh sb="0" eb="3">
      <t>コウチシ</t>
    </rPh>
    <rPh sb="3" eb="4">
      <t>ヤマ</t>
    </rPh>
    <rPh sb="5" eb="6">
      <t>ハナ</t>
    </rPh>
    <rPh sb="6" eb="7">
      <t>マチ</t>
    </rPh>
    <phoneticPr fontId="2"/>
  </si>
  <si>
    <t>088-823-1002</t>
  </si>
  <si>
    <t>全国社会保険協会連合会</t>
    <rPh sb="0" eb="2">
      <t>ゼンコク</t>
    </rPh>
    <rPh sb="2" eb="4">
      <t>シャカイ</t>
    </rPh>
    <rPh sb="4" eb="6">
      <t>ホケン</t>
    </rPh>
    <rPh sb="6" eb="8">
      <t>キョウカイ</t>
    </rPh>
    <rPh sb="8" eb="11">
      <t>レンゴウカイ</t>
    </rPh>
    <phoneticPr fontId="2"/>
  </si>
  <si>
    <t>高知市堺町1-21 交通公社ビル4F</t>
    <rPh sb="10" eb="12">
      <t>コウツウ</t>
    </rPh>
    <rPh sb="12" eb="14">
      <t>コウシャ</t>
    </rPh>
    <phoneticPr fontId="2"/>
  </si>
  <si>
    <t>高陵特別養護老人ホーム葉山荘診療所</t>
    <rPh sb="0" eb="1">
      <t>コウ</t>
    </rPh>
    <rPh sb="1" eb="2">
      <t>ミササギ</t>
    </rPh>
    <rPh sb="2" eb="4">
      <t>トクベツ</t>
    </rPh>
    <rPh sb="4" eb="6">
      <t>ヨウゴ</t>
    </rPh>
    <rPh sb="6" eb="8">
      <t>ロウジン</t>
    </rPh>
    <rPh sb="11" eb="12">
      <t>ハ</t>
    </rPh>
    <rPh sb="12" eb="14">
      <t>サンソウ</t>
    </rPh>
    <rPh sb="14" eb="17">
      <t>シンリョウジョ</t>
    </rPh>
    <phoneticPr fontId="2"/>
  </si>
  <si>
    <t>高見　淳也</t>
    <rPh sb="0" eb="2">
      <t>タカミ</t>
    </rPh>
    <rPh sb="3" eb="4">
      <t>ジュン</t>
    </rPh>
    <rPh sb="4" eb="5">
      <t>ヤ</t>
    </rPh>
    <phoneticPr fontId="2"/>
  </si>
  <si>
    <t>(医)橘世会</t>
    <rPh sb="3" eb="4">
      <t>タチバナ</t>
    </rPh>
    <rPh sb="4" eb="5">
      <t>ヨ</t>
    </rPh>
    <rPh sb="5" eb="6">
      <t>カイ</t>
    </rPh>
    <phoneticPr fontId="2"/>
  </si>
  <si>
    <t>高知市升形3-7</t>
  </si>
  <si>
    <t>(医)若草会</t>
    <rPh sb="3" eb="5">
      <t>ワカクサ</t>
    </rPh>
    <rPh sb="5" eb="6">
      <t>カイ</t>
    </rPh>
    <phoneticPr fontId="2"/>
  </si>
  <si>
    <t>高橋　正樹</t>
    <rPh sb="0" eb="2">
      <t>タカハシ</t>
    </rPh>
    <phoneticPr fontId="2"/>
  </si>
  <si>
    <t>0887-34-0221</t>
  </si>
  <si>
    <t>畠中　謙一</t>
    <rPh sb="0" eb="2">
      <t>ハタケナカ</t>
    </rPh>
    <rPh sb="3" eb="5">
      <t>ケンイチ</t>
    </rPh>
    <phoneticPr fontId="2"/>
  </si>
  <si>
    <t>088-885-5533</t>
  </si>
  <si>
    <t>高知市　計</t>
    <rPh sb="0" eb="3">
      <t>コウチシ</t>
    </rPh>
    <rPh sb="4" eb="5">
      <t>ケイ</t>
    </rPh>
    <phoneticPr fontId="2"/>
  </si>
  <si>
    <t>高岡内科</t>
    <rPh sb="0" eb="2">
      <t>タカオカ</t>
    </rPh>
    <rPh sb="2" eb="4">
      <t>ナイカ</t>
    </rPh>
    <phoneticPr fontId="2"/>
  </si>
  <si>
    <t>四万十市渡川1-1-3</t>
    <rPh sb="4" eb="5">
      <t>ワタ</t>
    </rPh>
    <rPh sb="5" eb="6">
      <t>カワ</t>
    </rPh>
    <phoneticPr fontId="2"/>
  </si>
  <si>
    <t>ながの歯科</t>
    <rPh sb="3" eb="5">
      <t>シカ</t>
    </rPh>
    <phoneticPr fontId="2"/>
  </si>
  <si>
    <t>広田歯科医院</t>
    <rPh sb="0" eb="2">
      <t>ヒロタ</t>
    </rPh>
    <rPh sb="2" eb="4">
      <t>シカ</t>
    </rPh>
    <rPh sb="4" eb="6">
      <t>イイン</t>
    </rPh>
    <phoneticPr fontId="2"/>
  </si>
  <si>
    <t>一般</t>
    <rPh sb="0" eb="2">
      <t>イッパン</t>
    </rPh>
    <phoneticPr fontId="2"/>
  </si>
  <si>
    <t>四万十市中村大橋通7-1-10</t>
  </si>
  <si>
    <t>088-878-2677</t>
  </si>
  <si>
    <t>聴覚障害者養護老人ホーム静幸苑医務室</t>
    <rPh sb="0" eb="2">
      <t>チョウカク</t>
    </rPh>
    <rPh sb="2" eb="4">
      <t>ショウガイ</t>
    </rPh>
    <rPh sb="4" eb="5">
      <t>シャ</t>
    </rPh>
    <rPh sb="5" eb="7">
      <t>ヨウゴ</t>
    </rPh>
    <rPh sb="7" eb="9">
      <t>ロウジン</t>
    </rPh>
    <rPh sb="12" eb="13">
      <t>シズ</t>
    </rPh>
    <rPh sb="13" eb="14">
      <t>ユキ</t>
    </rPh>
    <rPh sb="14" eb="15">
      <t>ソノ</t>
    </rPh>
    <rPh sb="15" eb="18">
      <t>イムシツ</t>
    </rPh>
    <phoneticPr fontId="2"/>
  </si>
  <si>
    <t>松岡内科</t>
    <rPh sb="0" eb="4">
      <t>マツオカナイカ</t>
    </rPh>
    <phoneticPr fontId="2"/>
  </si>
  <si>
    <t>岸　信明</t>
    <rPh sb="0" eb="1">
      <t>キシ</t>
    </rPh>
    <rPh sb="2" eb="4">
      <t>ノブアキ</t>
    </rPh>
    <phoneticPr fontId="2"/>
  </si>
  <si>
    <t>岸本　省三</t>
    <rPh sb="0" eb="2">
      <t>キシモト</t>
    </rPh>
    <rPh sb="3" eb="5">
      <t>ショウゾウ</t>
    </rPh>
    <phoneticPr fontId="2"/>
  </si>
  <si>
    <t>津田クリニック</t>
    <rPh sb="0" eb="7">
      <t>ツダクリニック</t>
    </rPh>
    <phoneticPr fontId="2"/>
  </si>
  <si>
    <t>高知市札場12-10</t>
  </si>
  <si>
    <t>美容皮膚科</t>
    <rPh sb="0" eb="2">
      <t>ビヨウ</t>
    </rPh>
    <rPh sb="2" eb="4">
      <t>ヒフ</t>
    </rPh>
    <rPh sb="4" eb="5">
      <t>カ</t>
    </rPh>
    <phoneticPr fontId="2"/>
  </si>
  <si>
    <t>まつもと耳鼻咽喉科</t>
    <rPh sb="4" eb="6">
      <t>ジビ</t>
    </rPh>
    <rPh sb="6" eb="8">
      <t>インコウ</t>
    </rPh>
    <rPh sb="8" eb="9">
      <t>カ</t>
    </rPh>
    <phoneticPr fontId="2"/>
  </si>
  <si>
    <t>(医)オーエヌ会</t>
    <rPh sb="7" eb="8">
      <t>カイ</t>
    </rPh>
    <phoneticPr fontId="2"/>
  </si>
  <si>
    <t>088-833-2525</t>
  </si>
  <si>
    <t>090-9553-4966</t>
  </si>
  <si>
    <t>中野　和夫</t>
    <rPh sb="0" eb="2">
      <t>ナカノ</t>
    </rPh>
    <rPh sb="3" eb="5">
      <t>カズオ</t>
    </rPh>
    <phoneticPr fontId="2"/>
  </si>
  <si>
    <t>吾川郡いの町長沢254-3</t>
  </si>
  <si>
    <t>0887-73-0333</t>
  </si>
  <si>
    <t>(医)桔梗ヶ丘会</t>
    <rPh sb="3" eb="5">
      <t>キキョウ</t>
    </rPh>
    <rPh sb="6" eb="7">
      <t>オカ</t>
    </rPh>
    <rPh sb="7" eb="8">
      <t>カイ</t>
    </rPh>
    <phoneticPr fontId="2"/>
  </si>
  <si>
    <t>高知市朝倉甲50-6</t>
  </si>
  <si>
    <t>0887-54-3467</t>
  </si>
  <si>
    <t>特別養護老人ホーム湯の里医務室</t>
    <rPh sb="0" eb="2">
      <t>トクベツ</t>
    </rPh>
    <rPh sb="2" eb="4">
      <t>ヨウゴ</t>
    </rPh>
    <rPh sb="4" eb="6">
      <t>ロウジン</t>
    </rPh>
    <rPh sb="9" eb="10">
      <t>ユ</t>
    </rPh>
    <rPh sb="11" eb="12">
      <t>サト</t>
    </rPh>
    <rPh sb="12" eb="15">
      <t>イムシツ</t>
    </rPh>
    <phoneticPr fontId="2"/>
  </si>
  <si>
    <t>安岡クリニック</t>
    <rPh sb="0" eb="2">
      <t>ヤスオカ</t>
    </rPh>
    <phoneticPr fontId="2"/>
  </si>
  <si>
    <t>088-842-2256</t>
  </si>
  <si>
    <t>北村　清太</t>
    <rPh sb="0" eb="2">
      <t>キタムラ</t>
    </rPh>
    <rPh sb="3" eb="5">
      <t>セイタ</t>
    </rPh>
    <phoneticPr fontId="2"/>
  </si>
  <si>
    <t>依光　哲男</t>
    <rPh sb="0" eb="2">
      <t>ヨリミツ</t>
    </rPh>
    <rPh sb="3" eb="5">
      <t>テツオ</t>
    </rPh>
    <phoneticPr fontId="2"/>
  </si>
  <si>
    <t>安芸市久世町2-1</t>
  </si>
  <si>
    <t>(医)章和会</t>
    <rPh sb="3" eb="4">
      <t>ショウ</t>
    </rPh>
    <rPh sb="4" eb="5">
      <t>ワ</t>
    </rPh>
    <rPh sb="5" eb="6">
      <t>カイ</t>
    </rPh>
    <phoneticPr fontId="2"/>
  </si>
  <si>
    <t>088-825-0707</t>
  </si>
  <si>
    <t>奥宮　一矢</t>
    <rPh sb="0" eb="1">
      <t>オク</t>
    </rPh>
    <rPh sb="1" eb="2">
      <t>ミヤ</t>
    </rPh>
    <rPh sb="3" eb="5">
      <t>イッシ</t>
    </rPh>
    <phoneticPr fontId="2"/>
  </si>
  <si>
    <t>高知市はりまや町１－７－７　川村ビル２Ｆ</t>
    <rPh sb="0" eb="3">
      <t>コウチシ</t>
    </rPh>
    <rPh sb="7" eb="8">
      <t>チョウ</t>
    </rPh>
    <rPh sb="14" eb="16">
      <t>カワムラ</t>
    </rPh>
    <phoneticPr fontId="2"/>
  </si>
  <si>
    <t>0889-57-2138</t>
  </si>
  <si>
    <t>和田　秀文</t>
    <rPh sb="0" eb="2">
      <t>ワダ</t>
    </rPh>
    <rPh sb="3" eb="5">
      <t>ヒデフミ</t>
    </rPh>
    <phoneticPr fontId="2"/>
  </si>
  <si>
    <t>088-873-1794</t>
  </si>
  <si>
    <t>高知市横浜新町3-118</t>
  </si>
  <si>
    <t>088-825-2442</t>
  </si>
  <si>
    <t>窪歯科</t>
    <rPh sb="0" eb="1">
      <t>クボ</t>
    </rPh>
    <rPh sb="1" eb="3">
      <t>シカ</t>
    </rPh>
    <phoneticPr fontId="2"/>
  </si>
  <si>
    <t>特別養護老人ホームスウィ-ト・ハート・ホーム医務室</t>
    <rPh sb="0" eb="2">
      <t>トクベツ</t>
    </rPh>
    <rPh sb="2" eb="4">
      <t>ヨウゴ</t>
    </rPh>
    <rPh sb="4" eb="6">
      <t>ロウジン</t>
    </rPh>
    <rPh sb="22" eb="25">
      <t>イムシツ</t>
    </rPh>
    <phoneticPr fontId="2"/>
  </si>
  <si>
    <t>088-872-0910</t>
  </si>
  <si>
    <t>088-855-8001</t>
  </si>
  <si>
    <t>小児科</t>
    <rPh sb="0" eb="3">
      <t>ショウニカ</t>
    </rPh>
    <phoneticPr fontId="2"/>
  </si>
  <si>
    <t>高知市朝倉南町4-25</t>
  </si>
  <si>
    <t>松岡　宏</t>
  </si>
  <si>
    <t>088-832-2367</t>
  </si>
  <si>
    <t>(医)只管</t>
    <rPh sb="3" eb="4">
      <t>タダ</t>
    </rPh>
    <rPh sb="4" eb="5">
      <t>クダ</t>
    </rPh>
    <phoneticPr fontId="2"/>
  </si>
  <si>
    <t>0887-53-2255</t>
  </si>
  <si>
    <t>高岡郡佐川町甲1351-1</t>
  </si>
  <si>
    <t>土佐郡大川村小松78-5</t>
  </si>
  <si>
    <t>（有床診療所数</t>
    <rPh sb="1" eb="3">
      <t>ユウショウ</t>
    </rPh>
    <rPh sb="3" eb="5">
      <t>シンリョウ</t>
    </rPh>
    <rPh sb="5" eb="6">
      <t>ショ</t>
    </rPh>
    <rPh sb="6" eb="7">
      <t>カズ</t>
    </rPh>
    <phoneticPr fontId="2"/>
  </si>
  <si>
    <t>香南市香我美町上分字坂川3390</t>
    <rPh sb="0" eb="2">
      <t>コウナン</t>
    </rPh>
    <rPh sb="2" eb="3">
      <t>シ</t>
    </rPh>
    <rPh sb="3" eb="6">
      <t>カガミ</t>
    </rPh>
    <rPh sb="6" eb="7">
      <t>マチ</t>
    </rPh>
    <rPh sb="7" eb="8">
      <t>カミ</t>
    </rPh>
    <rPh sb="8" eb="9">
      <t>フン</t>
    </rPh>
    <rPh sb="9" eb="10">
      <t>アザ</t>
    </rPh>
    <rPh sb="10" eb="11">
      <t>サカ</t>
    </rPh>
    <rPh sb="11" eb="12">
      <t>カワ</t>
    </rPh>
    <phoneticPr fontId="2"/>
  </si>
  <si>
    <t>高知市六泉寺町87-5</t>
  </si>
  <si>
    <t>088-866-5500</t>
  </si>
  <si>
    <t>吉本　智子</t>
    <rPh sb="0" eb="2">
      <t>ヨシモト</t>
    </rPh>
    <rPh sb="3" eb="5">
      <t>トモコ</t>
    </rPh>
    <phoneticPr fontId="2"/>
  </si>
  <si>
    <t>岩河整形外科</t>
    <rPh sb="0" eb="1">
      <t>イワ</t>
    </rPh>
    <rPh sb="1" eb="2">
      <t>カワ</t>
    </rPh>
    <rPh sb="2" eb="4">
      <t>セイケイ</t>
    </rPh>
    <rPh sb="4" eb="6">
      <t>ゲカ</t>
    </rPh>
    <phoneticPr fontId="2"/>
  </si>
  <si>
    <t>坂本大輔</t>
    <rPh sb="0" eb="2">
      <t>サカモト</t>
    </rPh>
    <rPh sb="2" eb="4">
      <t>ダイスケ</t>
    </rPh>
    <phoneticPr fontId="2"/>
  </si>
  <si>
    <t>香美市土佐山田町神母ノ木377-8</t>
    <rPh sb="0" eb="3">
      <t>カミシ</t>
    </rPh>
    <rPh sb="3" eb="7">
      <t>トサヤマダ</t>
    </rPh>
    <rPh sb="7" eb="8">
      <t>マチ</t>
    </rPh>
    <rPh sb="8" eb="9">
      <t>カミ</t>
    </rPh>
    <rPh sb="9" eb="10">
      <t>ハハ</t>
    </rPh>
    <rPh sb="11" eb="12">
      <t>キ</t>
    </rPh>
    <phoneticPr fontId="2"/>
  </si>
  <si>
    <t>高知市桟橋通6-7-43</t>
  </si>
  <si>
    <t>088-882-8098</t>
  </si>
  <si>
    <t>088-828-5052</t>
  </si>
  <si>
    <t>吉岡　廣</t>
    <rPh sb="0" eb="2">
      <t>ヨシオカ</t>
    </rPh>
    <rPh sb="3" eb="4">
      <t>ヒロシ</t>
    </rPh>
    <phoneticPr fontId="2"/>
  </si>
  <si>
    <t>池本　清夫</t>
    <rPh sb="0" eb="2">
      <t>イケモト</t>
    </rPh>
    <rPh sb="3" eb="4">
      <t>キヨ</t>
    </rPh>
    <rPh sb="4" eb="5">
      <t>オット</t>
    </rPh>
    <phoneticPr fontId="2"/>
  </si>
  <si>
    <t>田村カルディオクリニック</t>
    <rPh sb="0" eb="2">
      <t>タムラ</t>
    </rPh>
    <phoneticPr fontId="2"/>
  </si>
  <si>
    <t>(医)大原会</t>
    <rPh sb="3" eb="5">
      <t>オオハラ</t>
    </rPh>
    <rPh sb="5" eb="6">
      <t>カイ</t>
    </rPh>
    <phoneticPr fontId="2"/>
  </si>
  <si>
    <t>088-882-5700</t>
  </si>
  <si>
    <t>安岡　一夫</t>
    <rPh sb="0" eb="2">
      <t>ヤスオカ</t>
    </rPh>
    <rPh sb="3" eb="5">
      <t>イップ</t>
    </rPh>
    <phoneticPr fontId="2"/>
  </si>
  <si>
    <t>高知市薊野北町2-25-8</t>
    <rPh sb="0" eb="3">
      <t>コウチシ</t>
    </rPh>
    <rPh sb="3" eb="5">
      <t>アゾウノ</t>
    </rPh>
    <rPh sb="5" eb="7">
      <t>キタマチ</t>
    </rPh>
    <phoneticPr fontId="2"/>
  </si>
  <si>
    <t>0887-82-0224</t>
  </si>
  <si>
    <t>Dental Office PEACE</t>
  </si>
  <si>
    <t>特別養護老人ホーム清流荘診療所</t>
    <rPh sb="0" eb="2">
      <t>トクベツ</t>
    </rPh>
    <rPh sb="2" eb="4">
      <t>ヨウゴ</t>
    </rPh>
    <rPh sb="4" eb="6">
      <t>ロウジン</t>
    </rPh>
    <rPh sb="9" eb="11">
      <t>セイリュウ</t>
    </rPh>
    <rPh sb="11" eb="12">
      <t>ソウ</t>
    </rPh>
    <rPh sb="12" eb="14">
      <t>シンリョウ</t>
    </rPh>
    <rPh sb="14" eb="15">
      <t>ショ</t>
    </rPh>
    <phoneticPr fontId="2"/>
  </si>
  <si>
    <t>088-855-3923</t>
  </si>
  <si>
    <t>宮内医院</t>
    <rPh sb="0" eb="2">
      <t>ミヤウチ</t>
    </rPh>
    <rPh sb="2" eb="4">
      <t>イイン</t>
    </rPh>
    <phoneticPr fontId="2"/>
  </si>
  <si>
    <t>高岡郡越知町越知甲946</t>
  </si>
  <si>
    <t>宿毛市　計</t>
    <rPh sb="0" eb="2">
      <t>スクモ</t>
    </rPh>
    <rPh sb="2" eb="3">
      <t>シ</t>
    </rPh>
    <rPh sb="4" eb="5">
      <t>ケイ</t>
    </rPh>
    <phoneticPr fontId="2"/>
  </si>
  <si>
    <t>高橋医院</t>
    <rPh sb="0" eb="2">
      <t>タカハシ</t>
    </rPh>
    <rPh sb="2" eb="4">
      <t>イイン</t>
    </rPh>
    <phoneticPr fontId="2"/>
  </si>
  <si>
    <t>田村歯科医院</t>
    <rPh sb="0" eb="2">
      <t>タムラ</t>
    </rPh>
    <rPh sb="2" eb="4">
      <t>シカ</t>
    </rPh>
    <rPh sb="4" eb="6">
      <t>イイン</t>
    </rPh>
    <phoneticPr fontId="2"/>
  </si>
  <si>
    <t>高知市百石町3-8-20</t>
  </si>
  <si>
    <t>088-893-3111</t>
  </si>
  <si>
    <t>宮内　博史</t>
    <rPh sb="0" eb="2">
      <t>ミヤウチ</t>
    </rPh>
    <rPh sb="3" eb="4">
      <t>ヒロシ</t>
    </rPh>
    <rPh sb="4" eb="5">
      <t>フミ</t>
    </rPh>
    <phoneticPr fontId="2"/>
  </si>
  <si>
    <t>山﨑　章</t>
    <rPh sb="0" eb="2">
      <t>ヤマザキ</t>
    </rPh>
    <rPh sb="3" eb="4">
      <t>アキラ</t>
    </rPh>
    <phoneticPr fontId="2"/>
  </si>
  <si>
    <t>高知市大川筋2-3-35</t>
  </si>
  <si>
    <t>会社</t>
    <rPh sb="0" eb="2">
      <t>カイシャ</t>
    </rPh>
    <phoneticPr fontId="2"/>
  </si>
  <si>
    <t>香南香美老人ホーム組合立特別養護老人ホーム三宝荘医務室</t>
    <rPh sb="0" eb="2">
      <t>コウナン</t>
    </rPh>
    <rPh sb="2" eb="4">
      <t>カミ</t>
    </rPh>
    <rPh sb="4" eb="6">
      <t>ロウジン</t>
    </rPh>
    <rPh sb="9" eb="11">
      <t>クミアイ</t>
    </rPh>
    <rPh sb="11" eb="12">
      <t>リツ</t>
    </rPh>
    <rPh sb="12" eb="14">
      <t>トクベツ</t>
    </rPh>
    <rPh sb="14" eb="16">
      <t>ヨウゴ</t>
    </rPh>
    <rPh sb="16" eb="18">
      <t>ロウジン</t>
    </rPh>
    <rPh sb="21" eb="22">
      <t>サン</t>
    </rPh>
    <rPh sb="22" eb="23">
      <t>ポウ</t>
    </rPh>
    <rPh sb="23" eb="24">
      <t>ソウ</t>
    </rPh>
    <rPh sb="24" eb="27">
      <t>イムシツ</t>
    </rPh>
    <phoneticPr fontId="2"/>
  </si>
  <si>
    <t>高知市神田840-1</t>
    <rPh sb="3" eb="5">
      <t>カンダ</t>
    </rPh>
    <phoneticPr fontId="2"/>
  </si>
  <si>
    <t>088-882-0648</t>
  </si>
  <si>
    <t>くろしお眼科・形成クリニック</t>
    <rPh sb="4" eb="6">
      <t>ガ</t>
    </rPh>
    <rPh sb="7" eb="9">
      <t>ケイセイ</t>
    </rPh>
    <phoneticPr fontId="2"/>
  </si>
  <si>
    <t>088-872-7357</t>
  </si>
  <si>
    <t>清水　隆</t>
    <rPh sb="0" eb="2">
      <t>シミズ</t>
    </rPh>
    <rPh sb="3" eb="4">
      <t>タカシ</t>
    </rPh>
    <phoneticPr fontId="2"/>
  </si>
  <si>
    <t>はなさく耳鼻咽喉科・いびき睡眠クリニック</t>
    <rPh sb="4" eb="6">
      <t>ジビ</t>
    </rPh>
    <rPh sb="6" eb="8">
      <t>インコウ</t>
    </rPh>
    <rPh sb="8" eb="9">
      <t>カ</t>
    </rPh>
    <rPh sb="13" eb="15">
      <t>スイミン</t>
    </rPh>
    <phoneticPr fontId="2"/>
  </si>
  <si>
    <t>楠瀬　正則</t>
    <rPh sb="0" eb="2">
      <t>クスノセ</t>
    </rPh>
    <rPh sb="3" eb="5">
      <t>マサノリ</t>
    </rPh>
    <phoneticPr fontId="2"/>
  </si>
  <si>
    <t>採血及びその関連業務を行う診療所、体育施設等を中心とする健康増進施設内に設けられた診療所</t>
    <rPh sb="0" eb="2">
      <t>サイケツ</t>
    </rPh>
    <rPh sb="2" eb="3">
      <t>オヨ</t>
    </rPh>
    <rPh sb="6" eb="8">
      <t>カンレン</t>
    </rPh>
    <rPh sb="8" eb="10">
      <t>ギョウム</t>
    </rPh>
    <rPh sb="11" eb="12">
      <t>オコナ</t>
    </rPh>
    <rPh sb="13" eb="15">
      <t>シンリョウ</t>
    </rPh>
    <rPh sb="15" eb="16">
      <t>ショ</t>
    </rPh>
    <rPh sb="17" eb="19">
      <t>タイイク</t>
    </rPh>
    <rPh sb="19" eb="21">
      <t>シセツ</t>
    </rPh>
    <rPh sb="21" eb="22">
      <t>トウ</t>
    </rPh>
    <rPh sb="23" eb="25">
      <t>チュウシン</t>
    </rPh>
    <rPh sb="28" eb="30">
      <t>ケンコウ</t>
    </rPh>
    <rPh sb="30" eb="32">
      <t>ゾウシン</t>
    </rPh>
    <rPh sb="32" eb="34">
      <t>シセツ</t>
    </rPh>
    <rPh sb="34" eb="35">
      <t>ナイ</t>
    </rPh>
    <rPh sb="36" eb="37">
      <t>モウ</t>
    </rPh>
    <rPh sb="41" eb="43">
      <t>シンリョウ</t>
    </rPh>
    <rPh sb="43" eb="44">
      <t>ショ</t>
    </rPh>
    <phoneticPr fontId="2"/>
  </si>
  <si>
    <t>浅井　裕子</t>
    <rPh sb="0" eb="2">
      <t>アサイ</t>
    </rPh>
    <rPh sb="3" eb="5">
      <t>ユウコ</t>
    </rPh>
    <phoneticPr fontId="2"/>
  </si>
  <si>
    <t>有光　誠人</t>
    <rPh sb="0" eb="2">
      <t>アリミツ</t>
    </rPh>
    <rPh sb="3" eb="4">
      <t>セイ</t>
    </rPh>
    <rPh sb="4" eb="5">
      <t>ヒト</t>
    </rPh>
    <phoneticPr fontId="2"/>
  </si>
  <si>
    <t>高知市和泉町2-26</t>
  </si>
  <si>
    <t>かっとう歯科</t>
    <rPh sb="4" eb="6">
      <t>シカ</t>
    </rPh>
    <phoneticPr fontId="2"/>
  </si>
  <si>
    <t>かにたに歯科</t>
    <rPh sb="4" eb="6">
      <t>シカ</t>
    </rPh>
    <phoneticPr fontId="2"/>
  </si>
  <si>
    <t>須藤　博省</t>
    <rPh sb="0" eb="2">
      <t>スドウ</t>
    </rPh>
    <rPh sb="3" eb="4">
      <t>ハク</t>
    </rPh>
    <rPh sb="4" eb="5">
      <t>ショウ</t>
    </rPh>
    <phoneticPr fontId="2"/>
  </si>
  <si>
    <t>088-833-6406</t>
  </si>
  <si>
    <t>高知市大川筋2-5-32</t>
    <rPh sb="3" eb="5">
      <t>オオカワ</t>
    </rPh>
    <rPh sb="5" eb="6">
      <t>スジ</t>
    </rPh>
    <phoneticPr fontId="2"/>
  </si>
  <si>
    <t>石川ヘルスクリニック</t>
    <rPh sb="0" eb="2">
      <t>イシカワ</t>
    </rPh>
    <phoneticPr fontId="2"/>
  </si>
  <si>
    <t>幡多郡黒潮町佐賀689-1</t>
    <rPh sb="3" eb="5">
      <t>クロシオ</t>
    </rPh>
    <phoneticPr fontId="2"/>
  </si>
  <si>
    <t>高知市鵜来巣11番38-10号あさくらﾒﾃﾞｨｶﾙﾋﾞﾙ2F</t>
    <rPh sb="0" eb="3">
      <t>コウチシ</t>
    </rPh>
    <rPh sb="3" eb="4">
      <t>ウ</t>
    </rPh>
    <rPh sb="4" eb="5">
      <t>ク</t>
    </rPh>
    <rPh sb="5" eb="6">
      <t>ス</t>
    </rPh>
    <rPh sb="8" eb="9">
      <t>バン</t>
    </rPh>
    <rPh sb="14" eb="15">
      <t>ゴウ</t>
    </rPh>
    <phoneticPr fontId="2"/>
  </si>
  <si>
    <t>中山整形外科</t>
    <rPh sb="0" eb="6">
      <t>ナカヤマセイケイゲカ</t>
    </rPh>
    <phoneticPr fontId="2"/>
  </si>
  <si>
    <t>野中　俊哉</t>
  </si>
  <si>
    <t>(医)仁照会</t>
    <rPh sb="3" eb="4">
      <t>ジン</t>
    </rPh>
    <rPh sb="4" eb="5">
      <t>テル</t>
    </rPh>
    <rPh sb="5" eb="6">
      <t>カイ</t>
    </rPh>
    <phoneticPr fontId="2"/>
  </si>
  <si>
    <t>0880-31-1556</t>
  </si>
  <si>
    <t>高知市朝倉東町30-17 ｱｰﾊﾞﾝﾋﾞﾚｯｼﾞⅢ 1F</t>
    <rPh sb="3" eb="5">
      <t>アサクラ</t>
    </rPh>
    <rPh sb="5" eb="6">
      <t>ヒガシ</t>
    </rPh>
    <rPh sb="6" eb="7">
      <t>マチ</t>
    </rPh>
    <phoneticPr fontId="2"/>
  </si>
  <si>
    <t>特別養護老人ホームウエルプラザやまだ荘医務室</t>
    <rPh sb="0" eb="2">
      <t>トクベツ</t>
    </rPh>
    <rPh sb="2" eb="4">
      <t>ヨウゴ</t>
    </rPh>
    <rPh sb="4" eb="6">
      <t>ロウジン</t>
    </rPh>
    <rPh sb="18" eb="19">
      <t>ソウ</t>
    </rPh>
    <rPh sb="19" eb="22">
      <t>イムシツ</t>
    </rPh>
    <phoneticPr fontId="2"/>
  </si>
  <si>
    <t>にしおか歯科クリニック</t>
    <rPh sb="4" eb="6">
      <t>シカ</t>
    </rPh>
    <phoneticPr fontId="2"/>
  </si>
  <si>
    <t>高知市南御座3-25</t>
  </si>
  <si>
    <t>山本　康太</t>
    <rPh sb="0" eb="2">
      <t>ヤマモト</t>
    </rPh>
    <rPh sb="3" eb="4">
      <t>ヤスシ</t>
    </rPh>
    <rPh sb="4" eb="5">
      <t>フト</t>
    </rPh>
    <phoneticPr fontId="2"/>
  </si>
  <si>
    <t>088-863-5388</t>
  </si>
  <si>
    <t>四万十市駅前町9-20</t>
  </si>
  <si>
    <t>南国市田村乙1992-1</t>
  </si>
  <si>
    <t>寺田　茂雄</t>
    <rPh sb="0" eb="2">
      <t>テラダ</t>
    </rPh>
    <rPh sb="3" eb="5">
      <t>シゲオ</t>
    </rPh>
    <phoneticPr fontId="2"/>
  </si>
  <si>
    <t>黒岩　洋子</t>
    <rPh sb="0" eb="2">
      <t>クロイワ</t>
    </rPh>
    <rPh sb="3" eb="5">
      <t>ヨウコ</t>
    </rPh>
    <phoneticPr fontId="2"/>
  </si>
  <si>
    <t>高知市南はりまや町1-17-8</t>
  </si>
  <si>
    <t>0887-56-1951</t>
  </si>
  <si>
    <t>幡多郡黒潮町入野2082-9</t>
    <rPh sb="3" eb="5">
      <t>クロシオ</t>
    </rPh>
    <phoneticPr fontId="2"/>
  </si>
  <si>
    <t>高知市春野町東諸木3163</t>
    <rPh sb="0" eb="3">
      <t>コウチシ</t>
    </rPh>
    <phoneticPr fontId="2"/>
  </si>
  <si>
    <t>0887-72-1717</t>
  </si>
  <si>
    <t>須崎市西古市町3-15</t>
  </si>
  <si>
    <t>潮江皮膚科診療所</t>
    <rPh sb="0" eb="1">
      <t>ウシオ</t>
    </rPh>
    <rPh sb="1" eb="2">
      <t>エ</t>
    </rPh>
    <rPh sb="2" eb="5">
      <t>ヒフカ</t>
    </rPh>
    <rPh sb="5" eb="7">
      <t>シンリョウ</t>
    </rPh>
    <rPh sb="7" eb="8">
      <t>ショ</t>
    </rPh>
    <phoneticPr fontId="2"/>
  </si>
  <si>
    <t>高知市神田408番地1</t>
    <rPh sb="0" eb="3">
      <t>コウチシ</t>
    </rPh>
    <rPh sb="3" eb="5">
      <t>カンダ</t>
    </rPh>
    <rPh sb="8" eb="10">
      <t>バンチ</t>
    </rPh>
    <phoneticPr fontId="2"/>
  </si>
  <si>
    <t>山村診療所</t>
    <rPh sb="0" eb="2">
      <t>ヤマムラ</t>
    </rPh>
    <rPh sb="2" eb="4">
      <t>シンリョウ</t>
    </rPh>
    <rPh sb="4" eb="5">
      <t>ショ</t>
    </rPh>
    <phoneticPr fontId="2"/>
  </si>
  <si>
    <t>福井　孝之</t>
    <rPh sb="0" eb="2">
      <t>フクイ</t>
    </rPh>
    <rPh sb="3" eb="5">
      <t>タカユキ</t>
    </rPh>
    <phoneticPr fontId="2"/>
  </si>
  <si>
    <t>高知市春野町内ﾉ谷1387-2</t>
    <rPh sb="0" eb="3">
      <t>コウチシ</t>
    </rPh>
    <phoneticPr fontId="2"/>
  </si>
  <si>
    <t>こじま眼科</t>
    <rPh sb="0" eb="5">
      <t>コジマガンカ</t>
    </rPh>
    <phoneticPr fontId="2"/>
  </si>
  <si>
    <t>梼原町</t>
  </si>
  <si>
    <t>088-854-7050</t>
  </si>
  <si>
    <t>高知市愛宕山南町3-9</t>
  </si>
  <si>
    <t>西内　俊介</t>
    <rPh sb="0" eb="2">
      <t>ニシウチ</t>
    </rPh>
    <rPh sb="3" eb="5">
      <t>シュンスケ</t>
    </rPh>
    <phoneticPr fontId="2"/>
  </si>
  <si>
    <t>（医）黎明会</t>
    <rPh sb="1" eb="2">
      <t>イ</t>
    </rPh>
    <rPh sb="3" eb="4">
      <t>レイ</t>
    </rPh>
    <rPh sb="4" eb="5">
      <t>メイ</t>
    </rPh>
    <rPh sb="5" eb="6">
      <t>カイ</t>
    </rPh>
    <phoneticPr fontId="2"/>
  </si>
  <si>
    <t>坂本　隆一</t>
    <rPh sb="0" eb="2">
      <t>サカモト</t>
    </rPh>
    <rPh sb="3" eb="5">
      <t>リュウイチ</t>
    </rPh>
    <phoneticPr fontId="2"/>
  </si>
  <si>
    <t>岡林　利通</t>
    <rPh sb="0" eb="2">
      <t>オカバヤシ</t>
    </rPh>
    <rPh sb="3" eb="4">
      <t>リ</t>
    </rPh>
    <rPh sb="4" eb="5">
      <t>ツウ</t>
    </rPh>
    <phoneticPr fontId="2"/>
  </si>
  <si>
    <t>高知市春野町芳原3401</t>
    <rPh sb="0" eb="3">
      <t>コウチシ</t>
    </rPh>
    <phoneticPr fontId="2"/>
  </si>
  <si>
    <t>088-837-2100</t>
  </si>
  <si>
    <t>高知市春野町弘岡上91-1</t>
    <rPh sb="0" eb="3">
      <t>コウチシ</t>
    </rPh>
    <phoneticPr fontId="2"/>
  </si>
  <si>
    <t>安芸郡安田町安田1750</t>
  </si>
  <si>
    <t>山本　佳子</t>
    <rPh sb="0" eb="2">
      <t>ヤマモト</t>
    </rPh>
    <rPh sb="3" eb="4">
      <t>ケイ</t>
    </rPh>
    <rPh sb="4" eb="5">
      <t>コ</t>
    </rPh>
    <phoneticPr fontId="2"/>
  </si>
  <si>
    <t>和田　邦彦</t>
  </si>
  <si>
    <t>高知市横内454</t>
  </si>
  <si>
    <t>特別養護老人ホーム土佐清風園診療室</t>
    <rPh sb="0" eb="2">
      <t>トクベツ</t>
    </rPh>
    <rPh sb="2" eb="4">
      <t>ヨウゴ</t>
    </rPh>
    <rPh sb="4" eb="6">
      <t>ロウジン</t>
    </rPh>
    <rPh sb="9" eb="11">
      <t>トサ</t>
    </rPh>
    <rPh sb="11" eb="13">
      <t>セイフウ</t>
    </rPh>
    <rPh sb="13" eb="14">
      <t>エン</t>
    </rPh>
    <rPh sb="14" eb="17">
      <t>シンリョウシツ</t>
    </rPh>
    <phoneticPr fontId="2"/>
  </si>
  <si>
    <t>高知市塚ノ原37</t>
  </si>
  <si>
    <t>江渕　喜徳</t>
    <rPh sb="0" eb="2">
      <t>エブチ</t>
    </rPh>
    <rPh sb="3" eb="5">
      <t>ヨシノリ</t>
    </rPh>
    <phoneticPr fontId="2"/>
  </si>
  <si>
    <t>新本町クリニック</t>
    <rPh sb="0" eb="3">
      <t>シンホンマチ</t>
    </rPh>
    <phoneticPr fontId="2"/>
  </si>
  <si>
    <t>出口クリニック</t>
    <rPh sb="0" eb="2">
      <t>デグチ</t>
    </rPh>
    <phoneticPr fontId="2"/>
  </si>
  <si>
    <t>香美市土佐山田町東本町3-57-3</t>
    <rPh sb="8" eb="11">
      <t>ヒガシホンマチ</t>
    </rPh>
    <phoneticPr fontId="2"/>
  </si>
  <si>
    <t>こまつ歯科クリニック</t>
    <rPh sb="3" eb="5">
      <t>シカ</t>
    </rPh>
    <phoneticPr fontId="2"/>
  </si>
  <si>
    <t>高知市瀬戸南町2-3-2</t>
  </si>
  <si>
    <t>0880-55-3591</t>
  </si>
  <si>
    <t>江渕診療所</t>
    <rPh sb="0" eb="5">
      <t>エブチシンリョウジョ</t>
    </rPh>
    <phoneticPr fontId="2"/>
  </si>
  <si>
    <t>山本　真琴</t>
    <rPh sb="0" eb="2">
      <t>ヤマモト</t>
    </rPh>
    <rPh sb="3" eb="5">
      <t>マコト</t>
    </rPh>
    <phoneticPr fontId="2"/>
  </si>
  <si>
    <t>吾川郡いの町枝川247-11</t>
  </si>
  <si>
    <t>高知市長浜4975番地</t>
  </si>
  <si>
    <t>0880-55-3111</t>
  </si>
  <si>
    <t>0887-23-3993</t>
  </si>
  <si>
    <t>南国市緑ヶ丘1-1105-1</t>
  </si>
  <si>
    <t>伊藤　進一</t>
    <rPh sb="0" eb="2">
      <t>イトウ</t>
    </rPh>
    <rPh sb="3" eb="5">
      <t>シンイチ</t>
    </rPh>
    <phoneticPr fontId="2"/>
  </si>
  <si>
    <t>たむら内科クリニック</t>
    <rPh sb="3" eb="5">
      <t>ナイカ</t>
    </rPh>
    <phoneticPr fontId="2"/>
  </si>
  <si>
    <t>横山　誠</t>
    <rPh sb="0" eb="2">
      <t>ヨコヤマ</t>
    </rPh>
    <rPh sb="3" eb="4">
      <t>マコト</t>
    </rPh>
    <phoneticPr fontId="2"/>
  </si>
  <si>
    <t>髙橋　均</t>
  </si>
  <si>
    <t>(医)山本歯科医院</t>
    <rPh sb="3" eb="5">
      <t>ヤマモト</t>
    </rPh>
    <rPh sb="5" eb="7">
      <t>シカ</t>
    </rPh>
    <rPh sb="7" eb="9">
      <t>イイン</t>
    </rPh>
    <phoneticPr fontId="2"/>
  </si>
  <si>
    <t>088-884-5622</t>
  </si>
  <si>
    <t>（医）鬨の会大野内科</t>
    <rPh sb="3" eb="4">
      <t>トキ</t>
    </rPh>
    <rPh sb="5" eb="6">
      <t>カイ</t>
    </rPh>
    <rPh sb="6" eb="8">
      <t>オオノ</t>
    </rPh>
    <rPh sb="8" eb="10">
      <t>ナイカ</t>
    </rPh>
    <phoneticPr fontId="2"/>
  </si>
  <si>
    <t>香美市香北町美良布1208-1</t>
  </si>
  <si>
    <t>高知市城山町10-6</t>
  </si>
  <si>
    <t>小松　史</t>
    <rPh sb="0" eb="2">
      <t>コマツ</t>
    </rPh>
    <rPh sb="3" eb="4">
      <t>シ</t>
    </rPh>
    <phoneticPr fontId="2"/>
  </si>
  <si>
    <t>088-880-8033</t>
  </si>
  <si>
    <t>あけぼのちょう高橋歯科</t>
    <rPh sb="7" eb="9">
      <t>タカハシ</t>
    </rPh>
    <rPh sb="9" eb="11">
      <t>シカ</t>
    </rPh>
    <phoneticPr fontId="2"/>
  </si>
  <si>
    <t>野村歯科医院</t>
    <rPh sb="0" eb="2">
      <t>ノムラ</t>
    </rPh>
    <rPh sb="2" eb="4">
      <t>シカ</t>
    </rPh>
    <rPh sb="4" eb="6">
      <t>イイン</t>
    </rPh>
    <phoneticPr fontId="2"/>
  </si>
  <si>
    <t>寿美医院</t>
    <rPh sb="0" eb="1">
      <t>ス</t>
    </rPh>
    <rPh sb="1" eb="2">
      <t>ミ</t>
    </rPh>
    <rPh sb="2" eb="4">
      <t>イイン</t>
    </rPh>
    <phoneticPr fontId="2"/>
  </si>
  <si>
    <t>施設名</t>
  </si>
  <si>
    <t>土佐市　計</t>
    <rPh sb="0" eb="2">
      <t>トサ</t>
    </rPh>
    <rPh sb="2" eb="3">
      <t>シ</t>
    </rPh>
    <rPh sb="4" eb="5">
      <t>ケイ</t>
    </rPh>
    <phoneticPr fontId="2"/>
  </si>
  <si>
    <t>小佐井　創</t>
    <rPh sb="0" eb="3">
      <t>コサイ</t>
    </rPh>
    <rPh sb="4" eb="5">
      <t>ツク</t>
    </rPh>
    <phoneticPr fontId="2"/>
  </si>
  <si>
    <t>室戸市吉良川町甲2826</t>
    <rPh sb="0" eb="3">
      <t>ムロトシ</t>
    </rPh>
    <rPh sb="3" eb="7">
      <t>キラガワチョウ</t>
    </rPh>
    <rPh sb="7" eb="8">
      <t>コウ</t>
    </rPh>
    <phoneticPr fontId="2"/>
  </si>
  <si>
    <t>0880-31-1112</t>
  </si>
  <si>
    <t>いの町立国民健康保険大橋出張診療所</t>
    <rPh sb="2" eb="4">
      <t>チョウリツ</t>
    </rPh>
    <rPh sb="4" eb="6">
      <t>コクミン</t>
    </rPh>
    <rPh sb="6" eb="8">
      <t>ケンコウ</t>
    </rPh>
    <rPh sb="8" eb="10">
      <t>ホケン</t>
    </rPh>
    <rPh sb="10" eb="12">
      <t>オオハシ</t>
    </rPh>
    <rPh sb="12" eb="14">
      <t>シュッチョウ</t>
    </rPh>
    <rPh sb="14" eb="16">
      <t>シンリョウ</t>
    </rPh>
    <rPh sb="16" eb="17">
      <t>ショ</t>
    </rPh>
    <phoneticPr fontId="2"/>
  </si>
  <si>
    <t>嶋本　浩道</t>
    <rPh sb="0" eb="2">
      <t>シマモト</t>
    </rPh>
    <rPh sb="3" eb="5">
      <t>ヒロミチ</t>
    </rPh>
    <phoneticPr fontId="2"/>
  </si>
  <si>
    <t>久　晃生</t>
    <rPh sb="0" eb="1">
      <t>ヒサ</t>
    </rPh>
    <rPh sb="2" eb="3">
      <t>アキラ</t>
    </rPh>
    <rPh sb="3" eb="4">
      <t>イ</t>
    </rPh>
    <phoneticPr fontId="2"/>
  </si>
  <si>
    <t>誠内科</t>
    <rPh sb="0" eb="1">
      <t>セイ</t>
    </rPh>
    <rPh sb="1" eb="3">
      <t>ナイカ</t>
    </rPh>
    <phoneticPr fontId="2"/>
  </si>
  <si>
    <t>仙頭　誠一郎</t>
    <rPh sb="0" eb="2">
      <t>セントウ</t>
    </rPh>
    <rPh sb="3" eb="6">
      <t>セイイチロウ</t>
    </rPh>
    <phoneticPr fontId="2"/>
  </si>
  <si>
    <t>森本　哲郎</t>
    <rPh sb="0" eb="2">
      <t>モリモト</t>
    </rPh>
    <rPh sb="3" eb="5">
      <t>テツロウ</t>
    </rPh>
    <phoneticPr fontId="2"/>
  </si>
  <si>
    <t>南国市篠原1459-1</t>
  </si>
  <si>
    <t>安芸市川北甲3731</t>
  </si>
  <si>
    <t>宿毛市中央1-6-35</t>
  </si>
  <si>
    <t>久万田歯科</t>
    <rPh sb="0" eb="2">
      <t>クマ</t>
    </rPh>
    <rPh sb="2" eb="3">
      <t>タ</t>
    </rPh>
    <rPh sb="3" eb="5">
      <t>シカ</t>
    </rPh>
    <phoneticPr fontId="2"/>
  </si>
  <si>
    <t>吾川郡いの町1400</t>
  </si>
  <si>
    <t>須崎市中町1-5-15</t>
  </si>
  <si>
    <t>(医)高尚会</t>
    <rPh sb="3" eb="4">
      <t>タカ</t>
    </rPh>
    <rPh sb="4" eb="5">
      <t>ナオ</t>
    </rPh>
    <rPh sb="5" eb="6">
      <t>カイ</t>
    </rPh>
    <phoneticPr fontId="2"/>
  </si>
  <si>
    <t>088-824-8211</t>
  </si>
  <si>
    <t>088-852-5522</t>
  </si>
  <si>
    <t>(医)三宮会</t>
    <rPh sb="3" eb="4">
      <t>サン</t>
    </rPh>
    <rPh sb="4" eb="5">
      <t>ミヤ</t>
    </rPh>
    <rPh sb="5" eb="6">
      <t>カイ</t>
    </rPh>
    <phoneticPr fontId="2"/>
  </si>
  <si>
    <t>山本　正副</t>
    <rPh sb="0" eb="2">
      <t>ヤマモト</t>
    </rPh>
    <rPh sb="3" eb="4">
      <t>セイ</t>
    </rPh>
    <rPh sb="4" eb="5">
      <t>フク</t>
    </rPh>
    <phoneticPr fontId="2"/>
  </si>
  <si>
    <t>0887-57-8880</t>
  </si>
  <si>
    <t>公益財団法人高知県総合保健協会幡多健診センター</t>
    <rPh sb="0" eb="2">
      <t>コウエキ</t>
    </rPh>
    <rPh sb="2" eb="23">
      <t>ザイダンホウジンコウチケンソウゴウホケンキョウカイハタケンシンセンター</t>
    </rPh>
    <phoneticPr fontId="2"/>
  </si>
  <si>
    <t>田内　芳仁</t>
    <rPh sb="0" eb="1">
      <t>タ</t>
    </rPh>
    <rPh sb="1" eb="2">
      <t>ウチ</t>
    </rPh>
    <rPh sb="3" eb="4">
      <t>ヨシ</t>
    </rPh>
    <rPh sb="4" eb="5">
      <t>ジン</t>
    </rPh>
    <phoneticPr fontId="2"/>
  </si>
  <si>
    <t>長山　久美子</t>
    <rPh sb="0" eb="2">
      <t>ナガヤマ</t>
    </rPh>
    <rPh sb="3" eb="6">
      <t>クミコ</t>
    </rPh>
    <phoneticPr fontId="2"/>
  </si>
  <si>
    <t>0880-35-5979</t>
  </si>
  <si>
    <t>幡多郡大月町弘見2066-5</t>
  </si>
  <si>
    <t>高知市大津乙161-17</t>
  </si>
  <si>
    <t>青木　道夫</t>
    <rPh sb="0" eb="2">
      <t>アオキ</t>
    </rPh>
    <rPh sb="3" eb="5">
      <t>ミチオ</t>
    </rPh>
    <phoneticPr fontId="2"/>
  </si>
  <si>
    <t>くすのせ形成外科</t>
    <rPh sb="4" eb="6">
      <t>ケイセイ</t>
    </rPh>
    <rPh sb="6" eb="8">
      <t>ゲカ</t>
    </rPh>
    <phoneticPr fontId="2"/>
  </si>
  <si>
    <t>桑原　章</t>
    <rPh sb="0" eb="2">
      <t>クワハラ</t>
    </rPh>
    <rPh sb="3" eb="4">
      <t>ショウ</t>
    </rPh>
    <phoneticPr fontId="2"/>
  </si>
  <si>
    <t>088-866-6601</t>
  </si>
  <si>
    <t>0880-34-0013</t>
  </si>
  <si>
    <t>竹村　翼</t>
    <rPh sb="0" eb="2">
      <t>タケムラ</t>
    </rPh>
    <rPh sb="3" eb="4">
      <t>ツバサ</t>
    </rPh>
    <phoneticPr fontId="2"/>
  </si>
  <si>
    <t>安芸郡芸西村和食甲1604</t>
  </si>
  <si>
    <t>088-883-5382</t>
  </si>
  <si>
    <t>088-860-2211</t>
  </si>
  <si>
    <t>くぼたこどもクリニック</t>
  </si>
  <si>
    <t>乾　泰通</t>
    <rPh sb="0" eb="1">
      <t>イヌイ</t>
    </rPh>
    <rPh sb="2" eb="3">
      <t>タイ</t>
    </rPh>
    <rPh sb="3" eb="4">
      <t>ツウ</t>
    </rPh>
    <phoneticPr fontId="2"/>
  </si>
  <si>
    <t>医療法人山仁会やまもと皮膚科クリニック</t>
  </si>
  <si>
    <t>(医)窪川高橋会</t>
    <rPh sb="3" eb="5">
      <t>クボカワ</t>
    </rPh>
    <rPh sb="5" eb="7">
      <t>タカバシ</t>
    </rPh>
    <rPh sb="7" eb="8">
      <t>カイ</t>
    </rPh>
    <phoneticPr fontId="2"/>
  </si>
  <si>
    <t>有岡　憲助</t>
    <rPh sb="0" eb="2">
      <t>アリオカ</t>
    </rPh>
    <rPh sb="3" eb="5">
      <t>ケンスケ</t>
    </rPh>
    <phoneticPr fontId="2"/>
  </si>
  <si>
    <t>越知町</t>
    <rPh sb="0" eb="3">
      <t>オチチョウ</t>
    </rPh>
    <phoneticPr fontId="2"/>
  </si>
  <si>
    <t>(医)しぶや会</t>
    <rPh sb="6" eb="7">
      <t>カイ</t>
    </rPh>
    <phoneticPr fontId="2"/>
  </si>
  <si>
    <t>国見産婦人科</t>
    <rPh sb="0" eb="2">
      <t>クニミ</t>
    </rPh>
    <rPh sb="2" eb="6">
      <t>サンフジンカ</t>
    </rPh>
    <phoneticPr fontId="2"/>
  </si>
  <si>
    <t>088-861-0633</t>
  </si>
  <si>
    <t>松下　恵理子</t>
  </si>
  <si>
    <t>米花　國夫</t>
    <rPh sb="0" eb="2">
      <t>ベイカ</t>
    </rPh>
    <rPh sb="3" eb="4">
      <t>クニ</t>
    </rPh>
    <rPh sb="4" eb="5">
      <t>オット</t>
    </rPh>
    <phoneticPr fontId="2"/>
  </si>
  <si>
    <t>088-842-7555</t>
  </si>
  <si>
    <t>088-820-3208</t>
  </si>
  <si>
    <t>川田　高士</t>
    <rPh sb="0" eb="2">
      <t>カワダ</t>
    </rPh>
    <rPh sb="3" eb="4">
      <t>タカ</t>
    </rPh>
    <rPh sb="4" eb="5">
      <t>シ</t>
    </rPh>
    <phoneticPr fontId="2"/>
  </si>
  <si>
    <t>（社福）尽心会</t>
    <rPh sb="1" eb="2">
      <t>シャ</t>
    </rPh>
    <rPh sb="2" eb="3">
      <t>フク</t>
    </rPh>
    <rPh sb="4" eb="5">
      <t>ジン</t>
    </rPh>
    <rPh sb="5" eb="6">
      <t>シン</t>
    </rPh>
    <rPh sb="6" eb="7">
      <t>カイ</t>
    </rPh>
    <phoneticPr fontId="2"/>
  </si>
  <si>
    <t>香南市</t>
    <rPh sb="0" eb="2">
      <t>コウナン</t>
    </rPh>
    <rPh sb="2" eb="3">
      <t>シ</t>
    </rPh>
    <phoneticPr fontId="2"/>
  </si>
  <si>
    <t>(医)相敬会</t>
    <rPh sb="3" eb="4">
      <t>ソウ</t>
    </rPh>
    <rPh sb="4" eb="5">
      <t>ケイ</t>
    </rPh>
    <rPh sb="5" eb="6">
      <t>カイ</t>
    </rPh>
    <phoneticPr fontId="2"/>
  </si>
  <si>
    <t>青柳クリニック</t>
    <rPh sb="0" eb="2">
      <t>アオヤギ</t>
    </rPh>
    <phoneticPr fontId="2"/>
  </si>
  <si>
    <t>中山　徹</t>
    <rPh sb="0" eb="2">
      <t>ナカヤマ</t>
    </rPh>
    <rPh sb="3" eb="4">
      <t>トオル</t>
    </rPh>
    <phoneticPr fontId="2"/>
  </si>
  <si>
    <t>公益法人</t>
    <rPh sb="0" eb="2">
      <t>コウエキ</t>
    </rPh>
    <rPh sb="2" eb="4">
      <t>ホウジン</t>
    </rPh>
    <phoneticPr fontId="2"/>
  </si>
  <si>
    <t>0889-22-3456</t>
  </si>
  <si>
    <t>小嶋咲絵</t>
  </si>
  <si>
    <t>特別養護老人ホーム夢の丘医務室</t>
    <rPh sb="0" eb="2">
      <t>トクベツ</t>
    </rPh>
    <rPh sb="2" eb="4">
      <t>ヨウゴ</t>
    </rPh>
    <rPh sb="4" eb="6">
      <t>ロウジン</t>
    </rPh>
    <rPh sb="9" eb="10">
      <t>ユメ</t>
    </rPh>
    <rPh sb="11" eb="12">
      <t>オカ</t>
    </rPh>
    <rPh sb="12" eb="15">
      <t>イムシツ</t>
    </rPh>
    <phoneticPr fontId="2"/>
  </si>
  <si>
    <t>高知市朝倉西町2-16-12アーネスト針木217</t>
    <rPh sb="5" eb="6">
      <t>ニシ</t>
    </rPh>
    <rPh sb="6" eb="7">
      <t>マチ</t>
    </rPh>
    <phoneticPr fontId="2"/>
  </si>
  <si>
    <t>高橋　宏治</t>
    <rPh sb="0" eb="2">
      <t>タカハシ</t>
    </rPh>
    <rPh sb="3" eb="4">
      <t>ヒロシ</t>
    </rPh>
    <rPh sb="4" eb="5">
      <t>ジ</t>
    </rPh>
    <phoneticPr fontId="2"/>
  </si>
  <si>
    <t>0880-63-2936</t>
  </si>
  <si>
    <t>こうない坂医院</t>
    <rPh sb="4" eb="5">
      <t>サカ</t>
    </rPh>
    <rPh sb="5" eb="7">
      <t>イイン</t>
    </rPh>
    <phoneticPr fontId="2"/>
  </si>
  <si>
    <t>四万十市右山元町3-3-15</t>
  </si>
  <si>
    <t>川上小児科クリニック</t>
    <rPh sb="0" eb="2">
      <t>カワカミ</t>
    </rPh>
    <rPh sb="2" eb="5">
      <t>ショウニカ</t>
    </rPh>
    <phoneticPr fontId="2"/>
  </si>
  <si>
    <t>088-864-1092</t>
  </si>
  <si>
    <t>088-875-8459</t>
  </si>
  <si>
    <t>はまだ小児科</t>
    <rPh sb="3" eb="6">
      <t>ショウニカ</t>
    </rPh>
    <phoneticPr fontId="2"/>
  </si>
  <si>
    <t>高知市瀬戸1-6-40</t>
  </si>
  <si>
    <t>南国市駅前町2-6-23</t>
  </si>
  <si>
    <t>088-823-1111</t>
  </si>
  <si>
    <t>(社福)梼の木福祉会</t>
    <rPh sb="1" eb="2">
      <t>シャ</t>
    </rPh>
    <rPh sb="2" eb="3">
      <t>フク</t>
    </rPh>
    <rPh sb="4" eb="5">
      <t>キリカブ</t>
    </rPh>
    <rPh sb="6" eb="7">
      <t>キ</t>
    </rPh>
    <rPh sb="7" eb="9">
      <t>フクシ</t>
    </rPh>
    <rPh sb="9" eb="10">
      <t>カイ</t>
    </rPh>
    <phoneticPr fontId="2"/>
  </si>
  <si>
    <t>0880-34-6881</t>
  </si>
  <si>
    <t>088-856-7890</t>
  </si>
  <si>
    <t>なかやまクリニック内科・循環器科</t>
    <rPh sb="9" eb="11">
      <t>ナイカ</t>
    </rPh>
    <rPh sb="12" eb="15">
      <t>ジュンカンキ</t>
    </rPh>
    <rPh sb="15" eb="16">
      <t>カ</t>
    </rPh>
    <phoneticPr fontId="2"/>
  </si>
  <si>
    <t>村上　義典</t>
  </si>
  <si>
    <t>和泉歯科医院</t>
    <rPh sb="0" eb="2">
      <t>イズミ</t>
    </rPh>
    <rPh sb="2" eb="4">
      <t>シカ</t>
    </rPh>
    <rPh sb="4" eb="6">
      <t>イイン</t>
    </rPh>
    <phoneticPr fontId="2"/>
  </si>
  <si>
    <t>088-843-6805</t>
  </si>
  <si>
    <t>宮本　信昭</t>
    <rPh sb="0" eb="2">
      <t>ミヤモト</t>
    </rPh>
    <rPh sb="3" eb="4">
      <t>シン</t>
    </rPh>
    <phoneticPr fontId="2"/>
  </si>
  <si>
    <t>高知市上町3-12-22</t>
  </si>
  <si>
    <t>高知市高須3-5-20</t>
    <rPh sb="0" eb="3">
      <t>コウチシ</t>
    </rPh>
    <rPh sb="3" eb="5">
      <t>タカス</t>
    </rPh>
    <phoneticPr fontId="2"/>
  </si>
  <si>
    <t>高知市朝倉丙350番地１</t>
  </si>
  <si>
    <t>津田　道子</t>
    <rPh sb="0" eb="2">
      <t>ツダ</t>
    </rPh>
    <rPh sb="3" eb="5">
      <t>ミチコ</t>
    </rPh>
    <phoneticPr fontId="2"/>
  </si>
  <si>
    <t>仁淀川町国民健康保険大崎診療所</t>
    <rPh sb="4" eb="6">
      <t>コクミン</t>
    </rPh>
    <rPh sb="6" eb="8">
      <t>ケンコウ</t>
    </rPh>
    <rPh sb="8" eb="10">
      <t>ホケン</t>
    </rPh>
    <rPh sb="10" eb="12">
      <t>オオサキ</t>
    </rPh>
    <rPh sb="12" eb="14">
      <t>シンリョウ</t>
    </rPh>
    <rPh sb="14" eb="15">
      <t>ショ</t>
    </rPh>
    <phoneticPr fontId="2"/>
  </si>
  <si>
    <t>岡西　裕公</t>
    <rPh sb="0" eb="2">
      <t>オカニシ</t>
    </rPh>
    <rPh sb="3" eb="4">
      <t>ユウ</t>
    </rPh>
    <rPh sb="4" eb="5">
      <t>コウ</t>
    </rPh>
    <phoneticPr fontId="2"/>
  </si>
  <si>
    <t>高知市曙町1-19-1</t>
  </si>
  <si>
    <t>橋村　忠明</t>
    <rPh sb="0" eb="2">
      <t>ハシムラ</t>
    </rPh>
    <rPh sb="3" eb="5">
      <t>タダアキ</t>
    </rPh>
    <phoneticPr fontId="2"/>
  </si>
  <si>
    <t>臼歯会安岡診療所</t>
    <rPh sb="0" eb="2">
      <t>キュウシ</t>
    </rPh>
    <rPh sb="2" eb="3">
      <t>カイ</t>
    </rPh>
    <rPh sb="3" eb="5">
      <t>ヤスオカ</t>
    </rPh>
    <rPh sb="5" eb="7">
      <t>シンリョウ</t>
    </rPh>
    <rPh sb="7" eb="8">
      <t>ショ</t>
    </rPh>
    <phoneticPr fontId="2"/>
  </si>
  <si>
    <t>山本　純一</t>
    <rPh sb="0" eb="2">
      <t>ヤマモト</t>
    </rPh>
    <rPh sb="3" eb="4">
      <t>ジュン</t>
    </rPh>
    <rPh sb="4" eb="5">
      <t>イチ</t>
    </rPh>
    <phoneticPr fontId="2"/>
  </si>
  <si>
    <t>高知県立精神保健福祉センター</t>
    <rPh sb="0" eb="2">
      <t>コウチ</t>
    </rPh>
    <rPh sb="2" eb="4">
      <t>ケンリツ</t>
    </rPh>
    <rPh sb="4" eb="6">
      <t>セイシン</t>
    </rPh>
    <rPh sb="6" eb="8">
      <t>ホケン</t>
    </rPh>
    <rPh sb="8" eb="10">
      <t>フクシ</t>
    </rPh>
    <phoneticPr fontId="2"/>
  </si>
  <si>
    <t>0880-35-2088</t>
  </si>
  <si>
    <t>南国市幸町1丁目8-7　ｴｽﾃｨｰｺｰﾄ南国405</t>
  </si>
  <si>
    <t>088-855-7233</t>
  </si>
  <si>
    <t>坂井　秀樹</t>
    <rPh sb="0" eb="2">
      <t>サカイ</t>
    </rPh>
    <rPh sb="3" eb="5">
      <t>ヒデキ</t>
    </rPh>
    <phoneticPr fontId="2"/>
  </si>
  <si>
    <t>088-867-2400</t>
  </si>
  <si>
    <t>吉本　昇平</t>
    <rPh sb="0" eb="2">
      <t>ヨシモト</t>
    </rPh>
    <rPh sb="3" eb="5">
      <t>ショウヘイ</t>
    </rPh>
    <phoneticPr fontId="2"/>
  </si>
  <si>
    <t>高橋　享</t>
    <rPh sb="0" eb="2">
      <t>タカハシ</t>
    </rPh>
    <rPh sb="3" eb="4">
      <t>トオル</t>
    </rPh>
    <phoneticPr fontId="2"/>
  </si>
  <si>
    <t>(医)吉野会</t>
    <rPh sb="3" eb="5">
      <t>ヨシノ</t>
    </rPh>
    <rPh sb="5" eb="6">
      <t>カイ</t>
    </rPh>
    <phoneticPr fontId="2"/>
  </si>
  <si>
    <t>香南市赤岡町1160-1</t>
  </si>
  <si>
    <t>(医)協浜会</t>
    <rPh sb="3" eb="4">
      <t>キョウ</t>
    </rPh>
    <rPh sb="4" eb="5">
      <t>ハマ</t>
    </rPh>
    <rPh sb="5" eb="6">
      <t>カイ</t>
    </rPh>
    <phoneticPr fontId="2"/>
  </si>
  <si>
    <t>088-855-3451</t>
  </si>
  <si>
    <t>高知市升形5-33</t>
    <rPh sb="0" eb="2">
      <t>コウチ</t>
    </rPh>
    <rPh sb="2" eb="3">
      <t>シ</t>
    </rPh>
    <rPh sb="3" eb="5">
      <t>マスガタ</t>
    </rPh>
    <phoneticPr fontId="2"/>
  </si>
  <si>
    <t>岡林　健二</t>
    <rPh sb="0" eb="2">
      <t>オカバヤシ</t>
    </rPh>
    <rPh sb="3" eb="5">
      <t>ケンジ</t>
    </rPh>
    <phoneticPr fontId="2"/>
  </si>
  <si>
    <t>（医）ﾜｲ･ｴｲﾁ･ｼｰ</t>
    <rPh sb="1" eb="2">
      <t>イ</t>
    </rPh>
    <phoneticPr fontId="2"/>
  </si>
  <si>
    <t>高知市潮新町2-11ｰ5</t>
  </si>
  <si>
    <t>北川村</t>
    <rPh sb="0" eb="2">
      <t>キタガワ</t>
    </rPh>
    <rPh sb="2" eb="3">
      <t>ムラ</t>
    </rPh>
    <phoneticPr fontId="2"/>
  </si>
  <si>
    <t>肛門科</t>
    <rPh sb="0" eb="2">
      <t>コウモン</t>
    </rPh>
    <rPh sb="2" eb="3">
      <t>カ</t>
    </rPh>
    <phoneticPr fontId="2"/>
  </si>
  <si>
    <t>宿毛市沖ノ島町弘瀬344</t>
  </si>
  <si>
    <t>長岡歯科医院</t>
    <rPh sb="0" eb="2">
      <t>ナガオカ</t>
    </rPh>
    <rPh sb="2" eb="4">
      <t>シカ</t>
    </rPh>
    <rPh sb="4" eb="6">
      <t>イイン</t>
    </rPh>
    <phoneticPr fontId="2"/>
  </si>
  <si>
    <t>ながの内科クリニック</t>
    <rPh sb="3" eb="5">
      <t>ナイカ</t>
    </rPh>
    <phoneticPr fontId="2"/>
  </si>
  <si>
    <t>津田歯科医院</t>
    <rPh sb="0" eb="2">
      <t>ツダ</t>
    </rPh>
    <rPh sb="2" eb="4">
      <t>シカ</t>
    </rPh>
    <rPh sb="4" eb="6">
      <t>イイン</t>
    </rPh>
    <phoneticPr fontId="2"/>
  </si>
  <si>
    <t>しまんと歯科クリニック</t>
    <rPh sb="4" eb="6">
      <t>シカ</t>
    </rPh>
    <phoneticPr fontId="2"/>
  </si>
  <si>
    <t>小児歯科</t>
    <rPh sb="0" eb="2">
      <t>ショウニ</t>
    </rPh>
    <rPh sb="2" eb="4">
      <t>シカ</t>
    </rPh>
    <phoneticPr fontId="2"/>
  </si>
  <si>
    <t>南国市</t>
    <rPh sb="0" eb="2">
      <t>ナンゴク</t>
    </rPh>
    <rPh sb="2" eb="3">
      <t>シ</t>
    </rPh>
    <phoneticPr fontId="2"/>
  </si>
  <si>
    <t>市
町
村</t>
    <rPh sb="2" eb="3">
      <t>マチ</t>
    </rPh>
    <rPh sb="4" eb="5">
      <t>ムラ</t>
    </rPh>
    <phoneticPr fontId="2"/>
  </si>
  <si>
    <t>脳外科</t>
    <rPh sb="0" eb="3">
      <t>ノウゲカ</t>
    </rPh>
    <phoneticPr fontId="2"/>
  </si>
  <si>
    <t>0880-55-2037</t>
  </si>
  <si>
    <t>政岡　則夫</t>
    <rPh sb="0" eb="2">
      <t>マサオカ</t>
    </rPh>
    <rPh sb="3" eb="5">
      <t>ノリオ</t>
    </rPh>
    <phoneticPr fontId="2"/>
  </si>
  <si>
    <t>0880-63-0377</t>
  </si>
  <si>
    <t>0887-55-0015</t>
  </si>
  <si>
    <t>あけぼの街道　佐々木歯科医院</t>
    <rPh sb="4" eb="6">
      <t>カイドウ</t>
    </rPh>
    <rPh sb="7" eb="10">
      <t>ササキ</t>
    </rPh>
    <rPh sb="10" eb="12">
      <t>シカ</t>
    </rPh>
    <rPh sb="12" eb="14">
      <t>イイン</t>
    </rPh>
    <phoneticPr fontId="2"/>
  </si>
  <si>
    <t>佐川町</t>
    <rPh sb="0" eb="3">
      <t>サカワチョウ</t>
    </rPh>
    <phoneticPr fontId="2"/>
  </si>
  <si>
    <t>山本　周平</t>
    <rPh sb="0" eb="2">
      <t>ヤマモト</t>
    </rPh>
    <rPh sb="3" eb="5">
      <t>シュウヘイ</t>
    </rPh>
    <phoneticPr fontId="2"/>
  </si>
  <si>
    <t>（医）聖真会</t>
    <rPh sb="1" eb="2">
      <t>イ</t>
    </rPh>
    <rPh sb="3" eb="4">
      <t>セイ</t>
    </rPh>
    <rPh sb="4" eb="5">
      <t>シン</t>
    </rPh>
    <rPh sb="5" eb="6">
      <t>カイ</t>
    </rPh>
    <phoneticPr fontId="2"/>
  </si>
  <si>
    <t>高須岡林歯科</t>
    <rPh sb="0" eb="2">
      <t>タカス</t>
    </rPh>
    <rPh sb="2" eb="4">
      <t>オカバヤシ</t>
    </rPh>
    <rPh sb="4" eb="6">
      <t>シカ</t>
    </rPh>
    <phoneticPr fontId="2"/>
  </si>
  <si>
    <t>(医)多喜会</t>
    <rPh sb="3" eb="4">
      <t>オオ</t>
    </rPh>
    <rPh sb="4" eb="5">
      <t>キ</t>
    </rPh>
    <rPh sb="5" eb="6">
      <t>カイ</t>
    </rPh>
    <phoneticPr fontId="2"/>
  </si>
  <si>
    <t>濵田　文彦</t>
  </si>
  <si>
    <t>小森　賢一郎</t>
    <rPh sb="0" eb="2">
      <t>コモリ</t>
    </rPh>
    <rPh sb="3" eb="6">
      <t>ケンイチロウ</t>
    </rPh>
    <phoneticPr fontId="2"/>
  </si>
  <si>
    <t>高知市朝倉東町51-1</t>
    <rPh sb="5" eb="6">
      <t>ヒガシ</t>
    </rPh>
    <rPh sb="6" eb="7">
      <t>マチ</t>
    </rPh>
    <phoneticPr fontId="2"/>
  </si>
  <si>
    <t>088-831-3580</t>
  </si>
  <si>
    <t>(社福)黒潮福祉会</t>
    <rPh sb="1" eb="2">
      <t>シャ</t>
    </rPh>
    <rPh sb="2" eb="3">
      <t>フク</t>
    </rPh>
    <rPh sb="4" eb="6">
      <t>クロシオ</t>
    </rPh>
    <rPh sb="6" eb="8">
      <t>フクシ</t>
    </rPh>
    <rPh sb="8" eb="9">
      <t>カイ</t>
    </rPh>
    <phoneticPr fontId="2"/>
  </si>
  <si>
    <t>(医)慈昭会</t>
    <rPh sb="3" eb="4">
      <t>イツク</t>
    </rPh>
    <rPh sb="4" eb="5">
      <t>アキラ</t>
    </rPh>
    <rPh sb="5" eb="6">
      <t>カイ</t>
    </rPh>
    <phoneticPr fontId="2"/>
  </si>
  <si>
    <t>088-852-2200</t>
  </si>
  <si>
    <t>佐々山歯科</t>
    <rPh sb="0" eb="3">
      <t>ササヤマ</t>
    </rPh>
    <rPh sb="3" eb="5">
      <t>シカ</t>
    </rPh>
    <phoneticPr fontId="2"/>
  </si>
  <si>
    <t>高知市伊勢崎町7-20</t>
  </si>
  <si>
    <t>高知市桟橋通2-7-11</t>
  </si>
  <si>
    <t>0889-42-0161</t>
  </si>
  <si>
    <t>0880-35-4888</t>
  </si>
  <si>
    <t>088-885-3700</t>
  </si>
  <si>
    <t>088-864-1182</t>
  </si>
  <si>
    <t>まつもとデイクリニック</t>
  </si>
  <si>
    <t>大方クリニック</t>
    <rPh sb="0" eb="2">
      <t>オオカタ</t>
    </rPh>
    <phoneticPr fontId="2"/>
  </si>
  <si>
    <t>高知市一宮東町1－7－5</t>
    <rPh sb="0" eb="3">
      <t>コウチシ</t>
    </rPh>
    <rPh sb="3" eb="5">
      <t>イック</t>
    </rPh>
    <rPh sb="5" eb="6">
      <t>ヒガシ</t>
    </rPh>
    <rPh sb="6" eb="7">
      <t>マチ</t>
    </rPh>
    <phoneticPr fontId="2"/>
  </si>
  <si>
    <t>（社福）清和会</t>
  </si>
  <si>
    <t>高知市堺町2-20</t>
  </si>
  <si>
    <t>こいけクリニック</t>
  </si>
  <si>
    <t>吉岡クリニック</t>
    <rPh sb="0" eb="2">
      <t>ヨシオカ</t>
    </rPh>
    <phoneticPr fontId="2"/>
  </si>
  <si>
    <t>佐川町立高北国民健康保険病院附属黒岩診療所</t>
    <rPh sb="0" eb="2">
      <t>サカワ</t>
    </rPh>
    <rPh sb="2" eb="4">
      <t>チョウリツ</t>
    </rPh>
    <rPh sb="4" eb="5">
      <t>ダカ</t>
    </rPh>
    <rPh sb="5" eb="6">
      <t>キタ</t>
    </rPh>
    <rPh sb="6" eb="8">
      <t>コクミン</t>
    </rPh>
    <rPh sb="8" eb="10">
      <t>ケンコウ</t>
    </rPh>
    <rPh sb="10" eb="12">
      <t>ホケン</t>
    </rPh>
    <rPh sb="12" eb="14">
      <t>ビョウイン</t>
    </rPh>
    <rPh sb="14" eb="16">
      <t>フゾク</t>
    </rPh>
    <rPh sb="16" eb="18">
      <t>クロイワ</t>
    </rPh>
    <rPh sb="18" eb="20">
      <t>シンリョウ</t>
    </rPh>
    <rPh sb="20" eb="21">
      <t>ショ</t>
    </rPh>
    <phoneticPr fontId="2"/>
  </si>
  <si>
    <t>高知市高見町189ｰ1</t>
  </si>
  <si>
    <t>安芸</t>
    <rPh sb="0" eb="2">
      <t>アキ</t>
    </rPh>
    <phoneticPr fontId="2"/>
  </si>
  <si>
    <t>中内　睦郎</t>
    <rPh sb="0" eb="2">
      <t>ナカウチ</t>
    </rPh>
    <rPh sb="3" eb="4">
      <t>ムツ</t>
    </rPh>
    <rPh sb="4" eb="5">
      <t>ロウ</t>
    </rPh>
    <phoneticPr fontId="2"/>
  </si>
  <si>
    <t>(医)北川眼科</t>
    <rPh sb="3" eb="5">
      <t>キタガワ</t>
    </rPh>
    <rPh sb="5" eb="7">
      <t>ガンカ</t>
    </rPh>
    <phoneticPr fontId="2"/>
  </si>
  <si>
    <t>ひさのデンタルクリニック</t>
  </si>
  <si>
    <t>高知市塚ノ原98-4</t>
  </si>
  <si>
    <t>香南市香我美町山北1304-1</t>
    <rPh sb="0" eb="2">
      <t>コウナン</t>
    </rPh>
    <rPh sb="2" eb="3">
      <t>シ</t>
    </rPh>
    <rPh sb="3" eb="7">
      <t>カガミチョウ</t>
    </rPh>
    <rPh sb="7" eb="9">
      <t>ヤマキタ</t>
    </rPh>
    <phoneticPr fontId="2"/>
  </si>
  <si>
    <t>糖尿病・代謝内科</t>
    <rPh sb="0" eb="3">
      <t>トウニョウビョウ</t>
    </rPh>
    <rPh sb="4" eb="6">
      <t>タイシャ</t>
    </rPh>
    <rPh sb="6" eb="8">
      <t>ナイカ</t>
    </rPh>
    <phoneticPr fontId="2"/>
  </si>
  <si>
    <t>岡村歯科医院</t>
    <rPh sb="0" eb="2">
      <t>オカムラ</t>
    </rPh>
    <rPh sb="2" eb="4">
      <t>シカ</t>
    </rPh>
    <rPh sb="4" eb="6">
      <t>イイン</t>
    </rPh>
    <phoneticPr fontId="2"/>
  </si>
  <si>
    <t>(医)青山会</t>
    <rPh sb="3" eb="5">
      <t>アオヤマ</t>
    </rPh>
    <rPh sb="5" eb="6">
      <t>カイ</t>
    </rPh>
    <phoneticPr fontId="2"/>
  </si>
  <si>
    <t>088-866-5366</t>
  </si>
  <si>
    <t>長岡　慎自</t>
    <rPh sb="0" eb="2">
      <t>ナガオカ</t>
    </rPh>
    <rPh sb="3" eb="4">
      <t>シン</t>
    </rPh>
    <rPh sb="4" eb="5">
      <t>ジ</t>
    </rPh>
    <phoneticPr fontId="2"/>
  </si>
  <si>
    <t>0887-34-1195</t>
  </si>
  <si>
    <t>088-884-0770</t>
  </si>
  <si>
    <t>吉村神経内科リハビリクリニック</t>
    <rPh sb="0" eb="2">
      <t>ヨシムラ</t>
    </rPh>
    <rPh sb="2" eb="4">
      <t>シンケイ</t>
    </rPh>
    <rPh sb="4" eb="6">
      <t>ナイカ</t>
    </rPh>
    <phoneticPr fontId="2"/>
  </si>
  <si>
    <t>(医)葵</t>
    <rPh sb="3" eb="4">
      <t>アオイ</t>
    </rPh>
    <phoneticPr fontId="2"/>
  </si>
  <si>
    <t>土佐清水市天神町1-26</t>
    <rPh sb="5" eb="8">
      <t>テンジンマチ</t>
    </rPh>
    <phoneticPr fontId="2"/>
  </si>
  <si>
    <t>山本　幸栄</t>
    <rPh sb="0" eb="2">
      <t>ヤマモト</t>
    </rPh>
    <rPh sb="3" eb="4">
      <t>サチ</t>
    </rPh>
    <rPh sb="4" eb="5">
      <t>サカエ</t>
    </rPh>
    <phoneticPr fontId="2"/>
  </si>
  <si>
    <t>今井　稔也</t>
    <rPh sb="0" eb="2">
      <t>イマイ</t>
    </rPh>
    <rPh sb="3" eb="4">
      <t>ミノル</t>
    </rPh>
    <rPh sb="4" eb="5">
      <t>ヤ</t>
    </rPh>
    <phoneticPr fontId="2"/>
  </si>
  <si>
    <t>そらいろ歯科</t>
    <rPh sb="4" eb="6">
      <t>シカ</t>
    </rPh>
    <phoneticPr fontId="2"/>
  </si>
  <si>
    <t>フレッククリニック</t>
  </si>
  <si>
    <t>(医)桑名会</t>
    <rPh sb="3" eb="5">
      <t>クワナ</t>
    </rPh>
    <rPh sb="5" eb="6">
      <t>カイ</t>
    </rPh>
    <phoneticPr fontId="2"/>
  </si>
  <si>
    <t>川村　正英</t>
    <rPh sb="0" eb="2">
      <t>カワムラ</t>
    </rPh>
    <rPh sb="3" eb="4">
      <t>セイ</t>
    </rPh>
    <rPh sb="4" eb="5">
      <t>エイ</t>
    </rPh>
    <phoneticPr fontId="2"/>
  </si>
  <si>
    <t>こうち静脈ケアクリニック</t>
    <rPh sb="3" eb="5">
      <t>ジョウミャク</t>
    </rPh>
    <phoneticPr fontId="2"/>
  </si>
  <si>
    <t>松岡　俊夫</t>
    <rPh sb="0" eb="2">
      <t>マツオカ</t>
    </rPh>
    <rPh sb="3" eb="5">
      <t>トシオ</t>
    </rPh>
    <phoneticPr fontId="2"/>
  </si>
  <si>
    <t>088-892-1086</t>
  </si>
  <si>
    <t>食道内科</t>
    <rPh sb="0" eb="2">
      <t>ショクドウ</t>
    </rPh>
    <rPh sb="2" eb="4">
      <t>ナイカ</t>
    </rPh>
    <phoneticPr fontId="2"/>
  </si>
  <si>
    <t>森　勝</t>
    <rPh sb="0" eb="1">
      <t>モリ</t>
    </rPh>
    <rPh sb="2" eb="3">
      <t>マサル</t>
    </rPh>
    <phoneticPr fontId="2"/>
  </si>
  <si>
    <t>ふくだ整形外科クリニック</t>
  </si>
  <si>
    <t>五島　学</t>
    <rPh sb="0" eb="2">
      <t>ゴトウ</t>
    </rPh>
    <rPh sb="3" eb="4">
      <t>マナブ</t>
    </rPh>
    <phoneticPr fontId="2"/>
  </si>
  <si>
    <t>088-875-7757</t>
  </si>
  <si>
    <t>厚生労働省第二共済組合</t>
    <rPh sb="0" eb="2">
      <t>コウセイ</t>
    </rPh>
    <rPh sb="2" eb="5">
      <t>ロウドウショウ</t>
    </rPh>
    <rPh sb="5" eb="7">
      <t>ダイニ</t>
    </rPh>
    <rPh sb="7" eb="9">
      <t>キョウサイ</t>
    </rPh>
    <rPh sb="9" eb="11">
      <t>クミアイ</t>
    </rPh>
    <phoneticPr fontId="2"/>
  </si>
  <si>
    <t>高岡郡四万十町大井川1462-1</t>
    <rPh sb="0" eb="3">
      <t>タカオカグン</t>
    </rPh>
    <rPh sb="3" eb="6">
      <t>シマント</t>
    </rPh>
    <rPh sb="6" eb="7">
      <t>チョウ</t>
    </rPh>
    <rPh sb="7" eb="10">
      <t>オオイガワ</t>
    </rPh>
    <phoneticPr fontId="2"/>
  </si>
  <si>
    <t>0887-53-2600</t>
  </si>
  <si>
    <t>高知市高見町363-1</t>
  </si>
  <si>
    <t>高知市はりまや町2-3-8</t>
  </si>
  <si>
    <t>市川　英明</t>
    <rPh sb="0" eb="2">
      <t>イチカワ</t>
    </rPh>
    <rPh sb="3" eb="5">
      <t>エイメイ</t>
    </rPh>
    <phoneticPr fontId="2"/>
  </si>
  <si>
    <t>0887-34-8733</t>
  </si>
  <si>
    <t>山下歯科医院</t>
    <rPh sb="0" eb="2">
      <t>ヤマシタ</t>
    </rPh>
    <rPh sb="2" eb="4">
      <t>シカ</t>
    </rPh>
    <rPh sb="4" eb="6">
      <t>イイン</t>
    </rPh>
    <phoneticPr fontId="2"/>
  </si>
  <si>
    <t>高橋　啓彰</t>
    <rPh sb="0" eb="2">
      <t>タカハシ</t>
    </rPh>
    <rPh sb="3" eb="4">
      <t>ケイ</t>
    </rPh>
    <rPh sb="4" eb="5">
      <t>アキ</t>
    </rPh>
    <phoneticPr fontId="2"/>
  </si>
  <si>
    <t>高知市知寄町2-4-36</t>
  </si>
  <si>
    <t>高知市旭上町30番地</t>
    <rPh sb="0" eb="3">
      <t>コウチシ</t>
    </rPh>
    <rPh sb="3" eb="4">
      <t>アサヒ</t>
    </rPh>
    <rPh sb="4" eb="5">
      <t>カミ</t>
    </rPh>
    <rPh sb="5" eb="6">
      <t>マチ</t>
    </rPh>
    <rPh sb="8" eb="10">
      <t>バンチ</t>
    </rPh>
    <phoneticPr fontId="2"/>
  </si>
  <si>
    <t>井上　晴雄</t>
    <rPh sb="0" eb="2">
      <t>イノウエ</t>
    </rPh>
    <rPh sb="3" eb="5">
      <t>ハルオ</t>
    </rPh>
    <phoneticPr fontId="2"/>
  </si>
  <si>
    <t>(医)防治会</t>
    <rPh sb="3" eb="4">
      <t>ボウ</t>
    </rPh>
    <rPh sb="4" eb="5">
      <t>オサム</t>
    </rPh>
    <rPh sb="5" eb="6">
      <t>カイ</t>
    </rPh>
    <phoneticPr fontId="2"/>
  </si>
  <si>
    <t>高知市上町2-2-9</t>
  </si>
  <si>
    <t>南国市大埇甲1218番地</t>
    <rPh sb="0" eb="3">
      <t>なんごくし</t>
    </rPh>
    <rPh sb="3" eb="4">
      <t>おお</t>
    </rPh>
    <rPh sb="5" eb="6">
      <t>こう</t>
    </rPh>
    <rPh sb="10" eb="12">
      <t>ばんち</t>
    </rPh>
    <phoneticPr fontId="2" type="Hiragana"/>
  </si>
  <si>
    <t>088-840-5400</t>
  </si>
  <si>
    <t>(医)近添小児科</t>
    <rPh sb="3" eb="4">
      <t>チカ</t>
    </rPh>
    <rPh sb="4" eb="5">
      <t>ソ</t>
    </rPh>
    <rPh sb="5" eb="8">
      <t>ショウニカ</t>
    </rPh>
    <phoneticPr fontId="2"/>
  </si>
  <si>
    <t>088-842-3882</t>
  </si>
  <si>
    <t>高知市朝倉本町1-9-40</t>
    <rPh sb="0" eb="3">
      <t>コウチシ</t>
    </rPh>
    <rPh sb="3" eb="5">
      <t>アサクラ</t>
    </rPh>
    <rPh sb="5" eb="7">
      <t>ホンマチ</t>
    </rPh>
    <phoneticPr fontId="2"/>
  </si>
  <si>
    <t>幡多郡黒潮町有井川12-1</t>
    <rPh sb="3" eb="5">
      <t>クロシオ</t>
    </rPh>
    <phoneticPr fontId="2"/>
  </si>
  <si>
    <t>地方職員共済組合高知県支部</t>
    <rPh sb="0" eb="2">
      <t>チホウ</t>
    </rPh>
    <rPh sb="2" eb="4">
      <t>ショクイン</t>
    </rPh>
    <rPh sb="4" eb="6">
      <t>キョウサイ</t>
    </rPh>
    <rPh sb="6" eb="8">
      <t>クミアイ</t>
    </rPh>
    <rPh sb="8" eb="11">
      <t>コウチケン</t>
    </rPh>
    <rPh sb="11" eb="13">
      <t>シブ</t>
    </rPh>
    <phoneticPr fontId="2"/>
  </si>
  <si>
    <t>内田　泰史</t>
    <rPh sb="0" eb="2">
      <t>ウチダ</t>
    </rPh>
    <rPh sb="3" eb="5">
      <t>ヤスフミ</t>
    </rPh>
    <phoneticPr fontId="2"/>
  </si>
  <si>
    <t>（医）修命会</t>
    <rPh sb="1" eb="2">
      <t>イ</t>
    </rPh>
    <phoneticPr fontId="2"/>
  </si>
  <si>
    <t>近添　ゆり</t>
    <rPh sb="0" eb="2">
      <t>チカゾエ</t>
    </rPh>
    <phoneticPr fontId="2"/>
  </si>
  <si>
    <t>0887-59-2287</t>
  </si>
  <si>
    <t>088-878-1300</t>
  </si>
  <si>
    <t>吾川郡いの町下八川丁1676</t>
  </si>
  <si>
    <t>高知市鵜来巣11番38－10あさくらメディカル３Ｆ</t>
    <rPh sb="0" eb="3">
      <t>コウチシ</t>
    </rPh>
    <rPh sb="3" eb="4">
      <t>ウ</t>
    </rPh>
    <rPh sb="4" eb="5">
      <t>ク</t>
    </rPh>
    <rPh sb="5" eb="6">
      <t>ス</t>
    </rPh>
    <rPh sb="8" eb="9">
      <t>バン</t>
    </rPh>
    <phoneticPr fontId="2"/>
  </si>
  <si>
    <t>西岡　賢</t>
    <rPh sb="0" eb="2">
      <t>ニシオカ</t>
    </rPh>
    <rPh sb="3" eb="4">
      <t>ケン</t>
    </rPh>
    <phoneticPr fontId="2"/>
  </si>
  <si>
    <t>永松　陽三</t>
    <rPh sb="0" eb="2">
      <t>ナガマツ</t>
    </rPh>
    <rPh sb="3" eb="5">
      <t>ヨウゾウ</t>
    </rPh>
    <phoneticPr fontId="2"/>
  </si>
  <si>
    <t>橋本　信一</t>
    <rPh sb="0" eb="2">
      <t>ハシモト</t>
    </rPh>
    <rPh sb="3" eb="5">
      <t>シンイチ</t>
    </rPh>
    <phoneticPr fontId="2"/>
  </si>
  <si>
    <t>高岡郡佐川町甲1050-5</t>
  </si>
  <si>
    <t>片岡歯科</t>
    <rPh sb="0" eb="2">
      <t>カタオカ</t>
    </rPh>
    <rPh sb="2" eb="4">
      <t>シカ</t>
    </rPh>
    <phoneticPr fontId="2"/>
  </si>
  <si>
    <t>久武　邦彦</t>
    <rPh sb="0" eb="2">
      <t>ヒサタケ</t>
    </rPh>
    <rPh sb="3" eb="5">
      <t>クニヒコ</t>
    </rPh>
    <phoneticPr fontId="2"/>
  </si>
  <si>
    <t>桑名　隆一郎</t>
    <rPh sb="0" eb="2">
      <t>クワナ</t>
    </rPh>
    <rPh sb="3" eb="6">
      <t>リュウイチロウ</t>
    </rPh>
    <phoneticPr fontId="2"/>
  </si>
  <si>
    <t>森歯科医院</t>
    <rPh sb="0" eb="1">
      <t>モリ</t>
    </rPh>
    <rPh sb="1" eb="3">
      <t>シカ</t>
    </rPh>
    <rPh sb="3" eb="5">
      <t>イイン</t>
    </rPh>
    <phoneticPr fontId="2"/>
  </si>
  <si>
    <t>土佐市立土佐市民病院附属とさの里診療所</t>
    <rPh sb="0" eb="4">
      <t>トサシリツ</t>
    </rPh>
    <rPh sb="4" eb="8">
      <t>トサシミン</t>
    </rPh>
    <rPh sb="8" eb="10">
      <t>ビョウイン</t>
    </rPh>
    <rPh sb="10" eb="12">
      <t>フゾク</t>
    </rPh>
    <rPh sb="15" eb="16">
      <t>サト</t>
    </rPh>
    <rPh sb="16" eb="18">
      <t>シンリョウ</t>
    </rPh>
    <rPh sb="18" eb="19">
      <t>ショ</t>
    </rPh>
    <phoneticPr fontId="2"/>
  </si>
  <si>
    <t>香南市野市町東野354-18</t>
    <rPh sb="0" eb="2">
      <t>コウナン</t>
    </rPh>
    <rPh sb="2" eb="3">
      <t>シ</t>
    </rPh>
    <rPh sb="3" eb="4">
      <t>ノ</t>
    </rPh>
    <rPh sb="4" eb="5">
      <t>イチ</t>
    </rPh>
    <rPh sb="5" eb="6">
      <t>チョウ</t>
    </rPh>
    <rPh sb="6" eb="8">
      <t>ヒガシノ</t>
    </rPh>
    <phoneticPr fontId="2"/>
  </si>
  <si>
    <t>高知市中水道7-19</t>
  </si>
  <si>
    <t>医療生協</t>
    <rPh sb="0" eb="2">
      <t>イリョウ</t>
    </rPh>
    <rPh sb="2" eb="4">
      <t>セイキョウ</t>
    </rPh>
    <phoneticPr fontId="2"/>
  </si>
  <si>
    <t>島内　理子</t>
    <rPh sb="0" eb="2">
      <t>シマウチ</t>
    </rPh>
    <rPh sb="3" eb="5">
      <t>リコ</t>
    </rPh>
    <phoneticPr fontId="2"/>
  </si>
  <si>
    <t>中村　百代</t>
  </si>
  <si>
    <t>（医）真仁会</t>
    <rPh sb="1" eb="2">
      <t>イ</t>
    </rPh>
    <phoneticPr fontId="2"/>
  </si>
  <si>
    <t>0889-62-2175</t>
  </si>
  <si>
    <t>香南市野市町みどり野3-58-1</t>
  </si>
  <si>
    <t>田村　明紀</t>
    <rPh sb="0" eb="2">
      <t>タムラ</t>
    </rPh>
    <rPh sb="3" eb="5">
      <t>アキノリ</t>
    </rPh>
    <phoneticPr fontId="2"/>
  </si>
  <si>
    <t>岩崎胃腸科内科</t>
    <rPh sb="0" eb="2">
      <t>イワサキ</t>
    </rPh>
    <rPh sb="2" eb="5">
      <t>イチョウカ</t>
    </rPh>
    <rPh sb="5" eb="7">
      <t>ナイカ</t>
    </rPh>
    <phoneticPr fontId="2"/>
  </si>
  <si>
    <t>高知市長浜5199-3</t>
  </si>
  <si>
    <t>香美市物部町大栃878-3</t>
    <rPh sb="2" eb="3">
      <t>シ</t>
    </rPh>
    <rPh sb="5" eb="6">
      <t>マチ</t>
    </rPh>
    <phoneticPr fontId="2"/>
  </si>
  <si>
    <t>高知市萩町一丁目6-52</t>
    <rPh sb="0" eb="3">
      <t>コウチシ</t>
    </rPh>
    <rPh sb="3" eb="4">
      <t>ハギ</t>
    </rPh>
    <rPh sb="4" eb="5">
      <t>マチ</t>
    </rPh>
    <rPh sb="5" eb="8">
      <t>イッチョウメ</t>
    </rPh>
    <phoneticPr fontId="2"/>
  </si>
  <si>
    <t>(医)アーク・ケア</t>
    <rPh sb="1" eb="2">
      <t>イ</t>
    </rPh>
    <phoneticPr fontId="2"/>
  </si>
  <si>
    <t>アポロニア歯科クリニック</t>
    <rPh sb="5" eb="7">
      <t>シカ</t>
    </rPh>
    <phoneticPr fontId="2"/>
  </si>
  <si>
    <t>088-833-8241</t>
  </si>
  <si>
    <t>四万十市右山五月町3-20</t>
  </si>
  <si>
    <t>高知市百石町3-2-5</t>
    <rPh sb="3" eb="6">
      <t>ヒャッコクチョウ</t>
    </rPh>
    <phoneticPr fontId="2"/>
  </si>
  <si>
    <t>大西　比呂支</t>
    <rPh sb="0" eb="2">
      <t>オオニシ</t>
    </rPh>
    <rPh sb="3" eb="4">
      <t>ヒ</t>
    </rPh>
    <rPh sb="4" eb="5">
      <t>ロ</t>
    </rPh>
    <rPh sb="5" eb="6">
      <t>シ</t>
    </rPh>
    <phoneticPr fontId="2"/>
  </si>
  <si>
    <t>高知市杉井流2-32</t>
  </si>
  <si>
    <t>金子　和之</t>
    <rPh sb="0" eb="2">
      <t>カネコ</t>
    </rPh>
    <rPh sb="3" eb="5">
      <t>カズユキ</t>
    </rPh>
    <phoneticPr fontId="2"/>
  </si>
  <si>
    <t>くぼ歯科</t>
    <rPh sb="2" eb="4">
      <t>シカ</t>
    </rPh>
    <phoneticPr fontId="2"/>
  </si>
  <si>
    <t>(社福)厚敬会</t>
    <rPh sb="1" eb="2">
      <t>シャ</t>
    </rPh>
    <rPh sb="2" eb="3">
      <t>フク</t>
    </rPh>
    <rPh sb="4" eb="5">
      <t>アツ</t>
    </rPh>
    <rPh sb="5" eb="6">
      <t>ケイ</t>
    </rPh>
    <rPh sb="6" eb="7">
      <t>カイ</t>
    </rPh>
    <phoneticPr fontId="2"/>
  </si>
  <si>
    <t>永野耳鼻咽喉科・アレルギー科医院</t>
    <rPh sb="0" eb="16">
      <t>ナガノジビインコウカ・アレルギーカイイン</t>
    </rPh>
    <phoneticPr fontId="2"/>
  </si>
  <si>
    <t>0889-22-1240</t>
  </si>
  <si>
    <t>土佐清水市以布利83-5</t>
  </si>
  <si>
    <t>特別養護老人ホーム望海の郷医務室</t>
    <rPh sb="0" eb="2">
      <t>トクベツ</t>
    </rPh>
    <rPh sb="2" eb="4">
      <t>ヨウゴ</t>
    </rPh>
    <rPh sb="4" eb="6">
      <t>ロウジン</t>
    </rPh>
    <rPh sb="9" eb="10">
      <t>ボウ</t>
    </rPh>
    <rPh sb="10" eb="11">
      <t>ウミ</t>
    </rPh>
    <rPh sb="12" eb="13">
      <t>ゴウ</t>
    </rPh>
    <rPh sb="13" eb="15">
      <t>イム</t>
    </rPh>
    <rPh sb="15" eb="16">
      <t>シツ</t>
    </rPh>
    <phoneticPr fontId="2"/>
  </si>
  <si>
    <t>安岡　正敏</t>
    <rPh sb="0" eb="2">
      <t>ヤスオカ</t>
    </rPh>
    <rPh sb="3" eb="5">
      <t>マサトシ</t>
    </rPh>
    <phoneticPr fontId="2"/>
  </si>
  <si>
    <t>088-872-5261</t>
  </si>
  <si>
    <t>前田歯科医院</t>
    <rPh sb="0" eb="2">
      <t>マエダ</t>
    </rPh>
    <rPh sb="2" eb="4">
      <t>シカ</t>
    </rPh>
    <rPh sb="4" eb="6">
      <t>イイン</t>
    </rPh>
    <phoneticPr fontId="2"/>
  </si>
  <si>
    <t>土居　詔人</t>
    <rPh sb="0" eb="2">
      <t>ドイ</t>
    </rPh>
    <rPh sb="3" eb="4">
      <t>ミコトノリ</t>
    </rPh>
    <rPh sb="4" eb="5">
      <t>ヒト</t>
    </rPh>
    <phoneticPr fontId="2"/>
  </si>
  <si>
    <t>桑原　主子</t>
    <rPh sb="0" eb="1">
      <t>クワ</t>
    </rPh>
    <rPh sb="1" eb="2">
      <t>ハラ</t>
    </rPh>
    <rPh sb="3" eb="4">
      <t>ヌシ</t>
    </rPh>
    <rPh sb="4" eb="5">
      <t>コ</t>
    </rPh>
    <phoneticPr fontId="2"/>
  </si>
  <si>
    <t>乳腺外科</t>
    <rPh sb="0" eb="2">
      <t>ニュウセン</t>
    </rPh>
    <rPh sb="2" eb="4">
      <t>ゲカ</t>
    </rPh>
    <phoneticPr fontId="2"/>
  </si>
  <si>
    <t>山本　耕士</t>
  </si>
  <si>
    <t>松岡　志保</t>
    <rPh sb="0" eb="2">
      <t>マツオカ</t>
    </rPh>
    <rPh sb="3" eb="5">
      <t>シホ</t>
    </rPh>
    <phoneticPr fontId="2"/>
  </si>
  <si>
    <t>室戸市室津1582番地</t>
    <rPh sb="3" eb="5">
      <t>ムロツ</t>
    </rPh>
    <rPh sb="9" eb="11">
      <t>バンチ</t>
    </rPh>
    <phoneticPr fontId="2"/>
  </si>
  <si>
    <t>深谷　善章</t>
    <rPh sb="0" eb="2">
      <t>フカヤ</t>
    </rPh>
    <rPh sb="3" eb="4">
      <t>ゼン</t>
    </rPh>
    <rPh sb="4" eb="5">
      <t>アキラ</t>
    </rPh>
    <phoneticPr fontId="2"/>
  </si>
  <si>
    <t>高知市北新田町19-19</t>
    <rPh sb="0" eb="3">
      <t>コウチシ</t>
    </rPh>
    <rPh sb="3" eb="4">
      <t>キタ</t>
    </rPh>
    <rPh sb="4" eb="5">
      <t>シン</t>
    </rPh>
    <rPh sb="5" eb="6">
      <t>タ</t>
    </rPh>
    <rPh sb="6" eb="7">
      <t>チョウ</t>
    </rPh>
    <phoneticPr fontId="2"/>
  </si>
  <si>
    <t>088-822-7887</t>
  </si>
  <si>
    <t>088-882-7623</t>
  </si>
  <si>
    <t>高橋　辰弥太</t>
    <rPh sb="0" eb="2">
      <t>タカハシ</t>
    </rPh>
    <rPh sb="3" eb="4">
      <t>タツ</t>
    </rPh>
    <rPh sb="4" eb="5">
      <t>ワタル</t>
    </rPh>
    <rPh sb="5" eb="6">
      <t>フトシ</t>
    </rPh>
    <phoneticPr fontId="2"/>
  </si>
  <si>
    <t>さなだクリニック</t>
  </si>
  <si>
    <t>高橋　淳志</t>
    <rPh sb="0" eb="2">
      <t>タカハシ</t>
    </rPh>
    <rPh sb="3" eb="4">
      <t>アツシ</t>
    </rPh>
    <rPh sb="4" eb="5">
      <t>シ</t>
    </rPh>
    <phoneticPr fontId="2"/>
  </si>
  <si>
    <t>高知市横浜20-1</t>
  </si>
  <si>
    <t>高知市長浜631-1</t>
  </si>
  <si>
    <t>田邊　伸子</t>
    <rPh sb="0" eb="2">
      <t>タナベ</t>
    </rPh>
    <rPh sb="3" eb="5">
      <t>ノブコ</t>
    </rPh>
    <phoneticPr fontId="2"/>
  </si>
  <si>
    <t>088-856-7858</t>
  </si>
  <si>
    <t>川西　孝和</t>
    <rPh sb="0" eb="2">
      <t>カワニシ</t>
    </rPh>
    <rPh sb="3" eb="5">
      <t>タカカズ</t>
    </rPh>
    <phoneticPr fontId="2"/>
  </si>
  <si>
    <t>その他</t>
    <rPh sb="2" eb="3">
      <t>タ</t>
    </rPh>
    <phoneticPr fontId="2"/>
  </si>
  <si>
    <t>いの町立国民健康保険仁淀病院附属吾北診療所</t>
    <rPh sb="2" eb="3">
      <t>マチ</t>
    </rPh>
    <rPh sb="3" eb="4">
      <t>リツ</t>
    </rPh>
    <rPh sb="4" eb="6">
      <t>コクミン</t>
    </rPh>
    <rPh sb="6" eb="8">
      <t>ケンコウ</t>
    </rPh>
    <rPh sb="8" eb="10">
      <t>ホケン</t>
    </rPh>
    <rPh sb="10" eb="12">
      <t>ニヨド</t>
    </rPh>
    <rPh sb="12" eb="14">
      <t>ビョウイン</t>
    </rPh>
    <rPh sb="14" eb="16">
      <t>フゾク</t>
    </rPh>
    <rPh sb="16" eb="18">
      <t>ゴホク</t>
    </rPh>
    <rPh sb="18" eb="20">
      <t>シンリョウ</t>
    </rPh>
    <rPh sb="20" eb="21">
      <t>ショ</t>
    </rPh>
    <phoneticPr fontId="2"/>
  </si>
  <si>
    <t>浜田　敏裕</t>
    <rPh sb="0" eb="2">
      <t>ハマダ</t>
    </rPh>
    <rPh sb="3" eb="4">
      <t>トシ</t>
    </rPh>
    <rPh sb="4" eb="5">
      <t>ヒロ</t>
    </rPh>
    <phoneticPr fontId="2"/>
  </si>
  <si>
    <t>大西　正治</t>
    <rPh sb="0" eb="2">
      <t>オオニシ</t>
    </rPh>
    <rPh sb="3" eb="5">
      <t>マサハル</t>
    </rPh>
    <phoneticPr fontId="2"/>
  </si>
  <si>
    <t>088-805-0070</t>
  </si>
  <si>
    <t>細木　敬三</t>
    <rPh sb="0" eb="2">
      <t>ホソギ</t>
    </rPh>
    <rPh sb="3" eb="5">
      <t>ケイゾウ</t>
    </rPh>
    <phoneticPr fontId="2"/>
  </si>
  <si>
    <t>精神科</t>
    <rPh sb="0" eb="3">
      <t>セイシンカ</t>
    </rPh>
    <phoneticPr fontId="2"/>
  </si>
  <si>
    <t>純クリニック</t>
    <rPh sb="0" eb="1">
      <t>ジュン</t>
    </rPh>
    <phoneticPr fontId="2"/>
  </si>
  <si>
    <t>高知市介良352-1</t>
  </si>
  <si>
    <t>088-846-5526</t>
  </si>
  <si>
    <t>吾川郡いの町波川554-2</t>
  </si>
  <si>
    <t>佐々木　英明</t>
    <rPh sb="0" eb="3">
      <t>ササキ</t>
    </rPh>
    <rPh sb="4" eb="6">
      <t>ヒデアキ</t>
    </rPh>
    <phoneticPr fontId="2"/>
  </si>
  <si>
    <t>竹中　章</t>
    <rPh sb="0" eb="2">
      <t>タケナカ</t>
    </rPh>
    <rPh sb="3" eb="4">
      <t>アキラ</t>
    </rPh>
    <phoneticPr fontId="2"/>
  </si>
  <si>
    <t>宿毛市宿毛5490</t>
    <rPh sb="0" eb="3">
      <t>スクモシ</t>
    </rPh>
    <rPh sb="3" eb="5">
      <t>シュクモ</t>
    </rPh>
    <phoneticPr fontId="27"/>
  </si>
  <si>
    <t>四万十市中村山手通19</t>
    <rPh sb="6" eb="8">
      <t>ヤマテ</t>
    </rPh>
    <rPh sb="8" eb="9">
      <t>トオ</t>
    </rPh>
    <phoneticPr fontId="2"/>
  </si>
  <si>
    <t>特別養護老人ホーム大野見荘診療所</t>
    <rPh sb="0" eb="2">
      <t>トクベツ</t>
    </rPh>
    <rPh sb="2" eb="4">
      <t>ヨウゴ</t>
    </rPh>
    <rPh sb="4" eb="6">
      <t>ロウジン</t>
    </rPh>
    <rPh sb="9" eb="12">
      <t>オオノミ</t>
    </rPh>
    <rPh sb="12" eb="13">
      <t>ソウ</t>
    </rPh>
    <rPh sb="13" eb="15">
      <t>シンリョウ</t>
    </rPh>
    <rPh sb="15" eb="16">
      <t>ショ</t>
    </rPh>
    <phoneticPr fontId="2"/>
  </si>
  <si>
    <t>(医)紀親会</t>
    <rPh sb="3" eb="4">
      <t>オサム</t>
    </rPh>
    <rPh sb="4" eb="5">
      <t>オヤ</t>
    </rPh>
    <rPh sb="5" eb="6">
      <t>カイ</t>
    </rPh>
    <phoneticPr fontId="2"/>
  </si>
  <si>
    <t>さわだ耳鼻咽喉科・眼科</t>
    <rPh sb="3" eb="5">
      <t>ジビ</t>
    </rPh>
    <rPh sb="5" eb="7">
      <t>インコウ</t>
    </rPh>
    <rPh sb="7" eb="8">
      <t>カ</t>
    </rPh>
    <rPh sb="9" eb="11">
      <t>ガンカ</t>
    </rPh>
    <phoneticPr fontId="2"/>
  </si>
  <si>
    <t>（社福）かど福祉会</t>
    <rPh sb="1" eb="2">
      <t>シャ</t>
    </rPh>
    <rPh sb="2" eb="3">
      <t>フク</t>
    </rPh>
    <rPh sb="6" eb="8">
      <t>フクシ</t>
    </rPh>
    <rPh sb="8" eb="9">
      <t>エ</t>
    </rPh>
    <phoneticPr fontId="2"/>
  </si>
  <si>
    <t>0880-22-8811</t>
  </si>
  <si>
    <t>088-824-8110</t>
  </si>
  <si>
    <t>0887-53-0880</t>
  </si>
  <si>
    <t>山本　法弘</t>
    <rPh sb="0" eb="2">
      <t>ヤマモト</t>
    </rPh>
    <rPh sb="3" eb="4">
      <t>ホウ</t>
    </rPh>
    <rPh sb="4" eb="5">
      <t>ヒロシ</t>
    </rPh>
    <phoneticPr fontId="2"/>
  </si>
  <si>
    <t>清藤　英男</t>
    <rPh sb="0" eb="2">
      <t>キヨトウ</t>
    </rPh>
    <rPh sb="3" eb="5">
      <t>ヒデオ</t>
    </rPh>
    <phoneticPr fontId="2"/>
  </si>
  <si>
    <t>さくら香美クリニック</t>
    <rPh sb="3" eb="5">
      <t>カミ</t>
    </rPh>
    <phoneticPr fontId="2"/>
  </si>
  <si>
    <t>088-848-1510</t>
  </si>
  <si>
    <t>高知市杉井流14番20号</t>
    <rPh sb="0" eb="3">
      <t>コウチシ</t>
    </rPh>
    <rPh sb="3" eb="4">
      <t>スギ</t>
    </rPh>
    <rPh sb="4" eb="5">
      <t>イ</t>
    </rPh>
    <rPh sb="5" eb="6">
      <t>リュウ</t>
    </rPh>
    <rPh sb="8" eb="9">
      <t>バン</t>
    </rPh>
    <rPh sb="11" eb="12">
      <t>ゴウ</t>
    </rPh>
    <phoneticPr fontId="2"/>
  </si>
  <si>
    <t>(社福)土佐清風会</t>
    <rPh sb="1" eb="2">
      <t>シャ</t>
    </rPh>
    <rPh sb="2" eb="3">
      <t>フク</t>
    </rPh>
    <rPh sb="4" eb="6">
      <t>トサ</t>
    </rPh>
    <rPh sb="6" eb="7">
      <t>キヨ</t>
    </rPh>
    <rPh sb="7" eb="8">
      <t>カゼ</t>
    </rPh>
    <rPh sb="8" eb="9">
      <t>カイ</t>
    </rPh>
    <phoneticPr fontId="2"/>
  </si>
  <si>
    <t>(医)翠光会</t>
    <rPh sb="3" eb="4">
      <t>スイ</t>
    </rPh>
    <rPh sb="4" eb="5">
      <t>ミツ</t>
    </rPh>
    <rPh sb="5" eb="6">
      <t>カイ</t>
    </rPh>
    <phoneticPr fontId="2"/>
  </si>
  <si>
    <t>久野　浩</t>
    <rPh sb="0" eb="2">
      <t>ヒサノ</t>
    </rPh>
    <rPh sb="3" eb="4">
      <t>ヒロシ</t>
    </rPh>
    <phoneticPr fontId="2"/>
  </si>
  <si>
    <t>0889-42-1009</t>
  </si>
  <si>
    <t>088-802-8235</t>
  </si>
  <si>
    <t>島崎耳鼻咽喉科</t>
    <rPh sb="0" eb="2">
      <t>シマザキ</t>
    </rPh>
    <rPh sb="2" eb="4">
      <t>ジビ</t>
    </rPh>
    <rPh sb="4" eb="6">
      <t>インコウ</t>
    </rPh>
    <rPh sb="6" eb="7">
      <t>カ</t>
    </rPh>
    <phoneticPr fontId="2"/>
  </si>
  <si>
    <t>088-883-2039</t>
  </si>
  <si>
    <t>(医)穂仁会</t>
    <rPh sb="3" eb="4">
      <t>ホ</t>
    </rPh>
    <rPh sb="4" eb="5">
      <t>ジン</t>
    </rPh>
    <rPh sb="5" eb="6">
      <t>カイ</t>
    </rPh>
    <phoneticPr fontId="2"/>
  </si>
  <si>
    <t>0880-29-7300</t>
  </si>
  <si>
    <t>0889-65-1070</t>
  </si>
  <si>
    <t>松本歯科診療所</t>
    <rPh sb="0" eb="2">
      <t>マツモト</t>
    </rPh>
    <rPh sb="2" eb="4">
      <t>シカ</t>
    </rPh>
    <rPh sb="4" eb="7">
      <t>シンリョウジョ</t>
    </rPh>
    <phoneticPr fontId="2"/>
  </si>
  <si>
    <t>高知市高須3丁目2番43-14号</t>
    <rPh sb="0" eb="3">
      <t>コウチシ</t>
    </rPh>
    <rPh sb="3" eb="5">
      <t>タカス</t>
    </rPh>
    <rPh sb="6" eb="8">
      <t>チョウメ</t>
    </rPh>
    <rPh sb="9" eb="10">
      <t>バン</t>
    </rPh>
    <rPh sb="15" eb="16">
      <t>ゴウ</t>
    </rPh>
    <phoneticPr fontId="2"/>
  </si>
  <si>
    <t>ながおか歯科医院</t>
    <rPh sb="4" eb="6">
      <t>シカ</t>
    </rPh>
    <rPh sb="6" eb="8">
      <t>イイン</t>
    </rPh>
    <phoneticPr fontId="2"/>
  </si>
  <si>
    <t>高知市本町4-2-30</t>
  </si>
  <si>
    <t>（医）めばえ</t>
  </si>
  <si>
    <t>高知市旭駅前町1番地５</t>
    <rPh sb="4" eb="5">
      <t>エキ</t>
    </rPh>
    <rPh sb="5" eb="7">
      <t>マエマチ</t>
    </rPh>
    <rPh sb="8" eb="10">
      <t>バンチ</t>
    </rPh>
    <phoneticPr fontId="2"/>
  </si>
  <si>
    <t>豊田　誠</t>
    <rPh sb="0" eb="2">
      <t>トヨダ</t>
    </rPh>
    <rPh sb="3" eb="4">
      <t>マコト</t>
    </rPh>
    <phoneticPr fontId="2"/>
  </si>
  <si>
    <t>恒石　篤司</t>
  </si>
  <si>
    <t>西岡　達志</t>
    <rPh sb="0" eb="2">
      <t>ニシオカ</t>
    </rPh>
    <rPh sb="3" eb="5">
      <t>タツシ</t>
    </rPh>
    <phoneticPr fontId="2"/>
  </si>
  <si>
    <t>(医)茂志会</t>
    <rPh sb="3" eb="4">
      <t>シゲ</t>
    </rPh>
    <rPh sb="4" eb="5">
      <t>シ</t>
    </rPh>
    <rPh sb="5" eb="6">
      <t>カイ</t>
    </rPh>
    <phoneticPr fontId="2"/>
  </si>
  <si>
    <t>高知市南はりまや町1-17-27 はりまや館101号</t>
  </si>
  <si>
    <t>原田　徹</t>
    <rPh sb="0" eb="2">
      <t>ハラダ</t>
    </rPh>
    <rPh sb="3" eb="4">
      <t>トオル</t>
    </rPh>
    <phoneticPr fontId="2"/>
  </si>
  <si>
    <t>高知市知寄町1-6-34</t>
    <rPh sb="0" eb="3">
      <t>コウチシ</t>
    </rPh>
    <rPh sb="3" eb="4">
      <t>チ</t>
    </rPh>
    <rPh sb="4" eb="5">
      <t>ヨ</t>
    </rPh>
    <rPh sb="5" eb="6">
      <t>チョウ</t>
    </rPh>
    <phoneticPr fontId="2"/>
  </si>
  <si>
    <t>0887-33-3503</t>
  </si>
  <si>
    <t>0880-73-0773</t>
  </si>
  <si>
    <t>酒井　一</t>
    <rPh sb="0" eb="2">
      <t>サカイ</t>
    </rPh>
    <rPh sb="3" eb="4">
      <t>イチ</t>
    </rPh>
    <phoneticPr fontId="2"/>
  </si>
  <si>
    <t>（医）山本会</t>
    <rPh sb="1" eb="2">
      <t>イ</t>
    </rPh>
    <rPh sb="3" eb="5">
      <t>ヤマモト</t>
    </rPh>
    <rPh sb="5" eb="6">
      <t>カイ</t>
    </rPh>
    <phoneticPr fontId="2"/>
  </si>
  <si>
    <t>矢野　博彦</t>
    <rPh sb="0" eb="2">
      <t>ヤノ</t>
    </rPh>
    <rPh sb="3" eb="5">
      <t>ヒロヒコ</t>
    </rPh>
    <phoneticPr fontId="2"/>
  </si>
  <si>
    <t>高知市北本町4‐5‐33　ラフィネ1F</t>
    <rPh sb="0" eb="3">
      <t>コウチシ</t>
    </rPh>
    <rPh sb="3" eb="6">
      <t>キタホンチョウ</t>
    </rPh>
    <phoneticPr fontId="2"/>
  </si>
  <si>
    <t>088-865-8405</t>
  </si>
  <si>
    <t>高知市朝倉横町23-7-6</t>
    <rPh sb="0" eb="3">
      <t>コウチシ</t>
    </rPh>
    <rPh sb="3" eb="5">
      <t>アサクラ</t>
    </rPh>
    <rPh sb="5" eb="6">
      <t>ヨコ</t>
    </rPh>
    <rPh sb="6" eb="7">
      <t>マチ</t>
    </rPh>
    <phoneticPr fontId="2"/>
  </si>
  <si>
    <t>高知市役知町15-7</t>
    <rPh sb="0" eb="3">
      <t>コウチシ</t>
    </rPh>
    <rPh sb="3" eb="4">
      <t>ヤク</t>
    </rPh>
    <rPh sb="4" eb="5">
      <t>チ</t>
    </rPh>
    <rPh sb="5" eb="6">
      <t>マチ</t>
    </rPh>
    <phoneticPr fontId="2"/>
  </si>
  <si>
    <t>坂本内科</t>
    <rPh sb="0" eb="2">
      <t>サカモト</t>
    </rPh>
    <rPh sb="2" eb="4">
      <t>ナイカ</t>
    </rPh>
    <phoneticPr fontId="2"/>
  </si>
  <si>
    <t>山村　栄一</t>
    <rPh sb="0" eb="2">
      <t>ヤマムラ</t>
    </rPh>
    <rPh sb="3" eb="4">
      <t>エイ</t>
    </rPh>
    <rPh sb="4" eb="5">
      <t>イチ</t>
    </rPh>
    <phoneticPr fontId="2"/>
  </si>
  <si>
    <t>088-885-4114</t>
  </si>
  <si>
    <t>森本歯科医院</t>
    <rPh sb="0" eb="2">
      <t>モリモト</t>
    </rPh>
    <rPh sb="2" eb="4">
      <t>シカ</t>
    </rPh>
    <rPh sb="4" eb="6">
      <t>イイン</t>
    </rPh>
    <phoneticPr fontId="2"/>
  </si>
  <si>
    <t>高知市百石町2-2-1</t>
  </si>
  <si>
    <t>香美市土佐山田町東本町4-1-38</t>
  </si>
  <si>
    <t>(医)翠華会</t>
    <rPh sb="3" eb="4">
      <t>ミドリ</t>
    </rPh>
    <rPh sb="4" eb="5">
      <t>ハナ</t>
    </rPh>
    <rPh sb="5" eb="6">
      <t>カイ</t>
    </rPh>
    <phoneticPr fontId="2"/>
  </si>
  <si>
    <t>(医)吉村</t>
    <rPh sb="3" eb="5">
      <t>ヨシムラ</t>
    </rPh>
    <phoneticPr fontId="2"/>
  </si>
  <si>
    <t>088-852-4403</t>
  </si>
  <si>
    <t>高知市福井扇町1178-3</t>
    <rPh sb="0" eb="3">
      <t>コウチシ</t>
    </rPh>
    <rPh sb="3" eb="5">
      <t>フクイ</t>
    </rPh>
    <rPh sb="5" eb="6">
      <t>オウギ</t>
    </rPh>
    <rPh sb="6" eb="7">
      <t>マチ</t>
    </rPh>
    <phoneticPr fontId="2"/>
  </si>
  <si>
    <t>0887-34-3727</t>
  </si>
  <si>
    <t>(医)香美会</t>
    <rPh sb="3" eb="5">
      <t>カミ</t>
    </rPh>
    <rPh sb="5" eb="6">
      <t>カイ</t>
    </rPh>
    <phoneticPr fontId="2"/>
  </si>
  <si>
    <t>松岡　利盛</t>
    <rPh sb="0" eb="2">
      <t>マツオカ</t>
    </rPh>
    <rPh sb="3" eb="4">
      <t>トシ</t>
    </rPh>
    <rPh sb="4" eb="5">
      <t>モリ</t>
    </rPh>
    <phoneticPr fontId="2"/>
  </si>
  <si>
    <t>森本歯科</t>
    <rPh sb="0" eb="2">
      <t>モリモト</t>
    </rPh>
    <rPh sb="2" eb="4">
      <t>シカ</t>
    </rPh>
    <phoneticPr fontId="2"/>
  </si>
  <si>
    <t>福田　大和</t>
  </si>
  <si>
    <t>高知市丸ノ内一丁目7-45</t>
    <rPh sb="0" eb="3">
      <t>コウチシ</t>
    </rPh>
    <rPh sb="3" eb="4">
      <t>マル</t>
    </rPh>
    <rPh sb="5" eb="6">
      <t>ウチ</t>
    </rPh>
    <rPh sb="6" eb="9">
      <t>イッチョウメ</t>
    </rPh>
    <phoneticPr fontId="2"/>
  </si>
  <si>
    <t>高知市高須新町1-6-26</t>
  </si>
  <si>
    <t>沼田　和治</t>
    <rPh sb="0" eb="2">
      <t>ヌマタ</t>
    </rPh>
    <rPh sb="3" eb="4">
      <t>ワ</t>
    </rPh>
    <rPh sb="4" eb="5">
      <t>ジ</t>
    </rPh>
    <phoneticPr fontId="2"/>
  </si>
  <si>
    <t>ふじい小児・矯正歯科クリニック（休止R5.3.23～R10.3.31）</t>
    <rPh sb="3" eb="5">
      <t>ショウニ</t>
    </rPh>
    <rPh sb="6" eb="8">
      <t>キョウセイ</t>
    </rPh>
    <rPh sb="8" eb="10">
      <t>シカ</t>
    </rPh>
    <rPh sb="16" eb="18">
      <t>キュウシ</t>
    </rPh>
    <phoneticPr fontId="2"/>
  </si>
  <si>
    <t>菜の花診療所</t>
    <rPh sb="0" eb="1">
      <t>ナ</t>
    </rPh>
    <rPh sb="2" eb="3">
      <t>ハナ</t>
    </rPh>
    <rPh sb="3" eb="5">
      <t>シンリョウ</t>
    </rPh>
    <rPh sb="5" eb="6">
      <t>ショ</t>
    </rPh>
    <phoneticPr fontId="2"/>
  </si>
  <si>
    <t>まるとみ歯科医院</t>
    <rPh sb="4" eb="6">
      <t>シカ</t>
    </rPh>
    <rPh sb="6" eb="8">
      <t>イイン</t>
    </rPh>
    <phoneticPr fontId="2"/>
  </si>
  <si>
    <t>山本　省一</t>
    <rPh sb="0" eb="2">
      <t>ヤマモト</t>
    </rPh>
    <rPh sb="3" eb="5">
      <t>ショウイチ</t>
    </rPh>
    <phoneticPr fontId="2"/>
  </si>
  <si>
    <t>中野　誠一</t>
  </si>
  <si>
    <t>伊与木クリニック</t>
    <rPh sb="0" eb="8">
      <t>イヨキクリニック</t>
    </rPh>
    <phoneticPr fontId="2"/>
  </si>
  <si>
    <t>長野　健司</t>
    <rPh sb="0" eb="2">
      <t>ナガノ</t>
    </rPh>
    <rPh sb="3" eb="5">
      <t>ケンジ</t>
    </rPh>
    <phoneticPr fontId="2"/>
  </si>
  <si>
    <t>0880-35-3315</t>
  </si>
  <si>
    <t>梅ノ辻クリニック</t>
    <rPh sb="0" eb="1">
      <t>ウメ</t>
    </rPh>
    <rPh sb="2" eb="3">
      <t>ツジ</t>
    </rPh>
    <phoneticPr fontId="2"/>
  </si>
  <si>
    <t>前田診療所</t>
    <rPh sb="0" eb="2">
      <t>マエダ</t>
    </rPh>
    <rPh sb="2" eb="4">
      <t>シンリョウ</t>
    </rPh>
    <rPh sb="4" eb="5">
      <t>ショ</t>
    </rPh>
    <phoneticPr fontId="2"/>
  </si>
  <si>
    <t>（社福）ふるさと自然村</t>
    <rPh sb="1" eb="2">
      <t>シャ</t>
    </rPh>
    <rPh sb="2" eb="3">
      <t>フク</t>
    </rPh>
    <rPh sb="8" eb="10">
      <t>シゼン</t>
    </rPh>
    <rPh sb="10" eb="11">
      <t>ムラ</t>
    </rPh>
    <phoneticPr fontId="2"/>
  </si>
  <si>
    <t>(医)宏林会</t>
    <rPh sb="3" eb="4">
      <t>ヒロシ</t>
    </rPh>
    <rPh sb="4" eb="5">
      <t>ハヤシ</t>
    </rPh>
    <rPh sb="5" eb="6">
      <t>カイ</t>
    </rPh>
    <phoneticPr fontId="2"/>
  </si>
  <si>
    <t>藤井クリニック</t>
    <rPh sb="0" eb="2">
      <t>フジイ</t>
    </rPh>
    <phoneticPr fontId="2"/>
  </si>
  <si>
    <t>(医)高見眼科</t>
    <rPh sb="1" eb="2">
      <t>イ</t>
    </rPh>
    <rPh sb="3" eb="5">
      <t>タカミ</t>
    </rPh>
    <rPh sb="5" eb="7">
      <t>ガンカ</t>
    </rPh>
    <phoneticPr fontId="2"/>
  </si>
  <si>
    <t>088-841-3880</t>
  </si>
  <si>
    <t>高知市本町5-1-2　県庁前ビル2F</t>
    <rPh sb="3" eb="5">
      <t>ホンマチ</t>
    </rPh>
    <rPh sb="11" eb="13">
      <t>ケンチョウ</t>
    </rPh>
    <rPh sb="13" eb="14">
      <t>マエ</t>
    </rPh>
    <phoneticPr fontId="2"/>
  </si>
  <si>
    <t>宮川歯科医院</t>
    <rPh sb="0" eb="2">
      <t>ミヤガワ</t>
    </rPh>
    <rPh sb="2" eb="4">
      <t>シカ</t>
    </rPh>
    <rPh sb="4" eb="6">
      <t>イイン</t>
    </rPh>
    <phoneticPr fontId="2"/>
  </si>
  <si>
    <t>みなみの風診療所</t>
    <rPh sb="4" eb="5">
      <t>カゼ</t>
    </rPh>
    <rPh sb="5" eb="7">
      <t>シンリョウ</t>
    </rPh>
    <rPh sb="7" eb="8">
      <t>ショ</t>
    </rPh>
    <phoneticPr fontId="2"/>
  </si>
  <si>
    <t>088-884-1962</t>
  </si>
  <si>
    <t>(医)国見会</t>
    <rPh sb="3" eb="5">
      <t>クニミ</t>
    </rPh>
    <rPh sb="5" eb="6">
      <t>カイ</t>
    </rPh>
    <phoneticPr fontId="2"/>
  </si>
  <si>
    <t>中村クリニック</t>
    <rPh sb="0" eb="7">
      <t>ナカムラクリニック</t>
    </rPh>
    <phoneticPr fontId="2"/>
  </si>
  <si>
    <t>脳神経内科</t>
    <rPh sb="0" eb="1">
      <t>ノウ</t>
    </rPh>
    <rPh sb="1" eb="3">
      <t>シンケイ</t>
    </rPh>
    <rPh sb="3" eb="5">
      <t>ナイカ</t>
    </rPh>
    <phoneticPr fontId="2"/>
  </si>
  <si>
    <t>県</t>
    <rPh sb="0" eb="1">
      <t>ケン</t>
    </rPh>
    <phoneticPr fontId="2"/>
  </si>
  <si>
    <t>濵田　義彦</t>
    <rPh sb="0" eb="1">
      <t>ヒン</t>
    </rPh>
    <rPh sb="1" eb="2">
      <t>タ</t>
    </rPh>
    <rPh sb="3" eb="5">
      <t>ヨシヒコ</t>
    </rPh>
    <phoneticPr fontId="2"/>
  </si>
  <si>
    <t>大西　康彦</t>
    <rPh sb="0" eb="2">
      <t>オオニシ</t>
    </rPh>
    <rPh sb="3" eb="5">
      <t>ヤスヒコ</t>
    </rPh>
    <phoneticPr fontId="2"/>
  </si>
  <si>
    <t>088-882-6811</t>
  </si>
  <si>
    <t>088-850-3535</t>
  </si>
  <si>
    <t>088-847-0609</t>
  </si>
  <si>
    <t>市町村別施設数</t>
    <rPh sb="0" eb="3">
      <t>シチョウソン</t>
    </rPh>
    <rPh sb="3" eb="4">
      <t>ベツ</t>
    </rPh>
    <rPh sb="4" eb="6">
      <t>シセツ</t>
    </rPh>
    <rPh sb="6" eb="7">
      <t>スウ</t>
    </rPh>
    <phoneticPr fontId="2"/>
  </si>
  <si>
    <t>(医)ケイ・ツー・アール</t>
  </si>
  <si>
    <t>高橋　雄彦</t>
    <rPh sb="0" eb="2">
      <t>タカハシ</t>
    </rPh>
    <rPh sb="3" eb="4">
      <t>ユウ</t>
    </rPh>
    <rPh sb="4" eb="5">
      <t>ヒコ</t>
    </rPh>
    <phoneticPr fontId="2"/>
  </si>
  <si>
    <t>土佐市蓮池1004-1</t>
    <rPh sb="0" eb="3">
      <t>トサシ</t>
    </rPh>
    <rPh sb="3" eb="5">
      <t>ハスイケ</t>
    </rPh>
    <phoneticPr fontId="2"/>
  </si>
  <si>
    <t>小川　聡</t>
    <rPh sb="0" eb="2">
      <t>オガワ</t>
    </rPh>
    <rPh sb="3" eb="4">
      <t>サトシ</t>
    </rPh>
    <phoneticPr fontId="2"/>
  </si>
  <si>
    <t>高知市廿代町15-20　ダイアパレス追手前第2-101</t>
    <rPh sb="0" eb="3">
      <t>コウチシ</t>
    </rPh>
    <rPh sb="3" eb="6">
      <t>ニジュウダイマチ</t>
    </rPh>
    <rPh sb="18" eb="20">
      <t>オウテ</t>
    </rPh>
    <rPh sb="20" eb="21">
      <t>マエ</t>
    </rPh>
    <rPh sb="21" eb="22">
      <t>ダイ</t>
    </rPh>
    <phoneticPr fontId="2"/>
  </si>
  <si>
    <t>(医)清水会</t>
    <rPh sb="1" eb="2">
      <t>イ</t>
    </rPh>
    <rPh sb="3" eb="5">
      <t>シミズ</t>
    </rPh>
    <rPh sb="5" eb="6">
      <t>カイ</t>
    </rPh>
    <phoneticPr fontId="2"/>
  </si>
  <si>
    <t>安田歯科</t>
    <rPh sb="0" eb="2">
      <t>ヤスダ</t>
    </rPh>
    <rPh sb="2" eb="4">
      <t>シカ</t>
    </rPh>
    <phoneticPr fontId="2"/>
  </si>
  <si>
    <t>ファミリーデンタルクリニック</t>
  </si>
  <si>
    <t>田中　寿男</t>
    <rPh sb="0" eb="2">
      <t>タナカ</t>
    </rPh>
    <rPh sb="3" eb="4">
      <t>コトブキ</t>
    </rPh>
    <rPh sb="4" eb="5">
      <t>オ</t>
    </rPh>
    <phoneticPr fontId="2"/>
  </si>
  <si>
    <t>0880-43-2255</t>
  </si>
  <si>
    <t>(医)結</t>
    <rPh sb="3" eb="4">
      <t>ケツ</t>
    </rPh>
    <phoneticPr fontId="2"/>
  </si>
  <si>
    <t>新谷　泰司</t>
    <rPh sb="0" eb="2">
      <t>ニイヤ</t>
    </rPh>
    <rPh sb="3" eb="5">
      <t>タイジ</t>
    </rPh>
    <phoneticPr fontId="2"/>
  </si>
  <si>
    <t>佐竹　秀太</t>
    <rPh sb="0" eb="2">
      <t>サタケ</t>
    </rPh>
    <rPh sb="3" eb="4">
      <t>ヒデ</t>
    </rPh>
    <rPh sb="4" eb="5">
      <t>タ</t>
    </rPh>
    <phoneticPr fontId="2"/>
  </si>
  <si>
    <t>高知市薊野南町28-45</t>
    <rPh sb="0" eb="3">
      <t>コウチシ</t>
    </rPh>
    <rPh sb="3" eb="5">
      <t>アゾウノ</t>
    </rPh>
    <rPh sb="5" eb="7">
      <t>ミナミマチ</t>
    </rPh>
    <phoneticPr fontId="2"/>
  </si>
  <si>
    <t>岡﨑　和之</t>
    <rPh sb="3" eb="5">
      <t>カズユキ</t>
    </rPh>
    <phoneticPr fontId="2"/>
  </si>
  <si>
    <t>(医)福永会</t>
    <rPh sb="3" eb="5">
      <t>フクナガ</t>
    </rPh>
    <rPh sb="5" eb="6">
      <t>カイ</t>
    </rPh>
    <phoneticPr fontId="2"/>
  </si>
  <si>
    <t>西山　雅久</t>
    <rPh sb="0" eb="2">
      <t>ニシヤマ</t>
    </rPh>
    <rPh sb="3" eb="5">
      <t>マサヒサ</t>
    </rPh>
    <phoneticPr fontId="2"/>
  </si>
  <si>
    <t>(医)玉木会</t>
    <rPh sb="3" eb="5">
      <t>タマキ</t>
    </rPh>
    <rPh sb="5" eb="6">
      <t>カイ</t>
    </rPh>
    <phoneticPr fontId="2"/>
  </si>
  <si>
    <t>いの町</t>
    <rPh sb="2" eb="3">
      <t>チョウ</t>
    </rPh>
    <phoneticPr fontId="2"/>
  </si>
  <si>
    <t>香南市野市町西野1986</t>
  </si>
  <si>
    <t>香美市土佐山田町百石町2-4-20</t>
  </si>
  <si>
    <t>万々クリニック</t>
    <rPh sb="0" eb="1">
      <t>マン</t>
    </rPh>
    <phoneticPr fontId="2"/>
  </si>
  <si>
    <t>(医)もりもと会</t>
    <rPh sb="7" eb="8">
      <t>カイ</t>
    </rPh>
    <phoneticPr fontId="2"/>
  </si>
  <si>
    <t>土佐郡土佐町田井1370-9</t>
  </si>
  <si>
    <t>香美市土佐山田町482-3</t>
  </si>
  <si>
    <t>筒井　勇次</t>
    <rPh sb="0" eb="2">
      <t>ツツイ</t>
    </rPh>
    <rPh sb="3" eb="5">
      <t>ユウジ</t>
    </rPh>
    <phoneticPr fontId="2"/>
  </si>
  <si>
    <t>香南市赤岡町980-4</t>
  </si>
  <si>
    <t>088-882-1813</t>
  </si>
  <si>
    <t>高知市朝倉本町2-12-6</t>
  </si>
  <si>
    <t>市川　英明</t>
    <rPh sb="0" eb="2">
      <t>イチカワ</t>
    </rPh>
    <rPh sb="3" eb="4">
      <t>エイ</t>
    </rPh>
    <rPh sb="4" eb="5">
      <t>ア</t>
    </rPh>
    <phoneticPr fontId="2"/>
  </si>
  <si>
    <t>(医)恭洋会</t>
    <rPh sb="1" eb="2">
      <t>イ</t>
    </rPh>
    <rPh sb="3" eb="4">
      <t>キョウ</t>
    </rPh>
    <rPh sb="4" eb="5">
      <t>ヨウ</t>
    </rPh>
    <rPh sb="5" eb="6">
      <t>カイ</t>
    </rPh>
    <phoneticPr fontId="2"/>
  </si>
  <si>
    <t>香南市夜須町坪井431-1</t>
    <rPh sb="1" eb="2">
      <t>ミナミ</t>
    </rPh>
    <rPh sb="2" eb="3">
      <t>シ</t>
    </rPh>
    <phoneticPr fontId="2"/>
  </si>
  <si>
    <t>高知市南万々20-40</t>
    <rPh sb="0" eb="3">
      <t>コウチシ</t>
    </rPh>
    <rPh sb="3" eb="4">
      <t>ミナミ</t>
    </rPh>
    <rPh sb="4" eb="6">
      <t>ママ</t>
    </rPh>
    <phoneticPr fontId="2"/>
  </si>
  <si>
    <t>高知市一宮しなね二丁目15番19号</t>
    <rPh sb="0" eb="3">
      <t>コウチシ</t>
    </rPh>
    <rPh sb="3" eb="4">
      <t>イチ</t>
    </rPh>
    <rPh sb="4" eb="5">
      <t>ミヤ</t>
    </rPh>
    <rPh sb="8" eb="11">
      <t>ニチョウメ</t>
    </rPh>
    <rPh sb="13" eb="14">
      <t>バン</t>
    </rPh>
    <rPh sb="16" eb="17">
      <t>ゴウ</t>
    </rPh>
    <phoneticPr fontId="2"/>
  </si>
  <si>
    <t>高知市与力町12-10　シャトレ片町１Ｆ</t>
  </si>
  <si>
    <t>福田　純一</t>
    <rPh sb="0" eb="2">
      <t>フクダ</t>
    </rPh>
    <rPh sb="3" eb="5">
      <t>ジュンイチ</t>
    </rPh>
    <phoneticPr fontId="2"/>
  </si>
  <si>
    <t>088-840-0231</t>
  </si>
  <si>
    <t>高知市朝倉丙1644-1</t>
    <rPh sb="0" eb="3">
      <t>コウチシ</t>
    </rPh>
    <rPh sb="3" eb="5">
      <t>アサクラ</t>
    </rPh>
    <rPh sb="5" eb="6">
      <t>ヘイ</t>
    </rPh>
    <phoneticPr fontId="2"/>
  </si>
  <si>
    <t>前田　好正</t>
    <rPh sb="0" eb="2">
      <t>マエダ</t>
    </rPh>
    <rPh sb="3" eb="5">
      <t>ヨシマサ</t>
    </rPh>
    <phoneticPr fontId="2"/>
  </si>
  <si>
    <t>高知市薊野西町3-8-11</t>
    <rPh sb="0" eb="3">
      <t>コウチシ</t>
    </rPh>
    <rPh sb="3" eb="5">
      <t>アゾウノ</t>
    </rPh>
    <rPh sb="5" eb="7">
      <t>ニシマチ</t>
    </rPh>
    <phoneticPr fontId="2"/>
  </si>
  <si>
    <t>齋藤　薫子</t>
    <rPh sb="0" eb="2">
      <t>サイトウ</t>
    </rPh>
    <rPh sb="3" eb="5">
      <t>カオルコ</t>
    </rPh>
    <phoneticPr fontId="2"/>
  </si>
  <si>
    <t>088-843-1251</t>
  </si>
  <si>
    <t>安芸市土居1949-1</t>
    <rPh sb="0" eb="3">
      <t>アキシ</t>
    </rPh>
    <rPh sb="3" eb="5">
      <t>ドイ</t>
    </rPh>
    <phoneticPr fontId="2"/>
  </si>
  <si>
    <t>前田　恵利子</t>
    <rPh sb="0" eb="2">
      <t>マエダ</t>
    </rPh>
    <rPh sb="3" eb="6">
      <t>エリコ</t>
    </rPh>
    <phoneticPr fontId="2"/>
  </si>
  <si>
    <t>南国市十市1770-4</t>
    <rPh sb="0" eb="2">
      <t>ナンゴク</t>
    </rPh>
    <rPh sb="2" eb="3">
      <t>シ</t>
    </rPh>
    <phoneticPr fontId="2"/>
  </si>
  <si>
    <t>高知市北久保18-1</t>
    <rPh sb="0" eb="3">
      <t>コウチシ</t>
    </rPh>
    <rPh sb="3" eb="6">
      <t>キタクボ</t>
    </rPh>
    <phoneticPr fontId="2"/>
  </si>
  <si>
    <t>088-845-6711</t>
  </si>
  <si>
    <t>いちかわ歯科</t>
    <rPh sb="4" eb="6">
      <t>シカ</t>
    </rPh>
    <phoneticPr fontId="2"/>
  </si>
  <si>
    <t>松本　啓司</t>
    <rPh sb="0" eb="2">
      <t>マツモト</t>
    </rPh>
    <rPh sb="3" eb="5">
      <t>ケイジ</t>
    </rPh>
    <phoneticPr fontId="2"/>
  </si>
  <si>
    <t>フカミ歯科診療所</t>
    <rPh sb="3" eb="5">
      <t>シカ</t>
    </rPh>
    <rPh sb="5" eb="7">
      <t>シンリョウ</t>
    </rPh>
    <rPh sb="7" eb="8">
      <t>ショ</t>
    </rPh>
    <phoneticPr fontId="2"/>
  </si>
  <si>
    <t>(医)仁泉会</t>
    <rPh sb="3" eb="4">
      <t>ジン</t>
    </rPh>
    <rPh sb="4" eb="5">
      <t>イズミ</t>
    </rPh>
    <rPh sb="5" eb="6">
      <t>カイ</t>
    </rPh>
    <phoneticPr fontId="2"/>
  </si>
  <si>
    <t>市川　誠</t>
    <rPh sb="0" eb="2">
      <t>イチカワ</t>
    </rPh>
    <rPh sb="3" eb="4">
      <t>マコト</t>
    </rPh>
    <phoneticPr fontId="2"/>
  </si>
  <si>
    <t>野並　幹三</t>
    <rPh sb="0" eb="2">
      <t>ノナミ</t>
    </rPh>
    <rPh sb="3" eb="5">
      <t>ミキゾウ</t>
    </rPh>
    <phoneticPr fontId="2"/>
  </si>
  <si>
    <t>(医)平盛会</t>
  </si>
  <si>
    <t>088-878-7335</t>
  </si>
  <si>
    <t>088-855-6677</t>
  </si>
  <si>
    <t>竹松　慶三</t>
    <rPh sb="0" eb="2">
      <t>タケマツ</t>
    </rPh>
    <rPh sb="3" eb="5">
      <t>ケイゾウ</t>
    </rPh>
    <phoneticPr fontId="2"/>
  </si>
  <si>
    <t>高知市北本町1-4-1</t>
  </si>
  <si>
    <t>南国市大埇甲７６５－１</t>
    <rPh sb="0" eb="2">
      <t>ナンコク</t>
    </rPh>
    <rPh sb="2" eb="3">
      <t>シ</t>
    </rPh>
    <rPh sb="3" eb="4">
      <t>オオ</t>
    </rPh>
    <rPh sb="5" eb="6">
      <t>コウ</t>
    </rPh>
    <phoneticPr fontId="2"/>
  </si>
  <si>
    <t>山崎歯科医院</t>
    <rPh sb="0" eb="2">
      <t>ヤマサキ</t>
    </rPh>
    <rPh sb="2" eb="4">
      <t>シカ</t>
    </rPh>
    <rPh sb="4" eb="6">
      <t>イイン</t>
    </rPh>
    <phoneticPr fontId="2"/>
  </si>
  <si>
    <t>高知市大津甲840-1</t>
    <rPh sb="0" eb="3">
      <t>コウチシ</t>
    </rPh>
    <rPh sb="3" eb="5">
      <t>オオツ</t>
    </rPh>
    <rPh sb="5" eb="6">
      <t>コウ</t>
    </rPh>
    <phoneticPr fontId="2"/>
  </si>
  <si>
    <t>みさと歯科</t>
    <rPh sb="3" eb="5">
      <t>シカ</t>
    </rPh>
    <phoneticPr fontId="2"/>
  </si>
  <si>
    <t>高知市鴨部1143-4</t>
  </si>
  <si>
    <t>山本歯科診療所</t>
    <rPh sb="0" eb="2">
      <t>ヤマモト</t>
    </rPh>
    <rPh sb="2" eb="4">
      <t>シカ</t>
    </rPh>
    <rPh sb="4" eb="6">
      <t>シンリョウ</t>
    </rPh>
    <rPh sb="6" eb="7">
      <t>ショ</t>
    </rPh>
    <phoneticPr fontId="2"/>
  </si>
  <si>
    <t>三木歯科クリニック</t>
    <rPh sb="0" eb="2">
      <t>ミキ</t>
    </rPh>
    <rPh sb="2" eb="4">
      <t>シカ</t>
    </rPh>
    <phoneticPr fontId="2"/>
  </si>
  <si>
    <t>088-837-1233</t>
  </si>
  <si>
    <t>おがわハートクリニック</t>
  </si>
  <si>
    <t>香南市野市町西野551-3</t>
  </si>
  <si>
    <t>088-875-5181</t>
  </si>
  <si>
    <t>(医)杏クリニック</t>
    <rPh sb="1" eb="2">
      <t>イ</t>
    </rPh>
    <rPh sb="3" eb="4">
      <t>アンズ</t>
    </rPh>
    <phoneticPr fontId="2"/>
  </si>
  <si>
    <t>香南市赤岡町2066-3</t>
  </si>
  <si>
    <t>0889-22-0351</t>
  </si>
  <si>
    <t>神田歯科クリニック</t>
    <rPh sb="0" eb="2">
      <t>コウダ</t>
    </rPh>
    <rPh sb="2" eb="4">
      <t>シカ</t>
    </rPh>
    <phoneticPr fontId="2"/>
  </si>
  <si>
    <t>088-872-2388</t>
  </si>
  <si>
    <t>南国市大埇甲1775-1</t>
    <rPh sb="0" eb="2">
      <t>ナンゴク</t>
    </rPh>
    <rPh sb="2" eb="3">
      <t>シ</t>
    </rPh>
    <rPh sb="3" eb="5">
      <t>オオソネ</t>
    </rPh>
    <rPh sb="5" eb="6">
      <t>コウ</t>
    </rPh>
    <phoneticPr fontId="2"/>
  </si>
  <si>
    <t>刑務所、少年院、鑑別所、裁判所内に設けられた診療所</t>
    <rPh sb="0" eb="3">
      <t>ケイムショ</t>
    </rPh>
    <rPh sb="4" eb="7">
      <t>ショウネンイン</t>
    </rPh>
    <rPh sb="8" eb="10">
      <t>カンベツ</t>
    </rPh>
    <rPh sb="10" eb="11">
      <t>ショ</t>
    </rPh>
    <rPh sb="12" eb="15">
      <t>サイバンショ</t>
    </rPh>
    <rPh sb="15" eb="16">
      <t>ナイ</t>
    </rPh>
    <rPh sb="17" eb="18">
      <t>モウ</t>
    </rPh>
    <rPh sb="22" eb="24">
      <t>シンリョウ</t>
    </rPh>
    <rPh sb="24" eb="25">
      <t>ショ</t>
    </rPh>
    <phoneticPr fontId="2"/>
  </si>
  <si>
    <t>高知市愛宕町2-22-3</t>
  </si>
  <si>
    <t>0889-43-1666</t>
  </si>
  <si>
    <t>黒潮町国保鈴出張診療所</t>
    <rPh sb="0" eb="2">
      <t>クロシオ</t>
    </rPh>
    <rPh sb="2" eb="3">
      <t>マチ</t>
    </rPh>
    <rPh sb="3" eb="5">
      <t>コクホ</t>
    </rPh>
    <rPh sb="5" eb="6">
      <t>スズ</t>
    </rPh>
    <rPh sb="6" eb="8">
      <t>シュッチョウ</t>
    </rPh>
    <rPh sb="8" eb="10">
      <t>シンリョウ</t>
    </rPh>
    <rPh sb="10" eb="11">
      <t>ショ</t>
    </rPh>
    <phoneticPr fontId="2"/>
  </si>
  <si>
    <t>個人</t>
    <rPh sb="0" eb="2">
      <t>コジン</t>
    </rPh>
    <phoneticPr fontId="2"/>
  </si>
  <si>
    <t>男性内科</t>
    <rPh sb="0" eb="2">
      <t>ダンセイ</t>
    </rPh>
    <rPh sb="2" eb="4">
      <t>ナイカ</t>
    </rPh>
    <phoneticPr fontId="2"/>
  </si>
  <si>
    <t>じゅん歯科クリニック</t>
    <rPh sb="3" eb="5">
      <t>シカ</t>
    </rPh>
    <phoneticPr fontId="2"/>
  </si>
  <si>
    <t>高知市介良乙1049 高知東ﾒﾃﾞｨｶﾙｽｸｴｱ4F</t>
    <rPh sb="0" eb="3">
      <t>コウチシ</t>
    </rPh>
    <rPh sb="3" eb="5">
      <t>ケラ</t>
    </rPh>
    <rPh sb="5" eb="6">
      <t>オツ</t>
    </rPh>
    <rPh sb="11" eb="13">
      <t>コウチ</t>
    </rPh>
    <rPh sb="13" eb="14">
      <t>ヒガシ</t>
    </rPh>
    <phoneticPr fontId="2"/>
  </si>
  <si>
    <t>横田　宜久</t>
    <rPh sb="0" eb="2">
      <t>ヨコタ</t>
    </rPh>
    <rPh sb="3" eb="4">
      <t>ヨロ</t>
    </rPh>
    <rPh sb="4" eb="5">
      <t>ヒサ</t>
    </rPh>
    <phoneticPr fontId="2"/>
  </si>
  <si>
    <t>猿田皮膚科診療所</t>
    <rPh sb="0" eb="2">
      <t>サルタ</t>
    </rPh>
    <rPh sb="2" eb="5">
      <t>ヒフカ</t>
    </rPh>
    <rPh sb="5" eb="7">
      <t>シンリョウ</t>
    </rPh>
    <rPh sb="7" eb="8">
      <t>ショ</t>
    </rPh>
    <phoneticPr fontId="2"/>
  </si>
  <si>
    <t>日野　謙一郎</t>
    <rPh sb="0" eb="2">
      <t>ヒノ</t>
    </rPh>
    <rPh sb="3" eb="6">
      <t>ケンイチロウ</t>
    </rPh>
    <phoneticPr fontId="2"/>
  </si>
  <si>
    <t>088-822-5954</t>
  </si>
  <si>
    <t>安芸市港町2-635</t>
  </si>
  <si>
    <t>（医）島津会</t>
  </si>
  <si>
    <t>四万十市右山五月町10-14</t>
  </si>
  <si>
    <t>088-844-1313</t>
  </si>
  <si>
    <t>ペインクリニック内科</t>
    <rPh sb="8" eb="10">
      <t>ナイカ</t>
    </rPh>
    <phoneticPr fontId="2"/>
  </si>
  <si>
    <t>高知市石立町96-5</t>
  </si>
  <si>
    <t>田中　肇</t>
    <rPh sb="0" eb="2">
      <t>タナカ</t>
    </rPh>
    <rPh sb="3" eb="4">
      <t>ハジメ</t>
    </rPh>
    <phoneticPr fontId="2"/>
  </si>
  <si>
    <t>金　一宇</t>
    <rPh sb="0" eb="1">
      <t>キン</t>
    </rPh>
    <rPh sb="2" eb="3">
      <t>イチ</t>
    </rPh>
    <rPh sb="3" eb="4">
      <t>ウ</t>
    </rPh>
    <phoneticPr fontId="2"/>
  </si>
  <si>
    <t>四万十市具同田黒2-12-49</t>
    <rPh sb="0" eb="3">
      <t>シマント</t>
    </rPh>
    <rPh sb="3" eb="4">
      <t>シ</t>
    </rPh>
    <rPh sb="4" eb="5">
      <t>グ</t>
    </rPh>
    <rPh sb="5" eb="6">
      <t>ドウ</t>
    </rPh>
    <rPh sb="6" eb="8">
      <t>タグロ</t>
    </rPh>
    <phoneticPr fontId="2"/>
  </si>
  <si>
    <t>088-860-0411</t>
  </si>
  <si>
    <t>小田　勝志</t>
    <rPh sb="0" eb="2">
      <t>オダ</t>
    </rPh>
    <rPh sb="3" eb="5">
      <t>カツシ</t>
    </rPh>
    <phoneticPr fontId="2"/>
  </si>
  <si>
    <t>高知市若松町1705番地2</t>
    <rPh sb="0" eb="3">
      <t>コウチシ</t>
    </rPh>
    <rPh sb="3" eb="4">
      <t>ワカ</t>
    </rPh>
    <rPh sb="4" eb="5">
      <t>マツ</t>
    </rPh>
    <rPh sb="5" eb="6">
      <t>チョウ</t>
    </rPh>
    <rPh sb="10" eb="12">
      <t>バンチ</t>
    </rPh>
    <phoneticPr fontId="2"/>
  </si>
  <si>
    <t>四万十市具同2241-5</t>
  </si>
  <si>
    <t>たかはし内科・小児科</t>
    <rPh sb="4" eb="6">
      <t>ナイカ</t>
    </rPh>
    <rPh sb="7" eb="10">
      <t>ショウニカ</t>
    </rPh>
    <phoneticPr fontId="2"/>
  </si>
  <si>
    <t>高知市上町5-5-16</t>
  </si>
  <si>
    <t>山本　昌澄</t>
    <rPh sb="0" eb="2">
      <t>ヤマモト</t>
    </rPh>
    <rPh sb="3" eb="4">
      <t>マサシ</t>
    </rPh>
    <rPh sb="4" eb="5">
      <t>キヨシ</t>
    </rPh>
    <phoneticPr fontId="2"/>
  </si>
  <si>
    <t>肛門内科</t>
    <rPh sb="0" eb="2">
      <t>コウモン</t>
    </rPh>
    <rPh sb="2" eb="4">
      <t>ナイカ</t>
    </rPh>
    <phoneticPr fontId="2"/>
  </si>
  <si>
    <t>高知市曙町1-1-20</t>
    <rPh sb="0" eb="3">
      <t>コウチシ</t>
    </rPh>
    <rPh sb="3" eb="5">
      <t>アケボノチョウ</t>
    </rPh>
    <phoneticPr fontId="2"/>
  </si>
  <si>
    <t>高知市大津乙920-3</t>
  </si>
  <si>
    <t>0887-52-0111</t>
  </si>
  <si>
    <t>088-884-8880</t>
  </si>
  <si>
    <t>宿毛市宿毛萩原1-31</t>
  </si>
  <si>
    <t>(医)孝訓会</t>
    <rPh sb="3" eb="4">
      <t>コウ</t>
    </rPh>
    <rPh sb="4" eb="5">
      <t>クン</t>
    </rPh>
    <rPh sb="5" eb="6">
      <t>カイ</t>
    </rPh>
    <phoneticPr fontId="2"/>
  </si>
  <si>
    <t>西野　潔</t>
    <rPh sb="0" eb="2">
      <t>ニシノ</t>
    </rPh>
    <rPh sb="3" eb="4">
      <t>キヨシ</t>
    </rPh>
    <phoneticPr fontId="2"/>
  </si>
  <si>
    <t>吾川郡仁淀川町本村89-1</t>
  </si>
  <si>
    <t>0889-62-2154</t>
  </si>
  <si>
    <t>088-855-8601</t>
  </si>
  <si>
    <t>市原　三千子</t>
    <rPh sb="0" eb="2">
      <t>イチハラ</t>
    </rPh>
    <rPh sb="3" eb="6">
      <t>ミチコ</t>
    </rPh>
    <phoneticPr fontId="2"/>
  </si>
  <si>
    <t>伊藤整形外科</t>
    <rPh sb="0" eb="2">
      <t>イトウ</t>
    </rPh>
    <rPh sb="2" eb="4">
      <t>セイケイ</t>
    </rPh>
    <rPh sb="4" eb="6">
      <t>ゲカ</t>
    </rPh>
    <phoneticPr fontId="2"/>
  </si>
  <si>
    <t>高知市愛宕山100</t>
  </si>
  <si>
    <t>手島　健典</t>
    <rPh sb="0" eb="2">
      <t>テシマ</t>
    </rPh>
    <rPh sb="3" eb="4">
      <t>ケン</t>
    </rPh>
    <rPh sb="4" eb="5">
      <t>テン</t>
    </rPh>
    <phoneticPr fontId="2"/>
  </si>
  <si>
    <t>0880-34-4664</t>
  </si>
  <si>
    <t>小松　晋</t>
    <rPh sb="0" eb="2">
      <t>コマツ</t>
    </rPh>
    <rPh sb="3" eb="4">
      <t>シン</t>
    </rPh>
    <phoneticPr fontId="2"/>
  </si>
  <si>
    <t>088-833-0085</t>
  </si>
  <si>
    <t>田内歯科</t>
    <rPh sb="0" eb="2">
      <t>タノウチ</t>
    </rPh>
    <rPh sb="2" eb="4">
      <t>シカ</t>
    </rPh>
    <phoneticPr fontId="2"/>
  </si>
  <si>
    <t>たかさきクリニック胃腸科内科</t>
    <rPh sb="9" eb="11">
      <t>イチョウ</t>
    </rPh>
    <rPh sb="11" eb="12">
      <t>カ</t>
    </rPh>
    <rPh sb="12" eb="14">
      <t>ナイカ</t>
    </rPh>
    <phoneticPr fontId="2"/>
  </si>
  <si>
    <t>鬼谷　信美</t>
    <rPh sb="0" eb="1">
      <t>オニ</t>
    </rPh>
    <rPh sb="1" eb="2">
      <t>タニ</t>
    </rPh>
    <rPh sb="3" eb="5">
      <t>ノブミ</t>
    </rPh>
    <phoneticPr fontId="2"/>
  </si>
  <si>
    <t>(医)小野会</t>
    <rPh sb="3" eb="5">
      <t>オノ</t>
    </rPh>
    <rPh sb="5" eb="6">
      <t>カイ</t>
    </rPh>
    <phoneticPr fontId="2"/>
  </si>
  <si>
    <t>（医）静高会</t>
    <rPh sb="1" eb="2">
      <t>イ</t>
    </rPh>
    <rPh sb="3" eb="4">
      <t>セイ</t>
    </rPh>
    <rPh sb="4" eb="5">
      <t>コウ</t>
    </rPh>
    <rPh sb="5" eb="6">
      <t>カイ</t>
    </rPh>
    <phoneticPr fontId="2"/>
  </si>
  <si>
    <t>四万十市西土佐大宮1759</t>
    <rPh sb="4" eb="5">
      <t>ニシ</t>
    </rPh>
    <rPh sb="5" eb="7">
      <t>トサ</t>
    </rPh>
    <phoneticPr fontId="2"/>
  </si>
  <si>
    <t>依岡　弘明</t>
    <rPh sb="0" eb="2">
      <t>ヨリオカ</t>
    </rPh>
    <rPh sb="3" eb="5">
      <t>ヒロアキ</t>
    </rPh>
    <phoneticPr fontId="2"/>
  </si>
  <si>
    <t>0887-24-2511</t>
  </si>
  <si>
    <t>長岡郡大豊町船戸60-2</t>
  </si>
  <si>
    <t>楠瀬医院</t>
    <rPh sb="0" eb="2">
      <t>クスノセ</t>
    </rPh>
    <rPh sb="2" eb="4">
      <t>イイン</t>
    </rPh>
    <phoneticPr fontId="2"/>
  </si>
  <si>
    <t>088-884-4181</t>
  </si>
  <si>
    <t>高岡郡四万十町東大奈路487-5</t>
    <rPh sb="3" eb="6">
      <t>シマント</t>
    </rPh>
    <rPh sb="7" eb="8">
      <t>ヒガシ</t>
    </rPh>
    <phoneticPr fontId="2"/>
  </si>
  <si>
    <t>野田　幸作</t>
    <rPh sb="0" eb="2">
      <t>ノダ</t>
    </rPh>
    <rPh sb="3" eb="5">
      <t>コウサク</t>
    </rPh>
    <phoneticPr fontId="2"/>
  </si>
  <si>
    <t>0880-34-8280</t>
  </si>
  <si>
    <t>田村クリニック胃腸科・内科</t>
    <rPh sb="0" eb="2">
      <t>タムラ</t>
    </rPh>
    <rPh sb="7" eb="9">
      <t>イチョウ</t>
    </rPh>
    <rPh sb="9" eb="10">
      <t>カ</t>
    </rPh>
    <rPh sb="11" eb="13">
      <t>ナイカ</t>
    </rPh>
    <phoneticPr fontId="2"/>
  </si>
  <si>
    <t>088-885-6558</t>
  </si>
  <si>
    <t>四万十市中村大橋通6-3-7</t>
    <rPh sb="0" eb="3">
      <t>シマント</t>
    </rPh>
    <rPh sb="3" eb="4">
      <t>シ</t>
    </rPh>
    <rPh sb="4" eb="6">
      <t>ナカムラ</t>
    </rPh>
    <rPh sb="6" eb="9">
      <t>オオハシドオリ</t>
    </rPh>
    <phoneticPr fontId="2"/>
  </si>
  <si>
    <t>ＥＡＳＴマリンクリニック</t>
  </si>
  <si>
    <t>村上　雅人</t>
  </si>
  <si>
    <t>0887-25-2055</t>
  </si>
  <si>
    <t>高知市杉井流6-27</t>
  </si>
  <si>
    <t>開設者別施設数</t>
    <rPh sb="0" eb="2">
      <t>カイセツ</t>
    </rPh>
    <rPh sb="2" eb="3">
      <t>シャ</t>
    </rPh>
    <rPh sb="3" eb="4">
      <t>ベツ</t>
    </rPh>
    <rPh sb="4" eb="6">
      <t>シセツ</t>
    </rPh>
    <rPh sb="6" eb="7">
      <t>カズ</t>
    </rPh>
    <phoneticPr fontId="2"/>
  </si>
  <si>
    <t>日赤</t>
    <rPh sb="0" eb="2">
      <t>ニッセキ</t>
    </rPh>
    <phoneticPr fontId="2"/>
  </si>
  <si>
    <t>塩見　精朗</t>
    <rPh sb="0" eb="2">
      <t>シオミ</t>
    </rPh>
    <rPh sb="3" eb="4">
      <t>セイ</t>
    </rPh>
    <rPh sb="4" eb="5">
      <t>ロウ</t>
    </rPh>
    <phoneticPr fontId="2"/>
  </si>
  <si>
    <t>厚生連</t>
    <rPh sb="0" eb="2">
      <t>コウセイ</t>
    </rPh>
    <rPh sb="2" eb="3">
      <t>レン</t>
    </rPh>
    <phoneticPr fontId="2"/>
  </si>
  <si>
    <t>088-852-0191</t>
  </si>
  <si>
    <t>大川　貴広</t>
    <rPh sb="0" eb="2">
      <t>オオカワ</t>
    </rPh>
    <rPh sb="3" eb="5">
      <t>タカヒロ</t>
    </rPh>
    <phoneticPr fontId="2"/>
  </si>
  <si>
    <t>健康保険組合及びその連合会</t>
    <rPh sb="0" eb="2">
      <t>ケンコウ</t>
    </rPh>
    <rPh sb="2" eb="4">
      <t>ホケン</t>
    </rPh>
    <rPh sb="4" eb="6">
      <t>クミアイ</t>
    </rPh>
    <rPh sb="6" eb="7">
      <t>オヨ</t>
    </rPh>
    <rPh sb="10" eb="13">
      <t>レンゴウカイ</t>
    </rPh>
    <phoneticPr fontId="2"/>
  </si>
  <si>
    <t>坂本　明生</t>
    <rPh sb="0" eb="2">
      <t>サカモト</t>
    </rPh>
    <rPh sb="3" eb="5">
      <t>アキオ</t>
    </rPh>
    <phoneticPr fontId="2"/>
  </si>
  <si>
    <t>本山町立汗見川へき地診療所</t>
    <rPh sb="0" eb="2">
      <t>モトヤマ</t>
    </rPh>
    <rPh sb="2" eb="3">
      <t>マチ</t>
    </rPh>
    <rPh sb="3" eb="4">
      <t>リツ</t>
    </rPh>
    <rPh sb="4" eb="5">
      <t>アセ</t>
    </rPh>
    <rPh sb="5" eb="6">
      <t>ミ</t>
    </rPh>
    <rPh sb="6" eb="7">
      <t>カワ</t>
    </rPh>
    <rPh sb="9" eb="10">
      <t>チ</t>
    </rPh>
    <rPh sb="10" eb="12">
      <t>シンリョウ</t>
    </rPh>
    <rPh sb="12" eb="13">
      <t>ショ</t>
    </rPh>
    <phoneticPr fontId="2"/>
  </si>
  <si>
    <t>088-844-2415</t>
  </si>
  <si>
    <t>山本　眞代</t>
    <rPh sb="0" eb="2">
      <t>ヤマモト</t>
    </rPh>
    <rPh sb="3" eb="4">
      <t>シン</t>
    </rPh>
    <rPh sb="4" eb="5">
      <t>ヨ</t>
    </rPh>
    <phoneticPr fontId="2"/>
  </si>
  <si>
    <t>高松内科クリニック</t>
    <rPh sb="0" eb="2">
      <t>タカマツ</t>
    </rPh>
    <rPh sb="2" eb="4">
      <t>ナイカ</t>
    </rPh>
    <phoneticPr fontId="2"/>
  </si>
  <si>
    <t>088-826-6551</t>
  </si>
  <si>
    <t>土佐市</t>
    <rPh sb="0" eb="3">
      <t>トサシ</t>
    </rPh>
    <phoneticPr fontId="2"/>
  </si>
  <si>
    <t>088-866-5055</t>
  </si>
  <si>
    <t>島崎　修行</t>
    <rPh sb="0" eb="2">
      <t>シマサキ</t>
    </rPh>
    <rPh sb="3" eb="5">
      <t>シュギョウ</t>
    </rPh>
    <phoneticPr fontId="2"/>
  </si>
  <si>
    <t>0887-56-0407</t>
  </si>
  <si>
    <t>高知市朝倉丙1917-3</t>
  </si>
  <si>
    <t>代謝内科・内分泌内科</t>
    <rPh sb="0" eb="2">
      <t>トウタイシャ</t>
    </rPh>
    <rPh sb="2" eb="4">
      <t>ナイカ</t>
    </rPh>
    <rPh sb="5" eb="8">
      <t>ナイブンピ</t>
    </rPh>
    <rPh sb="8" eb="10">
      <t>ナイカ</t>
    </rPh>
    <phoneticPr fontId="2"/>
  </si>
  <si>
    <t>川村　光伸</t>
    <rPh sb="0" eb="2">
      <t>カワムラ</t>
    </rPh>
    <rPh sb="3" eb="5">
      <t>ミツノブ</t>
    </rPh>
    <phoneticPr fontId="2"/>
  </si>
  <si>
    <t>088-831-6480</t>
  </si>
  <si>
    <t>吾川郡いの町上八川甲1941-4</t>
    <rPh sb="0" eb="3">
      <t>アガワグン</t>
    </rPh>
    <rPh sb="5" eb="6">
      <t>チョウ</t>
    </rPh>
    <rPh sb="6" eb="7">
      <t>カミ</t>
    </rPh>
    <rPh sb="7" eb="8">
      <t>ハチ</t>
    </rPh>
    <rPh sb="8" eb="9">
      <t>カワ</t>
    </rPh>
    <rPh sb="9" eb="10">
      <t>コウ</t>
    </rPh>
    <phoneticPr fontId="2"/>
  </si>
  <si>
    <t>0880-83-0020</t>
  </si>
  <si>
    <t>0880-73-1818</t>
  </si>
  <si>
    <t>おの肛門科胃腸科内視鏡クリニック</t>
  </si>
  <si>
    <t>香美市土佐山田町西本町2-3-1</t>
  </si>
  <si>
    <t>南国市篠原1887-2</t>
    <rPh sb="0" eb="2">
      <t>ナンコク</t>
    </rPh>
    <rPh sb="2" eb="3">
      <t>シ</t>
    </rPh>
    <rPh sb="3" eb="5">
      <t>シノハラ</t>
    </rPh>
    <phoneticPr fontId="2"/>
  </si>
  <si>
    <t>前田　憲治</t>
    <rPh sb="0" eb="2">
      <t>マエダ</t>
    </rPh>
    <rPh sb="3" eb="5">
      <t>ケンジ</t>
    </rPh>
    <phoneticPr fontId="2"/>
  </si>
  <si>
    <t>土佐市高岡町甲2154-12</t>
    <rPh sb="0" eb="3">
      <t>トサシ</t>
    </rPh>
    <rPh sb="3" eb="6">
      <t>タカオカチョウ</t>
    </rPh>
    <rPh sb="6" eb="7">
      <t>コウ</t>
    </rPh>
    <phoneticPr fontId="2"/>
  </si>
  <si>
    <t>香美市物部町大栃898-1</t>
    <rPh sb="2" eb="3">
      <t>シ</t>
    </rPh>
    <rPh sb="5" eb="6">
      <t>マチ</t>
    </rPh>
    <phoneticPr fontId="2"/>
  </si>
  <si>
    <t>開
設
者</t>
    <rPh sb="2" eb="3">
      <t>セツ</t>
    </rPh>
    <rPh sb="4" eb="5">
      <t>シャ</t>
    </rPh>
    <phoneticPr fontId="2"/>
  </si>
  <si>
    <t>尾木医院</t>
    <rPh sb="0" eb="4">
      <t>オギイイン</t>
    </rPh>
    <phoneticPr fontId="2"/>
  </si>
  <si>
    <t>はやかわ歯科医院</t>
    <rPh sb="4" eb="6">
      <t>シカ</t>
    </rPh>
    <rPh sb="6" eb="8">
      <t>イイン</t>
    </rPh>
    <phoneticPr fontId="2"/>
  </si>
  <si>
    <t>088-823-0052</t>
  </si>
  <si>
    <t>塩見整形外科</t>
    <rPh sb="0" eb="2">
      <t>シオミ</t>
    </rPh>
    <rPh sb="2" eb="4">
      <t>セイケイ</t>
    </rPh>
    <rPh sb="4" eb="6">
      <t>ゲカ</t>
    </rPh>
    <phoneticPr fontId="2"/>
  </si>
  <si>
    <t>南国市　計</t>
    <rPh sb="0" eb="2">
      <t>ナンゴク</t>
    </rPh>
    <rPh sb="2" eb="3">
      <t>シ</t>
    </rPh>
    <rPh sb="4" eb="5">
      <t>ケイ</t>
    </rPh>
    <phoneticPr fontId="2"/>
  </si>
  <si>
    <t>高知市上町5-2-14</t>
  </si>
  <si>
    <t>自衛隊内に設けられた診療所、その他特定職域の従業員の診療を目的として事業所内に設けられた診療所</t>
    <rPh sb="0" eb="3">
      <t>ジエイタイ</t>
    </rPh>
    <rPh sb="3" eb="4">
      <t>ナイ</t>
    </rPh>
    <rPh sb="5" eb="6">
      <t>モウ</t>
    </rPh>
    <rPh sb="10" eb="12">
      <t>シンリョウ</t>
    </rPh>
    <rPh sb="12" eb="13">
      <t>ショ</t>
    </rPh>
    <rPh sb="16" eb="17">
      <t>タ</t>
    </rPh>
    <rPh sb="17" eb="19">
      <t>トクテイ</t>
    </rPh>
    <rPh sb="19" eb="21">
      <t>ショクイキ</t>
    </rPh>
    <rPh sb="22" eb="25">
      <t>ジュウギョウイン</t>
    </rPh>
    <rPh sb="26" eb="28">
      <t>シンリョウ</t>
    </rPh>
    <rPh sb="29" eb="31">
      <t>モクテキ</t>
    </rPh>
    <rPh sb="34" eb="37">
      <t>ジギョウショ</t>
    </rPh>
    <rPh sb="37" eb="38">
      <t>ナイ</t>
    </rPh>
    <rPh sb="39" eb="40">
      <t>モウ</t>
    </rPh>
    <rPh sb="44" eb="46">
      <t>シンリョウ</t>
    </rPh>
    <rPh sb="46" eb="47">
      <t>ショ</t>
    </rPh>
    <phoneticPr fontId="2"/>
  </si>
  <si>
    <t>088-833-8200</t>
  </si>
  <si>
    <t>小山　純</t>
    <rPh sb="0" eb="2">
      <t>オヤマ</t>
    </rPh>
    <rPh sb="3" eb="4">
      <t>ジュン</t>
    </rPh>
    <phoneticPr fontId="2"/>
  </si>
  <si>
    <t>高知市上町2-5-1臼井エステートビル2F</t>
  </si>
  <si>
    <t>辻益デンタルクリニック</t>
    <rPh sb="0" eb="1">
      <t>ツジ</t>
    </rPh>
    <rPh sb="1" eb="2">
      <t>マス</t>
    </rPh>
    <phoneticPr fontId="2"/>
  </si>
  <si>
    <t>岡林　茂尋</t>
    <rPh sb="0" eb="2">
      <t>オカバヤシ</t>
    </rPh>
    <rPh sb="3" eb="4">
      <t>シゲル</t>
    </rPh>
    <rPh sb="4" eb="5">
      <t>ヒロ</t>
    </rPh>
    <phoneticPr fontId="2"/>
  </si>
  <si>
    <t>長岡郡本山町本山620</t>
    <rPh sb="0" eb="3">
      <t>ナガオカグン</t>
    </rPh>
    <rPh sb="3" eb="6">
      <t>モトヤマチョウ</t>
    </rPh>
    <rPh sb="6" eb="8">
      <t>モトヤマ</t>
    </rPh>
    <phoneticPr fontId="2"/>
  </si>
  <si>
    <t>依光　幸一</t>
    <rPh sb="0" eb="2">
      <t>ヨリミツ</t>
    </rPh>
    <rPh sb="3" eb="4">
      <t>サチ</t>
    </rPh>
    <rPh sb="4" eb="5">
      <t>イチ</t>
    </rPh>
    <phoneticPr fontId="2"/>
  </si>
  <si>
    <t>西岡　正俊</t>
    <rPh sb="0" eb="2">
      <t>ニシオカ</t>
    </rPh>
    <rPh sb="3" eb="5">
      <t>マサトシ</t>
    </rPh>
    <phoneticPr fontId="2"/>
  </si>
  <si>
    <t>医療法人島津会幡多クリニック</t>
  </si>
  <si>
    <t>寿美　貴守</t>
    <rPh sb="0" eb="2">
      <t>スミ</t>
    </rPh>
    <rPh sb="3" eb="4">
      <t>キ</t>
    </rPh>
    <rPh sb="4" eb="5">
      <t>カミ</t>
    </rPh>
    <phoneticPr fontId="2"/>
  </si>
  <si>
    <t>どい歯科クリニック</t>
    <rPh sb="2" eb="4">
      <t>シカ</t>
    </rPh>
    <phoneticPr fontId="2"/>
  </si>
  <si>
    <t>0887-25-3455</t>
  </si>
  <si>
    <t>矢野歯科診療所</t>
    <rPh sb="0" eb="2">
      <t>ヤノ</t>
    </rPh>
    <rPh sb="2" eb="4">
      <t>シカ</t>
    </rPh>
    <rPh sb="4" eb="6">
      <t>シンリョウ</t>
    </rPh>
    <rPh sb="6" eb="7">
      <t>ショ</t>
    </rPh>
    <phoneticPr fontId="2"/>
  </si>
  <si>
    <t>ごめん林眼科</t>
    <rPh sb="0" eb="6">
      <t>ゴメンバヤシガンカ</t>
    </rPh>
    <phoneticPr fontId="2"/>
  </si>
  <si>
    <t>宿毛市平田町戸内字勘内4300-1</t>
    <rPh sb="8" eb="9">
      <t>ジ</t>
    </rPh>
    <rPh sb="9" eb="10">
      <t>カン</t>
    </rPh>
    <rPh sb="10" eb="11">
      <t>ナイ</t>
    </rPh>
    <phoneticPr fontId="2"/>
  </si>
  <si>
    <t>室戸市室戸岬町5368-3</t>
    <rPh sb="0" eb="3">
      <t>ムロトシ</t>
    </rPh>
    <rPh sb="3" eb="5">
      <t>ムロト</t>
    </rPh>
    <rPh sb="5" eb="6">
      <t>ミサキ</t>
    </rPh>
    <rPh sb="6" eb="7">
      <t>チョウ</t>
    </rPh>
    <phoneticPr fontId="2"/>
  </si>
  <si>
    <t>0887-55-2888</t>
  </si>
  <si>
    <t>池田　隆志</t>
    <rPh sb="0" eb="2">
      <t>イケダ</t>
    </rPh>
    <rPh sb="3" eb="5">
      <t>タカシ</t>
    </rPh>
    <phoneticPr fontId="2"/>
  </si>
  <si>
    <t>やすおか歯科医院</t>
  </si>
  <si>
    <t>高知市朝倉丁37-1</t>
    <rPh sb="0" eb="3">
      <t>コウチシ</t>
    </rPh>
    <rPh sb="3" eb="5">
      <t>アサクラ</t>
    </rPh>
    <rPh sb="5" eb="6">
      <t>チョウ</t>
    </rPh>
    <phoneticPr fontId="2"/>
  </si>
  <si>
    <t>もえぎクリニック</t>
  </si>
  <si>
    <t>088-863-7811</t>
  </si>
  <si>
    <t>高知市高須2-6-64ｱｰﾊﾞﾝﾋﾞﾙ青山101</t>
    <rPh sb="0" eb="3">
      <t>コウチシ</t>
    </rPh>
    <rPh sb="3" eb="5">
      <t>タカス</t>
    </rPh>
    <rPh sb="19" eb="21">
      <t>アオヤマ</t>
    </rPh>
    <phoneticPr fontId="2"/>
  </si>
  <si>
    <t>高知市竹島町13-1ｳｼｵｴﾒﾃﾞｨｶﾙﾋﾞﾙｲｰｱ2F</t>
  </si>
  <si>
    <t>仁淀川町</t>
  </si>
  <si>
    <t>高畑　佳人</t>
    <rPh sb="0" eb="2">
      <t>タカハタケ</t>
    </rPh>
    <rPh sb="3" eb="5">
      <t>ヨシヒト</t>
    </rPh>
    <phoneticPr fontId="2"/>
  </si>
  <si>
    <t>088-846-7171</t>
  </si>
  <si>
    <t>武井　博志</t>
    <rPh sb="0" eb="2">
      <t>タケイ</t>
    </rPh>
    <rPh sb="3" eb="4">
      <t>ヒロシ</t>
    </rPh>
    <rPh sb="4" eb="5">
      <t>シ</t>
    </rPh>
    <phoneticPr fontId="2"/>
  </si>
  <si>
    <t>竹崎　孝雄</t>
    <rPh sb="0" eb="2">
      <t>タケザキ</t>
    </rPh>
    <rPh sb="3" eb="5">
      <t>タカオ</t>
    </rPh>
    <phoneticPr fontId="2"/>
  </si>
  <si>
    <t>甲藤　雅彦</t>
    <rPh sb="0" eb="2">
      <t>カツトウ</t>
    </rPh>
    <rPh sb="3" eb="5">
      <t>マサヒコ</t>
    </rPh>
    <phoneticPr fontId="2"/>
  </si>
  <si>
    <t>0887-38-2327</t>
  </si>
  <si>
    <t>竹中　一聡</t>
    <rPh sb="0" eb="2">
      <t>タケナカ</t>
    </rPh>
    <rPh sb="3" eb="4">
      <t>イチ</t>
    </rPh>
    <rPh sb="4" eb="5">
      <t>サトシ</t>
    </rPh>
    <phoneticPr fontId="2"/>
  </si>
  <si>
    <t>088-864-6500</t>
  </si>
  <si>
    <t>近森　文彰</t>
    <rPh sb="0" eb="2">
      <t>チカモリ</t>
    </rPh>
    <rPh sb="3" eb="5">
      <t>フミアキ</t>
    </rPh>
    <phoneticPr fontId="2"/>
  </si>
  <si>
    <t>安芸郡 25</t>
  </si>
  <si>
    <t>高知市稲荷町4-8</t>
    <rPh sb="0" eb="3">
      <t>コウチシ</t>
    </rPh>
    <rPh sb="3" eb="5">
      <t>イナリ</t>
    </rPh>
    <rPh sb="5" eb="6">
      <t>チョウ</t>
    </rPh>
    <phoneticPr fontId="2"/>
  </si>
  <si>
    <t>高知市福井町1428番地30</t>
    <rPh sb="3" eb="5">
      <t>フクイ</t>
    </rPh>
    <rPh sb="10" eb="12">
      <t>バンチ</t>
    </rPh>
    <phoneticPr fontId="2"/>
  </si>
  <si>
    <t>田村　澄雄</t>
    <rPh sb="0" eb="2">
      <t>タムラ</t>
    </rPh>
    <rPh sb="3" eb="5">
      <t>スミオ</t>
    </rPh>
    <phoneticPr fontId="2"/>
  </si>
  <si>
    <t>特別養護老人ホーム千寿園医務室</t>
    <rPh sb="0" eb="12">
      <t>トクベツヨウゴロウジンホームセンジュエン　</t>
    </rPh>
    <rPh sb="12" eb="15">
      <t>イムシツ</t>
    </rPh>
    <phoneticPr fontId="2"/>
  </si>
  <si>
    <t>088-922-5082</t>
  </si>
  <si>
    <t>津野町国民健康保険姫野々診療所</t>
    <rPh sb="0" eb="2">
      <t>ツノ</t>
    </rPh>
    <rPh sb="2" eb="3">
      <t>チョウ</t>
    </rPh>
    <rPh sb="3" eb="5">
      <t>コクミン</t>
    </rPh>
    <rPh sb="5" eb="7">
      <t>ケンコウ</t>
    </rPh>
    <rPh sb="7" eb="9">
      <t>ホケン</t>
    </rPh>
    <rPh sb="9" eb="10">
      <t>ヒメ</t>
    </rPh>
    <rPh sb="10" eb="11">
      <t>ノ</t>
    </rPh>
    <rPh sb="12" eb="14">
      <t>シンリョウ</t>
    </rPh>
    <rPh sb="14" eb="15">
      <t>ショ</t>
    </rPh>
    <phoneticPr fontId="2"/>
  </si>
  <si>
    <t>して診療を行うもの</t>
  </si>
  <si>
    <t>088-852-6677</t>
  </si>
  <si>
    <t>坂本　忍</t>
    <rPh sb="0" eb="2">
      <t>サカモト</t>
    </rPh>
    <rPh sb="3" eb="4">
      <t>シノブ</t>
    </rPh>
    <phoneticPr fontId="2"/>
  </si>
  <si>
    <t>アズマ耳鼻咽喉科・アレルギー科</t>
    <rPh sb="3" eb="5">
      <t>ジビ</t>
    </rPh>
    <rPh sb="5" eb="7">
      <t>インコウ</t>
    </rPh>
    <rPh sb="7" eb="8">
      <t>カ</t>
    </rPh>
    <rPh sb="14" eb="15">
      <t>カ</t>
    </rPh>
    <phoneticPr fontId="2"/>
  </si>
  <si>
    <t>0880-28-5523</t>
  </si>
  <si>
    <t>木田　正博</t>
    <rPh sb="0" eb="2">
      <t>キダ</t>
    </rPh>
    <rPh sb="3" eb="5">
      <t>マサヒロ</t>
    </rPh>
    <phoneticPr fontId="2"/>
  </si>
  <si>
    <t>四万十市西土佐用井1110-28</t>
    <rPh sb="4" eb="5">
      <t>ニシ</t>
    </rPh>
    <rPh sb="5" eb="7">
      <t>トサ</t>
    </rPh>
    <phoneticPr fontId="2"/>
  </si>
  <si>
    <t>香南市野市町西野51-1</t>
  </si>
  <si>
    <t>0887-52-0080</t>
  </si>
  <si>
    <t>松岡　久富</t>
    <rPh sb="0" eb="2">
      <t>マツオカ</t>
    </rPh>
    <rPh sb="3" eb="5">
      <t>ヒサトミ</t>
    </rPh>
    <phoneticPr fontId="2"/>
  </si>
  <si>
    <t>高知市新本町一丁目14－3メディパーク高知駅２階</t>
  </si>
  <si>
    <t>0889-42-0142</t>
  </si>
  <si>
    <t>088-841-1818</t>
  </si>
  <si>
    <t>0880-31-1733</t>
  </si>
  <si>
    <t>088-885-3600</t>
  </si>
  <si>
    <t>防衛大臣</t>
    <rPh sb="0" eb="2">
      <t>ボウエイ</t>
    </rPh>
    <rPh sb="2" eb="4">
      <t>ダイジン</t>
    </rPh>
    <phoneticPr fontId="2"/>
  </si>
  <si>
    <t>0887-53-4922</t>
  </si>
  <si>
    <t>安芸広域市町村圏特別養護老人ホーム組合</t>
    <rPh sb="0" eb="2">
      <t>アキ</t>
    </rPh>
    <rPh sb="2" eb="4">
      <t>コウイキ</t>
    </rPh>
    <rPh sb="4" eb="7">
      <t>シチョウソン</t>
    </rPh>
    <rPh sb="7" eb="8">
      <t>ケン</t>
    </rPh>
    <rPh sb="8" eb="10">
      <t>トクベツ</t>
    </rPh>
    <rPh sb="10" eb="12">
      <t>ヨウゴ</t>
    </rPh>
    <rPh sb="12" eb="14">
      <t>ロウジン</t>
    </rPh>
    <rPh sb="17" eb="19">
      <t>クミアイ</t>
    </rPh>
    <phoneticPr fontId="2"/>
  </si>
  <si>
    <t>香南市野市町西野587-15</t>
  </si>
  <si>
    <t>あけぼのクリニック</t>
  </si>
  <si>
    <t>特別養護老人ホームあんきな家清水ヶ丘医務室</t>
  </si>
  <si>
    <t>(医)若水会</t>
    <rPh sb="3" eb="5">
      <t>ワカミズ</t>
    </rPh>
    <rPh sb="5" eb="6">
      <t>カイ</t>
    </rPh>
    <phoneticPr fontId="2"/>
  </si>
  <si>
    <t>(医)博仁会</t>
    <rPh sb="3" eb="5">
      <t>ヒロヒト</t>
    </rPh>
    <rPh sb="5" eb="6">
      <t>カイ</t>
    </rPh>
    <phoneticPr fontId="2"/>
  </si>
  <si>
    <t>高知市本町3-3-30</t>
  </si>
  <si>
    <t>陸上自衛隊高知駐屯地医務室</t>
    <rPh sb="0" eb="2">
      <t>リクジョウ</t>
    </rPh>
    <rPh sb="2" eb="5">
      <t>ジエイタイ</t>
    </rPh>
    <rPh sb="5" eb="7">
      <t>コウチ</t>
    </rPh>
    <rPh sb="7" eb="10">
      <t>チュウトンチ</t>
    </rPh>
    <rPh sb="10" eb="12">
      <t>イム</t>
    </rPh>
    <rPh sb="12" eb="13">
      <t>シツ</t>
    </rPh>
    <phoneticPr fontId="2"/>
  </si>
  <si>
    <t>0887-57-8810</t>
  </si>
  <si>
    <t>戦　泰和</t>
    <rPh sb="0" eb="1">
      <t>イクサ</t>
    </rPh>
    <rPh sb="2" eb="4">
      <t>ヤスカズ</t>
    </rPh>
    <phoneticPr fontId="2"/>
  </si>
  <si>
    <t>香南市赤岡保健センター臨時開設診療所</t>
    <rPh sb="0" eb="3">
      <t>コウナンシ</t>
    </rPh>
    <rPh sb="3" eb="5">
      <t>アカオカ</t>
    </rPh>
    <rPh sb="5" eb="7">
      <t>ホケン</t>
    </rPh>
    <rPh sb="11" eb="13">
      <t>リンジ</t>
    </rPh>
    <rPh sb="13" eb="15">
      <t>カイセツ</t>
    </rPh>
    <rPh sb="15" eb="17">
      <t>シンリョウ</t>
    </rPh>
    <rPh sb="17" eb="18">
      <t>ショ</t>
    </rPh>
    <phoneticPr fontId="2"/>
  </si>
  <si>
    <t>疼痛緩和内科</t>
    <rPh sb="0" eb="1">
      <t>ウズ</t>
    </rPh>
    <rPh sb="1" eb="2">
      <t>ツウ</t>
    </rPh>
    <rPh sb="2" eb="4">
      <t>カンワ</t>
    </rPh>
    <rPh sb="4" eb="6">
      <t>ナイカ</t>
    </rPh>
    <phoneticPr fontId="2"/>
  </si>
  <si>
    <t>(医)祐和会</t>
    <rPh sb="3" eb="4">
      <t>ユウ</t>
    </rPh>
    <rPh sb="4" eb="5">
      <t>ワ</t>
    </rPh>
    <rPh sb="5" eb="6">
      <t>カイ</t>
    </rPh>
    <phoneticPr fontId="2"/>
  </si>
  <si>
    <t>寺尾内科クリニック</t>
    <rPh sb="0" eb="2">
      <t>テラオ</t>
    </rPh>
    <rPh sb="2" eb="4">
      <t>ナイカ</t>
    </rPh>
    <phoneticPr fontId="2"/>
  </si>
  <si>
    <t>にしむら歯科</t>
    <rPh sb="4" eb="6">
      <t>シカ</t>
    </rPh>
    <phoneticPr fontId="2"/>
  </si>
  <si>
    <t>香南市長</t>
    <rPh sb="0" eb="2">
      <t>コウナン</t>
    </rPh>
    <rPh sb="2" eb="4">
      <t>シチョウ</t>
    </rPh>
    <phoneticPr fontId="2"/>
  </si>
  <si>
    <t>前田　芳彦</t>
    <rPh sb="0" eb="2">
      <t>マエダ</t>
    </rPh>
    <rPh sb="3" eb="5">
      <t>ヨシヒコ</t>
    </rPh>
    <phoneticPr fontId="2"/>
  </si>
  <si>
    <t>（医）信栄会</t>
  </si>
  <si>
    <t>大西歯科</t>
    <rPh sb="0" eb="2">
      <t>オオニシ</t>
    </rPh>
    <rPh sb="2" eb="4">
      <t>シカ</t>
    </rPh>
    <phoneticPr fontId="2"/>
  </si>
  <si>
    <t>桑名歯科診療所</t>
    <rPh sb="0" eb="2">
      <t>クワナ</t>
    </rPh>
    <rPh sb="2" eb="4">
      <t>シカ</t>
    </rPh>
    <rPh sb="4" eb="6">
      <t>シンリョウ</t>
    </rPh>
    <rPh sb="6" eb="7">
      <t>ショ</t>
    </rPh>
    <phoneticPr fontId="2"/>
  </si>
  <si>
    <t>高知市一ツ橋町2-169-1</t>
  </si>
  <si>
    <t>酒井歯科医院</t>
    <rPh sb="0" eb="2">
      <t>サカイ</t>
    </rPh>
    <rPh sb="2" eb="4">
      <t>シカ</t>
    </rPh>
    <rPh sb="4" eb="6">
      <t>イイン</t>
    </rPh>
    <phoneticPr fontId="2"/>
  </si>
  <si>
    <t>歯科　地球33番地</t>
    <rPh sb="0" eb="2">
      <t>シカ</t>
    </rPh>
    <rPh sb="3" eb="5">
      <t>チキュウ</t>
    </rPh>
    <rPh sb="7" eb="9">
      <t>バンチ</t>
    </rPh>
    <phoneticPr fontId="2"/>
  </si>
  <si>
    <t>(医)口誠会</t>
    <rPh sb="3" eb="4">
      <t>クチ</t>
    </rPh>
    <rPh sb="4" eb="5">
      <t>マコト</t>
    </rPh>
    <rPh sb="5" eb="6">
      <t>カイ</t>
    </rPh>
    <phoneticPr fontId="2"/>
  </si>
  <si>
    <t>町田　薫</t>
    <rPh sb="0" eb="2">
      <t>マチダ</t>
    </rPh>
    <rPh sb="3" eb="4">
      <t>カオル</t>
    </rPh>
    <phoneticPr fontId="2"/>
  </si>
  <si>
    <t>クリニックくによし</t>
  </si>
  <si>
    <t>高知市槙山町13-5</t>
  </si>
  <si>
    <t>(医)ハンズ高知</t>
    <rPh sb="6" eb="8">
      <t>コウチ</t>
    </rPh>
    <phoneticPr fontId="2"/>
  </si>
  <si>
    <t>(医)野市整形外科医院</t>
    <rPh sb="1" eb="2">
      <t>イ</t>
    </rPh>
    <rPh sb="3" eb="5">
      <t>ノイチ</t>
    </rPh>
    <rPh sb="5" eb="7">
      <t>セイケイ</t>
    </rPh>
    <rPh sb="7" eb="9">
      <t>ゲカ</t>
    </rPh>
    <rPh sb="9" eb="11">
      <t>イイン</t>
    </rPh>
    <phoneticPr fontId="2"/>
  </si>
  <si>
    <t>岡　瑛世</t>
  </si>
  <si>
    <t>088-875-5719</t>
  </si>
  <si>
    <t>088-924-7411</t>
  </si>
  <si>
    <t>黒岩　弦矢</t>
    <rPh sb="0" eb="2">
      <t>クロイワ</t>
    </rPh>
    <rPh sb="3" eb="4">
      <t>ゲン</t>
    </rPh>
    <rPh sb="4" eb="5">
      <t>ヤ</t>
    </rPh>
    <phoneticPr fontId="2"/>
  </si>
  <si>
    <t>高知市一宮中町1-14-40ｼﾙｷｰﾊｲﾂ1F</t>
    <rPh sb="5" eb="7">
      <t>ナカマチ</t>
    </rPh>
    <phoneticPr fontId="2"/>
  </si>
  <si>
    <t>高知市神田字徳久625-9</t>
    <rPh sb="0" eb="3">
      <t>コウチシ</t>
    </rPh>
    <rPh sb="3" eb="5">
      <t>カンダ</t>
    </rPh>
    <rPh sb="5" eb="6">
      <t>アザ</t>
    </rPh>
    <rPh sb="6" eb="8">
      <t>トクヒサ</t>
    </rPh>
    <phoneticPr fontId="2"/>
  </si>
  <si>
    <t>0887-37-5701</t>
  </si>
  <si>
    <t>うち
療
養</t>
    <rPh sb="3" eb="4">
      <t>リョウ</t>
    </rPh>
    <rPh sb="5" eb="6">
      <t>ヨウ</t>
    </rPh>
    <phoneticPr fontId="2"/>
  </si>
  <si>
    <t>神経小児科</t>
    <rPh sb="0" eb="2">
      <t>シンケイ</t>
    </rPh>
    <rPh sb="2" eb="5">
      <t>ショウニカ</t>
    </rPh>
    <phoneticPr fontId="2"/>
  </si>
  <si>
    <t>香南香美老人ホーム組合立特別養護老人ホーム白寿荘医務室</t>
    <rPh sb="0" eb="2">
      <t>コウナン</t>
    </rPh>
    <rPh sb="2" eb="4">
      <t>カミ</t>
    </rPh>
    <rPh sb="4" eb="6">
      <t>ロウジン</t>
    </rPh>
    <rPh sb="9" eb="11">
      <t>クミアイ</t>
    </rPh>
    <rPh sb="11" eb="12">
      <t>リツ</t>
    </rPh>
    <rPh sb="12" eb="14">
      <t>トクベツ</t>
    </rPh>
    <rPh sb="14" eb="16">
      <t>ヨウゴ</t>
    </rPh>
    <rPh sb="16" eb="18">
      <t>ロウジン</t>
    </rPh>
    <rPh sb="21" eb="22">
      <t>ハク</t>
    </rPh>
    <rPh sb="22" eb="23">
      <t>ジュ</t>
    </rPh>
    <rPh sb="23" eb="24">
      <t>ソウ</t>
    </rPh>
    <rPh sb="24" eb="27">
      <t>イムシツ</t>
    </rPh>
    <phoneticPr fontId="2"/>
  </si>
  <si>
    <t>088-875-3545</t>
  </si>
  <si>
    <t>山田歯科医院</t>
    <rPh sb="0" eb="2">
      <t>ヤマダ</t>
    </rPh>
    <rPh sb="2" eb="4">
      <t>シカ</t>
    </rPh>
    <rPh sb="4" eb="6">
      <t>イイン</t>
    </rPh>
    <phoneticPr fontId="2"/>
  </si>
  <si>
    <t>（医）村上会</t>
    <rPh sb="1" eb="2">
      <t>イ</t>
    </rPh>
    <rPh sb="3" eb="5">
      <t>ムラカミ</t>
    </rPh>
    <rPh sb="5" eb="6">
      <t>カイ</t>
    </rPh>
    <phoneticPr fontId="2"/>
  </si>
  <si>
    <t>秋山　謙三</t>
    <rPh sb="0" eb="2">
      <t>アキヤマ</t>
    </rPh>
    <rPh sb="3" eb="5">
      <t>ケンゾウ</t>
    </rPh>
    <phoneticPr fontId="2"/>
  </si>
  <si>
    <t>土佐市波介1244-1</t>
    <rPh sb="0" eb="3">
      <t>トサシ</t>
    </rPh>
    <rPh sb="3" eb="4">
      <t>ナミ</t>
    </rPh>
    <rPh sb="4" eb="5">
      <t>スケ</t>
    </rPh>
    <phoneticPr fontId="2"/>
  </si>
  <si>
    <t>（医）あけぼの会</t>
    <rPh sb="7" eb="8">
      <t>カイ</t>
    </rPh>
    <phoneticPr fontId="2"/>
  </si>
  <si>
    <t>宿毛市立沖の島へき地診療所弘瀬出張所</t>
    <rPh sb="0" eb="4">
      <t>スクモシリツ</t>
    </rPh>
    <rPh sb="4" eb="5">
      <t>オキ</t>
    </rPh>
    <rPh sb="6" eb="7">
      <t>シマ</t>
    </rPh>
    <rPh sb="9" eb="10">
      <t>チ</t>
    </rPh>
    <rPh sb="10" eb="13">
      <t>シンリョウジョ</t>
    </rPh>
    <rPh sb="13" eb="15">
      <t>ヒロセ</t>
    </rPh>
    <rPh sb="15" eb="17">
      <t>シュッチョウ</t>
    </rPh>
    <rPh sb="17" eb="18">
      <t>ジョ</t>
    </rPh>
    <phoneticPr fontId="2"/>
  </si>
  <si>
    <t>高知市愛宕町4-13-4</t>
    <rPh sb="0" eb="3">
      <t>コウチシ</t>
    </rPh>
    <rPh sb="3" eb="6">
      <t>アタゴマチ</t>
    </rPh>
    <phoneticPr fontId="2"/>
  </si>
  <si>
    <t>性病科</t>
    <rPh sb="0" eb="3">
      <t>セイビョウカ</t>
    </rPh>
    <phoneticPr fontId="2"/>
  </si>
  <si>
    <t>長岡郡大豊町川口1919-1</t>
  </si>
  <si>
    <t>いりあけ歯科クリニック</t>
    <rPh sb="4" eb="6">
      <t>シカ</t>
    </rPh>
    <phoneticPr fontId="2"/>
  </si>
  <si>
    <t>疾病予防運動施設又は温泉療養運動施設内に設けられた診療所であって、当該施設の利用者のみを対象と</t>
    <rPh sb="0" eb="2">
      <t>シッペイ</t>
    </rPh>
    <rPh sb="2" eb="4">
      <t>ヨボウ</t>
    </rPh>
    <rPh sb="4" eb="6">
      <t>ウンドウ</t>
    </rPh>
    <rPh sb="6" eb="8">
      <t>シセツ</t>
    </rPh>
    <rPh sb="8" eb="9">
      <t>マタ</t>
    </rPh>
    <rPh sb="10" eb="12">
      <t>オンセン</t>
    </rPh>
    <rPh sb="12" eb="14">
      <t>リョウヨウ</t>
    </rPh>
    <rPh sb="14" eb="16">
      <t>ウンドウ</t>
    </rPh>
    <rPh sb="16" eb="18">
      <t>シセツ</t>
    </rPh>
    <rPh sb="18" eb="19">
      <t>ナイ</t>
    </rPh>
    <rPh sb="20" eb="21">
      <t>モウ</t>
    </rPh>
    <rPh sb="25" eb="27">
      <t>シンリョウ</t>
    </rPh>
    <rPh sb="27" eb="28">
      <t>ショ</t>
    </rPh>
    <rPh sb="33" eb="35">
      <t>トウガイ</t>
    </rPh>
    <rPh sb="35" eb="37">
      <t>シセツ</t>
    </rPh>
    <rPh sb="38" eb="41">
      <t>リヨウシャ</t>
    </rPh>
    <rPh sb="44" eb="46">
      <t>タイショウ</t>
    </rPh>
    <phoneticPr fontId="2"/>
  </si>
  <si>
    <t>見元　達朗</t>
    <rPh sb="0" eb="1">
      <t>ミ</t>
    </rPh>
    <rPh sb="1" eb="2">
      <t>モト</t>
    </rPh>
    <rPh sb="3" eb="4">
      <t>タツ</t>
    </rPh>
    <rPh sb="4" eb="5">
      <t>ロウ</t>
    </rPh>
    <phoneticPr fontId="2"/>
  </si>
  <si>
    <t>088-823-5354</t>
  </si>
  <si>
    <t>南国市駅前町1-4-20</t>
  </si>
  <si>
    <t>高知市札場18-6</t>
  </si>
  <si>
    <t>カジハラ耳鼻咽喉科</t>
    <rPh sb="4" eb="6">
      <t>ジビ</t>
    </rPh>
    <rPh sb="6" eb="8">
      <t>インコウ</t>
    </rPh>
    <rPh sb="8" eb="9">
      <t>カ</t>
    </rPh>
    <phoneticPr fontId="2"/>
  </si>
  <si>
    <t>088-841-4182</t>
  </si>
  <si>
    <t>土佐市高岡町乙3523-6</t>
  </si>
  <si>
    <t>佐賀歯科診療所</t>
    <rPh sb="0" eb="2">
      <t>サガ</t>
    </rPh>
    <rPh sb="2" eb="4">
      <t>シカ</t>
    </rPh>
    <rPh sb="4" eb="6">
      <t>シンリョウ</t>
    </rPh>
    <rPh sb="6" eb="7">
      <t>ショ</t>
    </rPh>
    <phoneticPr fontId="2"/>
  </si>
  <si>
    <t>(医)翔和会</t>
    <rPh sb="3" eb="4">
      <t>ショウ</t>
    </rPh>
    <rPh sb="4" eb="5">
      <t>ワ</t>
    </rPh>
    <rPh sb="5" eb="6">
      <t>カイ</t>
    </rPh>
    <phoneticPr fontId="2"/>
  </si>
  <si>
    <t>0880-69-1331</t>
  </si>
  <si>
    <t>塩田歯科</t>
    <rPh sb="0" eb="2">
      <t>シオタ</t>
    </rPh>
    <rPh sb="2" eb="4">
      <t>シカ</t>
    </rPh>
    <phoneticPr fontId="2"/>
  </si>
  <si>
    <t>高知市小津町9-13</t>
    <rPh sb="0" eb="3">
      <t>コウチシ</t>
    </rPh>
    <rPh sb="3" eb="6">
      <t>オヅチョウ</t>
    </rPh>
    <phoneticPr fontId="2"/>
  </si>
  <si>
    <t>安芸市矢の丸3-1-25</t>
    <rPh sb="0" eb="3">
      <t>アキシ</t>
    </rPh>
    <rPh sb="3" eb="4">
      <t>ヤ</t>
    </rPh>
    <rPh sb="5" eb="6">
      <t>マル</t>
    </rPh>
    <phoneticPr fontId="2"/>
  </si>
  <si>
    <t>田中　雅之</t>
    <rPh sb="0" eb="2">
      <t>タナカ</t>
    </rPh>
    <rPh sb="3" eb="5">
      <t>マサユキ</t>
    </rPh>
    <phoneticPr fontId="2"/>
  </si>
  <si>
    <t>088-825-0035</t>
  </si>
  <si>
    <t>0880-43-4488</t>
  </si>
  <si>
    <t>高知市薊野東町5-43</t>
    <rPh sb="0" eb="3">
      <t>コウチシ</t>
    </rPh>
    <rPh sb="3" eb="5">
      <t>アゾウノ</t>
    </rPh>
    <rPh sb="5" eb="6">
      <t>ヒガシ</t>
    </rPh>
    <rPh sb="6" eb="7">
      <t>マチ</t>
    </rPh>
    <phoneticPr fontId="2"/>
  </si>
  <si>
    <t>岩河　基行</t>
    <rPh sb="0" eb="1">
      <t>イワ</t>
    </rPh>
    <rPh sb="1" eb="2">
      <t>カワ</t>
    </rPh>
    <rPh sb="3" eb="5">
      <t>モトユキ</t>
    </rPh>
    <phoneticPr fontId="2"/>
  </si>
  <si>
    <t>(医)福森会</t>
    <rPh sb="3" eb="4">
      <t>フク</t>
    </rPh>
    <rPh sb="4" eb="5">
      <t>モリ</t>
    </rPh>
    <rPh sb="5" eb="6">
      <t>カイ</t>
    </rPh>
    <phoneticPr fontId="2"/>
  </si>
  <si>
    <t>088-872-2336</t>
  </si>
  <si>
    <t>岩崎　明温</t>
    <rPh sb="0" eb="2">
      <t>イワサキ</t>
    </rPh>
    <rPh sb="3" eb="4">
      <t>アキラ</t>
    </rPh>
    <rPh sb="4" eb="5">
      <t>アツシ</t>
    </rPh>
    <phoneticPr fontId="2"/>
  </si>
  <si>
    <t>0880-46-2011</t>
  </si>
  <si>
    <t>（医）順医会</t>
    <rPh sb="1" eb="2">
      <t>イ</t>
    </rPh>
    <rPh sb="3" eb="4">
      <t>ジュン</t>
    </rPh>
    <rPh sb="4" eb="5">
      <t>イ</t>
    </rPh>
    <rPh sb="5" eb="6">
      <t>カイ</t>
    </rPh>
    <phoneticPr fontId="2"/>
  </si>
  <si>
    <t>088-833-9511</t>
  </si>
  <si>
    <t>0880-63-0360</t>
  </si>
  <si>
    <t>0887-38-2718</t>
  </si>
  <si>
    <t>産科</t>
    <rPh sb="0" eb="2">
      <t>サンカ</t>
    </rPh>
    <phoneticPr fontId="2"/>
  </si>
  <si>
    <t>(社福)室戸はまゆう会</t>
    <rPh sb="1" eb="2">
      <t>シャ</t>
    </rPh>
    <rPh sb="2" eb="3">
      <t>フク</t>
    </rPh>
    <rPh sb="4" eb="6">
      <t>ムロト</t>
    </rPh>
    <rPh sb="10" eb="11">
      <t>カイ</t>
    </rPh>
    <phoneticPr fontId="2"/>
  </si>
  <si>
    <t>088-880-2581</t>
  </si>
  <si>
    <t>088-824-3955</t>
  </si>
  <si>
    <t>ここからクリニック</t>
  </si>
  <si>
    <t>出原診療所</t>
    <rPh sb="0" eb="2">
      <t>デハラ</t>
    </rPh>
    <rPh sb="2" eb="4">
      <t>シンリョウ</t>
    </rPh>
    <rPh sb="4" eb="5">
      <t>ショ</t>
    </rPh>
    <phoneticPr fontId="2"/>
  </si>
  <si>
    <t>軽費老人ホームあかねの里</t>
    <rPh sb="0" eb="1">
      <t>ケイ</t>
    </rPh>
    <rPh sb="1" eb="2">
      <t>ヒ</t>
    </rPh>
    <rPh sb="2" eb="4">
      <t>ロウジン</t>
    </rPh>
    <rPh sb="11" eb="12">
      <t>サト</t>
    </rPh>
    <phoneticPr fontId="2"/>
  </si>
  <si>
    <t>088-884-6480</t>
  </si>
  <si>
    <t>安芸市庄之芝町9-34</t>
  </si>
  <si>
    <t>宮崎　功一</t>
    <rPh sb="0" eb="2">
      <t>ミヤザキ</t>
    </rPh>
    <rPh sb="3" eb="5">
      <t>コウイチ</t>
    </rPh>
    <phoneticPr fontId="2"/>
  </si>
  <si>
    <t>高岡郡佐川町乙3127番1</t>
    <rPh sb="0" eb="2">
      <t>タカオカ</t>
    </rPh>
    <rPh sb="2" eb="3">
      <t>グン</t>
    </rPh>
    <rPh sb="3" eb="5">
      <t>サカワ</t>
    </rPh>
    <rPh sb="5" eb="6">
      <t>チョウ</t>
    </rPh>
    <rPh sb="6" eb="7">
      <t>オツ</t>
    </rPh>
    <rPh sb="11" eb="12">
      <t>バン</t>
    </rPh>
    <phoneticPr fontId="2"/>
  </si>
  <si>
    <t>保健所（地域保健法第７条第３号の規定に基づき開設された診療所）</t>
    <rPh sb="0" eb="2">
      <t>ホケン</t>
    </rPh>
    <rPh sb="2" eb="3">
      <t>ショ</t>
    </rPh>
    <rPh sb="4" eb="6">
      <t>チイキ</t>
    </rPh>
    <rPh sb="6" eb="8">
      <t>ホケン</t>
    </rPh>
    <rPh sb="8" eb="9">
      <t>ホウ</t>
    </rPh>
    <rPh sb="9" eb="10">
      <t>ダイ</t>
    </rPh>
    <rPh sb="11" eb="12">
      <t>ジョウ</t>
    </rPh>
    <rPh sb="12" eb="13">
      <t>ダイ</t>
    </rPh>
    <rPh sb="14" eb="15">
      <t>ゴウ</t>
    </rPh>
    <rPh sb="16" eb="18">
      <t>キテイ</t>
    </rPh>
    <rPh sb="19" eb="20">
      <t>モト</t>
    </rPh>
    <rPh sb="22" eb="24">
      <t>カイセツ</t>
    </rPh>
    <rPh sb="27" eb="29">
      <t>シンリョウ</t>
    </rPh>
    <rPh sb="29" eb="30">
      <t>ショ</t>
    </rPh>
    <phoneticPr fontId="2"/>
  </si>
  <si>
    <t>(社福)かど福祉会</t>
    <rPh sb="1" eb="2">
      <t>シャ</t>
    </rPh>
    <rPh sb="2" eb="3">
      <t>フク</t>
    </rPh>
    <rPh sb="6" eb="8">
      <t>フクシ</t>
    </rPh>
    <rPh sb="8" eb="9">
      <t>カイ</t>
    </rPh>
    <phoneticPr fontId="2"/>
  </si>
  <si>
    <t>室戸市浮津60-1</t>
  </si>
  <si>
    <t>井坂皮フ科</t>
    <rPh sb="0" eb="2">
      <t>イサカ</t>
    </rPh>
    <rPh sb="2" eb="3">
      <t>カワ</t>
    </rPh>
    <rPh sb="4" eb="5">
      <t>カ</t>
    </rPh>
    <phoneticPr fontId="2"/>
  </si>
  <si>
    <t>0880-65-7107</t>
  </si>
  <si>
    <t>溝渕　玲子</t>
  </si>
  <si>
    <t>(社福)仁淀川ふくし会</t>
    <rPh sb="1" eb="2">
      <t>シャ</t>
    </rPh>
    <rPh sb="2" eb="3">
      <t>フク</t>
    </rPh>
    <rPh sb="4" eb="6">
      <t>ニヨド</t>
    </rPh>
    <rPh sb="6" eb="7">
      <t>カワ</t>
    </rPh>
    <rPh sb="10" eb="11">
      <t>カイ</t>
    </rPh>
    <phoneticPr fontId="2"/>
  </si>
  <si>
    <t>高知市大津乙1041-4</t>
  </si>
  <si>
    <t>山田　秀和</t>
    <rPh sb="0" eb="2">
      <t>ヤマダ</t>
    </rPh>
    <rPh sb="3" eb="5">
      <t>ヒデカズ</t>
    </rPh>
    <phoneticPr fontId="2"/>
  </si>
  <si>
    <t>(医)成仁会</t>
    <rPh sb="3" eb="4">
      <t>シゲル</t>
    </rPh>
    <rPh sb="4" eb="5">
      <t>ジン</t>
    </rPh>
    <rPh sb="5" eb="6">
      <t>カイ</t>
    </rPh>
    <phoneticPr fontId="2"/>
  </si>
  <si>
    <t>谷岡内科小児科</t>
    <rPh sb="0" eb="2">
      <t>タニオカ</t>
    </rPh>
    <rPh sb="2" eb="4">
      <t>ナイカ</t>
    </rPh>
    <rPh sb="4" eb="7">
      <t>ショウニカ</t>
    </rPh>
    <phoneticPr fontId="2"/>
  </si>
  <si>
    <t>高知市上町3-5-11</t>
  </si>
  <si>
    <t>細川　雅史</t>
    <rPh sb="0" eb="2">
      <t>ホソカワ</t>
    </rPh>
    <rPh sb="3" eb="5">
      <t>マサシ</t>
    </rPh>
    <phoneticPr fontId="2"/>
  </si>
  <si>
    <t>土佐市宇佐町宇佐721-2</t>
  </si>
  <si>
    <t>088-869-2211</t>
  </si>
  <si>
    <t>四万十市</t>
  </si>
  <si>
    <t>(医)博恵会</t>
    <rPh sb="3" eb="5">
      <t>ヒロエ</t>
    </rPh>
    <rPh sb="5" eb="6">
      <t>カイ</t>
    </rPh>
    <phoneticPr fontId="2"/>
  </si>
  <si>
    <t>0889-55-3005</t>
  </si>
  <si>
    <t>0889-22-0002</t>
  </si>
  <si>
    <t>高知市鵜来巣11-38-9</t>
    <rPh sb="0" eb="3">
      <t>コウチシ</t>
    </rPh>
    <rPh sb="3" eb="4">
      <t>ウ</t>
    </rPh>
    <rPh sb="4" eb="5">
      <t>ク</t>
    </rPh>
    <rPh sb="5" eb="6">
      <t>ス</t>
    </rPh>
    <phoneticPr fontId="2"/>
  </si>
  <si>
    <t>（医）七風会</t>
    <rPh sb="3" eb="4">
      <t>シチ</t>
    </rPh>
    <rPh sb="4" eb="5">
      <t>カゼ</t>
    </rPh>
    <rPh sb="5" eb="6">
      <t>カイ</t>
    </rPh>
    <phoneticPr fontId="2"/>
  </si>
  <si>
    <t>高知市百石町2-7-13</t>
  </si>
  <si>
    <t>高知市福井扇町1178-1</t>
    <rPh sb="0" eb="3">
      <t>コウチシ</t>
    </rPh>
    <rPh sb="3" eb="5">
      <t>フクイ</t>
    </rPh>
    <rPh sb="5" eb="7">
      <t>オウギマチ</t>
    </rPh>
    <phoneticPr fontId="2"/>
  </si>
  <si>
    <t>宮定歯科医院</t>
    <rPh sb="0" eb="1">
      <t>ミヤ</t>
    </rPh>
    <rPh sb="1" eb="2">
      <t>サダ</t>
    </rPh>
    <rPh sb="2" eb="4">
      <t>シカ</t>
    </rPh>
    <rPh sb="4" eb="6">
      <t>イイン</t>
    </rPh>
    <phoneticPr fontId="2"/>
  </si>
  <si>
    <t>カタクラ歯科</t>
    <rPh sb="4" eb="6">
      <t>シカ</t>
    </rPh>
    <phoneticPr fontId="2"/>
  </si>
  <si>
    <t>特別養護老人ホームシーサイドホーム桂浜医務室</t>
    <rPh sb="0" eb="2">
      <t>トクベツ</t>
    </rPh>
    <rPh sb="2" eb="4">
      <t>ヨウゴ</t>
    </rPh>
    <rPh sb="4" eb="6">
      <t>ロウジン</t>
    </rPh>
    <rPh sb="17" eb="19">
      <t>カツラハマ</t>
    </rPh>
    <rPh sb="19" eb="22">
      <t>イムシツ</t>
    </rPh>
    <phoneticPr fontId="2"/>
  </si>
  <si>
    <t>野本歯科診療所</t>
    <rPh sb="0" eb="2">
      <t>ノモト</t>
    </rPh>
    <rPh sb="2" eb="4">
      <t>シカ</t>
    </rPh>
    <rPh sb="4" eb="6">
      <t>シンリョウ</t>
    </rPh>
    <rPh sb="6" eb="7">
      <t>ショ</t>
    </rPh>
    <phoneticPr fontId="2"/>
  </si>
  <si>
    <t>かがみ診療所</t>
    <rPh sb="3" eb="5">
      <t>シンリョウ</t>
    </rPh>
    <rPh sb="5" eb="6">
      <t>ショ</t>
    </rPh>
    <phoneticPr fontId="2"/>
  </si>
  <si>
    <t>窪内　肇</t>
    <rPh sb="0" eb="2">
      <t>クボウチ</t>
    </rPh>
    <rPh sb="3" eb="4">
      <t>ハジメ</t>
    </rPh>
    <phoneticPr fontId="2"/>
  </si>
  <si>
    <t>(医)医信会</t>
    <rPh sb="3" eb="4">
      <t>イ</t>
    </rPh>
    <rPh sb="4" eb="5">
      <t>シン</t>
    </rPh>
    <rPh sb="5" eb="6">
      <t>カイ</t>
    </rPh>
    <phoneticPr fontId="2"/>
  </si>
  <si>
    <t>特別養護老人ホームさくら医務室</t>
    <rPh sb="0" eb="2">
      <t>トクベツ</t>
    </rPh>
    <rPh sb="2" eb="4">
      <t>ヨウゴ</t>
    </rPh>
    <rPh sb="4" eb="6">
      <t>ロウジン</t>
    </rPh>
    <rPh sb="12" eb="15">
      <t>イムシツ</t>
    </rPh>
    <phoneticPr fontId="2"/>
  </si>
  <si>
    <t>梶原　正行</t>
    <rPh sb="0" eb="2">
      <t>カジワラ</t>
    </rPh>
    <rPh sb="3" eb="5">
      <t>マサユキ</t>
    </rPh>
    <phoneticPr fontId="2"/>
  </si>
  <si>
    <t>吉村　耕一</t>
    <rPh sb="0" eb="2">
      <t>ヨシムラ</t>
    </rPh>
    <rPh sb="3" eb="5">
      <t>コウイチ</t>
    </rPh>
    <phoneticPr fontId="2"/>
  </si>
  <si>
    <t>吾川郡いの町新町86</t>
  </si>
  <si>
    <t>土佐清水市以布利55</t>
    <rPh sb="0" eb="5">
      <t>トサシミズシ</t>
    </rPh>
    <rPh sb="5" eb="8">
      <t>イブリ</t>
    </rPh>
    <phoneticPr fontId="2"/>
  </si>
  <si>
    <t>088-884-6767</t>
  </si>
  <si>
    <t>黒潮町国保伊与喜出張診療所</t>
    <rPh sb="0" eb="2">
      <t>クロシオ</t>
    </rPh>
    <rPh sb="2" eb="3">
      <t>マチ</t>
    </rPh>
    <rPh sb="3" eb="5">
      <t>コクホ</t>
    </rPh>
    <rPh sb="5" eb="8">
      <t>イヨキ</t>
    </rPh>
    <rPh sb="8" eb="10">
      <t>シュッチョウ</t>
    </rPh>
    <rPh sb="10" eb="12">
      <t>シンリョウ</t>
    </rPh>
    <rPh sb="12" eb="13">
      <t>ショ</t>
    </rPh>
    <phoneticPr fontId="2"/>
  </si>
  <si>
    <t>とさみずき眼科</t>
  </si>
  <si>
    <t>高知市中秦泉寺45　2F</t>
  </si>
  <si>
    <t>安岡　沙織</t>
    <rPh sb="0" eb="2">
      <t>ヤスオカ</t>
    </rPh>
    <rPh sb="3" eb="5">
      <t>サオリ</t>
    </rPh>
    <phoneticPr fontId="2"/>
  </si>
  <si>
    <t>森本　靖士</t>
    <rPh sb="0" eb="2">
      <t>モリモト</t>
    </rPh>
    <rPh sb="3" eb="4">
      <t>ヤスシ</t>
    </rPh>
    <rPh sb="4" eb="5">
      <t>シ</t>
    </rPh>
    <phoneticPr fontId="2"/>
  </si>
  <si>
    <t>西村歯科医院</t>
    <rPh sb="0" eb="2">
      <t>ニシムラ</t>
    </rPh>
    <rPh sb="2" eb="4">
      <t>シカ</t>
    </rPh>
    <rPh sb="4" eb="6">
      <t>イイン</t>
    </rPh>
    <phoneticPr fontId="2"/>
  </si>
  <si>
    <t>福井　義則</t>
    <rPh sb="0" eb="2">
      <t>フクイ</t>
    </rPh>
    <rPh sb="3" eb="5">
      <t>ヨシノリ</t>
    </rPh>
    <phoneticPr fontId="2"/>
  </si>
  <si>
    <t>0887-82-2741</t>
  </si>
  <si>
    <t>088-882-3770</t>
  </si>
  <si>
    <t>さたけ歯科クリニック</t>
    <rPh sb="3" eb="5">
      <t>シカ</t>
    </rPh>
    <phoneticPr fontId="2"/>
  </si>
  <si>
    <t>山﨑　正幸</t>
    <rPh sb="0" eb="2">
      <t>ヤマザキ</t>
    </rPh>
    <rPh sb="3" eb="5">
      <t>マサユキ</t>
    </rPh>
    <phoneticPr fontId="2"/>
  </si>
  <si>
    <t>本田　信也</t>
    <rPh sb="0" eb="2">
      <t>ホンダ</t>
    </rPh>
    <rPh sb="3" eb="4">
      <t>ノブ</t>
    </rPh>
    <rPh sb="4" eb="5">
      <t>ナリ</t>
    </rPh>
    <phoneticPr fontId="2"/>
  </si>
  <si>
    <t>佐竹　宣哲</t>
    <rPh sb="0" eb="2">
      <t>サタケ</t>
    </rPh>
    <rPh sb="3" eb="4">
      <t>セン</t>
    </rPh>
    <rPh sb="4" eb="5">
      <t>テツ</t>
    </rPh>
    <phoneticPr fontId="2"/>
  </si>
  <si>
    <t>南国市大埇甲1698-1</t>
  </si>
  <si>
    <t>電話番号</t>
    <rPh sb="0" eb="2">
      <t>デンワ</t>
    </rPh>
    <rPh sb="2" eb="4">
      <t>バンゴウ</t>
    </rPh>
    <phoneticPr fontId="2"/>
  </si>
  <si>
    <t>二神歯科医院</t>
    <rPh sb="0" eb="2">
      <t>フタガミ</t>
    </rPh>
    <rPh sb="2" eb="4">
      <t>シカ</t>
    </rPh>
    <rPh sb="4" eb="6">
      <t>イイン</t>
    </rPh>
    <phoneticPr fontId="2"/>
  </si>
  <si>
    <t>088-823-9436</t>
  </si>
  <si>
    <t>高岡郡梼原町梼原1181-1</t>
  </si>
  <si>
    <t>088-884-0118</t>
  </si>
  <si>
    <t>土佐市高岡町甲1965-1</t>
  </si>
  <si>
    <t>088-831-6669</t>
  </si>
  <si>
    <t>0887-76-2261</t>
  </si>
  <si>
    <t>0880-63-2369</t>
  </si>
  <si>
    <t>（社福）むろと会</t>
    <rPh sb="1" eb="2">
      <t>シャ</t>
    </rPh>
    <rPh sb="2" eb="3">
      <t>フク</t>
    </rPh>
    <rPh sb="7" eb="8">
      <t>カイ</t>
    </rPh>
    <phoneticPr fontId="2"/>
  </si>
  <si>
    <t>高知市中宝永町7-21</t>
  </si>
  <si>
    <t>大島歯科医院</t>
    <rPh sb="0" eb="2">
      <t>オオシマ</t>
    </rPh>
    <rPh sb="2" eb="4">
      <t>シカ</t>
    </rPh>
    <rPh sb="4" eb="6">
      <t>イイン</t>
    </rPh>
    <phoneticPr fontId="2"/>
  </si>
  <si>
    <t>(医)たかはし矯正歯科</t>
  </si>
  <si>
    <t>黒岩歯科医院</t>
    <rPh sb="0" eb="2">
      <t>クロイワ</t>
    </rPh>
    <rPh sb="2" eb="4">
      <t>シカ</t>
    </rPh>
    <rPh sb="4" eb="6">
      <t>イイン</t>
    </rPh>
    <phoneticPr fontId="2"/>
  </si>
  <si>
    <t>吾川郡仁淀川町土居甲941</t>
  </si>
  <si>
    <t>山口　結花</t>
    <rPh sb="0" eb="2">
      <t>ヤマグチ</t>
    </rPh>
    <rPh sb="3" eb="5">
      <t>ユカ</t>
    </rPh>
    <phoneticPr fontId="2"/>
  </si>
  <si>
    <t>0887-32-0810</t>
  </si>
  <si>
    <t>泌尿器科</t>
    <rPh sb="0" eb="3">
      <t>ヒニョウキ</t>
    </rPh>
    <rPh sb="3" eb="4">
      <t>カ</t>
    </rPh>
    <phoneticPr fontId="2"/>
  </si>
  <si>
    <t>088-834-4187</t>
  </si>
  <si>
    <t>南国市後免町1丁目8番1号</t>
    <rPh sb="0" eb="3">
      <t>ナンコクシ</t>
    </rPh>
    <rPh sb="3" eb="5">
      <t>ゴメン</t>
    </rPh>
    <rPh sb="5" eb="6">
      <t>チョウ</t>
    </rPh>
    <rPh sb="7" eb="9">
      <t>チョウメ</t>
    </rPh>
    <rPh sb="10" eb="11">
      <t>バン</t>
    </rPh>
    <rPh sb="12" eb="13">
      <t>ゴウ</t>
    </rPh>
    <phoneticPr fontId="2"/>
  </si>
  <si>
    <t>高知市本町5-2-16</t>
  </si>
  <si>
    <t>南国市緑ヶ丘2-1715</t>
  </si>
  <si>
    <t>髙村　祥吾</t>
  </si>
  <si>
    <t>武井歯科医院</t>
    <rPh sb="0" eb="2">
      <t>タケイ</t>
    </rPh>
    <rPh sb="2" eb="4">
      <t>シカ</t>
    </rPh>
    <rPh sb="4" eb="6">
      <t>イイン</t>
    </rPh>
    <phoneticPr fontId="2"/>
  </si>
  <si>
    <t>088-823-1799</t>
  </si>
  <si>
    <t>長岡郡 0</t>
  </si>
  <si>
    <t>宿毛市長田町3-22-2</t>
  </si>
  <si>
    <t>たけさき歯科</t>
    <rPh sb="4" eb="6">
      <t>シカ</t>
    </rPh>
    <phoneticPr fontId="2"/>
  </si>
  <si>
    <t>0887-38-4427</t>
  </si>
  <si>
    <t>小松　紀彦</t>
    <rPh sb="0" eb="2">
      <t>コマツ</t>
    </rPh>
    <rPh sb="3" eb="5">
      <t>ノリヒコ</t>
    </rPh>
    <phoneticPr fontId="2"/>
  </si>
  <si>
    <t>香南市野市町西野2343</t>
  </si>
  <si>
    <t>野田　拓聖</t>
    <rPh sb="0" eb="2">
      <t>ノダ</t>
    </rPh>
    <rPh sb="3" eb="4">
      <t>タク</t>
    </rPh>
    <rPh sb="4" eb="5">
      <t>セイ</t>
    </rPh>
    <phoneticPr fontId="2"/>
  </si>
  <si>
    <t>三木　康生</t>
    <rPh sb="0" eb="2">
      <t>ミキ</t>
    </rPh>
    <rPh sb="3" eb="5">
      <t>ヤスオ</t>
    </rPh>
    <phoneticPr fontId="2"/>
  </si>
  <si>
    <t>088-843-8801</t>
  </si>
  <si>
    <t>のいち眼科</t>
    <rPh sb="0" eb="5">
      <t>ノイチガンカ</t>
    </rPh>
    <phoneticPr fontId="2"/>
  </si>
  <si>
    <t>安岡　雅仁</t>
    <rPh sb="0" eb="2">
      <t>ヤスオカ</t>
    </rPh>
    <rPh sb="3" eb="5">
      <t>マサヒト</t>
    </rPh>
    <phoneticPr fontId="2"/>
  </si>
  <si>
    <t>088-856-5070</t>
  </si>
  <si>
    <t>(医)創真会</t>
    <rPh sb="3" eb="4">
      <t>キズ</t>
    </rPh>
    <rPh sb="4" eb="5">
      <t>マコト</t>
    </rPh>
    <rPh sb="5" eb="6">
      <t>カイ</t>
    </rPh>
    <phoneticPr fontId="2"/>
  </si>
  <si>
    <t>(医)四万十会</t>
    <rPh sb="3" eb="4">
      <t>ヨン</t>
    </rPh>
    <rPh sb="4" eb="5">
      <t>マン</t>
    </rPh>
    <rPh sb="5" eb="6">
      <t>ジュウ</t>
    </rPh>
    <rPh sb="6" eb="7">
      <t>カイ</t>
    </rPh>
    <phoneticPr fontId="2"/>
  </si>
  <si>
    <t>中土佐町立上ノ加江診療所</t>
    <rPh sb="0" eb="3">
      <t>ナカトサ</t>
    </rPh>
    <rPh sb="3" eb="5">
      <t>チョウリツ</t>
    </rPh>
    <rPh sb="5" eb="6">
      <t>カミ</t>
    </rPh>
    <rPh sb="7" eb="8">
      <t>カ</t>
    </rPh>
    <rPh sb="8" eb="9">
      <t>エ</t>
    </rPh>
    <rPh sb="9" eb="12">
      <t>シンリョウジョ</t>
    </rPh>
    <phoneticPr fontId="2"/>
  </si>
  <si>
    <t>088-864-0002</t>
  </si>
  <si>
    <t>高知医療生活協同組合</t>
    <rPh sb="0" eb="2">
      <t>コウチ</t>
    </rPh>
    <rPh sb="2" eb="4">
      <t>イリョウ</t>
    </rPh>
    <rPh sb="4" eb="6">
      <t>セイカツ</t>
    </rPh>
    <rPh sb="6" eb="8">
      <t>キョウドウ</t>
    </rPh>
    <rPh sb="8" eb="10">
      <t>クミアイ</t>
    </rPh>
    <phoneticPr fontId="2"/>
  </si>
  <si>
    <t>土佐清水市診療所</t>
    <rPh sb="0" eb="5">
      <t>トサシミズシ</t>
    </rPh>
    <rPh sb="5" eb="8">
      <t>シンリョウジョ</t>
    </rPh>
    <phoneticPr fontId="2"/>
  </si>
  <si>
    <t>山﨑　直</t>
    <rPh sb="0" eb="2">
      <t>ヤマザキ</t>
    </rPh>
    <rPh sb="3" eb="4">
      <t>ナオ</t>
    </rPh>
    <phoneticPr fontId="2"/>
  </si>
  <si>
    <t>岡崎歯科クリニック</t>
    <rPh sb="0" eb="2">
      <t>オカザキ</t>
    </rPh>
    <rPh sb="2" eb="4">
      <t>シカ</t>
    </rPh>
    <phoneticPr fontId="2"/>
  </si>
  <si>
    <t>高知市堺町2-5　山本ビル2F</t>
    <rPh sb="3" eb="5">
      <t>サカイマチ</t>
    </rPh>
    <rPh sb="9" eb="11">
      <t>ヤマモト</t>
    </rPh>
    <phoneticPr fontId="2"/>
  </si>
  <si>
    <t>（医）Dental Plus</t>
    <rPh sb="1" eb="2">
      <t>イ</t>
    </rPh>
    <phoneticPr fontId="2"/>
  </si>
  <si>
    <t>長野　哲也</t>
    <rPh sb="0" eb="2">
      <t>ナガノ</t>
    </rPh>
    <rPh sb="3" eb="5">
      <t>テツヤ</t>
    </rPh>
    <phoneticPr fontId="2"/>
  </si>
  <si>
    <t>088-855-7558</t>
  </si>
  <si>
    <t>西本　真人</t>
  </si>
  <si>
    <t>西山　保</t>
    <rPh sb="0" eb="2">
      <t>ニシヤマ</t>
    </rPh>
    <rPh sb="3" eb="4">
      <t>タモツ</t>
    </rPh>
    <phoneticPr fontId="2"/>
  </si>
  <si>
    <t>吾川郡いの町大国町101</t>
  </si>
  <si>
    <t>088-803-1151</t>
  </si>
  <si>
    <t>山本　博憲</t>
    <rPh sb="0" eb="2">
      <t>ヤマモト</t>
    </rPh>
    <rPh sb="3" eb="4">
      <t>ヒロシ</t>
    </rPh>
    <rPh sb="4" eb="5">
      <t>アキラ</t>
    </rPh>
    <phoneticPr fontId="2"/>
  </si>
  <si>
    <t>088-831-2238</t>
  </si>
  <si>
    <t>高知市大津乙1018-1</t>
    <rPh sb="0" eb="3">
      <t>コウチシ</t>
    </rPh>
    <rPh sb="3" eb="5">
      <t>オオツ</t>
    </rPh>
    <rPh sb="5" eb="6">
      <t>オツ</t>
    </rPh>
    <phoneticPr fontId="2"/>
  </si>
  <si>
    <t>(医)世良会</t>
    <rPh sb="3" eb="5">
      <t>セラ</t>
    </rPh>
    <rPh sb="5" eb="6">
      <t>カイ</t>
    </rPh>
    <phoneticPr fontId="2"/>
  </si>
  <si>
    <t>0887-35-3575</t>
  </si>
  <si>
    <t>橋本　祥恪</t>
    <rPh sb="0" eb="2">
      <t>ハシモト</t>
    </rPh>
    <rPh sb="3" eb="4">
      <t>ショウ</t>
    </rPh>
    <rPh sb="4" eb="5">
      <t>ツツシ</t>
    </rPh>
    <phoneticPr fontId="2"/>
  </si>
  <si>
    <t>（医）たにもと歯科・矯正歯科</t>
    <rPh sb="1" eb="2">
      <t>イ</t>
    </rPh>
    <rPh sb="7" eb="9">
      <t>シカ</t>
    </rPh>
    <rPh sb="10" eb="12">
      <t>キョウセイ</t>
    </rPh>
    <rPh sb="12" eb="14">
      <t>シカ</t>
    </rPh>
    <phoneticPr fontId="2"/>
  </si>
  <si>
    <t>高知市十津二丁目12-1</t>
    <rPh sb="3" eb="4">
      <t>トオ</t>
    </rPh>
    <rPh sb="4" eb="5">
      <t>ツ</t>
    </rPh>
    <rPh sb="5" eb="8">
      <t>ニチョウメ</t>
    </rPh>
    <phoneticPr fontId="2"/>
  </si>
  <si>
    <t>四万十市中村京町一丁目２番</t>
  </si>
  <si>
    <t>滝浦　文明</t>
    <rPh sb="0" eb="2">
      <t>たきうら</t>
    </rPh>
    <rPh sb="3" eb="5">
      <t>ふみあき</t>
    </rPh>
    <phoneticPr fontId="2" type="Hiragana"/>
  </si>
  <si>
    <t>088-871-1666</t>
  </si>
  <si>
    <t>088-833-4039</t>
  </si>
  <si>
    <t>黒潮町国保拳ノ川歯科診療所</t>
    <rPh sb="0" eb="2">
      <t>クロシオ</t>
    </rPh>
    <rPh sb="2" eb="3">
      <t>マチ</t>
    </rPh>
    <rPh sb="3" eb="5">
      <t>コクホ</t>
    </rPh>
    <rPh sb="5" eb="6">
      <t>コブシ</t>
    </rPh>
    <rPh sb="7" eb="8">
      <t>カワ</t>
    </rPh>
    <rPh sb="8" eb="10">
      <t>シカ</t>
    </rPh>
    <rPh sb="10" eb="12">
      <t>シンリョウ</t>
    </rPh>
    <rPh sb="12" eb="13">
      <t>ショ</t>
    </rPh>
    <phoneticPr fontId="2"/>
  </si>
  <si>
    <t>088-873-4591</t>
  </si>
  <si>
    <t>四万十市　計</t>
    <rPh sb="5" eb="6">
      <t>ケイ</t>
    </rPh>
    <phoneticPr fontId="2"/>
  </si>
  <si>
    <t>公益財団法人高知県総合保健協会中央健診センター</t>
    <rPh sb="0" eb="2">
      <t>コウエキ</t>
    </rPh>
    <rPh sb="2" eb="4">
      <t>ザイダン</t>
    </rPh>
    <rPh sb="4" eb="6">
      <t>ホウジン</t>
    </rPh>
    <rPh sb="6" eb="9">
      <t>コウチケン</t>
    </rPh>
    <rPh sb="9" eb="11">
      <t>ソウゴウ</t>
    </rPh>
    <rPh sb="11" eb="13">
      <t>ホケン</t>
    </rPh>
    <rPh sb="13" eb="15">
      <t>キョウカイ</t>
    </rPh>
    <rPh sb="15" eb="17">
      <t>チュウオウ</t>
    </rPh>
    <rPh sb="17" eb="19">
      <t>ケンシン</t>
    </rPh>
    <phoneticPr fontId="2"/>
  </si>
  <si>
    <t>0889-52-2800</t>
  </si>
  <si>
    <t>高知市一宮東町1-7-7</t>
    <rPh sb="5" eb="6">
      <t>ヒガシ</t>
    </rPh>
    <rPh sb="6" eb="7">
      <t>マチ</t>
    </rPh>
    <phoneticPr fontId="2"/>
  </si>
  <si>
    <t>岡本　誠司</t>
    <rPh sb="0" eb="2">
      <t>オカモト</t>
    </rPh>
    <rPh sb="3" eb="5">
      <t>セイジ</t>
    </rPh>
    <phoneticPr fontId="2"/>
  </si>
  <si>
    <t>こどもクリニックケロちゃん</t>
  </si>
  <si>
    <t>四万十市具同田黒2-4-28</t>
    <rPh sb="6" eb="7">
      <t>タ</t>
    </rPh>
    <rPh sb="7" eb="8">
      <t>グロ</t>
    </rPh>
    <phoneticPr fontId="2"/>
  </si>
  <si>
    <t>088-873-6111</t>
  </si>
  <si>
    <t>（医）アズマ会</t>
    <rPh sb="1" eb="2">
      <t>イ</t>
    </rPh>
    <rPh sb="6" eb="7">
      <t>カイ</t>
    </rPh>
    <phoneticPr fontId="2"/>
  </si>
  <si>
    <t>領石蛍が丘クリニック</t>
    <rPh sb="0" eb="1">
      <t>リョウ</t>
    </rPh>
    <rPh sb="1" eb="2">
      <t>セキ</t>
    </rPh>
    <rPh sb="2" eb="3">
      <t>ホタル</t>
    </rPh>
    <rPh sb="4" eb="5">
      <t>オカ</t>
    </rPh>
    <phoneticPr fontId="2"/>
  </si>
  <si>
    <t>消化器科</t>
    <rPh sb="0" eb="2">
      <t>ショウカ</t>
    </rPh>
    <rPh sb="2" eb="3">
      <t>キ</t>
    </rPh>
    <rPh sb="3" eb="4">
      <t>カ</t>
    </rPh>
    <phoneticPr fontId="2"/>
  </si>
  <si>
    <t>高知市瀬戸南町1-2-30</t>
  </si>
  <si>
    <t>前田　照彦</t>
    <rPh sb="0" eb="2">
      <t>マエダ</t>
    </rPh>
    <rPh sb="3" eb="5">
      <t>テルヒコ</t>
    </rPh>
    <phoneticPr fontId="2"/>
  </si>
  <si>
    <t>おきのしま歯科</t>
    <rPh sb="5" eb="7">
      <t>シカ</t>
    </rPh>
    <phoneticPr fontId="2"/>
  </si>
  <si>
    <t>088-840-7100</t>
  </si>
  <si>
    <t>高岡郡四万十町大正459-1</t>
    <rPh sb="7" eb="9">
      <t>タイショウ</t>
    </rPh>
    <phoneticPr fontId="2"/>
  </si>
  <si>
    <t>0887-58-4768</t>
  </si>
  <si>
    <t>香南市野市町みどり野1-64</t>
  </si>
  <si>
    <t>0887-35-2328</t>
  </si>
  <si>
    <t>0889-22-0888</t>
  </si>
  <si>
    <t>久万田　尚資</t>
    <rPh sb="0" eb="3">
      <t>クマダ</t>
    </rPh>
    <rPh sb="4" eb="5">
      <t>ナオ</t>
    </rPh>
    <rPh sb="5" eb="6">
      <t>シ</t>
    </rPh>
    <phoneticPr fontId="2"/>
  </si>
  <si>
    <t>088-822-3711</t>
  </si>
  <si>
    <t>松岡　尚則</t>
  </si>
  <si>
    <t>公文歯科</t>
    <rPh sb="0" eb="2">
      <t>クモン</t>
    </rPh>
    <rPh sb="2" eb="4">
      <t>シカ</t>
    </rPh>
    <phoneticPr fontId="2"/>
  </si>
  <si>
    <t>梼原町立松原診療所</t>
    <rPh sb="0" eb="3">
      <t>ユスハラチョウ</t>
    </rPh>
    <rPh sb="3" eb="4">
      <t>リツ</t>
    </rPh>
    <rPh sb="4" eb="6">
      <t>マツバラ</t>
    </rPh>
    <rPh sb="6" eb="8">
      <t>シンリョウ</t>
    </rPh>
    <rPh sb="8" eb="9">
      <t>ショ</t>
    </rPh>
    <phoneticPr fontId="2"/>
  </si>
  <si>
    <t>内視鏡外科</t>
    <rPh sb="0" eb="3">
      <t>ナイシキョウ</t>
    </rPh>
    <rPh sb="3" eb="5">
      <t>ゲカ</t>
    </rPh>
    <phoneticPr fontId="2"/>
  </si>
  <si>
    <t>0887-74-0214</t>
  </si>
  <si>
    <t>堅田　和寿</t>
  </si>
  <si>
    <t>（医）一丸会</t>
    <rPh sb="3" eb="4">
      <t>イチ</t>
    </rPh>
    <rPh sb="4" eb="5">
      <t>マル</t>
    </rPh>
    <rPh sb="5" eb="6">
      <t>カイ</t>
    </rPh>
    <phoneticPr fontId="2"/>
  </si>
  <si>
    <t>山本　千賀</t>
    <rPh sb="0" eb="2">
      <t>ヤマモト</t>
    </rPh>
    <rPh sb="3" eb="5">
      <t>チガ</t>
    </rPh>
    <phoneticPr fontId="2"/>
  </si>
  <si>
    <t>吾川郡いの町天王南2-1-1</t>
    <rPh sb="0" eb="3">
      <t>アガワグン</t>
    </rPh>
    <rPh sb="5" eb="6">
      <t>チョウ</t>
    </rPh>
    <rPh sb="6" eb="8">
      <t>テンノウ</t>
    </rPh>
    <rPh sb="8" eb="9">
      <t>ミナミ</t>
    </rPh>
    <phoneticPr fontId="2"/>
  </si>
  <si>
    <t>久岡　誠</t>
    <rPh sb="0" eb="2">
      <t>ヒサオカ</t>
    </rPh>
    <rPh sb="3" eb="4">
      <t>マコト</t>
    </rPh>
    <phoneticPr fontId="2"/>
  </si>
  <si>
    <t>0887-34-1486</t>
  </si>
  <si>
    <t>088-843-5342</t>
  </si>
  <si>
    <t>特別養護老人ホームウエルプラザ洋寿荘医務室</t>
    <rPh sb="0" eb="2">
      <t>トクベツ</t>
    </rPh>
    <rPh sb="2" eb="4">
      <t>ヨウゴ</t>
    </rPh>
    <rPh sb="4" eb="6">
      <t>ロウジン</t>
    </rPh>
    <rPh sb="15" eb="16">
      <t>ヨウ</t>
    </rPh>
    <rPh sb="16" eb="17">
      <t>ジュ</t>
    </rPh>
    <rPh sb="17" eb="18">
      <t>ソウ</t>
    </rPh>
    <rPh sb="18" eb="21">
      <t>イムシツ</t>
    </rPh>
    <phoneticPr fontId="2"/>
  </si>
  <si>
    <t>（社福）秦ダイヤライフ福祉会</t>
    <rPh sb="1" eb="2">
      <t>シャ</t>
    </rPh>
    <rPh sb="2" eb="3">
      <t>フク</t>
    </rPh>
    <phoneticPr fontId="2"/>
  </si>
  <si>
    <t>088-844-3301</t>
  </si>
  <si>
    <t>088-892-0068</t>
  </si>
  <si>
    <t>(医)慶誠会</t>
    <rPh sb="3" eb="4">
      <t>ケイ</t>
    </rPh>
    <rPh sb="4" eb="5">
      <t>マコト</t>
    </rPh>
    <rPh sb="5" eb="6">
      <t>カイ</t>
    </rPh>
    <phoneticPr fontId="2"/>
  </si>
  <si>
    <t>高知市中久万223-１</t>
    <rPh sb="4" eb="6">
      <t>クマ</t>
    </rPh>
    <phoneticPr fontId="2"/>
  </si>
  <si>
    <t>高知市十津3-6-26-1</t>
  </si>
  <si>
    <t>はまうづ医院</t>
    <rPh sb="4" eb="6">
      <t>イイン</t>
    </rPh>
    <phoneticPr fontId="2"/>
  </si>
  <si>
    <t>（医）土佐きび</t>
    <rPh sb="3" eb="5">
      <t>トサ</t>
    </rPh>
    <phoneticPr fontId="2"/>
  </si>
  <si>
    <t>梅原　惇</t>
    <rPh sb="0" eb="2">
      <t>ウメバラ</t>
    </rPh>
    <rPh sb="3" eb="4">
      <t>アツシ</t>
    </rPh>
    <phoneticPr fontId="2"/>
  </si>
  <si>
    <t>南国市岡豊町常通寺島335－3</t>
    <rPh sb="0" eb="2">
      <t>ナンゴク</t>
    </rPh>
    <rPh sb="2" eb="3">
      <t>シ</t>
    </rPh>
    <rPh sb="3" eb="5">
      <t>オコウ</t>
    </rPh>
    <rPh sb="5" eb="6">
      <t>マチ</t>
    </rPh>
    <rPh sb="6" eb="7">
      <t>ツネ</t>
    </rPh>
    <rPh sb="7" eb="8">
      <t>ツウ</t>
    </rPh>
    <rPh sb="8" eb="9">
      <t>テラ</t>
    </rPh>
    <rPh sb="9" eb="10">
      <t>シマ</t>
    </rPh>
    <phoneticPr fontId="2"/>
  </si>
  <si>
    <t>枝重　恭一</t>
    <rPh sb="0" eb="1">
      <t>エダ</t>
    </rPh>
    <rPh sb="1" eb="2">
      <t>シゲ</t>
    </rPh>
    <rPh sb="3" eb="5">
      <t>キョウイチ</t>
    </rPh>
    <phoneticPr fontId="2"/>
  </si>
  <si>
    <t>高知市永国寺町6-2</t>
  </si>
  <si>
    <t>武市　直樹</t>
    <rPh sb="0" eb="2">
      <t>タケチ</t>
    </rPh>
    <rPh sb="3" eb="5">
      <t>ナオキ</t>
    </rPh>
    <phoneticPr fontId="2"/>
  </si>
  <si>
    <t>三沢　和夫</t>
    <rPh sb="0" eb="2">
      <t>ミサワ</t>
    </rPh>
    <rPh sb="3" eb="5">
      <t>カズオ</t>
    </rPh>
    <phoneticPr fontId="2"/>
  </si>
  <si>
    <t>救護施設誠和園医務室</t>
  </si>
  <si>
    <t>むくした耳鼻咽喉科</t>
    <rPh sb="4" eb="6">
      <t>ジビ</t>
    </rPh>
    <rPh sb="6" eb="8">
      <t>インコウ</t>
    </rPh>
    <rPh sb="8" eb="9">
      <t>カ</t>
    </rPh>
    <phoneticPr fontId="2"/>
  </si>
  <si>
    <t>藤田クリニック</t>
    <rPh sb="0" eb="2">
      <t>フジタ</t>
    </rPh>
    <phoneticPr fontId="2"/>
  </si>
  <si>
    <t>高岡郡四万十町榊山町6-13</t>
    <rPh sb="3" eb="6">
      <t>シマント</t>
    </rPh>
    <phoneticPr fontId="2"/>
  </si>
  <si>
    <t>088-822-5531</t>
  </si>
  <si>
    <t>橋爪　貴史</t>
    <rPh sb="0" eb="1">
      <t>ハシ</t>
    </rPh>
    <rPh sb="1" eb="2">
      <t>ツメ</t>
    </rPh>
    <rPh sb="3" eb="5">
      <t>タカシ</t>
    </rPh>
    <phoneticPr fontId="2"/>
  </si>
  <si>
    <t>(医）明早会</t>
    <rPh sb="1" eb="2">
      <t>イ</t>
    </rPh>
    <rPh sb="3" eb="4">
      <t>メイ</t>
    </rPh>
    <rPh sb="4" eb="5">
      <t>ハヤ</t>
    </rPh>
    <rPh sb="5" eb="6">
      <t>カイ</t>
    </rPh>
    <phoneticPr fontId="27"/>
  </si>
  <si>
    <t>高岡郡四万十町北琴平町12-29</t>
    <rPh sb="3" eb="6">
      <t>シマント</t>
    </rPh>
    <phoneticPr fontId="2"/>
  </si>
  <si>
    <t>高岡郡四万十町新開町4-10</t>
    <rPh sb="3" eb="6">
      <t>シマント</t>
    </rPh>
    <phoneticPr fontId="2"/>
  </si>
  <si>
    <t>088-803-5800</t>
  </si>
  <si>
    <t>山本　泉</t>
    <rPh sb="0" eb="2">
      <t>ヤマモト</t>
    </rPh>
    <rPh sb="3" eb="4">
      <t>イズミ</t>
    </rPh>
    <phoneticPr fontId="2"/>
  </si>
  <si>
    <t>宿毛市幸町2-18</t>
  </si>
  <si>
    <t>厚生労働省第二共済組合国立高知病院診療部</t>
    <rPh sb="0" eb="2">
      <t>コウセイ</t>
    </rPh>
    <rPh sb="2" eb="5">
      <t>ロウドウショウ</t>
    </rPh>
    <rPh sb="5" eb="7">
      <t>ダイニ</t>
    </rPh>
    <rPh sb="7" eb="9">
      <t>キョウサイ</t>
    </rPh>
    <rPh sb="9" eb="11">
      <t>クミアイ</t>
    </rPh>
    <rPh sb="11" eb="13">
      <t>コクリツ</t>
    </rPh>
    <rPh sb="13" eb="15">
      <t>コウチ</t>
    </rPh>
    <rPh sb="15" eb="17">
      <t>ビョウイン</t>
    </rPh>
    <rPh sb="17" eb="19">
      <t>シンリョウ</t>
    </rPh>
    <rPh sb="19" eb="20">
      <t>ブ</t>
    </rPh>
    <phoneticPr fontId="2"/>
  </si>
  <si>
    <t>吾川郡いの町２０５</t>
    <rPh sb="0" eb="3">
      <t>アガワグン</t>
    </rPh>
    <rPh sb="5" eb="6">
      <t>チョウ</t>
    </rPh>
    <phoneticPr fontId="2"/>
  </si>
  <si>
    <t>高知市伊勢崎町10-11</t>
  </si>
  <si>
    <t>リウマチ科</t>
    <rPh sb="4" eb="5">
      <t>カ</t>
    </rPh>
    <phoneticPr fontId="2"/>
  </si>
  <si>
    <t>大原　路也</t>
    <rPh sb="0" eb="2">
      <t>オオハラ</t>
    </rPh>
    <rPh sb="3" eb="4">
      <t>ミチ</t>
    </rPh>
    <rPh sb="4" eb="5">
      <t>ナリ</t>
    </rPh>
    <phoneticPr fontId="2"/>
  </si>
  <si>
    <t>安芸郡東洋町大字河内151-1</t>
    <rPh sb="6" eb="8">
      <t>オオアザ</t>
    </rPh>
    <rPh sb="8" eb="10">
      <t>カワウチ</t>
    </rPh>
    <phoneticPr fontId="2"/>
  </si>
  <si>
    <t>(医)浅井産婦人科・内科</t>
    <rPh sb="3" eb="5">
      <t>アサイ</t>
    </rPh>
    <rPh sb="5" eb="9">
      <t>サンフジンカ</t>
    </rPh>
    <rPh sb="10" eb="12">
      <t>ナイカ</t>
    </rPh>
    <phoneticPr fontId="2"/>
  </si>
  <si>
    <t>高知市桜井町1-9-35</t>
  </si>
  <si>
    <t>088-856-8516</t>
  </si>
  <si>
    <t>0880-22-2303</t>
  </si>
  <si>
    <t>0889-35-1717</t>
  </si>
  <si>
    <t>須崎市緑町1-1</t>
  </si>
  <si>
    <t>高岡郡中土佐町久礼6728-1</t>
    <rPh sb="0" eb="3">
      <t>タカオカグン</t>
    </rPh>
    <rPh sb="3" eb="7">
      <t>ナカトサチョウ</t>
    </rPh>
    <rPh sb="7" eb="8">
      <t>ヒサシ</t>
    </rPh>
    <rPh sb="8" eb="9">
      <t>レイ</t>
    </rPh>
    <phoneticPr fontId="2"/>
  </si>
  <si>
    <t>特別養護老人ホ-ム絆の広場医務室</t>
    <rPh sb="9" eb="10">
      <t>キズナ</t>
    </rPh>
    <rPh sb="11" eb="13">
      <t>ヒロバ</t>
    </rPh>
    <rPh sb="13" eb="16">
      <t>イムシツ</t>
    </rPh>
    <phoneticPr fontId="2"/>
  </si>
  <si>
    <t>）</t>
  </si>
  <si>
    <t>ありた歯科</t>
    <rPh sb="3" eb="5">
      <t>シカ</t>
    </rPh>
    <phoneticPr fontId="2"/>
  </si>
  <si>
    <t>町田　崇博</t>
  </si>
  <si>
    <t>普光江　洋</t>
    <rPh sb="0" eb="3">
      <t>フコウエ</t>
    </rPh>
    <rPh sb="4" eb="5">
      <t>ヒロシ</t>
    </rPh>
    <phoneticPr fontId="2"/>
  </si>
  <si>
    <t>西川　宏志</t>
    <rPh sb="0" eb="2">
      <t>ニシカワ</t>
    </rPh>
    <rPh sb="3" eb="4">
      <t>ヒロシ</t>
    </rPh>
    <rPh sb="4" eb="5">
      <t>シ</t>
    </rPh>
    <phoneticPr fontId="2"/>
  </si>
  <si>
    <t>北代歯科</t>
    <rPh sb="0" eb="1">
      <t>キタ</t>
    </rPh>
    <rPh sb="1" eb="2">
      <t>ダイ</t>
    </rPh>
    <rPh sb="2" eb="4">
      <t>シカ</t>
    </rPh>
    <phoneticPr fontId="2"/>
  </si>
  <si>
    <t>室戸市羽根町乙1271-1</t>
  </si>
  <si>
    <t>088-875-6218</t>
  </si>
  <si>
    <t>088-833-4580</t>
  </si>
  <si>
    <t>(医)裕香会</t>
    <rPh sb="3" eb="5">
      <t>ユカ</t>
    </rPh>
    <rPh sb="5" eb="6">
      <t>カイ</t>
    </rPh>
    <phoneticPr fontId="2"/>
  </si>
  <si>
    <t>いちごクリニック</t>
  </si>
  <si>
    <t>織田医院</t>
    <rPh sb="0" eb="2">
      <t>オダ</t>
    </rPh>
    <rPh sb="2" eb="4">
      <t>イイン</t>
    </rPh>
    <phoneticPr fontId="2"/>
  </si>
  <si>
    <t>長岡郡本山町沢ヶ内524-1</t>
  </si>
  <si>
    <t>特別養護老人ホームトキワ苑医務室</t>
    <rPh sb="0" eb="2">
      <t>トクベツ</t>
    </rPh>
    <rPh sb="2" eb="4">
      <t>ヨウゴ</t>
    </rPh>
    <rPh sb="4" eb="6">
      <t>ロウジン</t>
    </rPh>
    <rPh sb="12" eb="13">
      <t>エン</t>
    </rPh>
    <rPh sb="13" eb="16">
      <t>イムシツ</t>
    </rPh>
    <phoneticPr fontId="2"/>
  </si>
  <si>
    <t>長岡郡大豊町大滝498</t>
  </si>
  <si>
    <t>瀬尾　宏美</t>
    <rPh sb="0" eb="2">
      <t>セオ</t>
    </rPh>
    <rPh sb="3" eb="5">
      <t>ヒロミ</t>
    </rPh>
    <phoneticPr fontId="2"/>
  </si>
  <si>
    <t>ＡＧＡスキンクリニック高知院</t>
    <rPh sb="11" eb="13">
      <t>コウチ</t>
    </rPh>
    <rPh sb="13" eb="14">
      <t>イン</t>
    </rPh>
    <phoneticPr fontId="2"/>
  </si>
  <si>
    <t>（医）ぷらたなす</t>
    <rPh sb="1" eb="2">
      <t>イ</t>
    </rPh>
    <phoneticPr fontId="2"/>
  </si>
  <si>
    <t>高知県立療育福祉センター</t>
    <rPh sb="0" eb="4">
      <t>コウチケンリツ</t>
    </rPh>
    <rPh sb="4" eb="6">
      <t>リョウイク</t>
    </rPh>
    <rPh sb="6" eb="8">
      <t>フクシ</t>
    </rPh>
    <phoneticPr fontId="2"/>
  </si>
  <si>
    <t>高知市若草町１０－５</t>
    <rPh sb="0" eb="3">
      <t>コウチシ</t>
    </rPh>
    <rPh sb="3" eb="5">
      <t>ワカクサ</t>
    </rPh>
    <rPh sb="5" eb="6">
      <t>チョウ</t>
    </rPh>
    <phoneticPr fontId="2"/>
  </si>
  <si>
    <t>植垣歯科</t>
    <rPh sb="0" eb="2">
      <t>ウエガキ</t>
    </rPh>
    <rPh sb="2" eb="4">
      <t>シカ</t>
    </rPh>
    <phoneticPr fontId="2"/>
  </si>
  <si>
    <t>水上　佳与子</t>
    <rPh sb="0" eb="2">
      <t>ミナカミ</t>
    </rPh>
    <rPh sb="3" eb="4">
      <t>ヨシ</t>
    </rPh>
    <rPh sb="4" eb="5">
      <t>クミ</t>
    </rPh>
    <rPh sb="5" eb="6">
      <t>コ</t>
    </rPh>
    <phoneticPr fontId="2"/>
  </si>
  <si>
    <t>特別養護老人ホーム白銀荘診療所</t>
    <rPh sb="0" eb="2">
      <t>トクベツ</t>
    </rPh>
    <rPh sb="2" eb="4">
      <t>ヨウゴ</t>
    </rPh>
    <rPh sb="4" eb="6">
      <t>ロウジン</t>
    </rPh>
    <rPh sb="9" eb="11">
      <t>シラガネ</t>
    </rPh>
    <rPh sb="11" eb="12">
      <t>ソウ</t>
    </rPh>
    <rPh sb="12" eb="15">
      <t>シンリョウジョ</t>
    </rPh>
    <phoneticPr fontId="2"/>
  </si>
  <si>
    <t>出原　東一</t>
    <rPh sb="0" eb="2">
      <t>デハラ</t>
    </rPh>
    <rPh sb="3" eb="4">
      <t>ヒガシ</t>
    </rPh>
    <rPh sb="4" eb="5">
      <t>イチ</t>
    </rPh>
    <phoneticPr fontId="2"/>
  </si>
  <si>
    <t>(社福)西土佐福祉会</t>
    <rPh sb="1" eb="2">
      <t>シャ</t>
    </rPh>
    <rPh sb="2" eb="3">
      <t>フク</t>
    </rPh>
    <rPh sb="4" eb="5">
      <t>ニシ</t>
    </rPh>
    <rPh sb="5" eb="7">
      <t>トサ</t>
    </rPh>
    <rPh sb="7" eb="9">
      <t>フクシ</t>
    </rPh>
    <rPh sb="9" eb="10">
      <t>カイ</t>
    </rPh>
    <phoneticPr fontId="2"/>
  </si>
  <si>
    <t>（社福）梼の木福祉会</t>
    <rPh sb="1" eb="2">
      <t>シャ</t>
    </rPh>
    <rPh sb="2" eb="3">
      <t>フク</t>
    </rPh>
    <rPh sb="4" eb="5">
      <t>トウ</t>
    </rPh>
    <rPh sb="6" eb="7">
      <t>キ</t>
    </rPh>
    <rPh sb="7" eb="9">
      <t>フクシ</t>
    </rPh>
    <rPh sb="9" eb="10">
      <t>カイ</t>
    </rPh>
    <phoneticPr fontId="2"/>
  </si>
  <si>
    <t>松本　務</t>
    <rPh sb="0" eb="2">
      <t>マツモト</t>
    </rPh>
    <rPh sb="3" eb="4">
      <t>ツトム</t>
    </rPh>
    <phoneticPr fontId="2"/>
  </si>
  <si>
    <t>河合　加与子</t>
  </si>
  <si>
    <t>内海　順子</t>
    <rPh sb="0" eb="2">
      <t>ウツミ</t>
    </rPh>
    <rPh sb="3" eb="5">
      <t>ジュンコ</t>
    </rPh>
    <phoneticPr fontId="2"/>
  </si>
  <si>
    <t>小森歯科医院</t>
    <rPh sb="0" eb="2">
      <t>コモリ</t>
    </rPh>
    <rPh sb="2" eb="4">
      <t>シカ</t>
    </rPh>
    <rPh sb="4" eb="6">
      <t>イイン</t>
    </rPh>
    <phoneticPr fontId="2"/>
  </si>
  <si>
    <t>安芸郡奈半利町乙1364-1</t>
  </si>
  <si>
    <t>高知市春野町南ヶ丘1-4-1</t>
    <rPh sb="0" eb="3">
      <t>コウチシ</t>
    </rPh>
    <rPh sb="3" eb="5">
      <t>ハルノ</t>
    </rPh>
    <rPh sb="5" eb="6">
      <t>チョウ</t>
    </rPh>
    <rPh sb="6" eb="9">
      <t>ミナミガオカ</t>
    </rPh>
    <phoneticPr fontId="2"/>
  </si>
  <si>
    <t>（社福）ウエルプラザ</t>
    <rPh sb="1" eb="2">
      <t>シャ</t>
    </rPh>
    <rPh sb="2" eb="3">
      <t>フク</t>
    </rPh>
    <phoneticPr fontId="2"/>
  </si>
  <si>
    <t>須崎市西崎町7-26</t>
  </si>
  <si>
    <t>(医)波川会</t>
    <rPh sb="3" eb="4">
      <t>ナミ</t>
    </rPh>
    <rPh sb="4" eb="5">
      <t>カワ</t>
    </rPh>
    <rPh sb="5" eb="6">
      <t>カイ</t>
    </rPh>
    <phoneticPr fontId="2"/>
  </si>
  <si>
    <t>澤田　努</t>
    <rPh sb="0" eb="2">
      <t>サワダ</t>
    </rPh>
    <rPh sb="3" eb="4">
      <t>ツトム</t>
    </rPh>
    <phoneticPr fontId="2"/>
  </si>
  <si>
    <t>土佐整形外科</t>
    <rPh sb="0" eb="2">
      <t>トサ</t>
    </rPh>
    <rPh sb="2" eb="4">
      <t>セイケイ</t>
    </rPh>
    <rPh sb="4" eb="6">
      <t>ゲカ</t>
    </rPh>
    <phoneticPr fontId="2"/>
  </si>
  <si>
    <t>南国いのうえクリニック</t>
    <rPh sb="0" eb="2">
      <t>ナンゴク</t>
    </rPh>
    <phoneticPr fontId="2"/>
  </si>
  <si>
    <t>0889-52-4885</t>
  </si>
  <si>
    <t>まさおか眼科</t>
    <rPh sb="4" eb="6">
      <t>ガンカ</t>
    </rPh>
    <phoneticPr fontId="2"/>
  </si>
  <si>
    <t>松浦　靖</t>
    <rPh sb="0" eb="2">
      <t>マツウラ</t>
    </rPh>
    <rPh sb="3" eb="4">
      <t>ヤスシ</t>
    </rPh>
    <phoneticPr fontId="2"/>
  </si>
  <si>
    <t>循環器外科</t>
    <rPh sb="0" eb="3">
      <t>ジュンカンキ</t>
    </rPh>
    <rPh sb="3" eb="5">
      <t>ゲカ</t>
    </rPh>
    <phoneticPr fontId="2"/>
  </si>
  <si>
    <t>坂本歯科医院</t>
    <rPh sb="0" eb="2">
      <t>サカモト</t>
    </rPh>
    <rPh sb="2" eb="4">
      <t>シカ</t>
    </rPh>
    <rPh sb="4" eb="6">
      <t>イイン</t>
    </rPh>
    <phoneticPr fontId="2"/>
  </si>
  <si>
    <t>さとう整形外科・手のクリニック</t>
  </si>
  <si>
    <t>みもと歯科医院</t>
    <rPh sb="3" eb="5">
      <t>シカ</t>
    </rPh>
    <rPh sb="5" eb="7">
      <t>イイン</t>
    </rPh>
    <phoneticPr fontId="2"/>
  </si>
  <si>
    <t>下保　訓伸</t>
    <rPh sb="0" eb="1">
      <t>シタ</t>
    </rPh>
    <rPh sb="1" eb="2">
      <t>タモツ</t>
    </rPh>
    <rPh sb="3" eb="4">
      <t>クン</t>
    </rPh>
    <rPh sb="4" eb="5">
      <t>シン</t>
    </rPh>
    <phoneticPr fontId="2"/>
  </si>
  <si>
    <t>(医)仁智会</t>
    <rPh sb="3" eb="4">
      <t>ジン</t>
    </rPh>
    <rPh sb="4" eb="5">
      <t>チ</t>
    </rPh>
    <rPh sb="5" eb="6">
      <t>カイ</t>
    </rPh>
    <phoneticPr fontId="2"/>
  </si>
  <si>
    <t>0880-37-1368</t>
  </si>
  <si>
    <t>浅井産婦人科・内科</t>
    <rPh sb="0" eb="2">
      <t>アサイ</t>
    </rPh>
    <rPh sb="2" eb="6">
      <t>サンフジンカ</t>
    </rPh>
    <rPh sb="7" eb="9">
      <t>ナイカ</t>
    </rPh>
    <phoneticPr fontId="2"/>
  </si>
  <si>
    <t>田井医院</t>
    <rPh sb="0" eb="2">
      <t>タイ</t>
    </rPh>
    <rPh sb="2" eb="4">
      <t>イイン</t>
    </rPh>
    <phoneticPr fontId="2"/>
  </si>
  <si>
    <t>北村産婦人科</t>
    <rPh sb="0" eb="1">
      <t>キタ</t>
    </rPh>
    <rPh sb="1" eb="2">
      <t>ムラ</t>
    </rPh>
    <rPh sb="2" eb="6">
      <t>サンフジンカ</t>
    </rPh>
    <phoneticPr fontId="2"/>
  </si>
  <si>
    <t>鈴木内科</t>
    <rPh sb="0" eb="2">
      <t>スズキ</t>
    </rPh>
    <rPh sb="2" eb="4">
      <t>ナイカ</t>
    </rPh>
    <phoneticPr fontId="2"/>
  </si>
  <si>
    <t>高知市丸ﾉ内一丁目7-45</t>
    <rPh sb="0" eb="3">
      <t>コウチシ</t>
    </rPh>
    <rPh sb="6" eb="9">
      <t>イッチョウメ</t>
    </rPh>
    <phoneticPr fontId="2"/>
  </si>
  <si>
    <t>橋本　浩一郎</t>
    <rPh sb="0" eb="2">
      <t>ハシモト</t>
    </rPh>
    <rPh sb="3" eb="6">
      <t>コウイチロウ</t>
    </rPh>
    <phoneticPr fontId="2"/>
  </si>
  <si>
    <t>きよとお歯科</t>
    <rPh sb="4" eb="6">
      <t>シカ</t>
    </rPh>
    <phoneticPr fontId="2"/>
  </si>
  <si>
    <t>佐々木　豊</t>
    <rPh sb="0" eb="3">
      <t>ササキ</t>
    </rPh>
    <rPh sb="4" eb="5">
      <t>ユタカ</t>
    </rPh>
    <phoneticPr fontId="2"/>
  </si>
  <si>
    <t>岸本　範男</t>
    <rPh sb="0" eb="2">
      <t>キシモト</t>
    </rPh>
    <rPh sb="3" eb="5">
      <t>ノリオ</t>
    </rPh>
    <phoneticPr fontId="2"/>
  </si>
  <si>
    <t>トカゲ堂医院</t>
    <rPh sb="3" eb="4">
      <t>ドウ</t>
    </rPh>
    <rPh sb="4" eb="6">
      <t>イイン</t>
    </rPh>
    <phoneticPr fontId="2"/>
  </si>
  <si>
    <t>ともざわ整形外科・リウマチクリニック</t>
  </si>
  <si>
    <t>(医)社団圭翔会</t>
    <rPh sb="3" eb="5">
      <t>シャダン</t>
    </rPh>
    <rPh sb="5" eb="6">
      <t>ケイ</t>
    </rPh>
    <rPh sb="6" eb="7">
      <t>ショウ</t>
    </rPh>
    <rPh sb="7" eb="8">
      <t>カイ</t>
    </rPh>
    <phoneticPr fontId="2"/>
  </si>
  <si>
    <t>(医)未有会</t>
    <rPh sb="3" eb="4">
      <t>ミ</t>
    </rPh>
    <rPh sb="4" eb="5">
      <t>ユウ</t>
    </rPh>
    <rPh sb="5" eb="6">
      <t>カイ</t>
    </rPh>
    <phoneticPr fontId="2"/>
  </si>
  <si>
    <t>(医)茂見会</t>
    <rPh sb="3" eb="5">
      <t>シゲミ</t>
    </rPh>
    <rPh sb="5" eb="6">
      <t>カイ</t>
    </rPh>
    <phoneticPr fontId="2"/>
  </si>
  <si>
    <t>(医)佐野会</t>
    <rPh sb="1" eb="2">
      <t>イ</t>
    </rPh>
    <rPh sb="3" eb="5">
      <t>サノ</t>
    </rPh>
    <rPh sb="5" eb="6">
      <t>カイ</t>
    </rPh>
    <phoneticPr fontId="2"/>
  </si>
  <si>
    <t>香南市吉川町古川八幡北新開340-2</t>
    <rPh sb="0" eb="3">
      <t>コウナンシ</t>
    </rPh>
    <rPh sb="3" eb="5">
      <t>ヨカワ</t>
    </rPh>
    <rPh sb="5" eb="6">
      <t>チョウ</t>
    </rPh>
    <rPh sb="6" eb="8">
      <t>フルカワ</t>
    </rPh>
    <rPh sb="8" eb="10">
      <t>ハチマン</t>
    </rPh>
    <rPh sb="10" eb="11">
      <t>キタ</t>
    </rPh>
    <rPh sb="11" eb="13">
      <t>シンカイ</t>
    </rPh>
    <phoneticPr fontId="2"/>
  </si>
  <si>
    <t>(医)嶋本会</t>
    <rPh sb="3" eb="5">
      <t>シマモト</t>
    </rPh>
    <rPh sb="5" eb="6">
      <t>カイ</t>
    </rPh>
    <phoneticPr fontId="2"/>
  </si>
  <si>
    <t>藤井　弘子</t>
    <rPh sb="0" eb="2">
      <t>フジイ</t>
    </rPh>
    <rPh sb="3" eb="5">
      <t>ヒロコ</t>
    </rPh>
    <phoneticPr fontId="2"/>
  </si>
  <si>
    <t>岡崎　圭助</t>
    <rPh sb="0" eb="2">
      <t>オカザキ</t>
    </rPh>
    <rPh sb="3" eb="5">
      <t>ケイスケ</t>
    </rPh>
    <phoneticPr fontId="2"/>
  </si>
  <si>
    <t>たにむら産婦人科</t>
    <rPh sb="4" eb="8">
      <t>サンフジンカ</t>
    </rPh>
    <phoneticPr fontId="2"/>
  </si>
  <si>
    <t>088-856-5150</t>
  </si>
  <si>
    <t>大田口医院</t>
    <rPh sb="0" eb="3">
      <t>オオタグチ</t>
    </rPh>
    <rPh sb="3" eb="5">
      <t>イイン</t>
    </rPh>
    <phoneticPr fontId="2"/>
  </si>
  <si>
    <t>0887-35-2261</t>
  </si>
  <si>
    <t>中村歯科診療所</t>
    <rPh sb="0" eb="2">
      <t>ナカムラ</t>
    </rPh>
    <rPh sb="2" eb="4">
      <t>シカ</t>
    </rPh>
    <rPh sb="4" eb="6">
      <t>シンリョウ</t>
    </rPh>
    <rPh sb="6" eb="7">
      <t>ショ</t>
    </rPh>
    <phoneticPr fontId="2"/>
  </si>
  <si>
    <t>温　璟</t>
  </si>
  <si>
    <t>高知市一宮南町1丁目4番75号</t>
    <rPh sb="0" eb="3">
      <t>コウチシ</t>
    </rPh>
    <rPh sb="3" eb="4">
      <t>イチ</t>
    </rPh>
    <rPh sb="4" eb="5">
      <t>ミヤ</t>
    </rPh>
    <rPh sb="5" eb="6">
      <t>ミナミ</t>
    </rPh>
    <rPh sb="6" eb="7">
      <t>マチ</t>
    </rPh>
    <rPh sb="8" eb="10">
      <t>チョウメ</t>
    </rPh>
    <rPh sb="11" eb="12">
      <t>バン</t>
    </rPh>
    <rPh sb="14" eb="15">
      <t>ゴウ</t>
    </rPh>
    <phoneticPr fontId="2"/>
  </si>
  <si>
    <t>088-832-7182</t>
  </si>
  <si>
    <t>(医)坂本医院</t>
    <rPh sb="3" eb="5">
      <t>サカモト</t>
    </rPh>
    <rPh sb="5" eb="7">
      <t>イイン</t>
    </rPh>
    <phoneticPr fontId="2"/>
  </si>
  <si>
    <t>わだ眼科・皮膚科</t>
    <rPh sb="2" eb="4">
      <t>ガンカ</t>
    </rPh>
    <rPh sb="5" eb="6">
      <t>カワ</t>
    </rPh>
    <rPh sb="6" eb="7">
      <t>ハダ</t>
    </rPh>
    <rPh sb="7" eb="8">
      <t>カ</t>
    </rPh>
    <phoneticPr fontId="2"/>
  </si>
  <si>
    <t>森耳鼻咽喉科</t>
    <rPh sb="0" eb="1">
      <t>モリ</t>
    </rPh>
    <rPh sb="1" eb="3">
      <t>ジビ</t>
    </rPh>
    <rPh sb="3" eb="5">
      <t>インコウ</t>
    </rPh>
    <rPh sb="5" eb="6">
      <t>カ</t>
    </rPh>
    <phoneticPr fontId="2"/>
  </si>
  <si>
    <t>須崎市妙見町9-10</t>
  </si>
  <si>
    <t>088-823-4118</t>
  </si>
  <si>
    <t>もりはた小児科</t>
    <rPh sb="0" eb="7">
      <t>モリハタショウニカ</t>
    </rPh>
    <phoneticPr fontId="2"/>
  </si>
  <si>
    <t>香美市土佐山田町117-13</t>
    <rPh sb="0" eb="3">
      <t>カミシ</t>
    </rPh>
    <rPh sb="3" eb="7">
      <t>トサヤマダ</t>
    </rPh>
    <rPh sb="7" eb="8">
      <t>マチ</t>
    </rPh>
    <phoneticPr fontId="2"/>
  </si>
  <si>
    <t>0880-82-0531</t>
  </si>
  <si>
    <t>養護老人ホーム白藤園医務室</t>
    <rPh sb="0" eb="2">
      <t>ヨウゴ</t>
    </rPh>
    <rPh sb="2" eb="4">
      <t>ロウジン</t>
    </rPh>
    <rPh sb="7" eb="9">
      <t>シラフジ</t>
    </rPh>
    <rPh sb="9" eb="10">
      <t>エン</t>
    </rPh>
    <rPh sb="10" eb="13">
      <t>イムシツ</t>
    </rPh>
    <phoneticPr fontId="2"/>
  </si>
  <si>
    <t>0880-82-4181</t>
  </si>
  <si>
    <t>桟橋みどりクリニック</t>
    <rPh sb="0" eb="2">
      <t>サンバシ</t>
    </rPh>
    <phoneticPr fontId="2"/>
  </si>
  <si>
    <t>和田　邦彦</t>
    <rPh sb="0" eb="2">
      <t>ワダ</t>
    </rPh>
    <rPh sb="3" eb="5">
      <t>クニヒコ</t>
    </rPh>
    <phoneticPr fontId="2"/>
  </si>
  <si>
    <t>杉本整形外科</t>
    <rPh sb="0" eb="2">
      <t>スギモト</t>
    </rPh>
    <rPh sb="2" eb="4">
      <t>セイケイ</t>
    </rPh>
    <rPh sb="4" eb="6">
      <t>ゲカ</t>
    </rPh>
    <phoneticPr fontId="2"/>
  </si>
  <si>
    <t>辻　豪</t>
    <rPh sb="0" eb="1">
      <t>ツジ</t>
    </rPh>
    <rPh sb="2" eb="3">
      <t>ゴウ</t>
    </rPh>
    <phoneticPr fontId="2"/>
  </si>
  <si>
    <t>山村　栄一</t>
    <rPh sb="0" eb="2">
      <t>ヤマムラ</t>
    </rPh>
    <rPh sb="3" eb="5">
      <t>エイイチ</t>
    </rPh>
    <phoneticPr fontId="2"/>
  </si>
  <si>
    <t>南国市植野字岸之上174-8</t>
    <rPh sb="0" eb="2">
      <t>ナンゴク</t>
    </rPh>
    <rPh sb="2" eb="3">
      <t>シ</t>
    </rPh>
    <rPh sb="3" eb="5">
      <t>ウエノ</t>
    </rPh>
    <rPh sb="5" eb="6">
      <t>ジ</t>
    </rPh>
    <rPh sb="6" eb="7">
      <t>キシ</t>
    </rPh>
    <rPh sb="7" eb="8">
      <t>コレ</t>
    </rPh>
    <rPh sb="8" eb="9">
      <t>ウエ</t>
    </rPh>
    <phoneticPr fontId="2"/>
  </si>
  <si>
    <t>高知市本町4-1-52本町MLプラザ</t>
    <rPh sb="11" eb="12">
      <t>ホン</t>
    </rPh>
    <rPh sb="12" eb="13">
      <t>マチ</t>
    </rPh>
    <phoneticPr fontId="2"/>
  </si>
  <si>
    <t>高岡郡日高村沖名1</t>
  </si>
  <si>
    <t>088-855-7717</t>
  </si>
  <si>
    <t>社会福祉法人内原野会特別養護老人ホームつつじの丘医務室</t>
    <rPh sb="0" eb="2">
      <t>シャカイ</t>
    </rPh>
    <rPh sb="2" eb="4">
      <t>フクシ</t>
    </rPh>
    <rPh sb="4" eb="6">
      <t>ホウジン</t>
    </rPh>
    <rPh sb="6" eb="7">
      <t>ウチ</t>
    </rPh>
    <rPh sb="7" eb="8">
      <t>ハラ</t>
    </rPh>
    <rPh sb="8" eb="9">
      <t>ノ</t>
    </rPh>
    <rPh sb="9" eb="10">
      <t>カイ</t>
    </rPh>
    <rPh sb="10" eb="12">
      <t>トクベツ</t>
    </rPh>
    <rPh sb="12" eb="14">
      <t>ヨウゴ</t>
    </rPh>
    <rPh sb="14" eb="16">
      <t>ロウジン</t>
    </rPh>
    <rPh sb="23" eb="24">
      <t>オカ</t>
    </rPh>
    <rPh sb="24" eb="27">
      <t>イムシツ</t>
    </rPh>
    <phoneticPr fontId="2"/>
  </si>
  <si>
    <t>依岡歯科</t>
    <rPh sb="0" eb="2">
      <t>ヨリオカ</t>
    </rPh>
    <rPh sb="2" eb="4">
      <t>シカ</t>
    </rPh>
    <phoneticPr fontId="2"/>
  </si>
  <si>
    <t>長岡　央</t>
    <rPh sb="0" eb="2">
      <t>ナガオカ</t>
    </rPh>
    <rPh sb="3" eb="4">
      <t>ナカバ</t>
    </rPh>
    <phoneticPr fontId="2"/>
  </si>
  <si>
    <t>藤島　則明</t>
    <rPh sb="0" eb="1">
      <t>フジ</t>
    </rPh>
    <rPh sb="1" eb="2">
      <t>シマ</t>
    </rPh>
    <rPh sb="3" eb="5">
      <t>ノリアキ</t>
    </rPh>
    <phoneticPr fontId="2"/>
  </si>
  <si>
    <t>1～6</t>
  </si>
  <si>
    <t>春野診療所</t>
    <rPh sb="0" eb="2">
      <t>ハルノ</t>
    </rPh>
    <rPh sb="2" eb="4">
      <t>シンリョウ</t>
    </rPh>
    <rPh sb="4" eb="5">
      <t>ショ</t>
    </rPh>
    <phoneticPr fontId="2"/>
  </si>
  <si>
    <t>山本循環器内科・眼科</t>
    <rPh sb="0" eb="2">
      <t>ヤマモト</t>
    </rPh>
    <rPh sb="2" eb="5">
      <t>ジュンカンキ</t>
    </rPh>
    <rPh sb="5" eb="7">
      <t>ナイカ</t>
    </rPh>
    <rPh sb="8" eb="10">
      <t>ガンカ</t>
    </rPh>
    <phoneticPr fontId="2"/>
  </si>
  <si>
    <t>088-847-4510</t>
  </si>
  <si>
    <t>長野　素也</t>
    <rPh sb="0" eb="2">
      <t>ナガノ</t>
    </rPh>
    <rPh sb="3" eb="5">
      <t>モトヤ</t>
    </rPh>
    <phoneticPr fontId="2"/>
  </si>
  <si>
    <t>0889-24-7793</t>
  </si>
  <si>
    <t>長山　寛</t>
    <rPh sb="0" eb="2">
      <t>ナガヤマ</t>
    </rPh>
    <rPh sb="3" eb="4">
      <t>ヒロシ</t>
    </rPh>
    <phoneticPr fontId="2"/>
  </si>
  <si>
    <t>クリニック地球３３番地</t>
    <rPh sb="5" eb="7">
      <t>チキュウ</t>
    </rPh>
    <rPh sb="9" eb="11">
      <t>バンチ</t>
    </rPh>
    <phoneticPr fontId="2"/>
  </si>
  <si>
    <t>088-855-8820</t>
  </si>
  <si>
    <t>山城　敏行</t>
    <rPh sb="0" eb="2">
      <t>ヤマシロ</t>
    </rPh>
    <rPh sb="3" eb="5">
      <t>トシユキ</t>
    </rPh>
    <phoneticPr fontId="2"/>
  </si>
  <si>
    <t>高知市旭町2-23-35</t>
  </si>
  <si>
    <t>檮原町</t>
    <rPh sb="0" eb="3">
      <t>ユスハラチョウ</t>
    </rPh>
    <phoneticPr fontId="2"/>
  </si>
  <si>
    <t>大川　真理</t>
    <rPh sb="0" eb="2">
      <t>オオカワ</t>
    </rPh>
    <rPh sb="3" eb="5">
      <t>マリ</t>
    </rPh>
    <phoneticPr fontId="2"/>
  </si>
  <si>
    <t>高知市竹島町13-1うしおえﾒﾃﾞｨｶﾙﾋﾞﾙｲｰｱ2F</t>
  </si>
  <si>
    <t>（社福）高幡福祉会</t>
    <rPh sb="1" eb="2">
      <t>シャ</t>
    </rPh>
    <rPh sb="2" eb="3">
      <t>フク</t>
    </rPh>
    <rPh sb="4" eb="5">
      <t>タカ</t>
    </rPh>
    <rPh sb="6" eb="8">
      <t>フクシ</t>
    </rPh>
    <rPh sb="8" eb="9">
      <t>カイ</t>
    </rPh>
    <phoneticPr fontId="2"/>
  </si>
  <si>
    <t>高知市上町1-7-1</t>
  </si>
  <si>
    <t>壷井　康一</t>
    <rPh sb="0" eb="1">
      <t>ツボ</t>
    </rPh>
    <rPh sb="1" eb="2">
      <t>イ</t>
    </rPh>
    <rPh sb="3" eb="4">
      <t>コウ</t>
    </rPh>
    <rPh sb="4" eb="5">
      <t>イチ</t>
    </rPh>
    <phoneticPr fontId="2"/>
  </si>
  <si>
    <t>高知市廿代町1-8</t>
  </si>
  <si>
    <t>0889-42-1000</t>
  </si>
  <si>
    <t>坂井内科小児科</t>
    <rPh sb="0" eb="2">
      <t>サカイ</t>
    </rPh>
    <rPh sb="2" eb="4">
      <t>ナイカ</t>
    </rPh>
    <rPh sb="4" eb="7">
      <t>ショウニカ</t>
    </rPh>
    <phoneticPr fontId="2"/>
  </si>
  <si>
    <t>高知県歯科医師会歯科保健センター</t>
    <rPh sb="0" eb="3">
      <t>コウチケン</t>
    </rPh>
    <rPh sb="3" eb="5">
      <t>シカ</t>
    </rPh>
    <rPh sb="5" eb="7">
      <t>イシ</t>
    </rPh>
    <rPh sb="7" eb="8">
      <t>カイ</t>
    </rPh>
    <rPh sb="8" eb="10">
      <t>シカ</t>
    </rPh>
    <rPh sb="10" eb="12">
      <t>ホケン</t>
    </rPh>
    <phoneticPr fontId="2"/>
  </si>
  <si>
    <t>高知市本町2-2-27千代田生命高知ﾋﾞﾙ3F</t>
  </si>
  <si>
    <t>高岡郡中土佐町大野見吉野14</t>
    <rPh sb="3" eb="6">
      <t>ナカトサ</t>
    </rPh>
    <rPh sb="6" eb="7">
      <t>マチ</t>
    </rPh>
    <rPh sb="7" eb="10">
      <t>オオノミ</t>
    </rPh>
    <phoneticPr fontId="2"/>
  </si>
  <si>
    <t>088-891-6488</t>
  </si>
  <si>
    <t>織田　あおい</t>
    <rPh sb="0" eb="2">
      <t>オダ</t>
    </rPh>
    <phoneticPr fontId="2"/>
  </si>
  <si>
    <t>088-880-0533</t>
  </si>
  <si>
    <t>片岡　義晶</t>
    <rPh sb="0" eb="2">
      <t>カタオカ</t>
    </rPh>
    <rPh sb="3" eb="4">
      <t>ギ</t>
    </rPh>
    <rPh sb="4" eb="5">
      <t>ショウ</t>
    </rPh>
    <phoneticPr fontId="2"/>
  </si>
  <si>
    <t>中村　生也</t>
    <rPh sb="0" eb="2">
      <t>ナカムラ</t>
    </rPh>
    <rPh sb="3" eb="4">
      <t>セイ</t>
    </rPh>
    <rPh sb="4" eb="5">
      <t>ヤ</t>
    </rPh>
    <phoneticPr fontId="2"/>
  </si>
  <si>
    <t>南国市明見字五台山分800</t>
    <rPh sb="0" eb="2">
      <t>ナンゴク</t>
    </rPh>
    <rPh sb="2" eb="3">
      <t>シ</t>
    </rPh>
    <rPh sb="3" eb="5">
      <t>ミョウケン</t>
    </rPh>
    <rPh sb="5" eb="8">
      <t>アザゴダイ</t>
    </rPh>
    <rPh sb="8" eb="10">
      <t>ヤマワケ</t>
    </rPh>
    <phoneticPr fontId="2"/>
  </si>
  <si>
    <t>まこと歯科</t>
    <rPh sb="3" eb="5">
      <t>シカ</t>
    </rPh>
    <phoneticPr fontId="2"/>
  </si>
  <si>
    <t>(医)清流会山本循環器内科・眼科</t>
    <rPh sb="3" eb="5">
      <t>セイリュウ</t>
    </rPh>
    <rPh sb="5" eb="6">
      <t>カイ</t>
    </rPh>
    <rPh sb="14" eb="16">
      <t>ガンカ</t>
    </rPh>
    <phoneticPr fontId="2"/>
  </si>
  <si>
    <t>（医）前田高知会</t>
    <rPh sb="1" eb="2">
      <t>イ</t>
    </rPh>
    <rPh sb="3" eb="5">
      <t>マエダ</t>
    </rPh>
    <rPh sb="5" eb="7">
      <t>コウチ</t>
    </rPh>
    <rPh sb="7" eb="8">
      <t>カイ</t>
    </rPh>
    <phoneticPr fontId="2"/>
  </si>
  <si>
    <t>高知市神田818-1</t>
  </si>
  <si>
    <t>成川　玄</t>
    <rPh sb="0" eb="2">
      <t>ナリカワ</t>
    </rPh>
    <rPh sb="3" eb="4">
      <t>ゲン</t>
    </rPh>
    <phoneticPr fontId="2"/>
  </si>
  <si>
    <t>佐野内科リハビリテーションクリニック</t>
    <rPh sb="0" eb="2">
      <t>サノ</t>
    </rPh>
    <rPh sb="2" eb="4">
      <t>ナイカ</t>
    </rPh>
    <phoneticPr fontId="2"/>
  </si>
  <si>
    <t>088-840-1089</t>
  </si>
  <si>
    <t>高知市鷹匠町1-1-1</t>
  </si>
  <si>
    <t>高知市本町2-5-20</t>
  </si>
  <si>
    <t>津田　政尚</t>
    <rPh sb="0" eb="2">
      <t>ツダ</t>
    </rPh>
    <rPh sb="3" eb="5">
      <t>マサナオ</t>
    </rPh>
    <phoneticPr fontId="2"/>
  </si>
  <si>
    <t>山﨑歯科診療所</t>
    <rPh sb="0" eb="2">
      <t>ヤマザキ</t>
    </rPh>
    <rPh sb="2" eb="4">
      <t>シカ</t>
    </rPh>
    <rPh sb="4" eb="6">
      <t>シンリョウ</t>
    </rPh>
    <rPh sb="6" eb="7">
      <t>ショ</t>
    </rPh>
    <phoneticPr fontId="2"/>
  </si>
  <si>
    <t>土本　昭雄</t>
    <rPh sb="0" eb="2">
      <t>ツチモト</t>
    </rPh>
    <rPh sb="3" eb="5">
      <t>アキオ</t>
    </rPh>
    <phoneticPr fontId="2"/>
  </si>
  <si>
    <t>（医）松樹会</t>
    <rPh sb="1" eb="2">
      <t>イ</t>
    </rPh>
    <rPh sb="3" eb="4">
      <t>マツ</t>
    </rPh>
    <rPh sb="4" eb="5">
      <t>キ</t>
    </rPh>
    <rPh sb="5" eb="6">
      <t>カイ</t>
    </rPh>
    <phoneticPr fontId="2"/>
  </si>
  <si>
    <t>高知市鴨部2-1-16</t>
    <rPh sb="0" eb="3">
      <t>コウチシ</t>
    </rPh>
    <rPh sb="3" eb="5">
      <t>カモベ</t>
    </rPh>
    <phoneticPr fontId="2"/>
  </si>
  <si>
    <t>婦人科</t>
    <rPh sb="0" eb="3">
      <t>フジンカ</t>
    </rPh>
    <phoneticPr fontId="2"/>
  </si>
  <si>
    <t>088-821-7740</t>
  </si>
  <si>
    <t>088-843-3215</t>
  </si>
  <si>
    <t>伊藤　謙</t>
    <rPh sb="0" eb="2">
      <t>イトウ</t>
    </rPh>
    <rPh sb="3" eb="4">
      <t>ケン</t>
    </rPh>
    <phoneticPr fontId="2"/>
  </si>
  <si>
    <t>高知中央クリニック</t>
  </si>
  <si>
    <t>補正コード</t>
    <rPh sb="0" eb="2">
      <t>ホセイ</t>
    </rPh>
    <phoneticPr fontId="2"/>
  </si>
  <si>
    <t>あたご歯科</t>
    <rPh sb="3" eb="5">
      <t>シカ</t>
    </rPh>
    <phoneticPr fontId="2"/>
  </si>
  <si>
    <t>口腔外科</t>
    <rPh sb="0" eb="2">
      <t>コウクウ</t>
    </rPh>
    <rPh sb="2" eb="4">
      <t>ゲカ</t>
    </rPh>
    <phoneticPr fontId="2"/>
  </si>
  <si>
    <t>088-843-6480</t>
  </si>
  <si>
    <t>(社福)さわらび会</t>
    <rPh sb="1" eb="2">
      <t>シャ</t>
    </rPh>
    <rPh sb="2" eb="3">
      <t>フク</t>
    </rPh>
    <rPh sb="8" eb="9">
      <t>カイ</t>
    </rPh>
    <phoneticPr fontId="2"/>
  </si>
  <si>
    <t>高吾北広域町村事務組合</t>
  </si>
  <si>
    <t>高知市高須新町3-1-52</t>
  </si>
  <si>
    <t>依光順天堂歯科（休止H25～）</t>
    <rPh sb="0" eb="1">
      <t>ヨリ</t>
    </rPh>
    <rPh sb="1" eb="2">
      <t>ミツ</t>
    </rPh>
    <rPh sb="2" eb="5">
      <t>ジュンテンドウ</t>
    </rPh>
    <rPh sb="5" eb="7">
      <t>シカ</t>
    </rPh>
    <rPh sb="8" eb="10">
      <t>キュウシ</t>
    </rPh>
    <phoneticPr fontId="2"/>
  </si>
  <si>
    <t>性感染症内科</t>
    <rPh sb="0" eb="4">
      <t>セイカンセンショウ</t>
    </rPh>
    <rPh sb="4" eb="6">
      <t>ナイカ</t>
    </rPh>
    <phoneticPr fontId="2"/>
  </si>
  <si>
    <t>朝日歯科</t>
    <rPh sb="0" eb="2">
      <t>アサヒ</t>
    </rPh>
    <rPh sb="2" eb="4">
      <t>シカ</t>
    </rPh>
    <phoneticPr fontId="2"/>
  </si>
  <si>
    <t>高知市南久万39-2</t>
  </si>
  <si>
    <t>二神　雅彦</t>
    <rPh sb="0" eb="2">
      <t>フタガミ</t>
    </rPh>
    <rPh sb="3" eb="5">
      <t>マサヒコ</t>
    </rPh>
    <phoneticPr fontId="2"/>
  </si>
  <si>
    <t>高知市介良乙1049高知東ﾒﾃﾞｨｶﾙｽｸｴｱ3F</t>
    <rPh sb="0" eb="3">
      <t>コウチシ</t>
    </rPh>
    <rPh sb="3" eb="4">
      <t>スケ</t>
    </rPh>
    <rPh sb="4" eb="5">
      <t>リョウ</t>
    </rPh>
    <rPh sb="5" eb="6">
      <t>オツ</t>
    </rPh>
    <rPh sb="10" eb="12">
      <t>コウチ</t>
    </rPh>
    <rPh sb="12" eb="13">
      <t>ヒガシ</t>
    </rPh>
    <phoneticPr fontId="2"/>
  </si>
  <si>
    <t>山田　亮</t>
    <rPh sb="0" eb="2">
      <t>ヤマダ</t>
    </rPh>
    <rPh sb="3" eb="4">
      <t>リョウ</t>
    </rPh>
    <phoneticPr fontId="2"/>
  </si>
  <si>
    <t>088-823-3030</t>
  </si>
  <si>
    <t>高知市鵜来巣11-38-10あさくらﾒﾃﾞｨｶﾙﾋﾞﾙ2F</t>
  </si>
  <si>
    <t>川村　満尾</t>
    <rPh sb="0" eb="2">
      <t>カワムラ</t>
    </rPh>
    <rPh sb="3" eb="4">
      <t>ミツル</t>
    </rPh>
    <rPh sb="4" eb="5">
      <t>オ</t>
    </rPh>
    <phoneticPr fontId="2"/>
  </si>
  <si>
    <t>高知市北川添20番15号</t>
  </si>
  <si>
    <t>倉本　玲子</t>
  </si>
  <si>
    <t>髙木　博史</t>
  </si>
  <si>
    <t>竹本病院附属大川筋診療所</t>
    <rPh sb="0" eb="2">
      <t>タケモト</t>
    </rPh>
    <rPh sb="2" eb="4">
      <t>ビョウイン</t>
    </rPh>
    <rPh sb="4" eb="6">
      <t>フゾク</t>
    </rPh>
    <rPh sb="6" eb="8">
      <t>オオカワ</t>
    </rPh>
    <rPh sb="8" eb="9">
      <t>スジ</t>
    </rPh>
    <rPh sb="9" eb="11">
      <t>シンリョウ</t>
    </rPh>
    <rPh sb="11" eb="12">
      <t>ショ</t>
    </rPh>
    <phoneticPr fontId="2"/>
  </si>
  <si>
    <t>香南香美老人ホーム組合</t>
    <rPh sb="0" eb="2">
      <t>コウナン</t>
    </rPh>
    <rPh sb="2" eb="4">
      <t>カミ</t>
    </rPh>
    <rPh sb="4" eb="6">
      <t>ロウジン</t>
    </rPh>
    <rPh sb="9" eb="11">
      <t>クミアイ</t>
    </rPh>
    <phoneticPr fontId="2"/>
  </si>
  <si>
    <t>近江　訓子</t>
  </si>
  <si>
    <t>中内整形外科クリニック</t>
    <rPh sb="0" eb="2">
      <t>ナカウチ</t>
    </rPh>
    <rPh sb="2" eb="4">
      <t>セイケイ</t>
    </rPh>
    <rPh sb="4" eb="6">
      <t>ゲカ</t>
    </rPh>
    <phoneticPr fontId="2"/>
  </si>
  <si>
    <t>0887-57-3811</t>
  </si>
  <si>
    <t>特別養護老人ホーム光優医務室</t>
    <rPh sb="0" eb="2">
      <t>トクベツ</t>
    </rPh>
    <rPh sb="2" eb="4">
      <t>ヨウゴ</t>
    </rPh>
    <rPh sb="4" eb="6">
      <t>ロウジン</t>
    </rPh>
    <rPh sb="9" eb="10">
      <t>ヒカリ</t>
    </rPh>
    <rPh sb="10" eb="11">
      <t>ユウ</t>
    </rPh>
    <rPh sb="11" eb="13">
      <t>イム</t>
    </rPh>
    <rPh sb="13" eb="14">
      <t>シツ</t>
    </rPh>
    <phoneticPr fontId="2"/>
  </si>
  <si>
    <t>谷田内科クリニック</t>
    <rPh sb="0" eb="2">
      <t>タニダ</t>
    </rPh>
    <rPh sb="2" eb="4">
      <t>ナイカ</t>
    </rPh>
    <phoneticPr fontId="2"/>
  </si>
  <si>
    <t>地方職員共済組合高知診療所</t>
    <rPh sb="0" eb="2">
      <t>チホウ</t>
    </rPh>
    <rPh sb="2" eb="4">
      <t>ショクイン</t>
    </rPh>
    <rPh sb="4" eb="6">
      <t>キョウサイ</t>
    </rPh>
    <rPh sb="6" eb="8">
      <t>クミアイ</t>
    </rPh>
    <rPh sb="8" eb="10">
      <t>コウチ</t>
    </rPh>
    <rPh sb="10" eb="12">
      <t>シンリョウ</t>
    </rPh>
    <rPh sb="12" eb="13">
      <t>ショ</t>
    </rPh>
    <phoneticPr fontId="2"/>
  </si>
  <si>
    <t>さえんば嶋本歯科</t>
  </si>
  <si>
    <t>皮膚泌尿器科</t>
    <rPh sb="0" eb="2">
      <t>ヒフ</t>
    </rPh>
    <rPh sb="2" eb="5">
      <t>ヒニョウキ</t>
    </rPh>
    <rPh sb="5" eb="6">
      <t>カ</t>
    </rPh>
    <phoneticPr fontId="2"/>
  </si>
  <si>
    <t>高知市追手筋2-5-11ｷｬｯｽﾙｶﾞｰﾃﾞﾝﾊｲﾂ2F</t>
  </si>
  <si>
    <t>秋沢内科</t>
    <rPh sb="0" eb="2">
      <t>アキザワ</t>
    </rPh>
    <rPh sb="2" eb="4">
      <t>ナイカ</t>
    </rPh>
    <phoneticPr fontId="2"/>
  </si>
  <si>
    <t>たかはし歯科医院</t>
    <rPh sb="4" eb="6">
      <t>シカ</t>
    </rPh>
    <rPh sb="6" eb="8">
      <t>イイン</t>
    </rPh>
    <phoneticPr fontId="2"/>
  </si>
  <si>
    <t>高橋歯科</t>
    <rPh sb="0" eb="2">
      <t>タカハシ</t>
    </rPh>
    <rPh sb="2" eb="4">
      <t>シカ</t>
    </rPh>
    <phoneticPr fontId="2"/>
  </si>
  <si>
    <t>高橋歯科医院</t>
    <rPh sb="0" eb="2">
      <t>タカハシ</t>
    </rPh>
    <rPh sb="2" eb="4">
      <t>シカ</t>
    </rPh>
    <rPh sb="4" eb="6">
      <t>イイン</t>
    </rPh>
    <phoneticPr fontId="2"/>
  </si>
  <si>
    <t>高知市南元町3-13</t>
  </si>
  <si>
    <t>0887-26-1100</t>
  </si>
  <si>
    <t>0880-34-5100</t>
  </si>
  <si>
    <t>088-863-8280</t>
  </si>
  <si>
    <t>信貴耳鼻咽喉科</t>
    <rPh sb="0" eb="7">
      <t>シギジビインコウカ</t>
    </rPh>
    <phoneticPr fontId="2"/>
  </si>
  <si>
    <t>介護老人福祉施設早蕨医務室</t>
    <rPh sb="0" eb="2">
      <t>カイゴ</t>
    </rPh>
    <rPh sb="2" eb="4">
      <t>ロウジン</t>
    </rPh>
    <rPh sb="4" eb="6">
      <t>フクシ</t>
    </rPh>
    <rPh sb="6" eb="8">
      <t>シセツ</t>
    </rPh>
    <rPh sb="8" eb="9">
      <t>ハヤ</t>
    </rPh>
    <rPh sb="9" eb="10">
      <t>ワラビ</t>
    </rPh>
    <rPh sb="10" eb="13">
      <t>イムシツ</t>
    </rPh>
    <phoneticPr fontId="2"/>
  </si>
  <si>
    <t>女性内科</t>
    <rPh sb="0" eb="2">
      <t>ジョセイ</t>
    </rPh>
    <rPh sb="2" eb="4">
      <t>ナイカ</t>
    </rPh>
    <phoneticPr fontId="2"/>
  </si>
  <si>
    <t>088-882-3848</t>
  </si>
  <si>
    <t>088-856-6300</t>
  </si>
  <si>
    <t>088-840-8733</t>
  </si>
  <si>
    <t>須崎市鍛冶町6-30</t>
  </si>
  <si>
    <t>立石　秀郎</t>
  </si>
  <si>
    <t>0880-63-0227</t>
  </si>
  <si>
    <t>高田　優</t>
    <rPh sb="0" eb="2">
      <t>タカダ</t>
    </rPh>
    <rPh sb="3" eb="4">
      <t>ユウ</t>
    </rPh>
    <phoneticPr fontId="2"/>
  </si>
  <si>
    <t>088-820-1177</t>
  </si>
  <si>
    <t>井上　眞理</t>
    <rPh sb="0" eb="2">
      <t>イノウエ</t>
    </rPh>
    <rPh sb="3" eb="5">
      <t>マリ</t>
    </rPh>
    <phoneticPr fontId="2"/>
  </si>
  <si>
    <t>恒石　宣彦</t>
    <rPh sb="0" eb="2">
      <t>ツネイシ</t>
    </rPh>
    <rPh sb="3" eb="5">
      <t>ノブヒコ</t>
    </rPh>
    <phoneticPr fontId="2"/>
  </si>
  <si>
    <t>杉本　圭弘</t>
    <rPh sb="0" eb="2">
      <t>スギモト</t>
    </rPh>
    <rPh sb="3" eb="4">
      <t>ケイ</t>
    </rPh>
    <rPh sb="4" eb="5">
      <t>ヒロ</t>
    </rPh>
    <phoneticPr fontId="2"/>
  </si>
  <si>
    <t>088-875-3033</t>
  </si>
  <si>
    <t>山﨑　浩</t>
    <rPh sb="1" eb="2">
      <t>サキ</t>
    </rPh>
    <rPh sb="3" eb="4">
      <t>コウ</t>
    </rPh>
    <phoneticPr fontId="2"/>
  </si>
  <si>
    <t>（医）大空会</t>
    <rPh sb="1" eb="2">
      <t>イ</t>
    </rPh>
    <rPh sb="3" eb="5">
      <t>オオゾラ</t>
    </rPh>
    <rPh sb="5" eb="6">
      <t>カイ</t>
    </rPh>
    <phoneticPr fontId="2"/>
  </si>
  <si>
    <t>（医）おうちに帰ろう会</t>
    <rPh sb="1" eb="2">
      <t>イ</t>
    </rPh>
    <rPh sb="7" eb="8">
      <t>カエ</t>
    </rPh>
    <rPh sb="10" eb="11">
      <t>カイ</t>
    </rPh>
    <phoneticPr fontId="2"/>
  </si>
  <si>
    <t>高知市丸ノ内１丁目７番４５号</t>
    <rPh sb="3" eb="4">
      <t>マル</t>
    </rPh>
    <rPh sb="5" eb="6">
      <t>ウチ</t>
    </rPh>
    <rPh sb="7" eb="9">
      <t>チョウメ</t>
    </rPh>
    <rPh sb="10" eb="11">
      <t>バン</t>
    </rPh>
    <rPh sb="13" eb="14">
      <t>ゴウ</t>
    </rPh>
    <phoneticPr fontId="2"/>
  </si>
  <si>
    <t>船越　徳宗</t>
    <rPh sb="0" eb="2">
      <t>フナコシ</t>
    </rPh>
    <rPh sb="3" eb="4">
      <t>トク</t>
    </rPh>
    <rPh sb="4" eb="5">
      <t>ムネ</t>
    </rPh>
    <phoneticPr fontId="2"/>
  </si>
  <si>
    <t>088-828-8488</t>
  </si>
  <si>
    <t>0880-62-0505</t>
  </si>
  <si>
    <t>高知市葛島2-6-30</t>
  </si>
  <si>
    <t>平和歯科診療所</t>
    <rPh sb="0" eb="2">
      <t>ヘイワ</t>
    </rPh>
    <rPh sb="2" eb="4">
      <t>シカ</t>
    </rPh>
    <rPh sb="4" eb="6">
      <t>シンリョウ</t>
    </rPh>
    <rPh sb="6" eb="7">
      <t>ショ</t>
    </rPh>
    <phoneticPr fontId="2"/>
  </si>
  <si>
    <t>大津歯科医院</t>
    <rPh sb="0" eb="2">
      <t>オオツ</t>
    </rPh>
    <rPh sb="2" eb="4">
      <t>シカ</t>
    </rPh>
    <rPh sb="4" eb="6">
      <t>イイン</t>
    </rPh>
    <phoneticPr fontId="2"/>
  </si>
  <si>
    <t>びらふ診療所</t>
    <rPh sb="3" eb="5">
      <t>シンリョウ</t>
    </rPh>
    <rPh sb="5" eb="6">
      <t>ショ</t>
    </rPh>
    <phoneticPr fontId="2"/>
  </si>
  <si>
    <t>間島歯科医院</t>
    <rPh sb="0" eb="2">
      <t>マシマ</t>
    </rPh>
    <rPh sb="2" eb="4">
      <t>シカ</t>
    </rPh>
    <rPh sb="4" eb="6">
      <t>イイン</t>
    </rPh>
    <phoneticPr fontId="2"/>
  </si>
  <si>
    <t>大塚　和仁</t>
    <rPh sb="0" eb="2">
      <t>オオツカ</t>
    </rPh>
    <rPh sb="3" eb="5">
      <t>カズヒト</t>
    </rPh>
    <phoneticPr fontId="2"/>
  </si>
  <si>
    <t>西岡　政道</t>
    <rPh sb="0" eb="2">
      <t>ニシオカ</t>
    </rPh>
    <rPh sb="3" eb="5">
      <t>マサミチ</t>
    </rPh>
    <phoneticPr fontId="2"/>
  </si>
  <si>
    <t>高岡郡日高村本郷字瀧ﾉ前7</t>
  </si>
  <si>
    <t>大﨑　惠</t>
    <rPh sb="0" eb="1">
      <t>ダイ</t>
    </rPh>
    <rPh sb="1" eb="2">
      <t>サキ</t>
    </rPh>
    <rPh sb="3" eb="4">
      <t>メグミ</t>
    </rPh>
    <phoneticPr fontId="2"/>
  </si>
  <si>
    <t>高知市竹島町13-1うしおえﾒﾃﾞｨｶﾙﾋﾞﾙｲｰｱ4F</t>
    <rPh sb="0" eb="3">
      <t>コウチシ</t>
    </rPh>
    <rPh sb="3" eb="6">
      <t>タケシマチョウ</t>
    </rPh>
    <phoneticPr fontId="2"/>
  </si>
  <si>
    <t>伊奈　幸樹</t>
    <rPh sb="0" eb="2">
      <t>いな</t>
    </rPh>
    <rPh sb="3" eb="5">
      <t>こうき</t>
    </rPh>
    <phoneticPr fontId="2" type="Hiragana"/>
  </si>
  <si>
    <t>高知市百石町2丁目29番16号</t>
    <rPh sb="0" eb="3">
      <t>コウチシ</t>
    </rPh>
    <rPh sb="3" eb="4">
      <t>ヒャク</t>
    </rPh>
    <rPh sb="4" eb="5">
      <t>イシ</t>
    </rPh>
    <rPh sb="5" eb="6">
      <t>マチ</t>
    </rPh>
    <rPh sb="7" eb="9">
      <t>チョウメ</t>
    </rPh>
    <rPh sb="11" eb="12">
      <t>バン</t>
    </rPh>
    <rPh sb="14" eb="15">
      <t>ゴウ</t>
    </rPh>
    <phoneticPr fontId="2"/>
  </si>
  <si>
    <t>木口歯科医院</t>
    <rPh sb="0" eb="2">
      <t>キグチ</t>
    </rPh>
    <rPh sb="2" eb="4">
      <t>シカ</t>
    </rPh>
    <rPh sb="4" eb="6">
      <t>イイン</t>
    </rPh>
    <phoneticPr fontId="2"/>
  </si>
  <si>
    <t>088-863-0555</t>
  </si>
  <si>
    <t>(公財)高知県総合保健協会</t>
    <rPh sb="1" eb="2">
      <t>コウ</t>
    </rPh>
    <rPh sb="2" eb="3">
      <t>ザイ</t>
    </rPh>
    <rPh sb="4" eb="7">
      <t>コウチケン</t>
    </rPh>
    <rPh sb="7" eb="9">
      <t>ソウゴウ</t>
    </rPh>
    <rPh sb="9" eb="11">
      <t>ホケン</t>
    </rPh>
    <rPh sb="11" eb="13">
      <t>キョウカイ</t>
    </rPh>
    <phoneticPr fontId="2"/>
  </si>
  <si>
    <t>088-842-0700</t>
  </si>
  <si>
    <t>立本　行宏</t>
    <rPh sb="0" eb="1">
      <t>タテ</t>
    </rPh>
    <rPh sb="1" eb="2">
      <t>ホン</t>
    </rPh>
    <rPh sb="3" eb="5">
      <t>ユキヒロ</t>
    </rPh>
    <phoneticPr fontId="2"/>
  </si>
  <si>
    <t>0880-37-5281</t>
  </si>
  <si>
    <t>楠目眼科</t>
    <rPh sb="0" eb="2">
      <t>クスメ</t>
    </rPh>
    <rPh sb="2" eb="4">
      <t>ガンカ</t>
    </rPh>
    <phoneticPr fontId="2"/>
  </si>
  <si>
    <t>高知市横浜新町３－３１６－１</t>
    <rPh sb="0" eb="3">
      <t>コウチシ</t>
    </rPh>
    <rPh sb="3" eb="5">
      <t>ヨコハマ</t>
    </rPh>
    <rPh sb="5" eb="7">
      <t>シンマチ</t>
    </rPh>
    <phoneticPr fontId="2"/>
  </si>
  <si>
    <t>安芸広域市町村圏特別養護老人ホーム組合立愛光園医務室</t>
    <rPh sb="0" eb="2">
      <t>アキ</t>
    </rPh>
    <rPh sb="2" eb="4">
      <t>コウイキ</t>
    </rPh>
    <rPh sb="4" eb="7">
      <t>シチョウソン</t>
    </rPh>
    <rPh sb="7" eb="8">
      <t>ケン</t>
    </rPh>
    <rPh sb="8" eb="10">
      <t>トクベツ</t>
    </rPh>
    <rPh sb="10" eb="12">
      <t>ヨウゴ</t>
    </rPh>
    <rPh sb="12" eb="14">
      <t>ロウジン</t>
    </rPh>
    <rPh sb="17" eb="19">
      <t>クミアイ</t>
    </rPh>
    <rPh sb="19" eb="20">
      <t>リツ</t>
    </rPh>
    <rPh sb="20" eb="21">
      <t>アイ</t>
    </rPh>
    <rPh sb="21" eb="22">
      <t>ヒカリ</t>
    </rPh>
    <rPh sb="22" eb="23">
      <t>エン</t>
    </rPh>
    <rPh sb="23" eb="26">
      <t>イムシツ</t>
    </rPh>
    <phoneticPr fontId="2"/>
  </si>
  <si>
    <t>中山歯科医院</t>
    <rPh sb="0" eb="2">
      <t>ナカヤマ</t>
    </rPh>
    <rPh sb="2" eb="4">
      <t>シカ</t>
    </rPh>
    <rPh sb="4" eb="6">
      <t>イイン</t>
    </rPh>
    <phoneticPr fontId="2"/>
  </si>
  <si>
    <t>四万十市具同5390</t>
  </si>
  <si>
    <t>藤下　雅俊</t>
    <rPh sb="0" eb="2">
      <t>フジシタ</t>
    </rPh>
    <rPh sb="3" eb="5">
      <t>マサトシ</t>
    </rPh>
    <phoneticPr fontId="2"/>
  </si>
  <si>
    <t>国民健康保険梼原歯科診療所</t>
    <rPh sb="0" eb="2">
      <t>コクミン</t>
    </rPh>
    <rPh sb="2" eb="4">
      <t>ケンコウ</t>
    </rPh>
    <rPh sb="4" eb="6">
      <t>ホケン</t>
    </rPh>
    <rPh sb="6" eb="8">
      <t>ユスハラ</t>
    </rPh>
    <rPh sb="8" eb="10">
      <t>シカ</t>
    </rPh>
    <rPh sb="10" eb="12">
      <t>シンリョウ</t>
    </rPh>
    <rPh sb="12" eb="13">
      <t>ショ</t>
    </rPh>
    <phoneticPr fontId="2"/>
  </si>
  <si>
    <t>（医）真田会</t>
  </si>
  <si>
    <t>濱田　卓也</t>
    <rPh sb="0" eb="2">
      <t>ハマダ</t>
    </rPh>
    <rPh sb="3" eb="5">
      <t>タクヤ</t>
    </rPh>
    <phoneticPr fontId="2"/>
  </si>
  <si>
    <t>岸本歯科</t>
    <rPh sb="0" eb="2">
      <t>キシモト</t>
    </rPh>
    <rPh sb="2" eb="4">
      <t>シカ</t>
    </rPh>
    <phoneticPr fontId="2"/>
  </si>
  <si>
    <t>葉やまの歯いしゃさん</t>
    <rPh sb="0" eb="1">
      <t>ハ</t>
    </rPh>
    <rPh sb="4" eb="5">
      <t>ハ</t>
    </rPh>
    <phoneticPr fontId="2"/>
  </si>
  <si>
    <t>高知市知寄町1-4-17清涼ﾊｲﾂ1F</t>
  </si>
  <si>
    <t>南国市下野田45-1</t>
    <rPh sb="0" eb="3">
      <t>ナンコクシ</t>
    </rPh>
    <rPh sb="3" eb="5">
      <t>シモノ</t>
    </rPh>
    <rPh sb="5" eb="6">
      <t>タ</t>
    </rPh>
    <phoneticPr fontId="2"/>
  </si>
  <si>
    <t>088-882-6540</t>
  </si>
  <si>
    <t>0887-38-7866</t>
  </si>
  <si>
    <t>0889-32-1125</t>
  </si>
  <si>
    <t>088-875-0531</t>
  </si>
  <si>
    <t>四万十町国民健康保険大正診療所</t>
    <rPh sb="0" eb="3">
      <t>シマント</t>
    </rPh>
    <rPh sb="3" eb="4">
      <t>マチ</t>
    </rPh>
    <rPh sb="4" eb="6">
      <t>コクミン</t>
    </rPh>
    <rPh sb="6" eb="8">
      <t>ケンコウ</t>
    </rPh>
    <rPh sb="8" eb="10">
      <t>ホケン</t>
    </rPh>
    <rPh sb="10" eb="12">
      <t>タイショウ</t>
    </rPh>
    <rPh sb="12" eb="15">
      <t>シンリョウジョ</t>
    </rPh>
    <phoneticPr fontId="2"/>
  </si>
  <si>
    <t>088-832-3213</t>
  </si>
  <si>
    <t>(医)慈孝会</t>
    <rPh sb="3" eb="4">
      <t>イツク</t>
    </rPh>
    <rPh sb="4" eb="5">
      <t>タカシ</t>
    </rPh>
    <rPh sb="5" eb="6">
      <t>カイ</t>
    </rPh>
    <phoneticPr fontId="2"/>
  </si>
  <si>
    <t>社会福祉法人黒潮福祉会特別養護老人ホームシーサイドホーム医務室</t>
    <rPh sb="0" eb="2">
      <t>シャカイ</t>
    </rPh>
    <rPh sb="2" eb="4">
      <t>フクシ</t>
    </rPh>
    <rPh sb="4" eb="6">
      <t>ホウジン</t>
    </rPh>
    <rPh sb="6" eb="8">
      <t>クロシオ</t>
    </rPh>
    <rPh sb="8" eb="10">
      <t>フクシ</t>
    </rPh>
    <rPh sb="10" eb="11">
      <t>エ</t>
    </rPh>
    <rPh sb="11" eb="13">
      <t>トクベツ</t>
    </rPh>
    <rPh sb="13" eb="15">
      <t>ヨウゴ</t>
    </rPh>
    <rPh sb="15" eb="17">
      <t>ロウジン</t>
    </rPh>
    <rPh sb="28" eb="31">
      <t>イムシツ</t>
    </rPh>
    <phoneticPr fontId="2"/>
  </si>
  <si>
    <t>088-872-0510</t>
  </si>
  <si>
    <t>(医)緑風会</t>
    <rPh sb="3" eb="4">
      <t>リョク</t>
    </rPh>
    <rPh sb="4" eb="5">
      <t>フウ</t>
    </rPh>
    <rPh sb="5" eb="6">
      <t>カイ</t>
    </rPh>
    <phoneticPr fontId="2"/>
  </si>
  <si>
    <t>眞田  順子</t>
  </si>
  <si>
    <t>戸梶　圭時</t>
    <rPh sb="0" eb="2">
      <t>トカジ</t>
    </rPh>
    <rPh sb="3" eb="4">
      <t>ケイ</t>
    </rPh>
    <rPh sb="4" eb="5">
      <t>トキ</t>
    </rPh>
    <phoneticPr fontId="2"/>
  </si>
  <si>
    <t>秋山　公生</t>
    <rPh sb="0" eb="2">
      <t>アキヤマ</t>
    </rPh>
    <rPh sb="3" eb="4">
      <t>キミ</t>
    </rPh>
    <rPh sb="4" eb="5">
      <t>ショウ</t>
    </rPh>
    <phoneticPr fontId="2"/>
  </si>
  <si>
    <t>大原　雄二</t>
    <rPh sb="0" eb="2">
      <t>オオハラ</t>
    </rPh>
    <rPh sb="3" eb="5">
      <t>ユウジ</t>
    </rPh>
    <phoneticPr fontId="2"/>
  </si>
  <si>
    <t>現在</t>
    <rPh sb="0" eb="2">
      <t>ゲンザイ</t>
    </rPh>
    <phoneticPr fontId="2"/>
  </si>
  <si>
    <t>上田　明美</t>
    <rPh sb="0" eb="2">
      <t>ウエタ</t>
    </rPh>
    <rPh sb="3" eb="5">
      <t>アケミ</t>
    </rPh>
    <phoneticPr fontId="2"/>
  </si>
  <si>
    <t>大原歯科医院</t>
    <rPh sb="0" eb="2">
      <t>オオハラ</t>
    </rPh>
    <rPh sb="2" eb="4">
      <t>シカ</t>
    </rPh>
    <rPh sb="4" eb="6">
      <t>イイン</t>
    </rPh>
    <phoneticPr fontId="2"/>
  </si>
  <si>
    <t>津野山養護老人ホーム組合高原荘医務室</t>
    <rPh sb="0" eb="2">
      <t>ツノ</t>
    </rPh>
    <rPh sb="2" eb="3">
      <t>ヤマ</t>
    </rPh>
    <rPh sb="3" eb="5">
      <t>ヨウゴ</t>
    </rPh>
    <rPh sb="5" eb="7">
      <t>ロウジン</t>
    </rPh>
    <rPh sb="10" eb="12">
      <t>クミアイ</t>
    </rPh>
    <rPh sb="12" eb="14">
      <t>コウゲン</t>
    </rPh>
    <rPh sb="14" eb="15">
      <t>ソウ</t>
    </rPh>
    <rPh sb="15" eb="18">
      <t>イムシツ</t>
    </rPh>
    <phoneticPr fontId="2"/>
  </si>
  <si>
    <t>亀井　麻依子</t>
    <rPh sb="0" eb="2">
      <t>カメイ</t>
    </rPh>
    <rPh sb="3" eb="4">
      <t>マ</t>
    </rPh>
    <rPh sb="4" eb="5">
      <t>イ</t>
    </rPh>
    <rPh sb="5" eb="6">
      <t>コ</t>
    </rPh>
    <phoneticPr fontId="2"/>
  </si>
  <si>
    <t>矢野歯科医院</t>
    <rPh sb="0" eb="2">
      <t>ヤノ</t>
    </rPh>
    <rPh sb="2" eb="4">
      <t>シカ</t>
    </rPh>
    <rPh sb="4" eb="6">
      <t>イイン</t>
    </rPh>
    <phoneticPr fontId="2"/>
  </si>
  <si>
    <t>山下　浩二</t>
    <rPh sb="0" eb="2">
      <t>ヤマシタ</t>
    </rPh>
    <rPh sb="3" eb="5">
      <t>コウジ</t>
    </rPh>
    <phoneticPr fontId="2"/>
  </si>
  <si>
    <t>高岡郡中土佐町上ノ加江小湊277-10</t>
  </si>
  <si>
    <t>市川医院</t>
    <rPh sb="0" eb="2">
      <t>イチカワ</t>
    </rPh>
    <rPh sb="2" eb="4">
      <t>イイン</t>
    </rPh>
    <phoneticPr fontId="2"/>
  </si>
  <si>
    <t>政岡　史子</t>
    <rPh sb="0" eb="2">
      <t>マサオカ</t>
    </rPh>
    <rPh sb="3" eb="5">
      <t>フミコ</t>
    </rPh>
    <phoneticPr fontId="2"/>
  </si>
  <si>
    <t>0880-34-1108</t>
  </si>
  <si>
    <t>香南市野市町西野652-20</t>
  </si>
  <si>
    <t>濱田　富雄</t>
    <rPh sb="0" eb="2">
      <t>ハマダ</t>
    </rPh>
    <rPh sb="3" eb="5">
      <t>トミオ</t>
    </rPh>
    <phoneticPr fontId="2"/>
  </si>
  <si>
    <t>0880-34-2258</t>
  </si>
  <si>
    <t>安芸市庄之芝町9-42</t>
  </si>
  <si>
    <t>高知市新本町2-13-46</t>
  </si>
  <si>
    <t>0887-56-0152</t>
  </si>
  <si>
    <t>(医)悠久会</t>
    <rPh sb="3" eb="5">
      <t>ユウキュウ</t>
    </rPh>
    <rPh sb="5" eb="6">
      <t>カイ</t>
    </rPh>
    <phoneticPr fontId="2"/>
  </si>
  <si>
    <t>088-895-2636</t>
  </si>
  <si>
    <t>高知市高須新町2-16-5</t>
  </si>
  <si>
    <t>四万十市中村東下町23</t>
  </si>
  <si>
    <t>吉川内科消化器科</t>
    <rPh sb="0" eb="2">
      <t>ヨシカワ</t>
    </rPh>
    <rPh sb="2" eb="4">
      <t>ナイカ</t>
    </rPh>
    <rPh sb="4" eb="6">
      <t>ショウカ</t>
    </rPh>
    <rPh sb="6" eb="7">
      <t>キ</t>
    </rPh>
    <rPh sb="7" eb="8">
      <t>カ</t>
    </rPh>
    <phoneticPr fontId="2"/>
  </si>
  <si>
    <t>臨床検査科</t>
    <rPh sb="0" eb="2">
      <t>リンショウ</t>
    </rPh>
    <rPh sb="2" eb="4">
      <t>ケンサ</t>
    </rPh>
    <rPh sb="4" eb="5">
      <t>カ</t>
    </rPh>
    <phoneticPr fontId="2"/>
  </si>
  <si>
    <t>吾川郡いの町下八川甲350番地1</t>
  </si>
  <si>
    <t>特別養護老人ホーム陽だまりの里医務室</t>
    <rPh sb="0" eb="2">
      <t>トクベツ</t>
    </rPh>
    <rPh sb="2" eb="4">
      <t>ヨウゴ</t>
    </rPh>
    <rPh sb="4" eb="6">
      <t>ロウジン</t>
    </rPh>
    <rPh sb="9" eb="10">
      <t>ヒ</t>
    </rPh>
    <rPh sb="14" eb="15">
      <t>サト</t>
    </rPh>
    <rPh sb="15" eb="18">
      <t>イムシツ</t>
    </rPh>
    <phoneticPr fontId="2"/>
  </si>
  <si>
    <t>088-837-8241</t>
  </si>
  <si>
    <t>(医)島崎健やか会</t>
    <rPh sb="1" eb="2">
      <t>イ</t>
    </rPh>
    <rPh sb="3" eb="5">
      <t>シマサキ</t>
    </rPh>
    <rPh sb="5" eb="6">
      <t>スコ</t>
    </rPh>
    <rPh sb="8" eb="9">
      <t>カイ</t>
    </rPh>
    <phoneticPr fontId="2"/>
  </si>
  <si>
    <t>高橋　純一</t>
    <rPh sb="0" eb="2">
      <t>タカハシ</t>
    </rPh>
    <rPh sb="3" eb="5">
      <t>ジュンイチ</t>
    </rPh>
    <phoneticPr fontId="2"/>
  </si>
  <si>
    <t>0880-37-4182</t>
  </si>
  <si>
    <t>高須ヒカリ眼科</t>
    <rPh sb="0" eb="2">
      <t>タカス</t>
    </rPh>
    <rPh sb="5" eb="7">
      <t>ガンカ</t>
    </rPh>
    <phoneticPr fontId="2"/>
  </si>
  <si>
    <t>森澤　豊</t>
    <rPh sb="0" eb="2">
      <t>モリサワ</t>
    </rPh>
    <rPh sb="3" eb="4">
      <t>ユタカ</t>
    </rPh>
    <phoneticPr fontId="2"/>
  </si>
  <si>
    <t>奥田　寛子</t>
    <rPh sb="0" eb="2">
      <t>オクダ</t>
    </rPh>
    <rPh sb="3" eb="5">
      <t>ヒロコ</t>
    </rPh>
    <phoneticPr fontId="2"/>
  </si>
  <si>
    <t>野村　圭介</t>
    <rPh sb="0" eb="2">
      <t>ノムラ</t>
    </rPh>
    <rPh sb="3" eb="5">
      <t>ケイスケ</t>
    </rPh>
    <phoneticPr fontId="2"/>
  </si>
  <si>
    <t>松本　康久</t>
    <rPh sb="0" eb="2">
      <t>マツモト</t>
    </rPh>
    <rPh sb="3" eb="5">
      <t>ヤスヒサ</t>
    </rPh>
    <phoneticPr fontId="2"/>
  </si>
  <si>
    <t>西森　功</t>
    <rPh sb="0" eb="2">
      <t>ニシモリ</t>
    </rPh>
    <rPh sb="3" eb="4">
      <t>イサオ</t>
    </rPh>
    <phoneticPr fontId="2"/>
  </si>
  <si>
    <t>高岡郡四万十町影野640-2</t>
    <rPh sb="3" eb="6">
      <t>シマント</t>
    </rPh>
    <phoneticPr fontId="2"/>
  </si>
  <si>
    <t>(医)臼歯会安岡診療所</t>
  </si>
  <si>
    <t>高知市南元町30番地</t>
    <rPh sb="0" eb="3">
      <t>コウチシ</t>
    </rPh>
    <rPh sb="3" eb="4">
      <t>ナン</t>
    </rPh>
    <rPh sb="4" eb="5">
      <t>モト</t>
    </rPh>
    <rPh sb="5" eb="6">
      <t>マチ</t>
    </rPh>
    <rPh sb="8" eb="10">
      <t>バンチ</t>
    </rPh>
    <phoneticPr fontId="2"/>
  </si>
  <si>
    <t>0880-34-7020</t>
  </si>
  <si>
    <t>高知市</t>
    <rPh sb="0" eb="3">
      <t>コウチシ</t>
    </rPh>
    <phoneticPr fontId="2"/>
  </si>
  <si>
    <t>松本クリニック</t>
    <rPh sb="0" eb="2">
      <t>マツモト</t>
    </rPh>
    <phoneticPr fontId="2"/>
  </si>
  <si>
    <t>088-834-2800</t>
  </si>
  <si>
    <t>休日又は夜間の診療のみを行う診療所</t>
    <rPh sb="0" eb="2">
      <t>キュウジツ</t>
    </rPh>
    <rPh sb="2" eb="3">
      <t>マタ</t>
    </rPh>
    <rPh sb="4" eb="6">
      <t>ヤカン</t>
    </rPh>
    <rPh sb="7" eb="9">
      <t>シンリョウ</t>
    </rPh>
    <rPh sb="12" eb="13">
      <t>オコナ</t>
    </rPh>
    <rPh sb="14" eb="16">
      <t>シンリョウ</t>
    </rPh>
    <rPh sb="16" eb="17">
      <t>ショ</t>
    </rPh>
    <phoneticPr fontId="2"/>
  </si>
  <si>
    <t>088-823-1110</t>
  </si>
  <si>
    <t>(医)土佐楠目会</t>
    <rPh sb="3" eb="5">
      <t>トサ</t>
    </rPh>
    <rPh sb="5" eb="7">
      <t>クスメ</t>
    </rPh>
    <rPh sb="7" eb="8">
      <t>カイ</t>
    </rPh>
    <phoneticPr fontId="2"/>
  </si>
  <si>
    <t>高知市はりまや町1-5-33土電ビル4F</t>
    <rPh sb="14" eb="15">
      <t>ツチ</t>
    </rPh>
    <rPh sb="15" eb="16">
      <t>デン</t>
    </rPh>
    <phoneticPr fontId="2"/>
  </si>
  <si>
    <t>吉本皮膚科</t>
    <rPh sb="0" eb="2">
      <t>ヨシモト</t>
    </rPh>
    <rPh sb="2" eb="5">
      <t>ヒフカ</t>
    </rPh>
    <phoneticPr fontId="2"/>
  </si>
  <si>
    <t>市川　博盛</t>
    <rPh sb="0" eb="2">
      <t>イチカワ</t>
    </rPh>
    <rPh sb="3" eb="4">
      <t>ヒロシ</t>
    </rPh>
    <rPh sb="4" eb="5">
      <t>モリ</t>
    </rPh>
    <phoneticPr fontId="2"/>
  </si>
  <si>
    <t>佐々木整形外科医院</t>
    <rPh sb="0" eb="9">
      <t>ササキセイケイゲカイイン</t>
    </rPh>
    <phoneticPr fontId="2"/>
  </si>
  <si>
    <t>アーク歯科・矯正歯科クリニック</t>
    <rPh sb="3" eb="5">
      <t>シカ</t>
    </rPh>
    <rPh sb="6" eb="8">
      <t>キョウセイ</t>
    </rPh>
    <rPh sb="8" eb="10">
      <t>シカ</t>
    </rPh>
    <phoneticPr fontId="2"/>
  </si>
  <si>
    <t>（社福）ＣＩＪ福祉会</t>
    <rPh sb="1" eb="2">
      <t>シャ</t>
    </rPh>
    <rPh sb="2" eb="3">
      <t>フク</t>
    </rPh>
    <rPh sb="7" eb="9">
      <t>フクシ</t>
    </rPh>
    <rPh sb="9" eb="10">
      <t>カイ</t>
    </rPh>
    <phoneticPr fontId="2"/>
  </si>
  <si>
    <t>(医)のぞみ</t>
  </si>
  <si>
    <t>0889-26-3100</t>
  </si>
  <si>
    <t>0880-22-0002</t>
  </si>
  <si>
    <t>室戸市　計</t>
    <rPh sb="0" eb="2">
      <t>ムロト</t>
    </rPh>
    <rPh sb="2" eb="3">
      <t>シ</t>
    </rPh>
    <rPh sb="4" eb="5">
      <t>ケイ</t>
    </rPh>
    <phoneticPr fontId="2"/>
  </si>
  <si>
    <t>高知市愛宕町2-22-12</t>
  </si>
  <si>
    <t>すまいる歯科医院</t>
    <rPh sb="4" eb="6">
      <t>シカ</t>
    </rPh>
    <rPh sb="6" eb="8">
      <t>イイン</t>
    </rPh>
    <phoneticPr fontId="2"/>
  </si>
  <si>
    <t>(医)展久会</t>
    <rPh sb="3" eb="4">
      <t>テン</t>
    </rPh>
    <rPh sb="4" eb="5">
      <t>ヒサシ</t>
    </rPh>
    <rPh sb="5" eb="6">
      <t>カイ</t>
    </rPh>
    <phoneticPr fontId="2"/>
  </si>
  <si>
    <t>横田歯科クリニック</t>
    <rPh sb="0" eb="2">
      <t>ヨコタ</t>
    </rPh>
    <rPh sb="2" eb="4">
      <t>シカ</t>
    </rPh>
    <phoneticPr fontId="2"/>
  </si>
  <si>
    <t>山北歯科診療所</t>
    <rPh sb="0" eb="2">
      <t>ヤマキタ</t>
    </rPh>
    <rPh sb="2" eb="4">
      <t>シカ</t>
    </rPh>
    <rPh sb="4" eb="7">
      <t>シンリョウショ</t>
    </rPh>
    <phoneticPr fontId="2"/>
  </si>
  <si>
    <t>土本歯科</t>
    <rPh sb="0" eb="2">
      <t>ツチモト</t>
    </rPh>
    <rPh sb="2" eb="4">
      <t>シカ</t>
    </rPh>
    <phoneticPr fontId="2"/>
  </si>
  <si>
    <t>088-848-0086</t>
  </si>
  <si>
    <t>にしの内科クリニック循環器・心臓内科</t>
    <rPh sb="3" eb="5">
      <t>ナイカ</t>
    </rPh>
    <rPh sb="10" eb="13">
      <t>ジュンカンキ</t>
    </rPh>
    <rPh sb="14" eb="16">
      <t>シンゾウ</t>
    </rPh>
    <rPh sb="16" eb="18">
      <t>ナイカ</t>
    </rPh>
    <phoneticPr fontId="2"/>
  </si>
  <si>
    <t>（医）翠松会</t>
    <rPh sb="1" eb="2">
      <t>イ</t>
    </rPh>
    <rPh sb="3" eb="4">
      <t>スイ</t>
    </rPh>
    <rPh sb="4" eb="5">
      <t>マツ</t>
    </rPh>
    <rPh sb="5" eb="6">
      <t>カイ</t>
    </rPh>
    <phoneticPr fontId="2"/>
  </si>
  <si>
    <t>高吾北広域町村事務組合立特別養護老人ホーム春日荘医務室</t>
    <rPh sb="0" eb="1">
      <t>コウ</t>
    </rPh>
    <rPh sb="1" eb="3">
      <t>ゴホク</t>
    </rPh>
    <rPh sb="3" eb="5">
      <t>コウイキ</t>
    </rPh>
    <rPh sb="5" eb="6">
      <t>マチ</t>
    </rPh>
    <rPh sb="6" eb="7">
      <t>ムラ</t>
    </rPh>
    <rPh sb="7" eb="9">
      <t>ジム</t>
    </rPh>
    <rPh sb="9" eb="11">
      <t>クミアイ</t>
    </rPh>
    <rPh sb="11" eb="12">
      <t>リツ</t>
    </rPh>
    <rPh sb="12" eb="14">
      <t>トクベツ</t>
    </rPh>
    <rPh sb="14" eb="16">
      <t>ヨウゴ</t>
    </rPh>
    <rPh sb="16" eb="18">
      <t>ロウジン</t>
    </rPh>
    <rPh sb="21" eb="23">
      <t>カスガ</t>
    </rPh>
    <rPh sb="23" eb="24">
      <t>ソウ</t>
    </rPh>
    <rPh sb="24" eb="27">
      <t>イムシツ</t>
    </rPh>
    <phoneticPr fontId="2"/>
  </si>
  <si>
    <t>088-841-5000</t>
  </si>
  <si>
    <t>福田心臓・消化器内科</t>
    <rPh sb="0" eb="2">
      <t>フクダ</t>
    </rPh>
    <rPh sb="2" eb="4">
      <t>シンゾウ</t>
    </rPh>
    <rPh sb="5" eb="7">
      <t>ショウカ</t>
    </rPh>
    <rPh sb="7" eb="8">
      <t>キ</t>
    </rPh>
    <rPh sb="8" eb="10">
      <t>ナイカ</t>
    </rPh>
    <phoneticPr fontId="2"/>
  </si>
  <si>
    <t>高知市北金田10-32</t>
    <rPh sb="0" eb="3">
      <t>コウチシ</t>
    </rPh>
    <rPh sb="3" eb="4">
      <t>キタ</t>
    </rPh>
    <rPh sb="4" eb="5">
      <t>カネ</t>
    </rPh>
    <rPh sb="5" eb="6">
      <t>タ</t>
    </rPh>
    <phoneticPr fontId="2"/>
  </si>
  <si>
    <t>(医）春日</t>
    <rPh sb="1" eb="2">
      <t>イ</t>
    </rPh>
    <rPh sb="3" eb="5">
      <t>カスガ</t>
    </rPh>
    <phoneticPr fontId="2"/>
  </si>
  <si>
    <t>保健所</t>
    <rPh sb="0" eb="2">
      <t>ホケン</t>
    </rPh>
    <rPh sb="2" eb="3">
      <t>ショ</t>
    </rPh>
    <phoneticPr fontId="2"/>
  </si>
  <si>
    <t>南国市大埇甲1770-6</t>
  </si>
  <si>
    <t>南国市篠原131-1</t>
  </si>
  <si>
    <t>0889-22-5131</t>
  </si>
  <si>
    <t>088-866-1122</t>
  </si>
  <si>
    <t>高岡郡佐川町甲1360-1</t>
  </si>
  <si>
    <t>保健所別施設数</t>
    <rPh sb="0" eb="2">
      <t>ホケン</t>
    </rPh>
    <rPh sb="2" eb="3">
      <t>ショ</t>
    </rPh>
    <rPh sb="3" eb="4">
      <t>ベツ</t>
    </rPh>
    <rPh sb="4" eb="6">
      <t>シセツ</t>
    </rPh>
    <rPh sb="6" eb="7">
      <t>スウ</t>
    </rPh>
    <phoneticPr fontId="2"/>
  </si>
  <si>
    <t>土佐郡土佐町田井1377-29</t>
  </si>
  <si>
    <t>たけもと歯科</t>
    <rPh sb="4" eb="6">
      <t>シカ</t>
    </rPh>
    <phoneticPr fontId="2"/>
  </si>
  <si>
    <t>中央東</t>
    <rPh sb="0" eb="2">
      <t>チュウオウ</t>
    </rPh>
    <rPh sb="2" eb="3">
      <t>ヒガシ</t>
    </rPh>
    <phoneticPr fontId="2"/>
  </si>
  <si>
    <t>南国市篠原1704-1</t>
    <rPh sb="0" eb="3">
      <t>ナンコクシ</t>
    </rPh>
    <rPh sb="3" eb="5">
      <t>シノハラ</t>
    </rPh>
    <phoneticPr fontId="2"/>
  </si>
  <si>
    <t>中央西</t>
    <rPh sb="0" eb="2">
      <t>チュウオウ</t>
    </rPh>
    <rPh sb="2" eb="3">
      <t>ニシ</t>
    </rPh>
    <phoneticPr fontId="2"/>
  </si>
  <si>
    <t>幡多</t>
    <rPh sb="0" eb="2">
      <t>ハタ</t>
    </rPh>
    <phoneticPr fontId="2"/>
  </si>
  <si>
    <t>橋本外科胃腸科内科</t>
    <rPh sb="0" eb="9">
      <t>ハシモトゲカイチョウカナイカ</t>
    </rPh>
    <phoneticPr fontId="2"/>
  </si>
  <si>
    <t>幡多郡大月町鉾土604-7</t>
    <rPh sb="0" eb="3">
      <t>ハタグン</t>
    </rPh>
    <rPh sb="3" eb="5">
      <t>オオツキ</t>
    </rPh>
    <rPh sb="5" eb="6">
      <t>マチ</t>
    </rPh>
    <rPh sb="6" eb="7">
      <t>ホコ</t>
    </rPh>
    <rPh sb="7" eb="8">
      <t>ツチ</t>
    </rPh>
    <phoneticPr fontId="2"/>
  </si>
  <si>
    <t>岸本内科</t>
    <rPh sb="0" eb="4">
      <t>キシモトナイカ</t>
    </rPh>
    <phoneticPr fontId="2"/>
  </si>
  <si>
    <t>室戸市室津928番地1</t>
    <rPh sb="0" eb="3">
      <t>ムロトシ</t>
    </rPh>
    <rPh sb="3" eb="5">
      <t>ムロツ</t>
    </rPh>
    <rPh sb="8" eb="10">
      <t>バンチ</t>
    </rPh>
    <phoneticPr fontId="2"/>
  </si>
  <si>
    <t>医療法人　緑智会</t>
    <rPh sb="0" eb="4">
      <t>イリョウホウジン</t>
    </rPh>
    <rPh sb="5" eb="6">
      <t>ミドリ</t>
    </rPh>
    <rPh sb="6" eb="7">
      <t>チ</t>
    </rPh>
    <rPh sb="7" eb="8">
      <t>カイ</t>
    </rPh>
    <phoneticPr fontId="2"/>
  </si>
  <si>
    <t>0880-35-8883</t>
  </si>
  <si>
    <t>杉田　治</t>
  </si>
  <si>
    <t>野中　一興</t>
    <rPh sb="0" eb="2">
      <t>ノナカ</t>
    </rPh>
    <rPh sb="3" eb="4">
      <t>イチ</t>
    </rPh>
    <rPh sb="4" eb="5">
      <t>キョウ</t>
    </rPh>
    <phoneticPr fontId="2"/>
  </si>
  <si>
    <t>088-864-2575</t>
  </si>
  <si>
    <t>玉木　宏幸</t>
    <rPh sb="0" eb="2">
      <t>タマキ</t>
    </rPh>
    <rPh sb="3" eb="4">
      <t>ヒロ</t>
    </rPh>
    <rPh sb="4" eb="5">
      <t>サチ</t>
    </rPh>
    <phoneticPr fontId="2"/>
  </si>
  <si>
    <t>西岡　清</t>
    <rPh sb="0" eb="2">
      <t>ニシオカ</t>
    </rPh>
    <rPh sb="3" eb="4">
      <t>キヨシ</t>
    </rPh>
    <phoneticPr fontId="2"/>
  </si>
  <si>
    <t>内田　博久</t>
    <rPh sb="0" eb="2">
      <t>ウチダ</t>
    </rPh>
    <rPh sb="3" eb="5">
      <t>ヒロヒサ</t>
    </rPh>
    <phoneticPr fontId="2"/>
  </si>
  <si>
    <t>伊野部尚子</t>
    <rPh sb="0" eb="3">
      <t>イノベ</t>
    </rPh>
    <rPh sb="3" eb="5">
      <t>ナオコ</t>
    </rPh>
    <phoneticPr fontId="2"/>
  </si>
  <si>
    <t>かずクリニック</t>
  </si>
  <si>
    <t>四万十市右山五月町14-16</t>
    <rPh sb="0" eb="3">
      <t>シマント</t>
    </rPh>
    <rPh sb="3" eb="4">
      <t>シ</t>
    </rPh>
    <rPh sb="4" eb="5">
      <t>ミギ</t>
    </rPh>
    <rPh sb="5" eb="6">
      <t>ヤマ</t>
    </rPh>
    <rPh sb="6" eb="9">
      <t>サツキチョウ</t>
    </rPh>
    <phoneticPr fontId="2"/>
  </si>
  <si>
    <t>高知市瀬戸西町2-188-2</t>
  </si>
  <si>
    <t>大塩　敦郎</t>
    <rPh sb="0" eb="1">
      <t>ダイ</t>
    </rPh>
    <rPh sb="1" eb="2">
      <t>シオ</t>
    </rPh>
    <rPh sb="3" eb="4">
      <t>アツシ</t>
    </rPh>
    <rPh sb="4" eb="5">
      <t>ロウ</t>
    </rPh>
    <phoneticPr fontId="2"/>
  </si>
  <si>
    <t>(医)善結会</t>
    <rPh sb="3" eb="4">
      <t>ゼン</t>
    </rPh>
    <rPh sb="4" eb="5">
      <t>ユ</t>
    </rPh>
    <rPh sb="5" eb="6">
      <t>カイ</t>
    </rPh>
    <phoneticPr fontId="2"/>
  </si>
  <si>
    <t>西村　正央</t>
    <rPh sb="0" eb="2">
      <t>ニシムラ</t>
    </rPh>
    <rPh sb="3" eb="4">
      <t>マサ</t>
    </rPh>
    <rPh sb="4" eb="5">
      <t>オウ</t>
    </rPh>
    <phoneticPr fontId="2"/>
  </si>
  <si>
    <t>土佐清水市本町10-6</t>
  </si>
  <si>
    <t>088-884-1168</t>
  </si>
  <si>
    <t>（医）清玲会</t>
    <rPh sb="3" eb="4">
      <t>セイ</t>
    </rPh>
    <rPh sb="4" eb="5">
      <t>レイ</t>
    </rPh>
    <rPh sb="5" eb="6">
      <t>カイ</t>
    </rPh>
    <phoneticPr fontId="2"/>
  </si>
  <si>
    <t>香南市野市町東野555番地15</t>
    <rPh sb="0" eb="3">
      <t>コウナンシ</t>
    </rPh>
    <rPh sb="3" eb="5">
      <t>ノイチ</t>
    </rPh>
    <rPh sb="5" eb="6">
      <t>チョウ</t>
    </rPh>
    <rPh sb="6" eb="7">
      <t>ヒガシ</t>
    </rPh>
    <rPh sb="7" eb="8">
      <t>ノ</t>
    </rPh>
    <rPh sb="11" eb="13">
      <t>バンチ</t>
    </rPh>
    <phoneticPr fontId="2"/>
  </si>
  <si>
    <t>尾木　さおり</t>
    <rPh sb="0" eb="2">
      <t>オギ</t>
    </rPh>
    <phoneticPr fontId="2"/>
  </si>
  <si>
    <t>小野　誠吾</t>
  </si>
  <si>
    <t>088-820-1118</t>
  </si>
  <si>
    <t>0887-84-2335</t>
  </si>
  <si>
    <t>088-841-4180</t>
  </si>
  <si>
    <t>宿毛市山奈町芳奈字大倉山3-9</t>
  </si>
  <si>
    <t>透析外科</t>
    <rPh sb="0" eb="2">
      <t>トウセキ</t>
    </rPh>
    <rPh sb="2" eb="4">
      <t>ゲカ</t>
    </rPh>
    <phoneticPr fontId="2"/>
  </si>
  <si>
    <t>石川　哲</t>
    <rPh sb="0" eb="2">
      <t>イシカワ</t>
    </rPh>
    <rPh sb="3" eb="4">
      <t>テツ</t>
    </rPh>
    <phoneticPr fontId="2"/>
  </si>
  <si>
    <t>髙橋　純一</t>
  </si>
  <si>
    <t>特別養護老人ホームはるの若菜荘医務室</t>
    <rPh sb="0" eb="2">
      <t>トクベツ</t>
    </rPh>
    <rPh sb="2" eb="4">
      <t>ヨウゴ</t>
    </rPh>
    <rPh sb="4" eb="6">
      <t>ロウジン</t>
    </rPh>
    <rPh sb="12" eb="14">
      <t>ワカナ</t>
    </rPh>
    <rPh sb="14" eb="15">
      <t>ソウ</t>
    </rPh>
    <rPh sb="15" eb="18">
      <t>イムシツ</t>
    </rPh>
    <phoneticPr fontId="2"/>
  </si>
  <si>
    <t>0889-20-0707</t>
  </si>
  <si>
    <t>088-872-0535</t>
  </si>
  <si>
    <t>松岡　義雄</t>
    <rPh sb="0" eb="2">
      <t>マツオカ</t>
    </rPh>
    <rPh sb="3" eb="5">
      <t>ヨシオ</t>
    </rPh>
    <phoneticPr fontId="2"/>
  </si>
  <si>
    <t>088-843-5252</t>
  </si>
  <si>
    <t>土佐郡 0</t>
  </si>
  <si>
    <t>088-833-5222</t>
  </si>
  <si>
    <t>小原　長生</t>
    <rPh sb="0" eb="2">
      <t>オハラ</t>
    </rPh>
    <rPh sb="3" eb="5">
      <t>ナガイ</t>
    </rPh>
    <phoneticPr fontId="2"/>
  </si>
  <si>
    <t>高知市中万々184-9</t>
  </si>
  <si>
    <t>088-825-3387</t>
  </si>
  <si>
    <t>産婦人科</t>
    <rPh sb="0" eb="4">
      <t>サンフジンカ</t>
    </rPh>
    <phoneticPr fontId="2"/>
  </si>
  <si>
    <t>0880-34-1888</t>
  </si>
  <si>
    <t>088-824-1172</t>
  </si>
  <si>
    <t>088-883-7333</t>
  </si>
  <si>
    <t>芝崎歯科医院</t>
    <rPh sb="0" eb="2">
      <t>シバサキ</t>
    </rPh>
    <rPh sb="2" eb="4">
      <t>シカ</t>
    </rPh>
    <rPh sb="4" eb="6">
      <t>イイン</t>
    </rPh>
    <phoneticPr fontId="2"/>
  </si>
  <si>
    <t>088-847-5511</t>
  </si>
  <si>
    <t>088-873-1741</t>
  </si>
  <si>
    <t>088-878-9310</t>
  </si>
  <si>
    <t>福森　信彦</t>
  </si>
  <si>
    <t>(医)恕泉会</t>
    <rPh sb="3" eb="4">
      <t>ジョ</t>
    </rPh>
    <rPh sb="4" eb="5">
      <t>イズミ</t>
    </rPh>
    <rPh sb="5" eb="6">
      <t>カイ</t>
    </rPh>
    <phoneticPr fontId="2"/>
  </si>
  <si>
    <t>土佐市高岡町乙51-2</t>
    <rPh sb="0" eb="3">
      <t>トサシ</t>
    </rPh>
    <rPh sb="3" eb="5">
      <t>タカオカ</t>
    </rPh>
    <rPh sb="5" eb="6">
      <t>マチ</t>
    </rPh>
    <rPh sb="6" eb="7">
      <t>オツ</t>
    </rPh>
    <phoneticPr fontId="2"/>
  </si>
  <si>
    <t>ほそかわ歯科医院</t>
    <rPh sb="4" eb="6">
      <t>シカ</t>
    </rPh>
    <rPh sb="6" eb="8">
      <t>イイン</t>
    </rPh>
    <phoneticPr fontId="2"/>
  </si>
  <si>
    <t>吾川郡いの町3630</t>
  </si>
  <si>
    <t>(医)久良会</t>
    <rPh sb="3" eb="4">
      <t>ヒサシ</t>
    </rPh>
    <rPh sb="4" eb="5">
      <t>リョウ</t>
    </rPh>
    <rPh sb="5" eb="6">
      <t>カイ</t>
    </rPh>
    <phoneticPr fontId="2"/>
  </si>
  <si>
    <t>西村　嘉展</t>
    <rPh sb="0" eb="1">
      <t>ニシ</t>
    </rPh>
    <rPh sb="1" eb="2">
      <t>ムラ</t>
    </rPh>
    <rPh sb="3" eb="4">
      <t>ヨシ</t>
    </rPh>
    <rPh sb="4" eb="5">
      <t>テン</t>
    </rPh>
    <phoneticPr fontId="2"/>
  </si>
  <si>
    <t>高知市愛宕町1-5-8　2F</t>
  </si>
  <si>
    <t>(医)泰和会</t>
    <rPh sb="3" eb="5">
      <t>ヤスカズ</t>
    </rPh>
    <rPh sb="5" eb="6">
      <t>カイ</t>
    </rPh>
    <phoneticPr fontId="2"/>
  </si>
  <si>
    <t>088-864-1331</t>
  </si>
  <si>
    <t>土佐市高岡町乙153</t>
  </si>
  <si>
    <t>吾川郡いの町新町35</t>
  </si>
  <si>
    <t>安芸郡東洋町甲浦542</t>
  </si>
  <si>
    <t>088-854-0007</t>
  </si>
  <si>
    <t>澤田　正一</t>
    <rPh sb="0" eb="2">
      <t>サワダ</t>
    </rPh>
    <rPh sb="3" eb="5">
      <t>ショウイチ</t>
    </rPh>
    <phoneticPr fontId="2"/>
  </si>
  <si>
    <t>高知市新本町2-19-2</t>
    <rPh sb="0" eb="3">
      <t>コウチシ</t>
    </rPh>
    <rPh sb="3" eb="6">
      <t>シンホンマチ</t>
    </rPh>
    <phoneticPr fontId="2"/>
  </si>
  <si>
    <t>岡田　寿夫</t>
    <rPh sb="0" eb="2">
      <t>オカダ</t>
    </rPh>
    <rPh sb="3" eb="5">
      <t>ヒサオ</t>
    </rPh>
    <phoneticPr fontId="2"/>
  </si>
  <si>
    <t>東　祐史</t>
    <rPh sb="0" eb="1">
      <t>ヒガシ</t>
    </rPh>
    <rPh sb="2" eb="4">
      <t>ユウジ</t>
    </rPh>
    <phoneticPr fontId="2"/>
  </si>
  <si>
    <t>平井歯科医院</t>
    <rPh sb="0" eb="2">
      <t>ヒライ</t>
    </rPh>
    <rPh sb="2" eb="4">
      <t>シカ</t>
    </rPh>
    <rPh sb="4" eb="6">
      <t>イイン</t>
    </rPh>
    <phoneticPr fontId="2"/>
  </si>
  <si>
    <t>宿毛市平田町戸内1256</t>
  </si>
  <si>
    <t>(社福)ザ・ハート・クラブ</t>
    <rPh sb="1" eb="2">
      <t>シャ</t>
    </rPh>
    <rPh sb="2" eb="3">
      <t>フク</t>
    </rPh>
    <phoneticPr fontId="2"/>
  </si>
  <si>
    <t>大月町</t>
    <rPh sb="0" eb="3">
      <t>オオツキチョウ</t>
    </rPh>
    <phoneticPr fontId="2"/>
  </si>
  <si>
    <t>088-880-0733</t>
  </si>
  <si>
    <t>まつうら内科消化器科</t>
    <rPh sb="4" eb="6">
      <t>ナイカ</t>
    </rPh>
    <rPh sb="6" eb="8">
      <t>ショウカ</t>
    </rPh>
    <rPh sb="8" eb="9">
      <t>キ</t>
    </rPh>
    <rPh sb="9" eb="10">
      <t>カ</t>
    </rPh>
    <phoneticPr fontId="2"/>
  </si>
  <si>
    <t>高知市南金田18番10号</t>
  </si>
  <si>
    <t>もりもと整形外科・内科</t>
    <rPh sb="4" eb="6">
      <t>セイケイ</t>
    </rPh>
    <rPh sb="6" eb="8">
      <t>ゲカ</t>
    </rPh>
    <rPh sb="9" eb="11">
      <t>ナイカ</t>
    </rPh>
    <phoneticPr fontId="2"/>
  </si>
  <si>
    <t>福井歯科医院</t>
    <rPh sb="0" eb="2">
      <t>フクイ</t>
    </rPh>
    <rPh sb="2" eb="4">
      <t>シカ</t>
    </rPh>
    <rPh sb="4" eb="6">
      <t>イイン</t>
    </rPh>
    <phoneticPr fontId="2"/>
  </si>
  <si>
    <t>坂本　大輔</t>
    <rPh sb="0" eb="2">
      <t>サカモト</t>
    </rPh>
    <rPh sb="3" eb="5">
      <t>ダイスケ</t>
    </rPh>
    <phoneticPr fontId="2"/>
  </si>
  <si>
    <t>088-863-0723</t>
  </si>
  <si>
    <t>0887-57-5311</t>
  </si>
  <si>
    <t>藤田　佳千</t>
    <rPh sb="0" eb="2">
      <t>フジタ</t>
    </rPh>
    <rPh sb="3" eb="4">
      <t>ケイ</t>
    </rPh>
    <rPh sb="4" eb="5">
      <t>セン</t>
    </rPh>
    <phoneticPr fontId="2"/>
  </si>
  <si>
    <t>西本　紀彦</t>
  </si>
  <si>
    <t>安芸郡田野町2147-3</t>
  </si>
  <si>
    <t>(医)旭日会</t>
    <rPh sb="3" eb="5">
      <t>アサヒ</t>
    </rPh>
    <rPh sb="5" eb="6">
      <t>カイ</t>
    </rPh>
    <phoneticPr fontId="2"/>
  </si>
  <si>
    <t>088-843-4182</t>
  </si>
  <si>
    <t>088-834-3387</t>
  </si>
  <si>
    <t>田村こどもクリニック</t>
    <rPh sb="0" eb="10">
      <t>タムラコドモクリニック</t>
    </rPh>
    <phoneticPr fontId="2"/>
  </si>
  <si>
    <t>(医)田井医院</t>
    <rPh sb="3" eb="5">
      <t>タイ</t>
    </rPh>
    <rPh sb="5" eb="7">
      <t>イイン</t>
    </rPh>
    <phoneticPr fontId="2"/>
  </si>
  <si>
    <t>大川内科</t>
    <rPh sb="0" eb="2">
      <t>オオカワ</t>
    </rPh>
    <rPh sb="2" eb="4">
      <t>ナイカ</t>
    </rPh>
    <phoneticPr fontId="2"/>
  </si>
  <si>
    <t>呼吸器外科</t>
    <rPh sb="0" eb="3">
      <t>コキュウキ</t>
    </rPh>
    <rPh sb="3" eb="5">
      <t>ゲカ</t>
    </rPh>
    <phoneticPr fontId="2"/>
  </si>
  <si>
    <t>(医)恒石会</t>
    <rPh sb="3" eb="5">
      <t>ツネイシ</t>
    </rPh>
    <rPh sb="5" eb="6">
      <t>カイ</t>
    </rPh>
    <phoneticPr fontId="2"/>
  </si>
  <si>
    <t>森本　良大</t>
    <rPh sb="0" eb="2">
      <t>モリモト</t>
    </rPh>
    <rPh sb="3" eb="4">
      <t>リョウ</t>
    </rPh>
    <rPh sb="4" eb="5">
      <t>ダイ</t>
    </rPh>
    <phoneticPr fontId="2"/>
  </si>
  <si>
    <t>和田　幸久</t>
    <rPh sb="0" eb="2">
      <t>ワダ</t>
    </rPh>
    <rPh sb="3" eb="4">
      <t>ユキ</t>
    </rPh>
    <rPh sb="4" eb="5">
      <t>ヒサ</t>
    </rPh>
    <phoneticPr fontId="2"/>
  </si>
  <si>
    <t>高知市栄田町３－７－１</t>
    <rPh sb="0" eb="3">
      <t>コウチシ</t>
    </rPh>
    <rPh sb="3" eb="6">
      <t>サカエダチョウ</t>
    </rPh>
    <phoneticPr fontId="2"/>
  </si>
  <si>
    <t>088-802-6480</t>
  </si>
  <si>
    <t>（社福）ふるさと会</t>
    <rPh sb="1" eb="2">
      <t>シャ</t>
    </rPh>
    <rPh sb="2" eb="3">
      <t>フク</t>
    </rPh>
    <rPh sb="8" eb="9">
      <t>カイ</t>
    </rPh>
    <phoneticPr fontId="2"/>
  </si>
  <si>
    <t>土佐市宇佐町宇佐456-3</t>
    <rPh sb="6" eb="8">
      <t>ウサ</t>
    </rPh>
    <phoneticPr fontId="2"/>
  </si>
  <si>
    <t>坂本歯科</t>
    <rPh sb="0" eb="2">
      <t>サカモト</t>
    </rPh>
    <rPh sb="2" eb="4">
      <t>シカ</t>
    </rPh>
    <phoneticPr fontId="2"/>
  </si>
  <si>
    <t>088-860-5696</t>
  </si>
  <si>
    <t>0887-57-1184</t>
  </si>
  <si>
    <t>清藤　啓之</t>
    <rPh sb="0" eb="1">
      <t>シン</t>
    </rPh>
    <rPh sb="1" eb="2">
      <t>トウ</t>
    </rPh>
    <rPh sb="3" eb="4">
      <t>ケイ</t>
    </rPh>
    <rPh sb="4" eb="5">
      <t>ノ</t>
    </rPh>
    <phoneticPr fontId="2"/>
  </si>
  <si>
    <t>こさい耳鼻咽喉科</t>
    <rPh sb="3" eb="5">
      <t>ジビ</t>
    </rPh>
    <rPh sb="5" eb="7">
      <t>インコウ</t>
    </rPh>
    <rPh sb="7" eb="8">
      <t>カ</t>
    </rPh>
    <phoneticPr fontId="2"/>
  </si>
  <si>
    <t>山下脳神経外科</t>
    <rPh sb="0" eb="2">
      <t>ヤマシタ</t>
    </rPh>
    <rPh sb="2" eb="5">
      <t>ノウシンケイ</t>
    </rPh>
    <rPh sb="5" eb="7">
      <t>ゲカ</t>
    </rPh>
    <phoneticPr fontId="2"/>
  </si>
  <si>
    <t>道中　泰典</t>
    <rPh sb="0" eb="2">
      <t>ミチナカ</t>
    </rPh>
    <rPh sb="3" eb="5">
      <t>ヤスノリ</t>
    </rPh>
    <phoneticPr fontId="2"/>
  </si>
  <si>
    <t>特定医療法人仁泉会朝倉さわやかクリニック</t>
  </si>
  <si>
    <t>（医）四つ葉会</t>
    <rPh sb="1" eb="2">
      <t>イ</t>
    </rPh>
    <rPh sb="3" eb="4">
      <t>ヨ</t>
    </rPh>
    <rPh sb="5" eb="6">
      <t>バ</t>
    </rPh>
    <rPh sb="6" eb="7">
      <t>カイ</t>
    </rPh>
    <phoneticPr fontId="2"/>
  </si>
  <si>
    <t>地方公共団体の開設する診療所であって、診療日数が１か月に５日以内のもの</t>
    <rPh sb="0" eb="2">
      <t>チホウ</t>
    </rPh>
    <rPh sb="2" eb="4">
      <t>コウキョウ</t>
    </rPh>
    <rPh sb="4" eb="6">
      <t>ダンタイ</t>
    </rPh>
    <rPh sb="7" eb="9">
      <t>カイセツ</t>
    </rPh>
    <rPh sb="11" eb="13">
      <t>シンリョウ</t>
    </rPh>
    <rPh sb="13" eb="14">
      <t>ショ</t>
    </rPh>
    <rPh sb="19" eb="21">
      <t>シンリョウ</t>
    </rPh>
    <rPh sb="21" eb="23">
      <t>ニッスウ</t>
    </rPh>
    <rPh sb="26" eb="27">
      <t>ツキ</t>
    </rPh>
    <rPh sb="29" eb="30">
      <t>ニチ</t>
    </rPh>
    <rPh sb="30" eb="32">
      <t>イナイ</t>
    </rPh>
    <phoneticPr fontId="2"/>
  </si>
  <si>
    <t>藤井医院</t>
    <rPh sb="0" eb="2">
      <t>フジイ</t>
    </rPh>
    <rPh sb="2" eb="4">
      <t>イイン</t>
    </rPh>
    <phoneticPr fontId="2"/>
  </si>
  <si>
    <t>高岡郡佐川町乙1869</t>
    <rPh sb="0" eb="3">
      <t>タカオカグン</t>
    </rPh>
    <rPh sb="3" eb="6">
      <t>サカワチョウ</t>
    </rPh>
    <rPh sb="6" eb="7">
      <t>オツ</t>
    </rPh>
    <phoneticPr fontId="2"/>
  </si>
  <si>
    <t>広末歯科矯正</t>
    <rPh sb="0" eb="2">
      <t>ヒロスエ</t>
    </rPh>
    <rPh sb="2" eb="4">
      <t>シカ</t>
    </rPh>
    <rPh sb="4" eb="6">
      <t>キョウセイ</t>
    </rPh>
    <phoneticPr fontId="2"/>
  </si>
  <si>
    <t>室岡　昌子</t>
    <rPh sb="0" eb="2">
      <t>ムロオカ</t>
    </rPh>
    <rPh sb="3" eb="5">
      <t>マサコ</t>
    </rPh>
    <phoneticPr fontId="2"/>
  </si>
  <si>
    <t>高知市福井扇町1182-1</t>
    <rPh sb="0" eb="3">
      <t>コウチシ</t>
    </rPh>
    <rPh sb="3" eb="5">
      <t>フクイ</t>
    </rPh>
    <rPh sb="5" eb="7">
      <t>オウギマチ</t>
    </rPh>
    <phoneticPr fontId="2"/>
  </si>
  <si>
    <t>おおきクリニック</t>
  </si>
  <si>
    <t>高知市新屋敷1-8-7</t>
  </si>
  <si>
    <t>高知市鴨部891-5MTﾋﾞﾙ2F</t>
  </si>
  <si>
    <t>088-841-2147</t>
  </si>
  <si>
    <t>（社福）ごほく静和会</t>
    <rPh sb="7" eb="8">
      <t>セイ</t>
    </rPh>
    <rPh sb="8" eb="9">
      <t>ワ</t>
    </rPh>
    <rPh sb="9" eb="10">
      <t>カイ</t>
    </rPh>
    <phoneticPr fontId="2"/>
  </si>
  <si>
    <t>高知市長浜4823</t>
    <rPh sb="0" eb="3">
      <t>コウチシ</t>
    </rPh>
    <rPh sb="3" eb="5">
      <t>ナガハマ</t>
    </rPh>
    <phoneticPr fontId="2"/>
  </si>
  <si>
    <t>ひらた皮フ科</t>
    <rPh sb="3" eb="4">
      <t>カワ</t>
    </rPh>
    <rPh sb="5" eb="6">
      <t>カ</t>
    </rPh>
    <phoneticPr fontId="2"/>
  </si>
  <si>
    <t>高知市九反田8-17</t>
  </si>
  <si>
    <t>須崎市西糺町1</t>
  </si>
  <si>
    <t>胃腸・大腸内視鏡内科</t>
    <rPh sb="0" eb="2">
      <t>イチョウ</t>
    </rPh>
    <rPh sb="3" eb="5">
      <t>ダイチョウ</t>
    </rPh>
    <rPh sb="5" eb="8">
      <t>ナイシキョウ</t>
    </rPh>
    <rPh sb="8" eb="10">
      <t>ナイカ</t>
    </rPh>
    <phoneticPr fontId="2"/>
  </si>
  <si>
    <t>高岡郡四万十町大道1351-9</t>
  </si>
  <si>
    <t>高知市円行寺52-10</t>
  </si>
  <si>
    <t>幡多郡三原村宮の川1271-10</t>
    <rPh sb="0" eb="3">
      <t>ハタグン</t>
    </rPh>
    <rPh sb="3" eb="6">
      <t>ミハラムラ</t>
    </rPh>
    <rPh sb="6" eb="7">
      <t>ミヤ</t>
    </rPh>
    <rPh sb="8" eb="9">
      <t>カワ</t>
    </rPh>
    <phoneticPr fontId="2"/>
  </si>
  <si>
    <t>高知市土佐山へき地診療所</t>
    <rPh sb="0" eb="3">
      <t>コウチシ</t>
    </rPh>
    <rPh sb="3" eb="5">
      <t>トサ</t>
    </rPh>
    <rPh sb="5" eb="6">
      <t>サン</t>
    </rPh>
    <rPh sb="8" eb="9">
      <t>チ</t>
    </rPh>
    <rPh sb="9" eb="11">
      <t>シンリョウ</t>
    </rPh>
    <rPh sb="11" eb="12">
      <t>ショ</t>
    </rPh>
    <phoneticPr fontId="2"/>
  </si>
  <si>
    <t>蟹谷　英生</t>
    <rPh sb="0" eb="1">
      <t>カニ</t>
    </rPh>
    <rPh sb="1" eb="2">
      <t>タニ</t>
    </rPh>
    <rPh sb="3" eb="5">
      <t>ヒデオ</t>
    </rPh>
    <phoneticPr fontId="2"/>
  </si>
  <si>
    <t>高知市追手筋二丁目７－８
レジデンス大手前A　４階</t>
  </si>
  <si>
    <t>やまもも歯科クリニック</t>
    <rPh sb="4" eb="6">
      <t>シカ</t>
    </rPh>
    <phoneticPr fontId="2"/>
  </si>
  <si>
    <t>(医)ｵﾀﾞ･ﾃﾞﾝﾀﾙｵﾌｨｽ</t>
  </si>
  <si>
    <t>福森内科クリニック</t>
    <rPh sb="0" eb="2">
      <t>フクモリ</t>
    </rPh>
    <rPh sb="2" eb="4">
      <t>ナイカ</t>
    </rPh>
    <phoneticPr fontId="2"/>
  </si>
  <si>
    <t>高知県赤十字血液センター本町出張所献血ルームハートピアやまもも</t>
    <rPh sb="0" eb="3">
      <t>コウチケン</t>
    </rPh>
    <rPh sb="3" eb="6">
      <t>セキジュウジ</t>
    </rPh>
    <rPh sb="6" eb="8">
      <t>ケツエキ</t>
    </rPh>
    <rPh sb="12" eb="14">
      <t>ホンマチ</t>
    </rPh>
    <rPh sb="14" eb="16">
      <t>シュッチョウ</t>
    </rPh>
    <rPh sb="16" eb="17">
      <t>ショ</t>
    </rPh>
    <rPh sb="17" eb="19">
      <t>ケンケツ</t>
    </rPh>
    <phoneticPr fontId="2"/>
  </si>
  <si>
    <t>横浜ニュ-タウン内科</t>
    <rPh sb="0" eb="2">
      <t>ヨコハマ</t>
    </rPh>
    <rPh sb="8" eb="10">
      <t>ナイカ</t>
    </rPh>
    <phoneticPr fontId="2"/>
  </si>
  <si>
    <t>(医)さくら会</t>
    <rPh sb="6" eb="7">
      <t>カイ</t>
    </rPh>
    <phoneticPr fontId="2"/>
  </si>
  <si>
    <t>依光　幸一</t>
  </si>
  <si>
    <t>高知市若草町15-45</t>
    <rPh sb="0" eb="3">
      <t>コウチシ</t>
    </rPh>
    <rPh sb="3" eb="6">
      <t>ワカクサチョウ</t>
    </rPh>
    <phoneticPr fontId="2"/>
  </si>
  <si>
    <t>堤　克嘉</t>
    <rPh sb="0" eb="1">
      <t>ツツミ</t>
    </rPh>
    <rPh sb="2" eb="3">
      <t>カツ</t>
    </rPh>
    <rPh sb="3" eb="4">
      <t>ヨシ</t>
    </rPh>
    <phoneticPr fontId="2"/>
  </si>
  <si>
    <t>小野瀬　康人</t>
    <rPh sb="0" eb="3">
      <t>オノセ</t>
    </rPh>
    <rPh sb="4" eb="5">
      <t>ヤス</t>
    </rPh>
    <rPh sb="5" eb="6">
      <t>ヒト</t>
    </rPh>
    <phoneticPr fontId="2"/>
  </si>
  <si>
    <t>高知大学保健管理センター物部キャンパス保健相談室</t>
    <rPh sb="0" eb="2">
      <t>コウチ</t>
    </rPh>
    <rPh sb="2" eb="4">
      <t>ダイガク</t>
    </rPh>
    <rPh sb="4" eb="6">
      <t>ホケン</t>
    </rPh>
    <rPh sb="6" eb="8">
      <t>カンリ</t>
    </rPh>
    <rPh sb="12" eb="14">
      <t>モノベ</t>
    </rPh>
    <rPh sb="19" eb="21">
      <t>ホケン</t>
    </rPh>
    <rPh sb="21" eb="24">
      <t>ソウダンシツ</t>
    </rPh>
    <phoneticPr fontId="2"/>
  </si>
  <si>
    <t>川西　孝和</t>
    <rPh sb="0" eb="2">
      <t>カワニシ</t>
    </rPh>
    <rPh sb="3" eb="4">
      <t>コウ</t>
    </rPh>
    <rPh sb="4" eb="5">
      <t>ワ</t>
    </rPh>
    <phoneticPr fontId="2"/>
  </si>
  <si>
    <t>0880-34-1152</t>
  </si>
  <si>
    <t>四万十市中村小姓町6</t>
  </si>
  <si>
    <t>088-843-1002</t>
  </si>
  <si>
    <t>おひさまこどもクリニック</t>
  </si>
  <si>
    <t>寺尾　誠也</t>
    <rPh sb="0" eb="2">
      <t>テラオ</t>
    </rPh>
    <rPh sb="3" eb="4">
      <t>マコト</t>
    </rPh>
    <rPh sb="4" eb="5">
      <t>ヤ</t>
    </rPh>
    <phoneticPr fontId="2"/>
  </si>
  <si>
    <t>（医）博栄会</t>
    <rPh sb="1" eb="2">
      <t>イ</t>
    </rPh>
    <rPh sb="3" eb="4">
      <t>ハク</t>
    </rPh>
    <rPh sb="4" eb="5">
      <t>エイ</t>
    </rPh>
    <rPh sb="5" eb="6">
      <t>カイ</t>
    </rPh>
    <phoneticPr fontId="2"/>
  </si>
  <si>
    <t>安芸市本町3-10-30</t>
  </si>
  <si>
    <t>菅野　聡</t>
    <rPh sb="0" eb="2">
      <t>スガノ</t>
    </rPh>
    <rPh sb="3" eb="4">
      <t>サトシ</t>
    </rPh>
    <phoneticPr fontId="2"/>
  </si>
  <si>
    <t>塩見　仁</t>
    <rPh sb="0" eb="2">
      <t>シオミ</t>
    </rPh>
    <rPh sb="3" eb="4">
      <t>ジン</t>
    </rPh>
    <phoneticPr fontId="2"/>
  </si>
  <si>
    <t>社会福祉法人黒潮福祉会黒潮町特別養護老人ホームかしま荘医務室</t>
    <rPh sb="0" eb="2">
      <t>シャカイ</t>
    </rPh>
    <rPh sb="2" eb="4">
      <t>フクシ</t>
    </rPh>
    <rPh sb="4" eb="6">
      <t>ホウジン</t>
    </rPh>
    <rPh sb="6" eb="8">
      <t>クロシオ</t>
    </rPh>
    <rPh sb="8" eb="10">
      <t>フクシ</t>
    </rPh>
    <rPh sb="10" eb="11">
      <t>エ</t>
    </rPh>
    <rPh sb="11" eb="13">
      <t>クロシオ</t>
    </rPh>
    <rPh sb="13" eb="14">
      <t>チョウ</t>
    </rPh>
    <rPh sb="14" eb="16">
      <t>トクベツ</t>
    </rPh>
    <rPh sb="16" eb="18">
      <t>ヨウゴ</t>
    </rPh>
    <rPh sb="18" eb="20">
      <t>ロウジン</t>
    </rPh>
    <rPh sb="26" eb="27">
      <t>ソウ</t>
    </rPh>
    <rPh sb="27" eb="30">
      <t>イムシツ</t>
    </rPh>
    <phoneticPr fontId="2"/>
  </si>
  <si>
    <t>高知市中須賀町107</t>
  </si>
  <si>
    <t>吉野歯科</t>
    <rPh sb="0" eb="2">
      <t>ヨシノ</t>
    </rPh>
    <rPh sb="2" eb="4">
      <t>シカ</t>
    </rPh>
    <phoneticPr fontId="2"/>
  </si>
  <si>
    <t>川村歯科</t>
    <rPh sb="0" eb="2">
      <t>カワムラ</t>
    </rPh>
    <rPh sb="2" eb="4">
      <t>シカ</t>
    </rPh>
    <phoneticPr fontId="2"/>
  </si>
  <si>
    <t>高知市本町3丁目1番1号アイランドⅠビル７階</t>
  </si>
  <si>
    <t>前田メディカルクリニック</t>
    <rPh sb="0" eb="2">
      <t>マエダ</t>
    </rPh>
    <phoneticPr fontId="2"/>
  </si>
  <si>
    <t>088-882-2818</t>
  </si>
  <si>
    <t>花新発　太郎</t>
    <rPh sb="0" eb="1">
      <t>ハナ</t>
    </rPh>
    <rPh sb="1" eb="2">
      <t>シン</t>
    </rPh>
    <rPh sb="2" eb="3">
      <t>ハツ</t>
    </rPh>
    <rPh sb="4" eb="6">
      <t>タロウ</t>
    </rPh>
    <phoneticPr fontId="2"/>
  </si>
  <si>
    <t>婦人科(生殖医療)</t>
    <rPh sb="0" eb="3">
      <t>フジンカ</t>
    </rPh>
    <rPh sb="4" eb="6">
      <t>セイショク</t>
    </rPh>
    <rPh sb="6" eb="8">
      <t>イリョウ</t>
    </rPh>
    <phoneticPr fontId="2"/>
  </si>
  <si>
    <t>梅原　秀夫</t>
    <rPh sb="0" eb="2">
      <t>ウメバラ</t>
    </rPh>
    <rPh sb="3" eb="5">
      <t>ヒデオ</t>
    </rPh>
    <phoneticPr fontId="2"/>
  </si>
  <si>
    <t>高岡郡四万十町榊山町7-23</t>
    <rPh sb="3" eb="6">
      <t>シマント</t>
    </rPh>
    <rPh sb="8" eb="9">
      <t>ヤマ</t>
    </rPh>
    <phoneticPr fontId="2"/>
  </si>
  <si>
    <t>はみがき歯科クリニック</t>
    <rPh sb="4" eb="6">
      <t>シカ</t>
    </rPh>
    <phoneticPr fontId="2"/>
  </si>
  <si>
    <t>福留内科</t>
    <rPh sb="0" eb="4">
      <t>フクドメナイカ</t>
    </rPh>
    <phoneticPr fontId="2"/>
  </si>
  <si>
    <t>老年内科</t>
    <rPh sb="0" eb="2">
      <t>ロウネン</t>
    </rPh>
    <rPh sb="2" eb="4">
      <t>ナイカ</t>
    </rPh>
    <phoneticPr fontId="2"/>
  </si>
  <si>
    <t>廣瀬　秀樹</t>
    <rPh sb="0" eb="2">
      <t>ヒロセ</t>
    </rPh>
    <rPh sb="3" eb="5">
      <t>ヒデキ</t>
    </rPh>
    <phoneticPr fontId="2"/>
  </si>
  <si>
    <t>宜保　美紀</t>
    <rPh sb="0" eb="1">
      <t>ムベ</t>
    </rPh>
    <rPh sb="1" eb="2">
      <t>タモツ</t>
    </rPh>
    <rPh sb="3" eb="5">
      <t>ミキ</t>
    </rPh>
    <phoneticPr fontId="2"/>
  </si>
  <si>
    <t>（医）南の風</t>
    <rPh sb="3" eb="4">
      <t>ミナミ</t>
    </rPh>
    <rPh sb="5" eb="6">
      <t>カゼ</t>
    </rPh>
    <phoneticPr fontId="2"/>
  </si>
  <si>
    <t>むろと・はまゆう園医務室</t>
    <rPh sb="8" eb="9">
      <t>エン</t>
    </rPh>
    <rPh sb="9" eb="12">
      <t>イムシツ</t>
    </rPh>
    <phoneticPr fontId="2"/>
  </si>
  <si>
    <t>高知市梅ノ辻8-7</t>
    <rPh sb="3" eb="4">
      <t>ウメ</t>
    </rPh>
    <rPh sb="5" eb="6">
      <t>ツジ</t>
    </rPh>
    <phoneticPr fontId="2"/>
  </si>
  <si>
    <t>高﨑　元宏</t>
  </si>
  <si>
    <t>こうせいこどもクリニック</t>
  </si>
  <si>
    <t>（医）真美会</t>
  </si>
  <si>
    <t>高知市五台山字福浦3780-1</t>
  </si>
  <si>
    <t>山本　岳</t>
    <rPh sb="0" eb="2">
      <t>ヤマモト</t>
    </rPh>
    <rPh sb="3" eb="4">
      <t>ガク</t>
    </rPh>
    <phoneticPr fontId="2"/>
  </si>
  <si>
    <t>088-832-4995</t>
  </si>
  <si>
    <t>高知市介良乙1049</t>
  </si>
  <si>
    <t>南国市篠原161番4</t>
    <rPh sb="0" eb="2">
      <t>ナンゴク</t>
    </rPh>
    <rPh sb="2" eb="3">
      <t>シ</t>
    </rPh>
    <rPh sb="3" eb="5">
      <t>シノハラ</t>
    </rPh>
    <rPh sb="8" eb="9">
      <t>バン</t>
    </rPh>
    <phoneticPr fontId="2"/>
  </si>
  <si>
    <t>高知市横内457-1</t>
  </si>
  <si>
    <t>(社福)カルスト会</t>
    <rPh sb="1" eb="2">
      <t>シャ</t>
    </rPh>
    <rPh sb="2" eb="3">
      <t>フク</t>
    </rPh>
    <rPh sb="8" eb="9">
      <t>カイ</t>
    </rPh>
    <phoneticPr fontId="2"/>
  </si>
  <si>
    <t>宮本　信昭</t>
    <rPh sb="0" eb="2">
      <t>ミヤモト</t>
    </rPh>
    <rPh sb="3" eb="4">
      <t>シン</t>
    </rPh>
    <rPh sb="4" eb="5">
      <t>アキ</t>
    </rPh>
    <phoneticPr fontId="2"/>
  </si>
  <si>
    <t>藤岡歯科</t>
    <rPh sb="0" eb="2">
      <t>フジオカ</t>
    </rPh>
    <rPh sb="2" eb="4">
      <t>シカ</t>
    </rPh>
    <phoneticPr fontId="2"/>
  </si>
  <si>
    <t>南国市久礼田2420</t>
    <rPh sb="0" eb="2">
      <t>ナンゴク</t>
    </rPh>
    <rPh sb="2" eb="3">
      <t>シ</t>
    </rPh>
    <phoneticPr fontId="2"/>
  </si>
  <si>
    <t>088-824-3184</t>
  </si>
  <si>
    <t>はりまやばし診療所</t>
    <rPh sb="6" eb="8">
      <t>シンリョウ</t>
    </rPh>
    <rPh sb="8" eb="9">
      <t>ショ</t>
    </rPh>
    <phoneticPr fontId="2"/>
  </si>
  <si>
    <t>宮川漢方クリニック</t>
    <rPh sb="0" eb="2">
      <t>ミヤガワ</t>
    </rPh>
    <rPh sb="2" eb="4">
      <t>カンポウ</t>
    </rPh>
    <phoneticPr fontId="2"/>
  </si>
  <si>
    <t>つのやまクリニック</t>
  </si>
  <si>
    <t>間島　昭彦</t>
    <rPh sb="0" eb="2">
      <t>マシマ</t>
    </rPh>
    <rPh sb="3" eb="5">
      <t>アキヒコ</t>
    </rPh>
    <phoneticPr fontId="2"/>
  </si>
  <si>
    <t>日浦　正仁</t>
    <rPh sb="0" eb="2">
      <t>ヒウラ</t>
    </rPh>
    <rPh sb="3" eb="5">
      <t>マサヒト</t>
    </rPh>
    <phoneticPr fontId="2"/>
  </si>
  <si>
    <t>0889-55-2001</t>
  </si>
  <si>
    <t>088-878-4182</t>
  </si>
  <si>
    <t>植垣　賢人</t>
  </si>
  <si>
    <t>有澤　正志</t>
  </si>
  <si>
    <t>高知大学保健管理センター医学部分室</t>
    <rPh sb="0" eb="2">
      <t>コウチ</t>
    </rPh>
    <rPh sb="2" eb="4">
      <t>ダイガク</t>
    </rPh>
    <rPh sb="4" eb="6">
      <t>ホケン</t>
    </rPh>
    <rPh sb="6" eb="8">
      <t>カンリ</t>
    </rPh>
    <rPh sb="12" eb="14">
      <t>イガク</t>
    </rPh>
    <rPh sb="14" eb="15">
      <t>ブ</t>
    </rPh>
    <rPh sb="15" eb="17">
      <t>ブンシツ</t>
    </rPh>
    <phoneticPr fontId="2"/>
  </si>
  <si>
    <t>特別養護老人ホーム吾北荘医務室</t>
    <rPh sb="0" eb="2">
      <t>トクベツ</t>
    </rPh>
    <rPh sb="2" eb="4">
      <t>ヨウゴ</t>
    </rPh>
    <rPh sb="4" eb="6">
      <t>ロウジン</t>
    </rPh>
    <rPh sb="9" eb="11">
      <t>ゴホク</t>
    </rPh>
    <rPh sb="11" eb="12">
      <t>ソウ</t>
    </rPh>
    <rPh sb="12" eb="15">
      <t>イムシツ</t>
    </rPh>
    <phoneticPr fontId="2"/>
  </si>
  <si>
    <t>安芸市本町3-4-16</t>
  </si>
  <si>
    <t>消化器外科</t>
    <rPh sb="0" eb="3">
      <t>ショウカキ</t>
    </rPh>
    <rPh sb="3" eb="5">
      <t>ゲカ</t>
    </rPh>
    <phoneticPr fontId="2"/>
  </si>
  <si>
    <t>（医）千里会</t>
  </si>
  <si>
    <t>有澤　嘉朗</t>
    <rPh sb="0" eb="2">
      <t>アリサワ</t>
    </rPh>
    <rPh sb="3" eb="5">
      <t>ヨシロウ</t>
    </rPh>
    <phoneticPr fontId="2"/>
  </si>
  <si>
    <t>依光　真理子</t>
    <rPh sb="0" eb="1">
      <t>ヨ</t>
    </rPh>
    <rPh sb="1" eb="2">
      <t>ミツ</t>
    </rPh>
    <rPh sb="3" eb="6">
      <t>マリコ</t>
    </rPh>
    <phoneticPr fontId="2"/>
  </si>
  <si>
    <t>(医)柴田会</t>
    <rPh sb="3" eb="5">
      <t>シバタ</t>
    </rPh>
    <rPh sb="5" eb="6">
      <t>カイ</t>
    </rPh>
    <phoneticPr fontId="2"/>
  </si>
  <si>
    <t>植田栄作</t>
    <rPh sb="0" eb="2">
      <t>ウエタ</t>
    </rPh>
    <rPh sb="2" eb="4">
      <t>エイサク</t>
    </rPh>
    <phoneticPr fontId="2"/>
  </si>
  <si>
    <t>土佐清水市栄町2-14</t>
  </si>
  <si>
    <t>088-832-8188</t>
  </si>
  <si>
    <t>血管外科</t>
    <rPh sb="0" eb="2">
      <t>ケッカン</t>
    </rPh>
    <rPh sb="2" eb="4">
      <t>ゲカ</t>
    </rPh>
    <phoneticPr fontId="2"/>
  </si>
  <si>
    <t>安芸市赤野甲561-2</t>
  </si>
  <si>
    <t>特別養護老人ホ-ム豊寿園医務室</t>
  </si>
  <si>
    <t>安芸郡奈半利町乙3742-1</t>
  </si>
  <si>
    <t>高知市升形4-25</t>
  </si>
  <si>
    <t>0880-38-2017</t>
  </si>
  <si>
    <t>人工透析外科</t>
    <rPh sb="0" eb="2">
      <t>ジンコウ</t>
    </rPh>
    <rPh sb="2" eb="4">
      <t>トウセキ</t>
    </rPh>
    <rPh sb="4" eb="6">
      <t>ゲカ</t>
    </rPh>
    <phoneticPr fontId="2"/>
  </si>
  <si>
    <t>安芸市矢ノ丸1-4-36</t>
    <rPh sb="0" eb="3">
      <t>アキシ</t>
    </rPh>
    <rPh sb="3" eb="4">
      <t>ヤ</t>
    </rPh>
    <rPh sb="5" eb="6">
      <t>マル</t>
    </rPh>
    <phoneticPr fontId="2"/>
  </si>
  <si>
    <t>酒井医院</t>
    <rPh sb="0" eb="2">
      <t>サカイ</t>
    </rPh>
    <rPh sb="2" eb="4">
      <t>イイン</t>
    </rPh>
    <phoneticPr fontId="2"/>
  </si>
  <si>
    <t>漢方内科・漢方婦人科</t>
    <rPh sb="0" eb="2">
      <t>カンポウ</t>
    </rPh>
    <rPh sb="2" eb="4">
      <t>ナイカ</t>
    </rPh>
    <rPh sb="5" eb="7">
      <t>カンポウ</t>
    </rPh>
    <rPh sb="7" eb="10">
      <t>フジンカ</t>
    </rPh>
    <phoneticPr fontId="2"/>
  </si>
  <si>
    <t>088-823-0560</t>
  </si>
  <si>
    <t>0880-29-1235</t>
  </si>
  <si>
    <t>高知市朝倉西町1-2-25</t>
    <rPh sb="0" eb="3">
      <t>コウチシ</t>
    </rPh>
    <rPh sb="3" eb="5">
      <t>アサクラ</t>
    </rPh>
    <rPh sb="5" eb="6">
      <t>ニシ</t>
    </rPh>
    <rPh sb="6" eb="7">
      <t>マチ</t>
    </rPh>
    <phoneticPr fontId="2"/>
  </si>
  <si>
    <t>さとみデンタルクリニック</t>
  </si>
  <si>
    <t>特別養護老人ホーム森の里高知診療室</t>
    <rPh sb="0" eb="2">
      <t>トクベツ</t>
    </rPh>
    <rPh sb="2" eb="4">
      <t>ヨウゴ</t>
    </rPh>
    <rPh sb="4" eb="6">
      <t>ロウジン</t>
    </rPh>
    <rPh sb="9" eb="10">
      <t>モリ</t>
    </rPh>
    <rPh sb="11" eb="12">
      <t>サト</t>
    </rPh>
    <rPh sb="12" eb="14">
      <t>コウチ</t>
    </rPh>
    <rPh sb="14" eb="17">
      <t>シンリョウシツ</t>
    </rPh>
    <phoneticPr fontId="2"/>
  </si>
  <si>
    <t>(医)乾会</t>
    <rPh sb="3" eb="4">
      <t>イヌイ</t>
    </rPh>
    <rPh sb="4" eb="5">
      <t>カイ</t>
    </rPh>
    <phoneticPr fontId="2"/>
  </si>
  <si>
    <t>088-864-2365</t>
  </si>
  <si>
    <t>苧坂　幸一</t>
    <rPh sb="0" eb="1">
      <t>カラムシ</t>
    </rPh>
    <rPh sb="1" eb="2">
      <t>サカ</t>
    </rPh>
    <rPh sb="3" eb="5">
      <t>コウイチ</t>
    </rPh>
    <phoneticPr fontId="2"/>
  </si>
  <si>
    <t>香南市野市町西野1945</t>
    <rPh sb="6" eb="8">
      <t>ニシノ</t>
    </rPh>
    <phoneticPr fontId="2"/>
  </si>
  <si>
    <t>救護施設浦戸園医務室</t>
    <rPh sb="0" eb="2">
      <t>キュウゴ</t>
    </rPh>
    <rPh sb="2" eb="4">
      <t>シセツ</t>
    </rPh>
    <rPh sb="4" eb="5">
      <t>ウラ</t>
    </rPh>
    <rPh sb="5" eb="6">
      <t>ト</t>
    </rPh>
    <rPh sb="6" eb="7">
      <t>エン</t>
    </rPh>
    <rPh sb="7" eb="10">
      <t>イムシツ</t>
    </rPh>
    <phoneticPr fontId="2"/>
  </si>
  <si>
    <t>南国市大埇乙1253-8</t>
  </si>
  <si>
    <t>南国市十市2702-4</t>
  </si>
  <si>
    <t>（社福）公生会</t>
    <rPh sb="1" eb="2">
      <t>シャ</t>
    </rPh>
    <rPh sb="2" eb="3">
      <t>フク</t>
    </rPh>
    <rPh sb="4" eb="5">
      <t>コウ</t>
    </rPh>
    <rPh sb="5" eb="6">
      <t>セイ</t>
    </rPh>
    <rPh sb="6" eb="7">
      <t>カイ</t>
    </rPh>
    <phoneticPr fontId="2"/>
  </si>
  <si>
    <t>香南市野市町西野2235</t>
    <rPh sb="0" eb="3">
      <t>コウナンシ</t>
    </rPh>
    <rPh sb="3" eb="5">
      <t>ノイチ</t>
    </rPh>
    <rPh sb="5" eb="6">
      <t>チョウ</t>
    </rPh>
    <rPh sb="6" eb="8">
      <t>ニシノ</t>
    </rPh>
    <phoneticPr fontId="2"/>
  </si>
  <si>
    <t>(医)高島会</t>
    <rPh sb="3" eb="5">
      <t>タカシマ</t>
    </rPh>
    <rPh sb="5" eb="6">
      <t>カイ</t>
    </rPh>
    <phoneticPr fontId="2"/>
  </si>
  <si>
    <t>福田　大和</t>
    <rPh sb="0" eb="2">
      <t>フクダ</t>
    </rPh>
    <rPh sb="3" eb="4">
      <t>ダイ</t>
    </rPh>
    <rPh sb="4" eb="5">
      <t>ワ</t>
    </rPh>
    <phoneticPr fontId="2"/>
  </si>
  <si>
    <t>吉野　隆憲</t>
    <rPh sb="0" eb="2">
      <t>ヨシノ</t>
    </rPh>
    <rPh sb="3" eb="4">
      <t>タカシ</t>
    </rPh>
    <rPh sb="4" eb="5">
      <t>アキラ</t>
    </rPh>
    <phoneticPr fontId="2"/>
  </si>
  <si>
    <t>高知市中万々814-4</t>
    <rPh sb="0" eb="3">
      <t>コウチシ</t>
    </rPh>
    <rPh sb="3" eb="4">
      <t>ナカ</t>
    </rPh>
    <rPh sb="4" eb="5">
      <t>マン</t>
    </rPh>
    <phoneticPr fontId="2"/>
  </si>
  <si>
    <t>高知市帯屋町1-7-18</t>
  </si>
  <si>
    <t>森本　浩子</t>
    <rPh sb="0" eb="2">
      <t>モリモト</t>
    </rPh>
    <rPh sb="3" eb="5">
      <t>ヒロコ</t>
    </rPh>
    <phoneticPr fontId="2"/>
  </si>
  <si>
    <t>088-752-8066</t>
  </si>
  <si>
    <t>088-893-5161</t>
  </si>
  <si>
    <t>プランタン歯科</t>
    <rPh sb="5" eb="7">
      <t>シカ</t>
    </rPh>
    <phoneticPr fontId="2"/>
  </si>
  <si>
    <t>前田歯科クリニック</t>
    <rPh sb="0" eb="2">
      <t>マエダ</t>
    </rPh>
    <rPh sb="2" eb="4">
      <t>シカ</t>
    </rPh>
    <phoneticPr fontId="2"/>
  </si>
  <si>
    <t>高知市葛島2-2-15</t>
  </si>
  <si>
    <t>香南市香我美町山北2833</t>
    <rPh sb="0" eb="2">
      <t>コウナン</t>
    </rPh>
    <rPh sb="2" eb="3">
      <t>シ</t>
    </rPh>
    <rPh sb="3" eb="7">
      <t>カガミチョウ</t>
    </rPh>
    <rPh sb="7" eb="9">
      <t>ヤマキタ</t>
    </rPh>
    <phoneticPr fontId="2"/>
  </si>
  <si>
    <t>（医）山北歯科診療所</t>
    <rPh sb="1" eb="2">
      <t>イ</t>
    </rPh>
    <rPh sb="3" eb="5">
      <t>ヤマキタ</t>
    </rPh>
    <rPh sb="5" eb="7">
      <t>シカ</t>
    </rPh>
    <rPh sb="7" eb="10">
      <t>シンリョウショ</t>
    </rPh>
    <phoneticPr fontId="2"/>
  </si>
  <si>
    <t>岡本　哲郎</t>
    <rPh sb="0" eb="2">
      <t>オカモト</t>
    </rPh>
    <rPh sb="3" eb="5">
      <t>テツロウ</t>
    </rPh>
    <phoneticPr fontId="2"/>
  </si>
  <si>
    <t>高岡郡佐川町乙1839-1</t>
  </si>
  <si>
    <t>高知市潮新町2-12-34濱田ハイツ1F</t>
    <rPh sb="13" eb="14">
      <t>ハマ</t>
    </rPh>
    <rPh sb="14" eb="15">
      <t>タ</t>
    </rPh>
    <phoneticPr fontId="2"/>
  </si>
  <si>
    <t>高知市長浜5755-2</t>
  </si>
  <si>
    <t>刈谷　隆明</t>
    <rPh sb="0" eb="2">
      <t>カリヤ</t>
    </rPh>
    <rPh sb="3" eb="5">
      <t>タカアキ</t>
    </rPh>
    <phoneticPr fontId="2"/>
  </si>
  <si>
    <t>河合　竜佐</t>
    <rPh sb="0" eb="2">
      <t>カワイ</t>
    </rPh>
    <rPh sb="3" eb="4">
      <t>リュウ</t>
    </rPh>
    <rPh sb="4" eb="5">
      <t>サ</t>
    </rPh>
    <phoneticPr fontId="2"/>
  </si>
  <si>
    <t>088-850-0008</t>
  </si>
  <si>
    <t>大腸内科</t>
    <rPh sb="0" eb="2">
      <t>ダイチョウ</t>
    </rPh>
    <rPh sb="2" eb="4">
      <t>ナイカ</t>
    </rPh>
    <phoneticPr fontId="2"/>
  </si>
  <si>
    <t>（医）仁山会</t>
    <rPh sb="1" eb="2">
      <t>イ</t>
    </rPh>
    <rPh sb="3" eb="4">
      <t>ジン</t>
    </rPh>
    <rPh sb="4" eb="5">
      <t>サン</t>
    </rPh>
    <rPh sb="5" eb="6">
      <t>カイ</t>
    </rPh>
    <phoneticPr fontId="2"/>
  </si>
  <si>
    <t>(社福)海の里</t>
    <rPh sb="1" eb="2">
      <t>シャ</t>
    </rPh>
    <rPh sb="2" eb="3">
      <t>フク</t>
    </rPh>
    <rPh sb="4" eb="5">
      <t>ウミ</t>
    </rPh>
    <rPh sb="6" eb="7">
      <t>サト</t>
    </rPh>
    <phoneticPr fontId="2"/>
  </si>
  <si>
    <t>0887-56-1280</t>
  </si>
  <si>
    <t>高知市丸ノ内1-7-45</t>
  </si>
  <si>
    <t>088-855-6660</t>
  </si>
  <si>
    <t>永野　啓輔</t>
    <rPh sb="0" eb="2">
      <t>ナガノ</t>
    </rPh>
    <rPh sb="3" eb="5">
      <t>ケイスケ</t>
    </rPh>
    <phoneticPr fontId="2"/>
  </si>
  <si>
    <t>宮田　美穂子</t>
    <rPh sb="0" eb="2">
      <t>ミヤタ</t>
    </rPh>
    <rPh sb="3" eb="6">
      <t>ミホコ</t>
    </rPh>
    <phoneticPr fontId="2"/>
  </si>
  <si>
    <t>その他の法人</t>
    <rPh sb="2" eb="3">
      <t>タ</t>
    </rPh>
    <rPh sb="4" eb="6">
      <t>ホウジン</t>
    </rPh>
    <phoneticPr fontId="2"/>
  </si>
  <si>
    <t>088-846-1180</t>
  </si>
  <si>
    <t>（医）優心会</t>
    <rPh sb="1" eb="2">
      <t>イ</t>
    </rPh>
    <rPh sb="3" eb="4">
      <t>ユウ</t>
    </rPh>
    <rPh sb="4" eb="5">
      <t>シン</t>
    </rPh>
    <rPh sb="5" eb="6">
      <t>カイ</t>
    </rPh>
    <phoneticPr fontId="2"/>
  </si>
  <si>
    <t>秦泉寺歯科医院</t>
    <rPh sb="0" eb="1">
      <t>ジン</t>
    </rPh>
    <rPh sb="1" eb="2">
      <t>ゼン</t>
    </rPh>
    <rPh sb="2" eb="3">
      <t>ジ</t>
    </rPh>
    <rPh sb="3" eb="5">
      <t>シカ</t>
    </rPh>
    <rPh sb="5" eb="7">
      <t>イイン</t>
    </rPh>
    <phoneticPr fontId="2"/>
  </si>
  <si>
    <t>上岡歯科医院</t>
    <rPh sb="0" eb="2">
      <t>カミオカ</t>
    </rPh>
    <rPh sb="2" eb="4">
      <t>シカ</t>
    </rPh>
    <rPh sb="4" eb="6">
      <t>イイン</t>
    </rPh>
    <phoneticPr fontId="2"/>
  </si>
  <si>
    <t>高知市桟橋通り3-1-15</t>
  </si>
  <si>
    <t>高知市高須新町4-3-20</t>
  </si>
  <si>
    <t>人工透析内科</t>
    <rPh sb="0" eb="2">
      <t>ジンコウ</t>
    </rPh>
    <rPh sb="2" eb="4">
      <t>トウセキ</t>
    </rPh>
    <rPh sb="4" eb="6">
      <t>ナイカ</t>
    </rPh>
    <phoneticPr fontId="2"/>
  </si>
  <si>
    <t>088-821-2071</t>
  </si>
  <si>
    <t>088-840-4976</t>
  </si>
  <si>
    <t>088-882-3766</t>
  </si>
  <si>
    <t>088-850-0415</t>
  </si>
  <si>
    <t>088-854-8806</t>
  </si>
  <si>
    <t>088-861-0008</t>
  </si>
  <si>
    <t>菅野　康</t>
    <rPh sb="0" eb="2">
      <t>スガノ</t>
    </rPh>
    <rPh sb="3" eb="4">
      <t>ヤス</t>
    </rPh>
    <phoneticPr fontId="2"/>
  </si>
  <si>
    <t>088-882-5015</t>
  </si>
  <si>
    <t>三宮心療クリニック</t>
    <rPh sb="0" eb="2">
      <t>サンノミヤ</t>
    </rPh>
    <rPh sb="2" eb="4">
      <t>シンリョウ</t>
    </rPh>
    <phoneticPr fontId="2"/>
  </si>
  <si>
    <t>088-850-7701</t>
  </si>
  <si>
    <t>0880-62-0880</t>
  </si>
  <si>
    <t>0889-57-2127</t>
  </si>
  <si>
    <t>088-841-2287</t>
  </si>
  <si>
    <t>高岡郡佐川町甲1243-4</t>
    <rPh sb="0" eb="3">
      <t>タカオカグン</t>
    </rPh>
    <rPh sb="3" eb="6">
      <t>サカワチョウ</t>
    </rPh>
    <rPh sb="6" eb="7">
      <t>コウ</t>
    </rPh>
    <phoneticPr fontId="2"/>
  </si>
  <si>
    <t>088-802-3203</t>
  </si>
  <si>
    <t>(医)くすのせ</t>
  </si>
  <si>
    <t>088-831-7670</t>
  </si>
  <si>
    <t>胃腸外科</t>
    <rPh sb="0" eb="2">
      <t>イチョウ</t>
    </rPh>
    <rPh sb="2" eb="4">
      <t>ゲカ</t>
    </rPh>
    <phoneticPr fontId="2"/>
  </si>
  <si>
    <t>088-864-0900</t>
  </si>
  <si>
    <t>伊藤外科乳腺クリニック</t>
    <rPh sb="0" eb="2">
      <t>イトウ</t>
    </rPh>
    <rPh sb="2" eb="4">
      <t>ゲカ</t>
    </rPh>
    <rPh sb="4" eb="6">
      <t>ニュウセン</t>
    </rPh>
    <phoneticPr fontId="2"/>
  </si>
  <si>
    <t>信貴　宏治</t>
    <rPh sb="0" eb="2">
      <t>シギ</t>
    </rPh>
    <rPh sb="3" eb="4">
      <t>ヒロシ</t>
    </rPh>
    <rPh sb="4" eb="5">
      <t>ナオ</t>
    </rPh>
    <phoneticPr fontId="2"/>
  </si>
  <si>
    <t>かりた耳鼻咽喉科</t>
    <rPh sb="3" eb="5">
      <t>ジビ</t>
    </rPh>
    <rPh sb="5" eb="7">
      <t>インコウ</t>
    </rPh>
    <rPh sb="7" eb="8">
      <t>カ</t>
    </rPh>
    <phoneticPr fontId="2"/>
  </si>
  <si>
    <t>まほろば眼科</t>
    <rPh sb="4" eb="6">
      <t>ガンカ</t>
    </rPh>
    <phoneticPr fontId="2"/>
  </si>
  <si>
    <t>南国市篠原153-1</t>
    <rPh sb="0" eb="2">
      <t>ナンコク</t>
    </rPh>
    <rPh sb="2" eb="3">
      <t>シ</t>
    </rPh>
    <rPh sb="3" eb="5">
      <t>シノハラ</t>
    </rPh>
    <phoneticPr fontId="2"/>
  </si>
  <si>
    <t>088-844-8158</t>
  </si>
  <si>
    <t>088-883-6578</t>
  </si>
  <si>
    <t>西野　耕司</t>
    <rPh sb="0" eb="2">
      <t>ニシノ</t>
    </rPh>
    <rPh sb="3" eb="5">
      <t>コウジ</t>
    </rPh>
    <phoneticPr fontId="2"/>
  </si>
  <si>
    <t>088-855-5524</t>
  </si>
  <si>
    <t>高知市栄田町一丁目2-2</t>
    <rPh sb="0" eb="3">
      <t>コウチシ</t>
    </rPh>
    <rPh sb="3" eb="4">
      <t>サカ</t>
    </rPh>
    <rPh sb="4" eb="5">
      <t>タ</t>
    </rPh>
    <rPh sb="5" eb="6">
      <t>マチ</t>
    </rPh>
    <rPh sb="6" eb="7">
      <t>イチ</t>
    </rPh>
    <rPh sb="7" eb="9">
      <t>チョウメ</t>
    </rPh>
    <phoneticPr fontId="2"/>
  </si>
  <si>
    <t>医療法人高尚会川田整形外科</t>
    <rPh sb="0" eb="2">
      <t>イリョウ</t>
    </rPh>
    <rPh sb="2" eb="4">
      <t>ホウジン</t>
    </rPh>
    <rPh sb="4" eb="5">
      <t>コウ</t>
    </rPh>
    <rPh sb="5" eb="6">
      <t>ナオ</t>
    </rPh>
    <rPh sb="6" eb="7">
      <t>カイ</t>
    </rPh>
    <rPh sb="7" eb="13">
      <t>カワタセイケイゲカ</t>
    </rPh>
    <phoneticPr fontId="2"/>
  </si>
  <si>
    <t>高吾北広域町村事務組合特別養護老人ホーム五葉荘医務室</t>
    <rPh sb="0" eb="1">
      <t>コウ</t>
    </rPh>
    <rPh sb="1" eb="3">
      <t>ゴホク</t>
    </rPh>
    <rPh sb="3" eb="5">
      <t>コウイキ</t>
    </rPh>
    <rPh sb="5" eb="6">
      <t>マチ</t>
    </rPh>
    <rPh sb="6" eb="7">
      <t>ムラ</t>
    </rPh>
    <rPh sb="7" eb="9">
      <t>ジム</t>
    </rPh>
    <rPh sb="9" eb="11">
      <t>クミアイ</t>
    </rPh>
    <rPh sb="11" eb="13">
      <t>トクベツ</t>
    </rPh>
    <rPh sb="13" eb="15">
      <t>ヨウゴ</t>
    </rPh>
    <rPh sb="15" eb="17">
      <t>ロウジン</t>
    </rPh>
    <rPh sb="20" eb="21">
      <t>ゴ</t>
    </rPh>
    <rPh sb="21" eb="22">
      <t>ハ</t>
    </rPh>
    <rPh sb="22" eb="23">
      <t>ソウ</t>
    </rPh>
    <rPh sb="23" eb="26">
      <t>イムシツ</t>
    </rPh>
    <phoneticPr fontId="2"/>
  </si>
  <si>
    <t>大月町</t>
    <rPh sb="0" eb="2">
      <t>オオツキ</t>
    </rPh>
    <rPh sb="2" eb="3">
      <t>マチ</t>
    </rPh>
    <phoneticPr fontId="2"/>
  </si>
  <si>
    <t>障害者支援施設とさ医務室</t>
    <rPh sb="0" eb="3">
      <t>ショウガイシャ</t>
    </rPh>
    <rPh sb="3" eb="5">
      <t>シエン</t>
    </rPh>
    <rPh sb="5" eb="7">
      <t>シセツ</t>
    </rPh>
    <rPh sb="9" eb="12">
      <t>イムシツ</t>
    </rPh>
    <phoneticPr fontId="2"/>
  </si>
  <si>
    <t>高知市帯屋町一丁目13-12</t>
    <rPh sb="0" eb="3">
      <t>コウチシ</t>
    </rPh>
    <rPh sb="3" eb="4">
      <t>オビ</t>
    </rPh>
    <rPh sb="4" eb="5">
      <t>ヤ</t>
    </rPh>
    <rPh sb="5" eb="6">
      <t>マチ</t>
    </rPh>
    <rPh sb="6" eb="9">
      <t>イッチョウメ</t>
    </rPh>
    <phoneticPr fontId="2"/>
  </si>
  <si>
    <t>0887-23-1138</t>
  </si>
  <si>
    <t>0880-73-1177</t>
  </si>
  <si>
    <t>香南市赤岡町1327番地香南市赤岡保健センター</t>
    <rPh sb="0" eb="3">
      <t>コウナンシ</t>
    </rPh>
    <rPh sb="3" eb="5">
      <t>アカオカ</t>
    </rPh>
    <rPh sb="5" eb="6">
      <t>マチ</t>
    </rPh>
    <rPh sb="10" eb="12">
      <t>バンチ</t>
    </rPh>
    <rPh sb="12" eb="15">
      <t>コウナンシ</t>
    </rPh>
    <rPh sb="15" eb="17">
      <t>アカオカ</t>
    </rPh>
    <rPh sb="17" eb="19">
      <t>ホケン</t>
    </rPh>
    <phoneticPr fontId="2"/>
  </si>
  <si>
    <t>088-803-8686</t>
  </si>
  <si>
    <t>0887-34-0755</t>
  </si>
  <si>
    <t>東山　祐士</t>
  </si>
  <si>
    <t>高知市栄田町3丁目12番19号ポルテス1階西</t>
    <rPh sb="0" eb="3">
      <t>コウチシ</t>
    </rPh>
    <rPh sb="3" eb="4">
      <t>サカエ</t>
    </rPh>
    <rPh sb="4" eb="5">
      <t>タ</t>
    </rPh>
    <rPh sb="5" eb="6">
      <t>マチ</t>
    </rPh>
    <rPh sb="7" eb="9">
      <t>チョウメ</t>
    </rPh>
    <rPh sb="11" eb="12">
      <t>バン</t>
    </rPh>
    <rPh sb="14" eb="15">
      <t>ゴウ</t>
    </rPh>
    <rPh sb="20" eb="21">
      <t>カイ</t>
    </rPh>
    <rPh sb="21" eb="22">
      <t>ニシ</t>
    </rPh>
    <phoneticPr fontId="2"/>
  </si>
  <si>
    <t>土佐やまもと眼科</t>
    <rPh sb="0" eb="2">
      <t>トサ</t>
    </rPh>
    <rPh sb="6" eb="8">
      <t>ガンカ</t>
    </rPh>
    <phoneticPr fontId="2"/>
  </si>
  <si>
    <t>うぐるす内科クリニック</t>
    <rPh sb="4" eb="6">
      <t>ナイカ</t>
    </rPh>
    <phoneticPr fontId="2"/>
  </si>
  <si>
    <t>088-833-5773</t>
  </si>
  <si>
    <t>（医）善哉会</t>
  </si>
  <si>
    <t>088-822-0577</t>
  </si>
  <si>
    <t>088-850-0623</t>
  </si>
  <si>
    <t>0880-22-0433</t>
  </si>
  <si>
    <t>上田　明美</t>
    <rPh sb="0" eb="2">
      <t>ウエダ</t>
    </rPh>
    <rPh sb="3" eb="5">
      <t>アケミ</t>
    </rPh>
    <phoneticPr fontId="2"/>
  </si>
  <si>
    <t>088-872-2013</t>
  </si>
  <si>
    <t>四万十市安並字東丸5803番地</t>
    <rPh sb="0" eb="4">
      <t>シマントシ</t>
    </rPh>
    <rPh sb="4" eb="5">
      <t>ヤス</t>
    </rPh>
    <rPh sb="5" eb="6">
      <t>ナミ</t>
    </rPh>
    <rPh sb="6" eb="7">
      <t>アザ</t>
    </rPh>
    <rPh sb="7" eb="8">
      <t>ヒガシ</t>
    </rPh>
    <rPh sb="8" eb="9">
      <t>マル</t>
    </rPh>
    <rPh sb="13" eb="15">
      <t>バンチ</t>
    </rPh>
    <phoneticPr fontId="2"/>
  </si>
  <si>
    <t>見元クリニック</t>
    <rPh sb="0" eb="1">
      <t>ミ</t>
    </rPh>
    <rPh sb="1" eb="2">
      <t>モト</t>
    </rPh>
    <phoneticPr fontId="2"/>
  </si>
  <si>
    <t>橋本　有央</t>
    <rPh sb="0" eb="2">
      <t>ハシモト</t>
    </rPh>
    <rPh sb="3" eb="4">
      <t>ユウ</t>
    </rPh>
    <rPh sb="4" eb="5">
      <t>オウ</t>
    </rPh>
    <phoneticPr fontId="2"/>
  </si>
  <si>
    <t>青木　啓祐</t>
    <rPh sb="0" eb="2">
      <t>アオキ</t>
    </rPh>
    <rPh sb="3" eb="5">
      <t>ケイスケ</t>
    </rPh>
    <phoneticPr fontId="2"/>
  </si>
  <si>
    <t>AAf橋本歯科医院</t>
    <rPh sb="3" eb="5">
      <t>ハシモト</t>
    </rPh>
    <rPh sb="5" eb="7">
      <t>シカ</t>
    </rPh>
    <rPh sb="7" eb="9">
      <t>イイン</t>
    </rPh>
    <phoneticPr fontId="2"/>
  </si>
  <si>
    <t>駅前クリニック</t>
  </si>
  <si>
    <t>佐藤　博俊</t>
    <rPh sb="0" eb="2">
      <t>サトウ</t>
    </rPh>
    <rPh sb="3" eb="5">
      <t>ヒロトシ</t>
    </rPh>
    <phoneticPr fontId="2"/>
  </si>
  <si>
    <t>楠目歯科診療所</t>
    <rPh sb="0" eb="2">
      <t>クスメ</t>
    </rPh>
    <rPh sb="2" eb="4">
      <t>シカ</t>
    </rPh>
    <rPh sb="4" eb="6">
      <t>シンリョウ</t>
    </rPh>
    <rPh sb="6" eb="7">
      <t>ショ</t>
    </rPh>
    <phoneticPr fontId="2"/>
  </si>
  <si>
    <t>0889-40-2200</t>
  </si>
  <si>
    <t>特別養護老人ホームふるさとの丘医務室</t>
    <rPh sb="0" eb="2">
      <t>トクベツ</t>
    </rPh>
    <rPh sb="2" eb="4">
      <t>ヨウゴ</t>
    </rPh>
    <rPh sb="4" eb="6">
      <t>ロウジン</t>
    </rPh>
    <rPh sb="14" eb="15">
      <t>オカ</t>
    </rPh>
    <rPh sb="15" eb="18">
      <t>イムシツ</t>
    </rPh>
    <phoneticPr fontId="2"/>
  </si>
  <si>
    <t>腹部外科</t>
    <rPh sb="0" eb="2">
      <t>フクブ</t>
    </rPh>
    <rPh sb="2" eb="4">
      <t>ゲカ</t>
    </rPh>
    <phoneticPr fontId="2"/>
  </si>
  <si>
    <t>うち療養</t>
    <rPh sb="2" eb="4">
      <t>リョウヨウ</t>
    </rPh>
    <phoneticPr fontId="2"/>
  </si>
  <si>
    <t>088-821-4618</t>
  </si>
  <si>
    <t>088-856-7971</t>
  </si>
  <si>
    <t>廣末　善久</t>
    <rPh sb="0" eb="2">
      <t>ヒロスエ</t>
    </rPh>
    <rPh sb="3" eb="5">
      <t>ヨシヒサ</t>
    </rPh>
    <phoneticPr fontId="2"/>
  </si>
  <si>
    <t>障害者支援施設梼原みどりの家診療所</t>
    <rPh sb="0" eb="3">
      <t>ショウガイシャ</t>
    </rPh>
    <rPh sb="3" eb="5">
      <t>シエン</t>
    </rPh>
    <rPh sb="5" eb="7">
      <t>シセツ</t>
    </rPh>
    <rPh sb="7" eb="9">
      <t>ユスハラ</t>
    </rPh>
    <rPh sb="13" eb="14">
      <t>イエ</t>
    </rPh>
    <rPh sb="14" eb="16">
      <t>シンリョウ</t>
    </rPh>
    <rPh sb="16" eb="17">
      <t>ショ</t>
    </rPh>
    <phoneticPr fontId="2"/>
  </si>
  <si>
    <t>門脇　徹</t>
    <rPh sb="0" eb="2">
      <t>カドワキ</t>
    </rPh>
    <rPh sb="3" eb="4">
      <t>トオル</t>
    </rPh>
    <phoneticPr fontId="2"/>
  </si>
  <si>
    <t>田岡　太郎</t>
    <rPh sb="0" eb="2">
      <t>タオカ</t>
    </rPh>
    <rPh sb="3" eb="5">
      <t>タロウ</t>
    </rPh>
    <phoneticPr fontId="2"/>
  </si>
  <si>
    <t>088-846-5001</t>
  </si>
  <si>
    <t>たおか歯科</t>
    <rPh sb="3" eb="5">
      <t>シカ</t>
    </rPh>
    <phoneticPr fontId="2"/>
  </si>
  <si>
    <t>088-896-2234</t>
  </si>
  <si>
    <t>088-867-3001</t>
  </si>
  <si>
    <t>安芸クリニック</t>
    <rPh sb="0" eb="7">
      <t>アキクリニック</t>
    </rPh>
    <phoneticPr fontId="2"/>
  </si>
  <si>
    <t>（医）大和会</t>
    <rPh sb="1" eb="2">
      <t>イ</t>
    </rPh>
    <rPh sb="3" eb="5">
      <t>ヤマト</t>
    </rPh>
    <rPh sb="5" eb="6">
      <t>カイ</t>
    </rPh>
    <phoneticPr fontId="2"/>
  </si>
  <si>
    <t>088-840-9137</t>
  </si>
  <si>
    <t>芸西オルソクリニック</t>
    <rPh sb="0" eb="2">
      <t>ゲイセイ</t>
    </rPh>
    <phoneticPr fontId="2"/>
  </si>
  <si>
    <t>088-855-4156</t>
  </si>
  <si>
    <t>088-866-4182</t>
  </si>
  <si>
    <t>(医)むこせ</t>
    <rPh sb="1" eb="2">
      <t>イ</t>
    </rPh>
    <phoneticPr fontId="2"/>
  </si>
  <si>
    <t>088-824-6111</t>
  </si>
  <si>
    <t>088-885-2600</t>
  </si>
  <si>
    <t>三木　久嗣</t>
    <rPh sb="0" eb="2">
      <t>ミキ</t>
    </rPh>
    <rPh sb="3" eb="5">
      <t>ヒサシ</t>
    </rPh>
    <phoneticPr fontId="2"/>
  </si>
  <si>
    <t>吾川郡いの町1700</t>
  </si>
  <si>
    <t>088-854-8540</t>
  </si>
  <si>
    <t>088-802-3288</t>
  </si>
  <si>
    <t>高知市百石町2-29-12</t>
  </si>
  <si>
    <t>088-856-7489</t>
  </si>
  <si>
    <t>088-832-7880</t>
  </si>
  <si>
    <t>088-824-7862</t>
  </si>
  <si>
    <t>088-882-1550</t>
  </si>
  <si>
    <t>088-823-9006</t>
  </si>
  <si>
    <t>088-885-3100</t>
  </si>
  <si>
    <t>088-861-5151</t>
  </si>
  <si>
    <t>088-840-0003</t>
  </si>
  <si>
    <t>高知市鴨部1-1０-３３</t>
  </si>
  <si>
    <t>088-823-8841</t>
  </si>
  <si>
    <t>088-855-7676</t>
  </si>
  <si>
    <t>高知市前里357番地2</t>
    <rPh sb="8" eb="10">
      <t>バンチ</t>
    </rPh>
    <phoneticPr fontId="2"/>
  </si>
  <si>
    <t>088-831-1088</t>
  </si>
  <si>
    <t>谷本　賴昭</t>
  </si>
  <si>
    <t>(社医)仁生会</t>
    <rPh sb="1" eb="2">
      <t>シャ</t>
    </rPh>
    <rPh sb="4" eb="5">
      <t>ジン</t>
    </rPh>
    <rPh sb="5" eb="6">
      <t>セイ</t>
    </rPh>
    <rPh sb="6" eb="7">
      <t>カイ</t>
    </rPh>
    <phoneticPr fontId="2"/>
  </si>
  <si>
    <t>088-844-1181</t>
  </si>
  <si>
    <t>高知市南御座3-12</t>
  </si>
  <si>
    <t>088-882-4393</t>
  </si>
  <si>
    <t>(医)オリーブ</t>
  </si>
  <si>
    <t>宇賀歯科</t>
    <rPh sb="0" eb="1">
      <t>ウ</t>
    </rPh>
    <rPh sb="1" eb="2">
      <t>ガ</t>
    </rPh>
    <rPh sb="2" eb="4">
      <t>シカ</t>
    </rPh>
    <phoneticPr fontId="2"/>
  </si>
  <si>
    <t>高知市知寄町2-2-41知寄町ﾏﾝｼｮﾝ1F</t>
  </si>
  <si>
    <t>088-882-4188</t>
  </si>
  <si>
    <t>088-843-5050</t>
  </si>
  <si>
    <t>088-882-8282</t>
  </si>
  <si>
    <t>088-843-4030</t>
  </si>
  <si>
    <t>088-834-1182</t>
  </si>
  <si>
    <t>補
正</t>
    <rPh sb="2" eb="3">
      <t>セイ</t>
    </rPh>
    <phoneticPr fontId="2"/>
  </si>
  <si>
    <t>088-840-5588</t>
  </si>
  <si>
    <t>高知市追手筋1-8-5ﾌﾟﾗﾝﾀﾝﾋﾞﾙ1F</t>
  </si>
  <si>
    <t>088-828-8211</t>
  </si>
  <si>
    <t>高知市東秦泉寺76-1</t>
  </si>
  <si>
    <t>室戸市浮津２番町124</t>
  </si>
  <si>
    <t>髙慶　康子</t>
  </si>
  <si>
    <t>088-822-1117</t>
  </si>
  <si>
    <t>088-872-6794</t>
  </si>
  <si>
    <t>088-822-6266</t>
  </si>
  <si>
    <t>088-828-6222</t>
  </si>
  <si>
    <t>088-847-8841</t>
  </si>
  <si>
    <t>(医)奥田会</t>
    <rPh sb="1" eb="2">
      <t>イ</t>
    </rPh>
    <rPh sb="3" eb="5">
      <t>オクダ</t>
    </rPh>
    <rPh sb="5" eb="6">
      <t>カイ</t>
    </rPh>
    <phoneticPr fontId="2"/>
  </si>
  <si>
    <t>高知市高須2-13-57</t>
  </si>
  <si>
    <t>(医)祥星会</t>
    <rPh sb="3" eb="4">
      <t>ショウ</t>
    </rPh>
    <rPh sb="4" eb="5">
      <t>セイ</t>
    </rPh>
    <rPh sb="5" eb="6">
      <t>カイ</t>
    </rPh>
    <phoneticPr fontId="2"/>
  </si>
  <si>
    <t>088-855-8143</t>
  </si>
  <si>
    <t>088-865-6400</t>
  </si>
  <si>
    <t>088-852-5032</t>
  </si>
  <si>
    <t>088-852-4205</t>
  </si>
  <si>
    <t>土佐市高岡町甲1841-1</t>
  </si>
  <si>
    <t>0889-42-5280</t>
  </si>
  <si>
    <t>須崎市西町2-180-1</t>
  </si>
  <si>
    <t>0889-42-0954</t>
  </si>
  <si>
    <t>四万十市中村大橋通6-1-24</t>
  </si>
  <si>
    <t>0880-66-1313</t>
  </si>
  <si>
    <t>0880-63-3803</t>
  </si>
  <si>
    <t>森澤　有希</t>
  </si>
  <si>
    <t>（医）こころ</t>
    <rPh sb="1" eb="2">
      <t>イ</t>
    </rPh>
    <phoneticPr fontId="2"/>
  </si>
  <si>
    <t>施  設  名</t>
  </si>
  <si>
    <t>土佐清水市下ノ加江216</t>
  </si>
  <si>
    <t>0887-57-0082</t>
  </si>
  <si>
    <t>0887-53-2305</t>
  </si>
  <si>
    <t>（医）仁徳会</t>
  </si>
  <si>
    <t>かぎやまデンタルクリニック</t>
  </si>
  <si>
    <t>0887-53-5648</t>
  </si>
  <si>
    <t>麻酔科</t>
    <rPh sb="0" eb="3">
      <t>マスイカ</t>
    </rPh>
    <phoneticPr fontId="2"/>
  </si>
  <si>
    <t>香美市土佐山田町461-5</t>
  </si>
  <si>
    <t>安芸郡奈半利町乙1677-1</t>
  </si>
  <si>
    <t>安芸郡安田町大字安田1653</t>
  </si>
  <si>
    <t>0887-33-4205</t>
  </si>
  <si>
    <t>088-893-0100</t>
  </si>
  <si>
    <t>吾川郡いの町枝川299</t>
  </si>
  <si>
    <t>088-893-6480</t>
  </si>
  <si>
    <t>088-893-3608</t>
  </si>
  <si>
    <t>富田　秀春</t>
    <rPh sb="0" eb="2">
      <t>トミタ</t>
    </rPh>
    <rPh sb="3" eb="5">
      <t>ヒデハル</t>
    </rPh>
    <phoneticPr fontId="2"/>
  </si>
  <si>
    <t>34市町村</t>
  </si>
  <si>
    <t>088-892-4525</t>
  </si>
  <si>
    <t>088‐855-5403</t>
  </si>
  <si>
    <t>幡多郡大月町弘見2103-2</t>
  </si>
  <si>
    <t>0880-43-3636</t>
  </si>
  <si>
    <t>医療法人スマイルプランみかづき歯科クリニック</t>
  </si>
  <si>
    <t>0880-55-3206</t>
  </si>
  <si>
    <t>0880-43-3331</t>
  </si>
  <si>
    <t>浦ノ内診療所</t>
    <rPh sb="0" eb="6">
      <t>ウラノウチシンリョウジョ</t>
    </rPh>
    <phoneticPr fontId="2"/>
  </si>
  <si>
    <t>藤井　貴章</t>
    <rPh sb="0" eb="2">
      <t>フジイ</t>
    </rPh>
    <rPh sb="3" eb="4">
      <t>タカ</t>
    </rPh>
    <rPh sb="4" eb="5">
      <t>ショウ</t>
    </rPh>
    <phoneticPr fontId="2"/>
  </si>
  <si>
    <t>088-844-8666</t>
  </si>
  <si>
    <t>088-821-7407</t>
  </si>
  <si>
    <t>088-821-7321</t>
  </si>
  <si>
    <t>よりみつ内科消化器内科</t>
    <rPh sb="4" eb="6">
      <t>ナイカ</t>
    </rPh>
    <rPh sb="6" eb="8">
      <t>ショウカ</t>
    </rPh>
    <rPh sb="8" eb="9">
      <t>キ</t>
    </rPh>
    <rPh sb="9" eb="10">
      <t>ナイ</t>
    </rPh>
    <rPh sb="10" eb="11">
      <t>カ</t>
    </rPh>
    <phoneticPr fontId="2"/>
  </si>
  <si>
    <t>高知市三園町227</t>
    <rPh sb="3" eb="6">
      <t>ミソノチョウ</t>
    </rPh>
    <phoneticPr fontId="2"/>
  </si>
  <si>
    <t>四国電力株式会社高知支店健康管理室</t>
    <rPh sb="0" eb="2">
      <t>シコク</t>
    </rPh>
    <rPh sb="2" eb="4">
      <t>デンリョク</t>
    </rPh>
    <rPh sb="4" eb="8">
      <t>カブシキガイシャ</t>
    </rPh>
    <rPh sb="8" eb="10">
      <t>コウチ</t>
    </rPh>
    <rPh sb="10" eb="12">
      <t>シテン</t>
    </rPh>
    <rPh sb="12" eb="14">
      <t>ケンコウ</t>
    </rPh>
    <rPh sb="14" eb="16">
      <t>カンリ</t>
    </rPh>
    <rPh sb="16" eb="17">
      <t>シツ</t>
    </rPh>
    <phoneticPr fontId="2"/>
  </si>
  <si>
    <t>(社福)藤寿会</t>
    <rPh sb="1" eb="2">
      <t>シャ</t>
    </rPh>
    <rPh sb="2" eb="3">
      <t>フク</t>
    </rPh>
    <rPh sb="4" eb="5">
      <t>フジ</t>
    </rPh>
    <rPh sb="5" eb="6">
      <t>コトブキ</t>
    </rPh>
    <rPh sb="6" eb="7">
      <t>カイ</t>
    </rPh>
    <phoneticPr fontId="2"/>
  </si>
  <si>
    <t>横川ひふ科クリニック</t>
    <rPh sb="0" eb="2">
      <t>ヨコガワ</t>
    </rPh>
    <rPh sb="4" eb="5">
      <t>カ</t>
    </rPh>
    <phoneticPr fontId="2"/>
  </si>
  <si>
    <t>アール・ヴェール歯科</t>
    <rPh sb="8" eb="10">
      <t>シカ</t>
    </rPh>
    <phoneticPr fontId="2"/>
  </si>
  <si>
    <t>088-843-8181</t>
  </si>
  <si>
    <t>高知市旭町2-38</t>
    <rPh sb="0" eb="3">
      <t>コウチシ</t>
    </rPh>
    <rPh sb="3" eb="5">
      <t>アサヒチョウ</t>
    </rPh>
    <phoneticPr fontId="2"/>
  </si>
  <si>
    <t>安芸郡芸西村和食甲1495-1</t>
    <rPh sb="8" eb="9">
      <t>コウ</t>
    </rPh>
    <phoneticPr fontId="2"/>
  </si>
  <si>
    <t>高知市高須2-17-28</t>
  </si>
  <si>
    <t>耳鼻咽喉科</t>
    <rPh sb="0" eb="2">
      <t>ジビ</t>
    </rPh>
    <rPh sb="2" eb="4">
      <t>インコウ</t>
    </rPh>
    <rPh sb="4" eb="5">
      <t>カ</t>
    </rPh>
    <phoneticPr fontId="2"/>
  </si>
  <si>
    <t>市原　直子</t>
    <rPh sb="0" eb="2">
      <t>イチハラ</t>
    </rPh>
    <rPh sb="3" eb="5">
      <t>ナオコ</t>
    </rPh>
    <phoneticPr fontId="2"/>
  </si>
  <si>
    <t>(一社)高知県医師会</t>
    <rPh sb="1" eb="2">
      <t>イチ</t>
    </rPh>
    <rPh sb="2" eb="3">
      <t>シャ</t>
    </rPh>
    <rPh sb="4" eb="7">
      <t>コウチケン</t>
    </rPh>
    <rPh sb="7" eb="10">
      <t>イシカイ</t>
    </rPh>
    <phoneticPr fontId="2"/>
  </si>
  <si>
    <t>(社福)秦ダイヤライフ福祉会</t>
    <rPh sb="1" eb="2">
      <t>シャ</t>
    </rPh>
    <rPh sb="2" eb="3">
      <t>フク</t>
    </rPh>
    <rPh sb="4" eb="5">
      <t>ハタ</t>
    </rPh>
    <rPh sb="11" eb="13">
      <t>フクシ</t>
    </rPh>
    <rPh sb="13" eb="14">
      <t>カイ</t>
    </rPh>
    <phoneticPr fontId="2"/>
  </si>
  <si>
    <t>088-802-7000</t>
  </si>
  <si>
    <t>宿毛市沖の島母島1739</t>
    <rPh sb="0" eb="3">
      <t>スクモシ</t>
    </rPh>
    <rPh sb="3" eb="4">
      <t>オキ</t>
    </rPh>
    <rPh sb="5" eb="6">
      <t>シマ</t>
    </rPh>
    <rPh sb="6" eb="7">
      <t>ハハ</t>
    </rPh>
    <rPh sb="7" eb="8">
      <t>シマ</t>
    </rPh>
    <phoneticPr fontId="2"/>
  </si>
  <si>
    <t>(社福)高春福祉会</t>
    <rPh sb="1" eb="2">
      <t>シャ</t>
    </rPh>
    <rPh sb="2" eb="3">
      <t>フク</t>
    </rPh>
    <rPh sb="4" eb="5">
      <t>タカ</t>
    </rPh>
    <rPh sb="5" eb="6">
      <t>ハル</t>
    </rPh>
    <rPh sb="6" eb="8">
      <t>フクシ</t>
    </rPh>
    <rPh sb="8" eb="9">
      <t>カイ</t>
    </rPh>
    <phoneticPr fontId="2"/>
  </si>
  <si>
    <t>(社福)ふるさと自然村</t>
    <rPh sb="1" eb="2">
      <t>シャ</t>
    </rPh>
    <rPh sb="2" eb="3">
      <t>フク</t>
    </rPh>
    <rPh sb="8" eb="10">
      <t>シゼン</t>
    </rPh>
    <rPh sb="10" eb="11">
      <t>ムラ</t>
    </rPh>
    <phoneticPr fontId="2"/>
  </si>
  <si>
    <t>浅井内科</t>
    <rPh sb="0" eb="2">
      <t>アサイ</t>
    </rPh>
    <rPh sb="2" eb="4">
      <t>ナイカ</t>
    </rPh>
    <phoneticPr fontId="2"/>
  </si>
  <si>
    <t>要　致嘉</t>
  </si>
  <si>
    <t>(社福)内原野会</t>
    <rPh sb="1" eb="2">
      <t>シャ</t>
    </rPh>
    <rPh sb="2" eb="3">
      <t>フク</t>
    </rPh>
    <rPh sb="4" eb="5">
      <t>ウチ</t>
    </rPh>
    <rPh sb="5" eb="6">
      <t>ハラ</t>
    </rPh>
    <rPh sb="6" eb="7">
      <t>ノ</t>
    </rPh>
    <rPh sb="7" eb="8">
      <t>カイ</t>
    </rPh>
    <phoneticPr fontId="2"/>
  </si>
  <si>
    <t>(社福)大野見福祉会</t>
    <rPh sb="1" eb="2">
      <t>シャ</t>
    </rPh>
    <rPh sb="2" eb="3">
      <t>フク</t>
    </rPh>
    <rPh sb="4" eb="7">
      <t>オオノミ</t>
    </rPh>
    <rPh sb="7" eb="9">
      <t>フクシ</t>
    </rPh>
    <rPh sb="9" eb="10">
      <t>カイ</t>
    </rPh>
    <phoneticPr fontId="2"/>
  </si>
  <si>
    <t>(社福)明成会</t>
    <rPh sb="1" eb="2">
      <t>シャ</t>
    </rPh>
    <rPh sb="2" eb="3">
      <t>フク</t>
    </rPh>
    <rPh sb="4" eb="5">
      <t>アキラ</t>
    </rPh>
    <rPh sb="5" eb="6">
      <t>シゲル</t>
    </rPh>
    <rPh sb="6" eb="7">
      <t>カイ</t>
    </rPh>
    <phoneticPr fontId="2"/>
  </si>
  <si>
    <t>社会福祉法人</t>
    <rPh sb="0" eb="2">
      <t>シャカイ</t>
    </rPh>
    <rPh sb="2" eb="4">
      <t>フクシ</t>
    </rPh>
    <rPh sb="4" eb="6">
      <t>ホウジン</t>
    </rPh>
    <phoneticPr fontId="2"/>
  </si>
  <si>
    <t>坂本　憲昭</t>
    <rPh sb="0" eb="2">
      <t>サカモト</t>
    </rPh>
    <rPh sb="3" eb="4">
      <t>ケン</t>
    </rPh>
    <rPh sb="4" eb="5">
      <t>ショウ</t>
    </rPh>
    <phoneticPr fontId="2"/>
  </si>
  <si>
    <t>前田歯科矯正歯科</t>
    <rPh sb="0" eb="2">
      <t>マエダ</t>
    </rPh>
    <rPh sb="2" eb="4">
      <t>シカ</t>
    </rPh>
    <rPh sb="4" eb="6">
      <t>キョウセイ</t>
    </rPh>
    <rPh sb="6" eb="8">
      <t>シカ</t>
    </rPh>
    <phoneticPr fontId="2"/>
  </si>
  <si>
    <t>高知市上町2丁目4番17号</t>
    <rPh sb="0" eb="3">
      <t>コウチシ</t>
    </rPh>
    <rPh sb="3" eb="5">
      <t>カミマチ</t>
    </rPh>
    <rPh sb="6" eb="8">
      <t>チョウメ</t>
    </rPh>
    <rPh sb="9" eb="10">
      <t>バン</t>
    </rPh>
    <rPh sb="12" eb="13">
      <t>ゴウ</t>
    </rPh>
    <phoneticPr fontId="2"/>
  </si>
  <si>
    <t>088-826-2777</t>
  </si>
  <si>
    <t>長岡郡本山町本山字東畑978番地2</t>
    <rPh sb="0" eb="3">
      <t>ナガオカグン</t>
    </rPh>
    <rPh sb="6" eb="8">
      <t>モトヤマ</t>
    </rPh>
    <rPh sb="8" eb="9">
      <t>ジ</t>
    </rPh>
    <rPh sb="9" eb="10">
      <t>ヒガシ</t>
    </rPh>
    <rPh sb="10" eb="11">
      <t>ハタケ</t>
    </rPh>
    <rPh sb="14" eb="16">
      <t>バンチ</t>
    </rPh>
    <phoneticPr fontId="2"/>
  </si>
  <si>
    <t>高知市朝倉丙534番地1</t>
    <rPh sb="0" eb="3">
      <t>コウチシ</t>
    </rPh>
    <rPh sb="3" eb="5">
      <t>アサクラ</t>
    </rPh>
    <rPh sb="5" eb="6">
      <t>ヘイ</t>
    </rPh>
    <rPh sb="9" eb="11">
      <t>バンチ</t>
    </rPh>
    <phoneticPr fontId="2"/>
  </si>
  <si>
    <t>杏クリニック</t>
    <rPh sb="0" eb="1">
      <t>アンズ</t>
    </rPh>
    <phoneticPr fontId="2"/>
  </si>
  <si>
    <t>南国市物部乙200</t>
    <rPh sb="0" eb="2">
      <t>ナンゴク</t>
    </rPh>
    <rPh sb="2" eb="3">
      <t>シ</t>
    </rPh>
    <rPh sb="3" eb="4">
      <t>モノ</t>
    </rPh>
    <rPh sb="4" eb="5">
      <t>ベ</t>
    </rPh>
    <rPh sb="5" eb="6">
      <t>オツ</t>
    </rPh>
    <phoneticPr fontId="2"/>
  </si>
  <si>
    <t>にこにこレディースクリニック</t>
  </si>
  <si>
    <t>(医)にこにこレディースクリニック</t>
    <rPh sb="1" eb="2">
      <t>イ</t>
    </rPh>
    <phoneticPr fontId="2"/>
  </si>
  <si>
    <t>病
床
数</t>
    <rPh sb="2" eb="3">
      <t>ユカ</t>
    </rPh>
    <rPh sb="4" eb="5">
      <t>スウ</t>
    </rPh>
    <phoneticPr fontId="2"/>
  </si>
  <si>
    <t>(医)こなつ</t>
    <rPh sb="1" eb="2">
      <t>イ</t>
    </rPh>
    <phoneticPr fontId="2"/>
  </si>
  <si>
    <t>一宮きずなクリニック</t>
    <rPh sb="0" eb="2">
      <t>イチミヤ</t>
    </rPh>
    <phoneticPr fontId="2"/>
  </si>
  <si>
    <t>高知市桜井町2丁目5番13号</t>
  </si>
  <si>
    <t>割石　三郎</t>
    <rPh sb="0" eb="1">
      <t>ワリ</t>
    </rPh>
    <rPh sb="1" eb="2">
      <t>イシ</t>
    </rPh>
    <rPh sb="3" eb="5">
      <t>サブロウ</t>
    </rPh>
    <phoneticPr fontId="2"/>
  </si>
  <si>
    <t>香南市野市町西野2706番地20</t>
    <rPh sb="12" eb="14">
      <t>バンチ</t>
    </rPh>
    <phoneticPr fontId="2"/>
  </si>
  <si>
    <t>吉田　将平</t>
  </si>
  <si>
    <t>西本歯科医院</t>
    <rPh sb="0" eb="2">
      <t>ニシモト</t>
    </rPh>
    <rPh sb="2" eb="4">
      <t>シカ</t>
    </rPh>
    <rPh sb="4" eb="6">
      <t>イイン</t>
    </rPh>
    <phoneticPr fontId="2"/>
  </si>
  <si>
    <t>088-885-0800</t>
  </si>
  <si>
    <t>くぼぞえ外科胃腸内科</t>
    <rPh sb="4" eb="6">
      <t>ゲカ</t>
    </rPh>
    <rPh sb="6" eb="8">
      <t>イチョウ</t>
    </rPh>
    <rPh sb="8" eb="9">
      <t>ナイ</t>
    </rPh>
    <rPh sb="9" eb="10">
      <t>カ</t>
    </rPh>
    <phoneticPr fontId="2"/>
  </si>
  <si>
    <t>088-820-4110</t>
  </si>
  <si>
    <t>高知市旭町3-67-1</t>
  </si>
  <si>
    <t>高知市本町1-2-15 ＴＳ’ﾋﾞﾙ3F</t>
  </si>
  <si>
    <t>きらり歯科医院</t>
    <rPh sb="3" eb="5">
      <t>シカ</t>
    </rPh>
    <rPh sb="5" eb="7">
      <t>イイン</t>
    </rPh>
    <phoneticPr fontId="2"/>
  </si>
  <si>
    <t>下村　誠</t>
  </si>
  <si>
    <t>宮上　秀臣</t>
    <rPh sb="0" eb="2">
      <t>ミヤウエ</t>
    </rPh>
    <rPh sb="3" eb="4">
      <t>ヒデ</t>
    </rPh>
    <rPh sb="4" eb="5">
      <t>ジン</t>
    </rPh>
    <phoneticPr fontId="2"/>
  </si>
  <si>
    <t>山本歯科診療所（休止H20.4.1～）</t>
    <rPh sb="0" eb="2">
      <t>ヤマモト</t>
    </rPh>
    <rPh sb="2" eb="4">
      <t>シカ</t>
    </rPh>
    <rPh sb="4" eb="6">
      <t>シンリョウ</t>
    </rPh>
    <rPh sb="6" eb="7">
      <t>ショ</t>
    </rPh>
    <phoneticPr fontId="2"/>
  </si>
  <si>
    <t>どんぐり歯科</t>
    <rPh sb="4" eb="6">
      <t>シカ</t>
    </rPh>
    <phoneticPr fontId="2"/>
  </si>
  <si>
    <t>高岡郡日高村本村442-2</t>
    <rPh sb="0" eb="3">
      <t>タカオカグン</t>
    </rPh>
    <rPh sb="3" eb="5">
      <t>ヒダカ</t>
    </rPh>
    <rPh sb="5" eb="6">
      <t>ムラ</t>
    </rPh>
    <rPh sb="7" eb="8">
      <t>ムラ</t>
    </rPh>
    <phoneticPr fontId="2"/>
  </si>
  <si>
    <t>088-866-0288</t>
  </si>
  <si>
    <t>いなげ胃腸科内科</t>
    <rPh sb="3" eb="6">
      <t>イチョウカ</t>
    </rPh>
    <rPh sb="6" eb="8">
      <t>ナイカ</t>
    </rPh>
    <phoneticPr fontId="2"/>
  </si>
  <si>
    <t>(医)みどり会</t>
    <rPh sb="1" eb="2">
      <t>イ</t>
    </rPh>
    <rPh sb="6" eb="7">
      <t>カイ</t>
    </rPh>
    <phoneticPr fontId="2"/>
  </si>
  <si>
    <t>馬路村立馬路診療所</t>
    <rPh sb="0" eb="2">
      <t>ウマジ</t>
    </rPh>
    <rPh sb="2" eb="3">
      <t>ムラ</t>
    </rPh>
    <rPh sb="3" eb="4">
      <t>リツ</t>
    </rPh>
    <rPh sb="4" eb="6">
      <t>ウマジ</t>
    </rPh>
    <rPh sb="6" eb="9">
      <t>シンリョウジョ</t>
    </rPh>
    <phoneticPr fontId="2"/>
  </si>
  <si>
    <t>高岡郡四万十町仁井田462</t>
    <rPh sb="3" eb="6">
      <t>シマント</t>
    </rPh>
    <phoneticPr fontId="2"/>
  </si>
  <si>
    <t>宿毛市字高砂22-11</t>
    <rPh sb="3" eb="4">
      <t>ジ</t>
    </rPh>
    <phoneticPr fontId="2"/>
  </si>
  <si>
    <t>(医)泊和会</t>
    <rPh sb="1" eb="2">
      <t>イ</t>
    </rPh>
    <rPh sb="3" eb="4">
      <t>ハク</t>
    </rPh>
    <rPh sb="4" eb="5">
      <t>ワ</t>
    </rPh>
    <rPh sb="5" eb="6">
      <t>カイ</t>
    </rPh>
    <phoneticPr fontId="2"/>
  </si>
  <si>
    <t>(医)巧会</t>
    <rPh sb="1" eb="2">
      <t>イ</t>
    </rPh>
    <rPh sb="3" eb="4">
      <t>タクミ</t>
    </rPh>
    <rPh sb="4" eb="5">
      <t>カイ</t>
    </rPh>
    <phoneticPr fontId="2"/>
  </si>
  <si>
    <t>0887-54-2235</t>
  </si>
  <si>
    <t>なりかわ歯科医院</t>
    <rPh sb="4" eb="6">
      <t>シカ</t>
    </rPh>
    <rPh sb="6" eb="8">
      <t>イイン</t>
    </rPh>
    <phoneticPr fontId="2"/>
  </si>
  <si>
    <t>幡多郡 12</t>
  </si>
  <si>
    <t>高知市山手町14-1</t>
    <rPh sb="0" eb="3">
      <t>コウチシ</t>
    </rPh>
    <rPh sb="3" eb="5">
      <t>ヤマテ</t>
    </rPh>
    <rPh sb="5" eb="6">
      <t>チョウ</t>
    </rPh>
    <phoneticPr fontId="2"/>
  </si>
  <si>
    <t>088-856-6001</t>
  </si>
  <si>
    <t>形成外科</t>
    <rPh sb="0" eb="2">
      <t>ケイセイ</t>
    </rPh>
    <rPh sb="2" eb="4">
      <t>ゲカ</t>
    </rPh>
    <phoneticPr fontId="2"/>
  </si>
  <si>
    <t>吉冨　誠</t>
  </si>
  <si>
    <t>医療法人善哉会おなが通り歯科</t>
  </si>
  <si>
    <t>088-855-5115</t>
  </si>
  <si>
    <t>088-882-0002</t>
  </si>
  <si>
    <t>088-856-8819</t>
  </si>
  <si>
    <t>土佐市高岡町乙304</t>
    <rPh sb="0" eb="3">
      <t>トサシ</t>
    </rPh>
    <rPh sb="3" eb="5">
      <t>タカオカ</t>
    </rPh>
    <rPh sb="5" eb="6">
      <t>チョウ</t>
    </rPh>
    <rPh sb="6" eb="7">
      <t>オツ</t>
    </rPh>
    <phoneticPr fontId="2"/>
  </si>
  <si>
    <t>0880-34-8885</t>
  </si>
  <si>
    <t>つつみ内科胃腸クリニック</t>
    <rPh sb="3" eb="5">
      <t>ナイカ</t>
    </rPh>
    <rPh sb="5" eb="7">
      <t>イチョウ</t>
    </rPh>
    <phoneticPr fontId="2"/>
  </si>
  <si>
    <t>胃腸内科</t>
    <rPh sb="0" eb="2">
      <t>イチョウ</t>
    </rPh>
    <rPh sb="2" eb="4">
      <t>ナイカ</t>
    </rPh>
    <phoneticPr fontId="2"/>
  </si>
  <si>
    <t>さくら眼科</t>
    <rPh sb="3" eb="5">
      <t>ガンカ</t>
    </rPh>
    <phoneticPr fontId="2"/>
  </si>
  <si>
    <t>公文　義浩</t>
    <rPh sb="0" eb="2">
      <t>クモン</t>
    </rPh>
    <rPh sb="3" eb="4">
      <t>ヨシ</t>
    </rPh>
    <rPh sb="4" eb="5">
      <t>ヒロ</t>
    </rPh>
    <phoneticPr fontId="2"/>
  </si>
  <si>
    <t>三谷医院</t>
  </si>
  <si>
    <t>胆のう内科</t>
    <rPh sb="0" eb="1">
      <t>タン</t>
    </rPh>
    <rPh sb="3" eb="5">
      <t>ナイカ</t>
    </rPh>
    <phoneticPr fontId="2"/>
  </si>
  <si>
    <t>088-875-4976</t>
  </si>
  <si>
    <t>きよおか歯科</t>
    <rPh sb="4" eb="6">
      <t>シカ</t>
    </rPh>
    <phoneticPr fontId="2"/>
  </si>
  <si>
    <t>特別養護老人ホームたちばなの里</t>
    <rPh sb="0" eb="2">
      <t>トクベツ</t>
    </rPh>
    <rPh sb="2" eb="4">
      <t>ヨウゴ</t>
    </rPh>
    <rPh sb="4" eb="6">
      <t>ロウジン</t>
    </rPh>
    <rPh sb="14" eb="15">
      <t>サト</t>
    </rPh>
    <phoneticPr fontId="2"/>
  </si>
  <si>
    <t>老年精神科</t>
    <rPh sb="0" eb="2">
      <t>ロウネン</t>
    </rPh>
    <rPh sb="2" eb="5">
      <t>セイシンカ</t>
    </rPh>
    <phoneticPr fontId="2"/>
  </si>
  <si>
    <t>消化器・肛門内科</t>
    <rPh sb="0" eb="3">
      <t>ショウカキ</t>
    </rPh>
    <rPh sb="4" eb="6">
      <t>コウモン</t>
    </rPh>
    <rPh sb="6" eb="8">
      <t>ナイカ</t>
    </rPh>
    <phoneticPr fontId="2"/>
  </si>
  <si>
    <t>腹部内科</t>
    <rPh sb="0" eb="2">
      <t>フクブ</t>
    </rPh>
    <rPh sb="2" eb="4">
      <t>ナイカ</t>
    </rPh>
    <phoneticPr fontId="2"/>
  </si>
  <si>
    <t>（医）柏会</t>
    <rPh sb="1" eb="2">
      <t>イ</t>
    </rPh>
    <rPh sb="3" eb="4">
      <t>カシワ</t>
    </rPh>
    <rPh sb="4" eb="5">
      <t>カイ</t>
    </rPh>
    <phoneticPr fontId="2"/>
  </si>
  <si>
    <t>津田歯科</t>
    <rPh sb="0" eb="2">
      <t>ツダ</t>
    </rPh>
    <rPh sb="2" eb="4">
      <t>シカ</t>
    </rPh>
    <phoneticPr fontId="2"/>
  </si>
  <si>
    <t>(医)健咬会</t>
    <rPh sb="1" eb="2">
      <t>イ</t>
    </rPh>
    <rPh sb="3" eb="4">
      <t>ケン</t>
    </rPh>
    <rPh sb="4" eb="5">
      <t>カ</t>
    </rPh>
    <rPh sb="5" eb="6">
      <t>カイ</t>
    </rPh>
    <phoneticPr fontId="2"/>
  </si>
  <si>
    <t>（医）村山会</t>
    <rPh sb="1" eb="2">
      <t>イ</t>
    </rPh>
    <rPh sb="3" eb="5">
      <t>ムラヤマ</t>
    </rPh>
    <rPh sb="5" eb="6">
      <t>カイ</t>
    </rPh>
    <phoneticPr fontId="2"/>
  </si>
  <si>
    <t>高知市帯屋町2-2-9帯屋町CENTORO2階2-2号室</t>
    <rPh sb="0" eb="3">
      <t>コウチシ</t>
    </rPh>
    <rPh sb="3" eb="6">
      <t>オビヤマチ</t>
    </rPh>
    <rPh sb="11" eb="14">
      <t>オビヤマチ</t>
    </rPh>
    <rPh sb="22" eb="23">
      <t>カイ</t>
    </rPh>
    <rPh sb="26" eb="28">
      <t>ゴウシツ</t>
    </rPh>
    <phoneticPr fontId="2"/>
  </si>
  <si>
    <t>佐倉　志洋</t>
    <rPh sb="0" eb="2">
      <t>サクラ</t>
    </rPh>
    <rPh sb="3" eb="4">
      <t>シ</t>
    </rPh>
    <rPh sb="4" eb="5">
      <t>ヨウ</t>
    </rPh>
    <phoneticPr fontId="2"/>
  </si>
  <si>
    <t>稲毛　強</t>
    <rPh sb="0" eb="1">
      <t>イナ</t>
    </rPh>
    <rPh sb="1" eb="2">
      <t>ケ</t>
    </rPh>
    <rPh sb="3" eb="4">
      <t>ツヨシ</t>
    </rPh>
    <phoneticPr fontId="2"/>
  </si>
  <si>
    <t>高知市長浜6598‐4</t>
    <rPh sb="0" eb="3">
      <t>コウチシ</t>
    </rPh>
    <rPh sb="3" eb="5">
      <t>ナガハマ</t>
    </rPh>
    <phoneticPr fontId="2"/>
  </si>
  <si>
    <t>小児神経科</t>
    <rPh sb="0" eb="2">
      <t>ショウニ</t>
    </rPh>
    <rPh sb="2" eb="4">
      <t>シンケイ</t>
    </rPh>
    <phoneticPr fontId="2"/>
  </si>
  <si>
    <t>佐々木　幸生</t>
    <rPh sb="0" eb="3">
      <t>ササキ</t>
    </rPh>
    <rPh sb="4" eb="5">
      <t>シアワ</t>
    </rPh>
    <rPh sb="5" eb="6">
      <t>ショウ</t>
    </rPh>
    <phoneticPr fontId="2"/>
  </si>
  <si>
    <t>腎臓内科</t>
    <rPh sb="0" eb="2">
      <t>ジンゾウ</t>
    </rPh>
    <rPh sb="2" eb="4">
      <t>ナイカ</t>
    </rPh>
    <phoneticPr fontId="2"/>
  </si>
  <si>
    <t>四万十市中村新町2丁目9番地</t>
    <rPh sb="0" eb="3">
      <t>シマント</t>
    </rPh>
    <rPh sb="3" eb="4">
      <t>シ</t>
    </rPh>
    <rPh sb="4" eb="6">
      <t>ナカムラ</t>
    </rPh>
    <rPh sb="6" eb="7">
      <t>シン</t>
    </rPh>
    <rPh sb="7" eb="8">
      <t>マチ</t>
    </rPh>
    <rPh sb="9" eb="11">
      <t>チョウメ</t>
    </rPh>
    <rPh sb="12" eb="14">
      <t>バンチ</t>
    </rPh>
    <phoneticPr fontId="2"/>
  </si>
  <si>
    <t>高知市丸ノ内2-4-1保健衛生総合庁舎1階</t>
  </si>
  <si>
    <t>高知市若草町9番15号</t>
    <rPh sb="0" eb="3">
      <t>コウチシ</t>
    </rPh>
    <rPh sb="3" eb="5">
      <t>ワカクサ</t>
    </rPh>
    <rPh sb="5" eb="6">
      <t>チョウ</t>
    </rPh>
    <rPh sb="7" eb="8">
      <t>バン</t>
    </rPh>
    <rPh sb="10" eb="11">
      <t>ゴウ</t>
    </rPh>
    <phoneticPr fontId="2"/>
  </si>
  <si>
    <t>木口　義朗</t>
    <rPh sb="0" eb="2">
      <t>キグチ</t>
    </rPh>
    <rPh sb="3" eb="5">
      <t>ヨシロウ</t>
    </rPh>
    <phoneticPr fontId="2"/>
  </si>
  <si>
    <t>0889-24-6660</t>
  </si>
  <si>
    <t>088-862-1123</t>
  </si>
  <si>
    <t>福永　一郎</t>
    <rPh sb="0" eb="2">
      <t>フクナガ</t>
    </rPh>
    <rPh sb="3" eb="5">
      <t>イチロウ</t>
    </rPh>
    <phoneticPr fontId="2"/>
  </si>
  <si>
    <t>高知市中須賀町30-1</t>
    <rPh sb="3" eb="4">
      <t>ナカ</t>
    </rPh>
    <rPh sb="4" eb="6">
      <t>スカ</t>
    </rPh>
    <rPh sb="6" eb="7">
      <t>チョウ</t>
    </rPh>
    <phoneticPr fontId="2"/>
  </si>
  <si>
    <t>消化器内科</t>
    <rPh sb="0" eb="2">
      <t>ショウカ</t>
    </rPh>
    <rPh sb="2" eb="3">
      <t>キ</t>
    </rPh>
    <rPh sb="3" eb="4">
      <t>ナイ</t>
    </rPh>
    <rPh sb="4" eb="5">
      <t>カ</t>
    </rPh>
    <phoneticPr fontId="2"/>
  </si>
  <si>
    <t>消化器・肝臓内科</t>
    <rPh sb="0" eb="3">
      <t>ショウカキ</t>
    </rPh>
    <rPh sb="4" eb="6">
      <t>カンゾウ</t>
    </rPh>
    <rPh sb="6" eb="8">
      <t>ナイカ</t>
    </rPh>
    <phoneticPr fontId="2"/>
  </si>
  <si>
    <t>腎臓代謝内科</t>
    <rPh sb="0" eb="2">
      <t>ジンゾウ</t>
    </rPh>
    <rPh sb="2" eb="4">
      <t>タイシャ</t>
    </rPh>
    <rPh sb="4" eb="6">
      <t>ナイカ</t>
    </rPh>
    <phoneticPr fontId="2"/>
  </si>
  <si>
    <t>糖尿病・内分泌代謝内科</t>
    <rPh sb="0" eb="3">
      <t>トウニョウビョウ</t>
    </rPh>
    <rPh sb="4" eb="7">
      <t>ナイブンピ</t>
    </rPh>
    <rPh sb="7" eb="9">
      <t>タイシャ</t>
    </rPh>
    <rPh sb="9" eb="11">
      <t>ナイカ</t>
    </rPh>
    <phoneticPr fontId="2"/>
  </si>
  <si>
    <t>腫瘍内科</t>
    <rPh sb="0" eb="2">
      <t>シュヨウ</t>
    </rPh>
    <rPh sb="2" eb="4">
      <t>ナイカ</t>
    </rPh>
    <phoneticPr fontId="2"/>
  </si>
  <si>
    <t>循環器科</t>
    <rPh sb="0" eb="3">
      <t>ジュンカンキ</t>
    </rPh>
    <rPh sb="3" eb="4">
      <t>カ</t>
    </rPh>
    <phoneticPr fontId="2"/>
  </si>
  <si>
    <t>美容外科</t>
    <rPh sb="0" eb="2">
      <t>ビヨウ</t>
    </rPh>
    <rPh sb="2" eb="4">
      <t>ゲカ</t>
    </rPh>
    <phoneticPr fontId="2"/>
  </si>
  <si>
    <t>大腸・肛門外科</t>
    <rPh sb="0" eb="2">
      <t>ダイチョウ</t>
    </rPh>
    <rPh sb="3" eb="5">
      <t>コウモン</t>
    </rPh>
    <rPh sb="5" eb="7">
      <t>ゲカ</t>
    </rPh>
    <phoneticPr fontId="2"/>
  </si>
  <si>
    <t>リハビリテーション科</t>
    <rPh sb="9" eb="10">
      <t>カ</t>
    </rPh>
    <phoneticPr fontId="2"/>
  </si>
  <si>
    <t>救急科</t>
    <rPh sb="0" eb="2">
      <t>キュウキュウ</t>
    </rPh>
    <rPh sb="2" eb="3">
      <t>カ</t>
    </rPh>
    <phoneticPr fontId="2"/>
  </si>
  <si>
    <t>頭部皮膚科</t>
    <rPh sb="0" eb="1">
      <t>アタマ</t>
    </rPh>
    <rPh sb="1" eb="2">
      <t>ブ</t>
    </rPh>
    <rPh sb="2" eb="5">
      <t>ヒフカ</t>
    </rPh>
    <phoneticPr fontId="2"/>
  </si>
  <si>
    <t>十二指腸内科</t>
    <rPh sb="0" eb="4">
      <t>ジュウニシチョウ</t>
    </rPh>
    <rPh sb="4" eb="5">
      <t>ナイ</t>
    </rPh>
    <rPh sb="5" eb="6">
      <t>カ</t>
    </rPh>
    <phoneticPr fontId="2"/>
  </si>
  <si>
    <t>精神神経科</t>
    <rPh sb="0" eb="2">
      <t>セイシン</t>
    </rPh>
    <rPh sb="2" eb="5">
      <t>シンケイカ</t>
    </rPh>
    <phoneticPr fontId="2"/>
  </si>
  <si>
    <t>088－884-0417</t>
  </si>
  <si>
    <t>高島　悠</t>
    <rPh sb="0" eb="2">
      <t>タカシマ</t>
    </rPh>
    <rPh sb="3" eb="4">
      <t>ユウ</t>
    </rPh>
    <phoneticPr fontId="2"/>
  </si>
  <si>
    <t>(医)ケロケーロ</t>
    <rPh sb="1" eb="2">
      <t>イ</t>
    </rPh>
    <phoneticPr fontId="2"/>
  </si>
  <si>
    <t>さいわい町幸せクリニック</t>
    <rPh sb="4" eb="5">
      <t>マチ</t>
    </rPh>
    <rPh sb="5" eb="6">
      <t>シアワ</t>
    </rPh>
    <phoneticPr fontId="2"/>
  </si>
  <si>
    <t>高知市幸町6-1</t>
    <rPh sb="0" eb="3">
      <t>コウチシ</t>
    </rPh>
    <rPh sb="3" eb="5">
      <t>サイワイマチ</t>
    </rPh>
    <phoneticPr fontId="2"/>
  </si>
  <si>
    <t>岡村　祥平</t>
    <rPh sb="0" eb="2">
      <t>オカムラ</t>
    </rPh>
    <rPh sb="3" eb="5">
      <t>ショウヘイ</t>
    </rPh>
    <phoneticPr fontId="2"/>
  </si>
  <si>
    <t>高橋　亜矢子</t>
    <rPh sb="0" eb="2">
      <t>タカハシ</t>
    </rPh>
    <rPh sb="3" eb="6">
      <t>アヤコ</t>
    </rPh>
    <phoneticPr fontId="2"/>
  </si>
  <si>
    <t>うぐるす歯科医院</t>
    <rPh sb="4" eb="6">
      <t>シカ</t>
    </rPh>
    <rPh sb="6" eb="8">
      <t>イイン</t>
    </rPh>
    <phoneticPr fontId="2"/>
  </si>
  <si>
    <t>瀬戸　隆宏</t>
  </si>
  <si>
    <t>浅井　出男</t>
    <rPh sb="0" eb="2">
      <t>アサイ</t>
    </rPh>
    <rPh sb="3" eb="4">
      <t>デ</t>
    </rPh>
    <rPh sb="4" eb="5">
      <t>オトコ</t>
    </rPh>
    <phoneticPr fontId="2"/>
  </si>
  <si>
    <t>0880-55-7143</t>
  </si>
  <si>
    <t>088-802-8148</t>
  </si>
  <si>
    <t>南国市篠原120-12</t>
  </si>
  <si>
    <t>ソフィアデンタル</t>
  </si>
  <si>
    <t>高知市杉井流14番15号</t>
  </si>
  <si>
    <t>088-885-6480</t>
  </si>
  <si>
    <t>088-802-8214</t>
  </si>
  <si>
    <t>088-802-7007</t>
  </si>
  <si>
    <t>本田 博之</t>
  </si>
  <si>
    <t>(医)瑞祥会</t>
  </si>
  <si>
    <t>中田　収作</t>
  </si>
  <si>
    <t>みなみ在宅クリニック</t>
    <rPh sb="3" eb="5">
      <t>ザイタク</t>
    </rPh>
    <phoneticPr fontId="2"/>
  </si>
  <si>
    <t>南　大揮</t>
  </si>
  <si>
    <t>088-880-0373</t>
  </si>
  <si>
    <t>後藤　和美</t>
  </si>
  <si>
    <t>土佐清水市清水ヶ丘30-2</t>
  </si>
  <si>
    <t>吾川郡 0</t>
  </si>
  <si>
    <t>澁谷　佑一</t>
    <rPh sb="0" eb="2">
      <t>シブヤ</t>
    </rPh>
    <rPh sb="3" eb="5">
      <t>ユウイチ</t>
    </rPh>
    <phoneticPr fontId="2"/>
  </si>
  <si>
    <t>南国市岡豊町小蓮448番</t>
  </si>
  <si>
    <t>（医）ケイエム</t>
    <rPh sb="1" eb="2">
      <t>イ</t>
    </rPh>
    <phoneticPr fontId="2"/>
  </si>
  <si>
    <t>香美市土佐山田町秦山町３丁目４番20号</t>
  </si>
  <si>
    <t>0887-52-3223</t>
  </si>
  <si>
    <t>本田歯科</t>
    <rPh sb="0" eb="2">
      <t>ホンダ</t>
    </rPh>
    <rPh sb="2" eb="4">
      <t>シカ</t>
    </rPh>
    <phoneticPr fontId="2"/>
  </si>
  <si>
    <t>高知市升形8-2</t>
    <rPh sb="0" eb="3">
      <t>コウチシ</t>
    </rPh>
    <rPh sb="3" eb="5">
      <t>マスガタ</t>
    </rPh>
    <phoneticPr fontId="2"/>
  </si>
  <si>
    <t>疋田　高裕</t>
    <rPh sb="0" eb="2">
      <t>ヒキタ</t>
    </rPh>
    <rPh sb="3" eb="4">
      <t>タカ</t>
    </rPh>
    <rPh sb="4" eb="5">
      <t>ヒロシ</t>
    </rPh>
    <phoneticPr fontId="2"/>
  </si>
  <si>
    <t>石本　智人</t>
    <rPh sb="0" eb="2">
      <t>イシモト</t>
    </rPh>
    <rPh sb="3" eb="5">
      <t>トモヒト</t>
    </rPh>
    <phoneticPr fontId="2"/>
  </si>
  <si>
    <t>山本　高史</t>
  </si>
  <si>
    <t>高知県</t>
  </si>
  <si>
    <t>山﨑　正雄</t>
  </si>
  <si>
    <t>土佐丹羽クリニック</t>
  </si>
  <si>
    <t>一宮皮フ科</t>
  </si>
  <si>
    <t>医療法人かねこ矯正歯科</t>
  </si>
  <si>
    <t>土佐清水市幸町5番3号</t>
    <rPh sb="8" eb="9">
      <t>バン</t>
    </rPh>
    <rPh sb="10" eb="11">
      <t>ゴウ</t>
    </rPh>
    <phoneticPr fontId="2"/>
  </si>
  <si>
    <t>石黒　洋明</t>
  </si>
  <si>
    <t>前田　健志</t>
  </si>
  <si>
    <t>島田　良昭</t>
  </si>
  <si>
    <t>高知市桟橋通二丁目8番18号</t>
  </si>
  <si>
    <t>北村　嘉男</t>
  </si>
  <si>
    <t>香南市野市町西野555番地2</t>
  </si>
  <si>
    <t>森　秀美</t>
  </si>
  <si>
    <t>平井　学</t>
  </si>
  <si>
    <t>（医）ひまわり</t>
  </si>
  <si>
    <t>青木　啓祐</t>
  </si>
  <si>
    <t>四万十町立特別養護老人ホーム四万十荘医務室</t>
  </si>
  <si>
    <t>高知市上町1丁目8番13号</t>
  </si>
  <si>
    <t>北川　達也</t>
  </si>
  <si>
    <t>高知市秦南町一丁目4番8号2階</t>
  </si>
  <si>
    <t>高知市一宮南町一丁目15-13ﾏﾙﾅｶ高知ｲﾝﾀｰ店2F</t>
  </si>
  <si>
    <t>溝渕　貴俊</t>
  </si>
  <si>
    <t>（医）仁泉会</t>
  </si>
  <si>
    <t>安芸市東浜158番地1</t>
  </si>
  <si>
    <t>三浦　星治</t>
  </si>
  <si>
    <t>高知市杉井流12-7</t>
  </si>
  <si>
    <t>鎌田　雅行</t>
  </si>
  <si>
    <t>高知市南御座5番29号</t>
  </si>
  <si>
    <t>（医）義貴会</t>
  </si>
  <si>
    <t>伴野 佳世</t>
  </si>
  <si>
    <t>嶋本 ちひろ</t>
  </si>
  <si>
    <t>特定医療法人仁泉会　春野うららかクリニック</t>
  </si>
  <si>
    <t>松本 昇</t>
  </si>
  <si>
    <t>高知市新本町一丁目14-3メディパーク高知駅3階</t>
  </si>
  <si>
    <t>（医）くすのせ</t>
  </si>
  <si>
    <t>088-826-1702</t>
  </si>
  <si>
    <t>四万十市具同231-6</t>
    <rPh sb="0" eb="4">
      <t>シマントシ</t>
    </rPh>
    <rPh sb="4" eb="6">
      <t>グドウ</t>
    </rPh>
    <phoneticPr fontId="2"/>
  </si>
  <si>
    <t>エミナルクリニック高知院</t>
  </si>
  <si>
    <t>要医院（休止R8.4.25～R8.7.31）</t>
    <rPh sb="0" eb="3">
      <t>カナメイイン</t>
    </rPh>
    <rPh sb="4" eb="6">
      <t>キュウシ</t>
    </rPh>
    <phoneticPr fontId="2"/>
  </si>
  <si>
    <t>南国ひとせ歯科</t>
    <rPh sb="0" eb="2">
      <t>ナンゴク</t>
    </rPh>
    <rPh sb="5" eb="7">
      <t>シカ</t>
    </rPh>
    <phoneticPr fontId="2"/>
  </si>
  <si>
    <t>安芸郡田野町1447-3</t>
    <rPh sb="0" eb="2">
      <t>アキ</t>
    </rPh>
    <rPh sb="2" eb="3">
      <t>グン</t>
    </rPh>
    <rPh sb="3" eb="6">
      <t>タノチョウ</t>
    </rPh>
    <phoneticPr fontId="2"/>
  </si>
  <si>
    <t>（医）彩光会</t>
    <rPh sb="1" eb="2">
      <t>イ</t>
    </rPh>
    <rPh sb="3" eb="4">
      <t>アヤ</t>
    </rPh>
    <rPh sb="4" eb="5">
      <t>ヒカリ</t>
    </rPh>
    <rPh sb="5" eb="6">
      <t>カイ</t>
    </rPh>
    <phoneticPr fontId="2"/>
  </si>
  <si>
    <t>たむら小児歯科医院</t>
    <rPh sb="3" eb="5">
      <t>ショウニ</t>
    </rPh>
    <rPh sb="5" eb="7">
      <t>シカ</t>
    </rPh>
    <rPh sb="7" eb="9">
      <t>イイン</t>
    </rPh>
    <phoneticPr fontId="2"/>
  </si>
  <si>
    <t>大村　信正</t>
  </si>
  <si>
    <t>安芸郡 0</t>
  </si>
  <si>
    <t>吉井クリニック</t>
  </si>
  <si>
    <t>稲田　昌二郎</t>
    <rPh sb="0" eb="2">
      <t>イナダ</t>
    </rPh>
    <rPh sb="3" eb="4">
      <t>マサ</t>
    </rPh>
    <rPh sb="4" eb="6">
      <t>ジロウ</t>
    </rPh>
    <phoneticPr fontId="2"/>
  </si>
  <si>
    <t>温クリニック四万十</t>
  </si>
  <si>
    <t>寺石　美香</t>
  </si>
  <si>
    <t>三宮　正久</t>
    <rPh sb="0" eb="2">
      <t>サンノミヤ</t>
    </rPh>
    <rPh sb="3" eb="5">
      <t>マサヒサ</t>
    </rPh>
    <phoneticPr fontId="2"/>
  </si>
  <si>
    <t>高知市大膳町1番25号</t>
    <rPh sb="0" eb="3">
      <t>コウチシ</t>
    </rPh>
    <rPh sb="3" eb="6">
      <t>ダイゼンチョウ</t>
    </rPh>
    <rPh sb="7" eb="8">
      <t>バン</t>
    </rPh>
    <rPh sb="10" eb="11">
      <t>ゴウ</t>
    </rPh>
    <phoneticPr fontId="2"/>
  </si>
  <si>
    <t>原　将浩</t>
    <rPh sb="0" eb="1">
      <t>ハラ</t>
    </rPh>
    <rPh sb="2" eb="3">
      <t>ショウ</t>
    </rPh>
    <rPh sb="3" eb="4">
      <t>ヒロ</t>
    </rPh>
    <phoneticPr fontId="2"/>
  </si>
  <si>
    <t>市計 681</t>
  </si>
  <si>
    <t>深見　しおり</t>
  </si>
  <si>
    <t>080-8538-3398</t>
  </si>
  <si>
    <t>南国市大そね甲1203-5</t>
    <rPh sb="0" eb="3">
      <t>なんごくし</t>
    </rPh>
    <rPh sb="3" eb="4">
      <t>おお</t>
    </rPh>
    <rPh sb="6" eb="7">
      <t>こう</t>
    </rPh>
    <phoneticPr fontId="2" type="Hiragana"/>
  </si>
  <si>
    <t>吉井　一郎</t>
  </si>
  <si>
    <t>0880-34-9678</t>
  </si>
  <si>
    <t>088-879-8511</t>
  </si>
  <si>
    <t>高知市知寄町1丁目1-27</t>
    <rPh sb="0" eb="3">
      <t>コウチシ</t>
    </rPh>
    <rPh sb="3" eb="6">
      <t>チヨリチョウ</t>
    </rPh>
    <rPh sb="7" eb="9">
      <t>チョウメ</t>
    </rPh>
    <phoneticPr fontId="2"/>
  </si>
  <si>
    <t>溝渕　太一</t>
    <rPh sb="0" eb="2">
      <t>ミゾブチ</t>
    </rPh>
    <rPh sb="3" eb="5">
      <t>タイチ</t>
    </rPh>
    <phoneticPr fontId="2"/>
  </si>
  <si>
    <t>ＳＨＬ高知健診クリニック</t>
  </si>
  <si>
    <t>医療法人社団　孝和会</t>
    <rPh sb="0" eb="4">
      <t>イリョウホウジン</t>
    </rPh>
    <rPh sb="4" eb="6">
      <t>シャダン</t>
    </rPh>
    <rPh sb="7" eb="9">
      <t>コウワ</t>
    </rPh>
    <rPh sb="9" eb="10">
      <t>カイ</t>
    </rPh>
    <phoneticPr fontId="2"/>
  </si>
  <si>
    <t>南　和</t>
    <rPh sb="0" eb="1">
      <t>ミナミ</t>
    </rPh>
    <rPh sb="2" eb="3">
      <t>ワ</t>
    </rPh>
    <phoneticPr fontId="2"/>
  </si>
  <si>
    <t>笹岡　祐良</t>
  </si>
  <si>
    <t>やまと診療所高知</t>
    <rPh sb="3" eb="6">
      <t>シンリョウジョ</t>
    </rPh>
    <rPh sb="6" eb="8">
      <t>コウチ</t>
    </rPh>
    <phoneticPr fontId="2"/>
  </si>
  <si>
    <t>医療法人　エミフル</t>
    <rPh sb="0" eb="2">
      <t>イリョウ</t>
    </rPh>
    <rPh sb="2" eb="4">
      <t>ホウジン</t>
    </rPh>
    <phoneticPr fontId="2"/>
  </si>
  <si>
    <t>088-883-0515</t>
  </si>
  <si>
    <t>山崎　勇輝</t>
  </si>
  <si>
    <t>0887-52-5510</t>
  </si>
  <si>
    <t>安井　渉</t>
  </si>
  <si>
    <t>高知県宿毛市高砂33-17</t>
  </si>
  <si>
    <t>＊放射線内科</t>
    <rPh sb="1" eb="4">
      <t>ホウシャセン</t>
    </rPh>
    <rPh sb="4" eb="6">
      <t>ナイカ</t>
    </rPh>
    <phoneticPr fontId="2"/>
  </si>
  <si>
    <t>HONDAデンタルクリニック</t>
  </si>
  <si>
    <t>大国町内科クリニック</t>
  </si>
  <si>
    <t>088-802-8278</t>
  </si>
  <si>
    <t>竹田 修司</t>
  </si>
  <si>
    <t>高岡郡中土佐町上ノ加江小湊277-10</t>
    <rPh sb="0" eb="3">
      <t>タカオカグン</t>
    </rPh>
    <rPh sb="3" eb="7">
      <t>ナカトサチョウ</t>
    </rPh>
    <rPh sb="7" eb="8">
      <t>カミ</t>
    </rPh>
    <rPh sb="9" eb="10">
      <t>カ</t>
    </rPh>
    <rPh sb="10" eb="11">
      <t>エ</t>
    </rPh>
    <rPh sb="11" eb="13">
      <t>コミナト</t>
    </rPh>
    <phoneticPr fontId="2"/>
  </si>
  <si>
    <t>四万十市右山天神町10-12</t>
  </si>
  <si>
    <t>酉家　賢一</t>
  </si>
  <si>
    <t>嶋本 道晴</t>
  </si>
  <si>
    <t>（一社）瀬戸健康管理研究所</t>
  </si>
  <si>
    <t>森部　玲子</t>
  </si>
  <si>
    <t>高知市仁井田643番６</t>
  </si>
  <si>
    <t>安芸市東浜字ミヤケダ60番3</t>
  </si>
  <si>
    <t>山本　桂輔</t>
  </si>
  <si>
    <t>木村　勝　</t>
  </si>
  <si>
    <t>（医）一羽のすずめ会</t>
  </si>
  <si>
    <t>仁淀川町国民健康保険仁淀診療所</t>
  </si>
  <si>
    <t>吾川郡仁淀川町森2577番地3</t>
  </si>
  <si>
    <t>（医）成英会</t>
  </si>
  <si>
    <t>高知市本町2-2-29畑山ビル３階</t>
  </si>
  <si>
    <t>088-855-7977</t>
  </si>
  <si>
    <t>（医）元湧会</t>
  </si>
  <si>
    <t>0880-34-5005</t>
  </si>
  <si>
    <t>室戸市立室戸診療所</t>
    <rPh sb="0" eb="2">
      <t>ムロト</t>
    </rPh>
    <rPh sb="2" eb="4">
      <t>シリツ</t>
    </rPh>
    <rPh sb="4" eb="6">
      <t>ムロト</t>
    </rPh>
    <rPh sb="6" eb="9">
      <t>シンリョウジョ</t>
    </rPh>
    <phoneticPr fontId="2"/>
  </si>
  <si>
    <t>室戸市領家85番地</t>
    <rPh sb="0" eb="3">
      <t>ムロトシ</t>
    </rPh>
    <rPh sb="3" eb="4">
      <t>リョウ</t>
    </rPh>
    <rPh sb="4" eb="5">
      <t>イエ</t>
    </rPh>
    <rPh sb="7" eb="9">
      <t>バンチ</t>
    </rPh>
    <phoneticPr fontId="2"/>
  </si>
  <si>
    <t>島﨑歯科医院</t>
    <rPh sb="0" eb="1">
      <t>シマ</t>
    </rPh>
    <rPh sb="1" eb="2">
      <t>サキ</t>
    </rPh>
    <rPh sb="2" eb="4">
      <t>シカ</t>
    </rPh>
    <rPh sb="4" eb="6">
      <t>イイン</t>
    </rPh>
    <phoneticPr fontId="2"/>
  </si>
  <si>
    <t>高知市一宮中町3-11-17</t>
    <rPh sb="5" eb="7">
      <t>ナカマチ</t>
    </rPh>
    <phoneticPr fontId="2"/>
  </si>
  <si>
    <t>船井　守</t>
  </si>
  <si>
    <t>※医療法施行令第３条第２項に該当する診療所については、別シートの一覧表から除外しているため、本シートの施設数、病床数と一致しない</t>
    <rPh sb="1" eb="4">
      <t>イリョウホウ</t>
    </rPh>
    <rPh sb="4" eb="7">
      <t>セコウレイ</t>
    </rPh>
    <rPh sb="7" eb="8">
      <t>ダイ</t>
    </rPh>
    <rPh sb="9" eb="10">
      <t>ジョウ</t>
    </rPh>
    <rPh sb="10" eb="11">
      <t>ダイ</t>
    </rPh>
    <rPh sb="12" eb="13">
      <t>コウ</t>
    </rPh>
    <rPh sb="14" eb="16">
      <t>ガイトウ</t>
    </rPh>
    <rPh sb="18" eb="21">
      <t>シンリョウショ</t>
    </rPh>
    <rPh sb="27" eb="28">
      <t>ベツ</t>
    </rPh>
    <rPh sb="32" eb="34">
      <t>イチラン</t>
    </rPh>
    <rPh sb="34" eb="35">
      <t>ヒョウ</t>
    </rPh>
    <rPh sb="37" eb="39">
      <t>ジョガイ</t>
    </rPh>
    <rPh sb="46" eb="47">
      <t>ホン</t>
    </rPh>
    <rPh sb="51" eb="53">
      <t>シセツ</t>
    </rPh>
    <rPh sb="53" eb="54">
      <t>スウ</t>
    </rPh>
    <rPh sb="55" eb="57">
      <t>ビョウショウ</t>
    </rPh>
    <rPh sb="57" eb="58">
      <t>スウ</t>
    </rPh>
    <phoneticPr fontId="2"/>
  </si>
  <si>
    <t>安井　渉</t>
    <rPh sb="0" eb="2">
      <t>ヤスイ</t>
    </rPh>
    <rPh sb="3" eb="4">
      <t>アユム</t>
    </rPh>
    <phoneticPr fontId="2"/>
  </si>
  <si>
    <t>村戸　庄吾</t>
    <rPh sb="0" eb="2">
      <t>ムラト</t>
    </rPh>
    <rPh sb="3" eb="4">
      <t>ショウ</t>
    </rPh>
    <rPh sb="4" eb="5">
      <t>ゴ</t>
    </rPh>
    <phoneticPr fontId="2"/>
  </si>
  <si>
    <t>伊奈　幸樹</t>
    <rPh sb="0" eb="2">
      <t>イナ</t>
    </rPh>
    <rPh sb="3" eb="5">
      <t>コウキ</t>
    </rPh>
    <phoneticPr fontId="2"/>
  </si>
  <si>
    <t>なかの耳鼻咽喉科</t>
  </si>
  <si>
    <t>高岡郡梼原町川西路2303</t>
  </si>
  <si>
    <t>高知市北御座11－21</t>
  </si>
  <si>
    <t>088-855-4707</t>
  </si>
  <si>
    <t>木岐　淳</t>
  </si>
  <si>
    <t>中内　昌仁</t>
  </si>
  <si>
    <t>けやまクリニック</t>
  </si>
  <si>
    <t>（医）薫風会</t>
    <rPh sb="1" eb="2">
      <t>イ</t>
    </rPh>
    <rPh sb="3" eb="5">
      <t>クンプウ</t>
    </rPh>
    <rPh sb="5" eb="6">
      <t>カイ</t>
    </rPh>
    <phoneticPr fontId="2"/>
  </si>
  <si>
    <t>毛山　剛</t>
    <rPh sb="0" eb="1">
      <t>ケ</t>
    </rPh>
    <rPh sb="1" eb="2">
      <t>ヤマ</t>
    </rPh>
    <rPh sb="3" eb="4">
      <t>ツヨシ</t>
    </rPh>
    <phoneticPr fontId="2"/>
  </si>
  <si>
    <t>さくら歯科</t>
    <rPh sb="3" eb="5">
      <t>シカ</t>
    </rPh>
    <phoneticPr fontId="2"/>
  </si>
  <si>
    <t>高知市小津町8-3</t>
    <rPh sb="0" eb="3">
      <t>コウチシ</t>
    </rPh>
    <rPh sb="3" eb="6">
      <t>オヅチョウ</t>
    </rPh>
    <phoneticPr fontId="2"/>
  </si>
  <si>
    <t>（医）楠会</t>
    <rPh sb="1" eb="2">
      <t>イ</t>
    </rPh>
    <rPh sb="3" eb="4">
      <t>クスノキ</t>
    </rPh>
    <rPh sb="4" eb="5">
      <t>カイ</t>
    </rPh>
    <phoneticPr fontId="2"/>
  </si>
  <si>
    <t>宇賀　允悠</t>
  </si>
  <si>
    <t>（医）広末歯科矯正</t>
    <rPh sb="1" eb="2">
      <t>イ</t>
    </rPh>
    <phoneticPr fontId="2"/>
  </si>
  <si>
    <t>高知市はりまや町二丁目3番3号はりまやビル1階・2階</t>
    <rPh sb="0" eb="3">
      <t>コウチシ</t>
    </rPh>
    <rPh sb="7" eb="8">
      <t>マチ</t>
    </rPh>
    <rPh sb="8" eb="11">
      <t>ニチョウメ</t>
    </rPh>
    <rPh sb="12" eb="13">
      <t>バン</t>
    </rPh>
    <rPh sb="14" eb="15">
      <t>ゴウ</t>
    </rPh>
    <rPh sb="22" eb="23">
      <t>カイ</t>
    </rPh>
    <rPh sb="25" eb="26">
      <t>カイ</t>
    </rPh>
    <phoneticPr fontId="2"/>
  </si>
  <si>
    <t>（医）創彩会</t>
    <rPh sb="1" eb="2">
      <t>イ</t>
    </rPh>
    <rPh sb="3" eb="4">
      <t>ツク</t>
    </rPh>
    <rPh sb="4" eb="5">
      <t>アヤ</t>
    </rPh>
    <rPh sb="5" eb="6">
      <t>カイ</t>
    </rPh>
    <phoneticPr fontId="2"/>
  </si>
  <si>
    <t>088-856-5485</t>
  </si>
  <si>
    <t>安芸郡奈半利町乙478番地1</t>
    <rPh sb="7" eb="8">
      <t>オツ</t>
    </rPh>
    <rPh sb="11" eb="13">
      <t>バンチ</t>
    </rPh>
    <phoneticPr fontId="2"/>
  </si>
  <si>
    <t>杉本　章二</t>
    <rPh sb="0" eb="2">
      <t>スギモト</t>
    </rPh>
    <rPh sb="3" eb="4">
      <t>ショウ</t>
    </rPh>
    <rPh sb="4" eb="5">
      <t>ニ</t>
    </rPh>
    <phoneticPr fontId="2"/>
  </si>
  <si>
    <t>まよデンタルクリニック</t>
  </si>
  <si>
    <t>香南市野市町東野1648-8</t>
    <rPh sb="0" eb="3">
      <t>コウナンシ</t>
    </rPh>
    <rPh sb="3" eb="5">
      <t>ノイチ</t>
    </rPh>
    <rPh sb="5" eb="6">
      <t>マチ</t>
    </rPh>
    <rPh sb="6" eb="7">
      <t>ヒガシ</t>
    </rPh>
    <rPh sb="7" eb="8">
      <t>ノ</t>
    </rPh>
    <phoneticPr fontId="2"/>
  </si>
  <si>
    <t>安岡　一叔</t>
    <rPh sb="0" eb="2">
      <t>ヤスオカ</t>
    </rPh>
    <rPh sb="3" eb="4">
      <t>イチ</t>
    </rPh>
    <rPh sb="4" eb="5">
      <t>シュク</t>
    </rPh>
    <phoneticPr fontId="2"/>
  </si>
  <si>
    <t>0887-38-3020</t>
  </si>
  <si>
    <t>くにとう歯科医院</t>
    <rPh sb="4" eb="6">
      <t>シカ</t>
    </rPh>
    <rPh sb="6" eb="8">
      <t>イイン</t>
    </rPh>
    <phoneticPr fontId="2"/>
  </si>
  <si>
    <t>南国市大そね甲953-1</t>
    <rPh sb="0" eb="2">
      <t>ナンゴク</t>
    </rPh>
    <rPh sb="2" eb="3">
      <t>シ</t>
    </rPh>
    <rPh sb="3" eb="4">
      <t>ダイ</t>
    </rPh>
    <rPh sb="6" eb="7">
      <t>コウ</t>
    </rPh>
    <phoneticPr fontId="2"/>
  </si>
  <si>
    <t>國藤　潤</t>
    <rPh sb="0" eb="1">
      <t>クニ</t>
    </rPh>
    <rPh sb="1" eb="2">
      <t>フジ</t>
    </rPh>
    <rPh sb="3" eb="4">
      <t>ジュン</t>
    </rPh>
    <phoneticPr fontId="2"/>
  </si>
  <si>
    <t>岡本　康太</t>
    <rPh sb="0" eb="2">
      <t>オカモト</t>
    </rPh>
    <rPh sb="3" eb="5">
      <t>コウタ</t>
    </rPh>
    <phoneticPr fontId="2"/>
  </si>
  <si>
    <t>はりまや橋溝渕歯科・矯正歯科クリニック</t>
    <rPh sb="4" eb="5">
      <t>ハシ</t>
    </rPh>
    <rPh sb="5" eb="7">
      <t>ミゾブチ</t>
    </rPh>
    <rPh sb="7" eb="9">
      <t>シカ</t>
    </rPh>
    <rPh sb="10" eb="12">
      <t>キョウセイ</t>
    </rPh>
    <rPh sb="12" eb="14">
      <t>シカ</t>
    </rPh>
    <phoneticPr fontId="2"/>
  </si>
  <si>
    <t>杉本　美佐</t>
    <rPh sb="0" eb="2">
      <t>スギモト</t>
    </rPh>
    <rPh sb="3" eb="4">
      <t>ミ</t>
    </rPh>
    <rPh sb="4" eb="5">
      <t>サ</t>
    </rPh>
    <phoneticPr fontId="2"/>
  </si>
  <si>
    <t>門田　靜明</t>
    <rPh sb="0" eb="2">
      <t>カドタ</t>
    </rPh>
    <rPh sb="3" eb="4">
      <t>シズ</t>
    </rPh>
    <rPh sb="4" eb="5">
      <t>ア</t>
    </rPh>
    <phoneticPr fontId="2"/>
  </si>
  <si>
    <t>TOPPANグループ健康保険組合高知診療所</t>
    <rPh sb="10" eb="12">
      <t>ケンコウ</t>
    </rPh>
    <rPh sb="12" eb="14">
      <t>ホケン</t>
    </rPh>
    <rPh sb="14" eb="16">
      <t>クミアイ</t>
    </rPh>
    <rPh sb="16" eb="18">
      <t>コウチ</t>
    </rPh>
    <rPh sb="18" eb="21">
      <t>シンリョウジョ</t>
    </rPh>
    <phoneticPr fontId="2"/>
  </si>
  <si>
    <t>TOPPANグループ健康保険組合</t>
  </si>
  <si>
    <t>高知市吉田町2-8</t>
    <rPh sb="0" eb="3">
      <t>コウチシ</t>
    </rPh>
    <rPh sb="3" eb="6">
      <t>ヨシダチョウ</t>
    </rPh>
    <phoneticPr fontId="2"/>
  </si>
  <si>
    <t>医療法人社団やまと</t>
    <rPh sb="0" eb="4">
      <t>イリョウホウジン</t>
    </rPh>
    <rPh sb="4" eb="6">
      <t>シャダン</t>
    </rPh>
    <phoneticPr fontId="2"/>
  </si>
  <si>
    <t>西村　真紀</t>
    <rPh sb="0" eb="2">
      <t>ニシムラ</t>
    </rPh>
    <rPh sb="3" eb="5">
      <t>マキ</t>
    </rPh>
    <phoneticPr fontId="2"/>
  </si>
  <si>
    <t>高知市はりまや町一丁目5番1号　電鉄ターミナルビル6階</t>
  </si>
  <si>
    <t>050-3773-7221</t>
  </si>
  <si>
    <t>松岡　宏</t>
    <rPh sb="0" eb="2">
      <t>マツオカ</t>
    </rPh>
    <rPh sb="3" eb="4">
      <t>ヒロシ</t>
    </rPh>
    <phoneticPr fontId="2"/>
  </si>
  <si>
    <t>朝日　保州</t>
    <rPh sb="0" eb="2">
      <t>アサヒ</t>
    </rPh>
    <rPh sb="3" eb="4">
      <t>ホ</t>
    </rPh>
    <rPh sb="4" eb="5">
      <t>シュウ</t>
    </rPh>
    <phoneticPr fontId="2"/>
  </si>
  <si>
    <t>高知市旭駅前町3番地3</t>
    <rPh sb="0" eb="3">
      <t>コウチシ</t>
    </rPh>
    <rPh sb="3" eb="4">
      <t>アサヒ</t>
    </rPh>
    <rPh sb="4" eb="5">
      <t>エキ</t>
    </rPh>
    <rPh sb="5" eb="6">
      <t>マエ</t>
    </rPh>
    <rPh sb="6" eb="7">
      <t>マチ</t>
    </rPh>
    <rPh sb="8" eb="10">
      <t>バンチ</t>
    </rPh>
    <phoneticPr fontId="2"/>
  </si>
  <si>
    <t>大木　章</t>
    <rPh sb="0" eb="2">
      <t>オオキ</t>
    </rPh>
    <rPh sb="3" eb="4">
      <t>アキラ</t>
    </rPh>
    <phoneticPr fontId="2"/>
  </si>
  <si>
    <t>088-855-5071</t>
  </si>
  <si>
    <t>おおしお内科クリニック</t>
    <rPh sb="4" eb="6">
      <t>ナイカ</t>
    </rPh>
    <phoneticPr fontId="2"/>
  </si>
  <si>
    <t>高知市福井町811-1</t>
    <rPh sb="0" eb="3">
      <t>コウチシ</t>
    </rPh>
    <rPh sb="3" eb="5">
      <t>フクイ</t>
    </rPh>
    <rPh sb="5" eb="6">
      <t>マチ</t>
    </rPh>
    <phoneticPr fontId="2"/>
  </si>
  <si>
    <t>医療法人彩光会安芸やまもと歯科</t>
    <rPh sb="0" eb="4">
      <t>イリョウホウジン</t>
    </rPh>
    <rPh sb="4" eb="5">
      <t>アヤ</t>
    </rPh>
    <rPh sb="5" eb="6">
      <t>ヒカリ</t>
    </rPh>
    <rPh sb="6" eb="7">
      <t>カイ</t>
    </rPh>
    <phoneticPr fontId="2"/>
  </si>
  <si>
    <t>青井　二郎</t>
    <rPh sb="0" eb="1">
      <t>アオ</t>
    </rPh>
    <rPh sb="1" eb="2">
      <t>イ</t>
    </rPh>
    <rPh sb="3" eb="5">
      <t>ジロウ</t>
    </rPh>
    <phoneticPr fontId="2"/>
  </si>
  <si>
    <t>青井　二郎</t>
    <rPh sb="0" eb="2">
      <t>アオイ</t>
    </rPh>
    <rPh sb="3" eb="5">
      <t>ジロウ</t>
    </rPh>
    <phoneticPr fontId="2"/>
  </si>
  <si>
    <t>南国市篠原58-1</t>
    <rPh sb="0" eb="2">
      <t>ナンゴク</t>
    </rPh>
    <rPh sb="2" eb="3">
      <t>シ</t>
    </rPh>
    <rPh sb="3" eb="5">
      <t>シノハラ</t>
    </rPh>
    <phoneticPr fontId="2"/>
  </si>
  <si>
    <t>高知市新本町一丁目1番12号高知駅スクエア2F</t>
    <rPh sb="0" eb="3">
      <t>コウチシ</t>
    </rPh>
    <rPh sb="3" eb="6">
      <t>シンホンマチ</t>
    </rPh>
    <rPh sb="6" eb="9">
      <t>イッチョウメ</t>
    </rPh>
    <rPh sb="10" eb="11">
      <t>バン</t>
    </rPh>
    <rPh sb="13" eb="14">
      <t>ゴウ</t>
    </rPh>
    <rPh sb="14" eb="16">
      <t>コウチ</t>
    </rPh>
    <rPh sb="16" eb="17">
      <t>エキ</t>
    </rPh>
    <phoneticPr fontId="2"/>
  </si>
  <si>
    <t>0887-52-8126</t>
  </si>
  <si>
    <t>本田　訓也</t>
    <rPh sb="0" eb="2">
      <t>ホンダ</t>
    </rPh>
    <rPh sb="3" eb="4">
      <t>クン</t>
    </rPh>
    <rPh sb="4" eb="5">
      <t>ナリ</t>
    </rPh>
    <phoneticPr fontId="2"/>
  </si>
  <si>
    <t>西山　充</t>
    <rPh sb="0" eb="2">
      <t>ニシヤマ</t>
    </rPh>
    <rPh sb="3" eb="4">
      <t>ミツル</t>
    </rPh>
    <phoneticPr fontId="2"/>
  </si>
  <si>
    <t>山口　龍彦</t>
    <rPh sb="0" eb="2">
      <t>ヤマグチ</t>
    </rPh>
    <rPh sb="3" eb="5">
      <t>タツヒコ</t>
    </rPh>
    <phoneticPr fontId="2"/>
  </si>
  <si>
    <t>吉村　彰人</t>
    <rPh sb="0" eb="2">
      <t>ヨシムラ</t>
    </rPh>
    <rPh sb="3" eb="5">
      <t>アキヒト</t>
    </rPh>
    <phoneticPr fontId="2"/>
  </si>
  <si>
    <t>田中　孝明</t>
    <rPh sb="0" eb="2">
      <t>タナカ</t>
    </rPh>
    <rPh sb="3" eb="5">
      <t>タカアキ</t>
    </rPh>
    <phoneticPr fontId="2"/>
  </si>
  <si>
    <t>岡林　恵子</t>
    <rPh sb="0" eb="2">
      <t>オカバヤシ</t>
    </rPh>
    <rPh sb="3" eb="5">
      <t>ケイコ</t>
    </rPh>
    <phoneticPr fontId="2"/>
  </si>
  <si>
    <t>山中　清香</t>
    <rPh sb="0" eb="2">
      <t>ヤマナカ</t>
    </rPh>
    <rPh sb="3" eb="5">
      <t>キヨカ</t>
    </rPh>
    <phoneticPr fontId="2"/>
  </si>
  <si>
    <t>岩下　演久</t>
    <rPh sb="0" eb="2">
      <t>イワシタ</t>
    </rPh>
    <rPh sb="3" eb="4">
      <t>エン</t>
    </rPh>
    <rPh sb="4" eb="5">
      <t>ヒサ</t>
    </rPh>
    <phoneticPr fontId="2"/>
  </si>
  <si>
    <t>上甲　忍</t>
    <rPh sb="0" eb="2">
      <t>ジョウコウ</t>
    </rPh>
    <rPh sb="3" eb="4">
      <t>シノブ</t>
    </rPh>
    <phoneticPr fontId="2"/>
  </si>
  <si>
    <t>竹本　範彦</t>
    <rPh sb="0" eb="2">
      <t>タケモト</t>
    </rPh>
    <rPh sb="3" eb="5">
      <t>ノリヒコ</t>
    </rPh>
    <phoneticPr fontId="2"/>
  </si>
  <si>
    <t>かんぺ医</t>
    <rPh sb="3" eb="4">
      <t>イ</t>
    </rPh>
    <phoneticPr fontId="2"/>
  </si>
  <si>
    <t>宿毛市長田町６番６号</t>
    <rPh sb="0" eb="3">
      <t>スクモシ</t>
    </rPh>
    <rPh sb="3" eb="6">
      <t>ナガタチョウ</t>
    </rPh>
    <rPh sb="7" eb="8">
      <t>バン</t>
    </rPh>
    <rPh sb="9" eb="10">
      <t>ゴウ</t>
    </rPh>
    <phoneticPr fontId="2"/>
  </si>
  <si>
    <t>高知泌尿器科かさはらクリニック</t>
    <rPh sb="0" eb="2">
      <t>コウチ</t>
    </rPh>
    <rPh sb="2" eb="6">
      <t>ヒニョウキカ</t>
    </rPh>
    <phoneticPr fontId="2"/>
  </si>
  <si>
    <t>ほそぎ診療所</t>
    <rPh sb="3" eb="6">
      <t>シンリョウジョ</t>
    </rPh>
    <phoneticPr fontId="2"/>
  </si>
  <si>
    <t>（社医）仁生会</t>
    <rPh sb="1" eb="2">
      <t>シャ</t>
    </rPh>
    <rPh sb="2" eb="3">
      <t>イ</t>
    </rPh>
    <rPh sb="4" eb="6">
      <t>ジンセイ</t>
    </rPh>
    <rPh sb="6" eb="7">
      <t>カイ</t>
    </rPh>
    <phoneticPr fontId="2"/>
  </si>
  <si>
    <t>080－2990-1279</t>
  </si>
  <si>
    <t>090-5717-9949</t>
  </si>
  <si>
    <t>かえるくりにっく</t>
  </si>
  <si>
    <t>あさい皮フ科ビューティクリニック</t>
    <rPh sb="3" eb="4">
      <t>ヒ</t>
    </rPh>
    <rPh sb="5" eb="6">
      <t>カ</t>
    </rPh>
    <phoneticPr fontId="2"/>
  </si>
  <si>
    <t>高知市介良乙1035－1</t>
    <rPh sb="0" eb="3">
      <t>コウチシ</t>
    </rPh>
    <rPh sb="3" eb="5">
      <t>ケラ</t>
    </rPh>
    <rPh sb="5" eb="6">
      <t>オツ</t>
    </rPh>
    <phoneticPr fontId="2"/>
  </si>
  <si>
    <t>088-803-8883</t>
  </si>
  <si>
    <t>小松　智生</t>
    <rPh sb="0" eb="2">
      <t>コマツ</t>
    </rPh>
    <rPh sb="3" eb="4">
      <t>トモ</t>
    </rPh>
    <rPh sb="4" eb="5">
      <t>イ</t>
    </rPh>
    <phoneticPr fontId="2"/>
  </si>
  <si>
    <t>おのせクリニック</t>
  </si>
  <si>
    <t>小野瀬　康人</t>
    <rPh sb="0" eb="3">
      <t>オノセ</t>
    </rPh>
    <rPh sb="4" eb="5">
      <t>ヤスシ</t>
    </rPh>
    <rPh sb="5" eb="6">
      <t>ヒト</t>
    </rPh>
    <phoneticPr fontId="2"/>
  </si>
  <si>
    <t>088-855-3801</t>
  </si>
  <si>
    <t>TCB東京中央美容外科・TCBスキンクリニック高知院</t>
    <rPh sb="3" eb="5">
      <t>トウキョウ</t>
    </rPh>
    <rPh sb="5" eb="7">
      <t>チュウオウ</t>
    </rPh>
    <rPh sb="7" eb="9">
      <t>ビヨウ</t>
    </rPh>
    <rPh sb="9" eb="11">
      <t>ゲカ</t>
    </rPh>
    <rPh sb="23" eb="25">
      <t>コウチ</t>
    </rPh>
    <rPh sb="25" eb="26">
      <t>イン</t>
    </rPh>
    <phoneticPr fontId="2"/>
  </si>
  <si>
    <t>井上　修志</t>
    <rPh sb="0" eb="2">
      <t>イノウエ</t>
    </rPh>
    <rPh sb="3" eb="4">
      <t>オサム</t>
    </rPh>
    <rPh sb="4" eb="5">
      <t>シ</t>
    </rPh>
    <phoneticPr fontId="2"/>
  </si>
  <si>
    <t>北村　衛</t>
    <rPh sb="0" eb="2">
      <t>キタムラ</t>
    </rPh>
    <rPh sb="3" eb="4">
      <t>マモル</t>
    </rPh>
    <phoneticPr fontId="2"/>
  </si>
  <si>
    <t>(社福)ウエルプラザ</t>
    <rPh sb="1" eb="2">
      <t>シャ</t>
    </rPh>
    <rPh sb="2" eb="3">
      <t>フク</t>
    </rPh>
    <phoneticPr fontId="2"/>
  </si>
  <si>
    <t>古谷　敏昭</t>
    <rPh sb="0" eb="2">
      <t>フルヤ</t>
    </rPh>
    <rPh sb="3" eb="5">
      <t>トシアキ</t>
    </rPh>
    <phoneticPr fontId="2"/>
  </si>
  <si>
    <t>088-821-8251</t>
  </si>
  <si>
    <t>高松　和史</t>
    <rPh sb="0" eb="2">
      <t>タカマツ</t>
    </rPh>
    <rPh sb="3" eb="4">
      <t>カズ</t>
    </rPh>
    <rPh sb="4" eb="5">
      <t>フミ</t>
    </rPh>
    <phoneticPr fontId="2"/>
  </si>
  <si>
    <t>戦　泰和</t>
  </si>
  <si>
    <t>家保　英隆</t>
  </si>
  <si>
    <t>本淨　桃里</t>
  </si>
  <si>
    <t>谷中 寛和</t>
  </si>
  <si>
    <t>青山　直樹</t>
    <rPh sb="0" eb="2">
      <t>アオヤマ</t>
    </rPh>
    <rPh sb="3" eb="4">
      <t>ナオ</t>
    </rPh>
    <rPh sb="4" eb="5">
      <t>キ</t>
    </rPh>
    <phoneticPr fontId="2"/>
  </si>
  <si>
    <t>088-803-6050</t>
  </si>
  <si>
    <t>幡多郡黒潮町入野5929-1</t>
    <rPh sb="0" eb="6">
      <t>ハタグンク</t>
    </rPh>
    <rPh sb="6" eb="8">
      <t>イリノ</t>
    </rPh>
    <phoneticPr fontId="2"/>
  </si>
  <si>
    <t>三村　真士</t>
    <rPh sb="0" eb="2">
      <t>ミムラ</t>
    </rPh>
    <rPh sb="4" eb="5">
      <t>シ</t>
    </rPh>
    <phoneticPr fontId="2"/>
  </si>
  <si>
    <t>つちもと小児科・アレルギー科</t>
  </si>
  <si>
    <t>土本　啓嗣</t>
  </si>
  <si>
    <t>088-854-6777</t>
  </si>
  <si>
    <t>050-1726-1733</t>
  </si>
  <si>
    <t>高知市はりまや町1‐5‐1デンテツターミナルビル8階</t>
    <rPh sb="0" eb="3">
      <t>コウチシ</t>
    </rPh>
    <rPh sb="7" eb="8">
      <t>チョウ</t>
    </rPh>
    <rPh sb="25" eb="26">
      <t>カイ</t>
    </rPh>
    <phoneticPr fontId="2"/>
  </si>
  <si>
    <t>（医）仙頭会</t>
    <rPh sb="1" eb="2">
      <t>イ</t>
    </rPh>
    <rPh sb="3" eb="5">
      <t>セントウ</t>
    </rPh>
    <rPh sb="5" eb="6">
      <t>カイ</t>
    </rPh>
    <phoneticPr fontId="2"/>
  </si>
  <si>
    <t>大谷 昌弘</t>
    <rPh sb="0" eb="2">
      <t>オオタニ</t>
    </rPh>
    <rPh sb="3" eb="5">
      <t>マサヒロ</t>
    </rPh>
    <phoneticPr fontId="2"/>
  </si>
  <si>
    <t>山本　一郎</t>
    <rPh sb="0" eb="2">
      <t>ヤマモト</t>
    </rPh>
    <rPh sb="3" eb="5">
      <t>イチロウ</t>
    </rPh>
    <phoneticPr fontId="2"/>
  </si>
  <si>
    <t>木戸皮膚科</t>
    <rPh sb="0" eb="2">
      <t>キド</t>
    </rPh>
    <rPh sb="2" eb="5">
      <t>ヒフカ</t>
    </rPh>
    <phoneticPr fontId="2"/>
  </si>
  <si>
    <t>(医)竹葉堂</t>
  </si>
  <si>
    <t>木戸　一成</t>
  </si>
  <si>
    <t>0880-34-8088</t>
  </si>
  <si>
    <t>一般社団法人アウラ</t>
  </si>
  <si>
    <t>鮫島　直美</t>
  </si>
  <si>
    <t>088-854-3773</t>
  </si>
  <si>
    <t>楠目　佳代</t>
    <rPh sb="0" eb="2">
      <t>クズメ</t>
    </rPh>
    <rPh sb="3" eb="5">
      <t>カヨ</t>
    </rPh>
    <phoneticPr fontId="2"/>
  </si>
  <si>
    <t>内分泌外科</t>
    <rPh sb="0" eb="3">
      <t>ナイブンピツ</t>
    </rPh>
    <rPh sb="3" eb="5">
      <t>ゲカ</t>
    </rPh>
    <phoneticPr fontId="2"/>
  </si>
  <si>
    <t>友澤　翔</t>
    <rPh sb="0" eb="1">
      <t>トモ</t>
    </rPh>
    <rPh sb="1" eb="2">
      <t>サワ</t>
    </rPh>
    <rPh sb="3" eb="4">
      <t>ショウ</t>
    </rPh>
    <phoneticPr fontId="2"/>
  </si>
  <si>
    <t>たけざき歯科</t>
  </si>
  <si>
    <t>竹﨑　久寿</t>
  </si>
  <si>
    <t>088-831-7550</t>
  </si>
  <si>
    <t>三宮　勝隆</t>
  </si>
  <si>
    <t>前田　博教</t>
  </si>
  <si>
    <t>JOEクリニック　高知院</t>
    <rPh sb="9" eb="11">
      <t>コウチ</t>
    </rPh>
    <rPh sb="11" eb="12">
      <t>イン</t>
    </rPh>
    <phoneticPr fontId="2"/>
  </si>
  <si>
    <t>山部　雄亮</t>
  </si>
  <si>
    <t>室戸市立室戸診療所佐喜浜出張所</t>
    <rPh sb="0" eb="2">
      <t>むろと</t>
    </rPh>
    <rPh sb="2" eb="4">
      <t>しりつ</t>
    </rPh>
    <rPh sb="4" eb="6">
      <t>むろと</t>
    </rPh>
    <rPh sb="6" eb="9">
      <t>しんりょうじょ</t>
    </rPh>
    <rPh sb="9" eb="12">
      <t>さきはま</t>
    </rPh>
    <rPh sb="12" eb="15">
      <t>しゅっちょうじょ</t>
    </rPh>
    <phoneticPr fontId="2" type="Hiragana"/>
  </si>
  <si>
    <t>山脇　悠</t>
    <rPh sb="0" eb="2">
      <t>ヤマワキ</t>
    </rPh>
    <rPh sb="3" eb="4">
      <t>ユウ</t>
    </rPh>
    <phoneticPr fontId="2"/>
  </si>
  <si>
    <t>谷中　寛和</t>
    <rPh sb="0" eb="2">
      <t>たになか</t>
    </rPh>
    <rPh sb="3" eb="4">
      <t>ひろ</t>
    </rPh>
    <rPh sb="4" eb="5">
      <t>わ</t>
    </rPh>
    <phoneticPr fontId="2" type="Hiragana"/>
  </si>
  <si>
    <t>医療法人ほっぷ高知なないろ在宅クリニック</t>
    <rPh sb="0" eb="4">
      <t>イリョウホウジン</t>
    </rPh>
    <rPh sb="7" eb="9">
      <t>コウチ</t>
    </rPh>
    <rPh sb="13" eb="15">
      <t>ザイタク</t>
    </rPh>
    <phoneticPr fontId="2"/>
  </si>
  <si>
    <t>四万十市国民健康保険口屋内出張診療所（休止R8.1.23～R9.1.22）</t>
    <rPh sb="0" eb="3">
      <t>シマント</t>
    </rPh>
    <rPh sb="3" eb="4">
      <t>シ</t>
    </rPh>
    <rPh sb="4" eb="6">
      <t>コクミン</t>
    </rPh>
    <rPh sb="6" eb="8">
      <t>ケンコウ</t>
    </rPh>
    <rPh sb="8" eb="10">
      <t>ホケン</t>
    </rPh>
    <rPh sb="10" eb="11">
      <t>クチ</t>
    </rPh>
    <rPh sb="11" eb="12">
      <t>ヤ</t>
    </rPh>
    <rPh sb="12" eb="13">
      <t>ナイ</t>
    </rPh>
    <rPh sb="13" eb="15">
      <t>シュッチョウ</t>
    </rPh>
    <rPh sb="15" eb="18">
      <t>シンリョウジョ</t>
    </rPh>
    <phoneticPr fontId="2"/>
  </si>
  <si>
    <t>四万十市国民健康保険大宮出張診療所（休止R8.1.23～R9.1.22）</t>
    <rPh sb="0" eb="3">
      <t>シマント</t>
    </rPh>
    <rPh sb="3" eb="4">
      <t>シ</t>
    </rPh>
    <rPh sb="4" eb="6">
      <t>コクミン</t>
    </rPh>
    <rPh sb="6" eb="8">
      <t>ケンコウ</t>
    </rPh>
    <rPh sb="8" eb="10">
      <t>ホケン</t>
    </rPh>
    <rPh sb="10" eb="12">
      <t>オオミヤ</t>
    </rPh>
    <rPh sb="12" eb="14">
      <t>シュッチョウ</t>
    </rPh>
    <rPh sb="14" eb="16">
      <t>シンリョウ</t>
    </rPh>
    <rPh sb="16" eb="17">
      <t>ショ</t>
    </rPh>
    <phoneticPr fontId="2"/>
  </si>
  <si>
    <t>0880-34-9554</t>
  </si>
  <si>
    <t>田埜　和利</t>
    <rPh sb="0" eb="1">
      <t>タ</t>
    </rPh>
    <rPh sb="1" eb="2">
      <t>ヤ</t>
    </rPh>
    <rPh sb="3" eb="4">
      <t>カズ</t>
    </rPh>
    <rPh sb="4" eb="5">
      <t>リ</t>
    </rPh>
    <phoneticPr fontId="2"/>
  </si>
  <si>
    <t>安井　渉</t>
    <rPh sb="0" eb="2">
      <t>ヤスイ</t>
    </rPh>
    <rPh sb="3" eb="4">
      <t>ワタ</t>
    </rPh>
    <phoneticPr fontId="2"/>
  </si>
  <si>
    <t>安芸郡 12</t>
  </si>
  <si>
    <t>長岡郡 4</t>
  </si>
  <si>
    <t>吾川郡 20</t>
  </si>
  <si>
    <t>高岡郡 41</t>
  </si>
  <si>
    <t>土佐郡 19</t>
  </si>
  <si>
    <t>吾川郡 19</t>
  </si>
  <si>
    <t>高岡郡 38</t>
  </si>
  <si>
    <t>高岡郡 4</t>
  </si>
  <si>
    <t>幡多郡 0</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</si>
</sst>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8">
    <font>
      <sz val="12"/>
      <color auto="1"/>
      <name val="ＭＳ Ｐゴシック"/>
      <family val="3"/>
    </font>
    <font>
      <sz val="11"/>
      <color auto="1"/>
      <name val="ＭＳ Ｐゴシック"/>
    </font>
    <font>
      <sz val="6"/>
      <color auto="1"/>
      <name val="ＭＳ Ｐゴシック"/>
      <family val="3"/>
    </font>
    <font>
      <sz val="12"/>
      <color indexed="12"/>
      <name val="ＭＳ Ｐゴシック"/>
      <family val="3"/>
    </font>
    <font>
      <b/>
      <sz val="12"/>
      <color auto="1"/>
      <name val="ＭＳ Ｐゴシック"/>
      <family val="3"/>
    </font>
    <font>
      <sz val="8"/>
      <color auto="1"/>
      <name val="ＭＳ Ｐゴシック"/>
      <family val="3"/>
    </font>
    <font>
      <b/>
      <sz val="12"/>
      <color rgb="FF003EFF"/>
      <name val="ＭＳ Ｐゴシック"/>
      <family val="3"/>
    </font>
    <font>
      <b/>
      <sz val="12"/>
      <color indexed="12"/>
      <name val="ＭＳ Ｐゴシック"/>
      <family val="3"/>
    </font>
    <font>
      <u/>
      <sz val="12"/>
      <color indexed="12"/>
      <name val="ＭＳ Ｐゴシック"/>
      <family val="3"/>
    </font>
    <font>
      <sz val="14"/>
      <color indexed="12"/>
      <name val="ＭＳ Ｐゴシック"/>
      <family val="3"/>
    </font>
    <font>
      <sz val="11"/>
      <color rgb="FF003EFF"/>
      <name val="ＭＳ Ｐゴシック"/>
      <family val="3"/>
    </font>
    <font>
      <sz val="12"/>
      <color theme="1"/>
      <name val="ＭＳ Ｐゴシック"/>
      <family val="3"/>
    </font>
    <font>
      <sz val="11"/>
      <color theme="1"/>
      <name val="ＭＳ Ｐゴシック"/>
      <family val="3"/>
    </font>
    <font>
      <sz val="12"/>
      <color indexed="10"/>
      <name val="ＭＳ Ｐゴシック"/>
      <family val="3"/>
    </font>
    <font>
      <sz val="12"/>
      <color rgb="FFFF0000"/>
      <name val="ＭＳ Ｐゴシック"/>
      <family val="3"/>
    </font>
    <font>
      <sz val="11"/>
      <color indexed="8"/>
      <name val="ＭＳ Ｐゴシック"/>
      <family val="3"/>
    </font>
    <font>
      <b/>
      <sz val="11"/>
      <color auto="1"/>
      <name val="ＭＳ Ｐゴシック"/>
      <family val="3"/>
    </font>
    <font>
      <sz val="11"/>
      <color rgb="FFFF0000"/>
      <name val="ＭＳ Ｐゴシック"/>
      <family val="3"/>
    </font>
    <font>
      <b/>
      <sz val="11"/>
      <color indexed="12"/>
      <name val="ＭＳ Ｐゴシック"/>
      <family val="3"/>
    </font>
    <font>
      <b/>
      <sz val="11"/>
      <color theme="3"/>
      <name val="ＭＳ Ｐゴシック"/>
      <family val="3"/>
    </font>
    <font>
      <b/>
      <sz val="11"/>
      <color theme="3" tint="-0.25"/>
      <name val="ＭＳ Ｐゴシック"/>
    </font>
    <font>
      <b/>
      <sz val="11"/>
      <color rgb="FF003EFF"/>
      <name val="ＭＳ Ｐゴシック"/>
    </font>
    <font>
      <sz val="9"/>
      <color auto="1"/>
      <name val="ＭＳ Ｐゴシック"/>
      <family val="3"/>
    </font>
    <font>
      <sz val="11"/>
      <color rgb="FF0070C0"/>
      <name val="ＭＳ Ｐゴシック"/>
      <family val="3"/>
    </font>
    <font>
      <sz val="11"/>
      <color indexed="10"/>
      <name val="ＭＳ Ｐゴシック"/>
      <family val="3"/>
    </font>
    <font>
      <sz val="10"/>
      <color theme="1"/>
      <name val="ＭＳ Ｐゴシック"/>
      <family val="3"/>
    </font>
    <font>
      <sz val="11"/>
      <color auto="1"/>
      <name val="ＭＳ 明朝"/>
      <family val="1"/>
    </font>
    <font>
      <u/>
      <sz val="10.45"/>
      <color indexed="36"/>
      <name val="ＭＳ Ｐゴシック"/>
    </font>
  </fonts>
  <fills count="9">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94FF57"/>
        <bgColor indexed="64"/>
      </patternFill>
    </fill>
    <fill>
      <patternFill patternType="solid">
        <fgColor indexed="9"/>
        <bgColor indexed="64"/>
      </patternFill>
    </fill>
    <fill>
      <patternFill patternType="solid">
        <fgColor indexed="13"/>
        <bgColor indexed="64"/>
      </patternFill>
    </fill>
    <fill>
      <patternFill patternType="solid">
        <fgColor rgb="FF00B050"/>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64"/>
      </right>
      <top/>
      <bottom/>
      <diagonal/>
    </border>
    <border>
      <left style="thin">
        <color indexed="8"/>
      </left>
      <right/>
      <top style="medium">
        <color indexed="8"/>
      </top>
      <bottom/>
      <diagonal/>
    </border>
    <border>
      <left style="thin">
        <color indexed="8"/>
      </left>
      <right/>
      <top/>
      <bottom/>
      <diagonal/>
    </border>
    <border>
      <left/>
      <right/>
      <top style="medium">
        <color indexed="8"/>
      </top>
      <bottom/>
      <diagonal/>
    </border>
    <border>
      <left/>
      <right style="thin">
        <color indexed="64"/>
      </right>
      <top style="medium">
        <color indexed="8"/>
      </top>
      <bottom/>
      <diagonal/>
    </border>
    <border>
      <left/>
      <right style="thin">
        <color indexed="64"/>
      </right>
      <top/>
      <bottom/>
      <diagonal/>
    </border>
  </borders>
  <cellStyleXfs count="2">
    <xf numFmtId="0" fontId="0" fillId="0" borderId="0"/>
    <xf numFmtId="0" fontId="1" fillId="0" borderId="0"/>
  </cellStyleXfs>
  <cellXfs count="240">
    <xf numFmtId="0" fontId="0" fillId="0" borderId="0" xfId="0"/>
    <xf numFmtId="0" fontId="0" fillId="0" borderId="0" xfId="0" applyAlignment="1">
      <alignment horizontal="right"/>
    </xf>
    <xf numFmtId="57" fontId="3" fillId="0" borderId="0" xfId="0" applyNumberFormat="1" applyFont="1" applyBorder="1"/>
    <xf numFmtId="0" fontId="4" fillId="2" borderId="1" xfId="0" applyNumberFormat="1" applyFont="1" applyFill="1" applyBorder="1" applyAlignment="1"/>
    <xf numFmtId="0" fontId="0" fillId="0" borderId="2" xfId="0" applyNumberFormat="1" applyBorder="1" applyAlignment="1">
      <alignment horizontal="right"/>
    </xf>
    <xf numFmtId="0" fontId="0" fillId="0" borderId="2" xfId="0" applyNumberFormat="1" applyBorder="1" applyAlignment="1"/>
    <xf numFmtId="0" fontId="0" fillId="0" borderId="0" xfId="0" applyNumberFormat="1" applyBorder="1" applyAlignment="1"/>
    <xf numFmtId="0" fontId="0" fillId="0" borderId="0" xfId="0" applyNumberFormat="1" applyAlignment="1"/>
    <xf numFmtId="0" fontId="0" fillId="0" borderId="1" xfId="0" applyNumberFormat="1" applyBorder="1" applyAlignment="1"/>
    <xf numFmtId="0" fontId="1" fillId="0" borderId="0" xfId="0" applyFont="1"/>
    <xf numFmtId="0" fontId="5" fillId="0" borderId="0" xfId="0" applyFont="1" applyAlignment="1">
      <alignment horizontal="left"/>
    </xf>
    <xf numFmtId="0" fontId="0" fillId="0" borderId="0" xfId="0" applyBorder="1"/>
    <xf numFmtId="0" fontId="4" fillId="2" borderId="3" xfId="0" applyNumberFormat="1" applyFont="1" applyFill="1" applyBorder="1" applyAlignment="1"/>
    <xf numFmtId="0" fontId="0" fillId="0" borderId="4" xfId="0" applyNumberFormat="1" applyBorder="1" applyAlignment="1"/>
    <xf numFmtId="0" fontId="3" fillId="0" borderId="0" xfId="0" applyFont="1" applyBorder="1" applyAlignment="1">
      <alignment horizontal="right"/>
    </xf>
    <xf numFmtId="0" fontId="0" fillId="0" borderId="0" xfId="0" applyBorder="1" applyAlignment="1">
      <alignment horizontal="right"/>
    </xf>
    <xf numFmtId="0" fontId="6" fillId="2" borderId="3" xfId="0" applyNumberFormat="1" applyFont="1" applyFill="1" applyBorder="1" applyAlignment="1">
      <alignment horizontal="right"/>
    </xf>
    <xf numFmtId="0" fontId="3" fillId="0" borderId="2" xfId="0" applyNumberFormat="1" applyFont="1" applyBorder="1" applyAlignment="1">
      <alignment horizontal="right"/>
    </xf>
    <xf numFmtId="0" fontId="7" fillId="2" borderId="3" xfId="0" applyNumberFormat="1" applyFont="1" applyFill="1" applyBorder="1" applyAlignment="1">
      <alignment horizontal="right"/>
    </xf>
    <xf numFmtId="0" fontId="8" fillId="0" borderId="1" xfId="0" applyNumberFormat="1" applyFont="1" applyBorder="1" applyAlignment="1">
      <alignment horizontal="right"/>
    </xf>
    <xf numFmtId="0" fontId="3" fillId="0" borderId="1" xfId="0" applyNumberFormat="1" applyFont="1" applyBorder="1" applyAlignment="1">
      <alignment horizontal="right"/>
    </xf>
    <xf numFmtId="0" fontId="3" fillId="0" borderId="0" xfId="0" applyFont="1" applyBorder="1"/>
    <xf numFmtId="0" fontId="7" fillId="2" borderId="4" xfId="0" applyFont="1" applyFill="1" applyBorder="1" applyAlignment="1">
      <alignment horizontal="right"/>
    </xf>
    <xf numFmtId="0" fontId="3" fillId="0" borderId="4" xfId="0" applyNumberFormat="1" applyFont="1" applyBorder="1" applyAlignment="1">
      <alignment horizontal="right"/>
    </xf>
    <xf numFmtId="0" fontId="0" fillId="0" borderId="4" xfId="0" applyNumberFormat="1" applyBorder="1" applyAlignment="1">
      <alignment horizontal="right"/>
    </xf>
    <xf numFmtId="0" fontId="5" fillId="0" borderId="0" xfId="0" applyFont="1" applyBorder="1" applyAlignment="1">
      <alignment vertical="top" wrapText="1"/>
    </xf>
    <xf numFmtId="0" fontId="0" fillId="0" borderId="0" xfId="0" applyNumberFormat="1" applyBorder="1" applyAlignment="1">
      <alignment horizontal="left"/>
    </xf>
    <xf numFmtId="0" fontId="4" fillId="2" borderId="1" xfId="0" applyFont="1" applyFill="1" applyBorder="1" applyAlignment="1">
      <alignment horizontal="right"/>
    </xf>
    <xf numFmtId="0" fontId="0" fillId="0" borderId="5" xfId="0" applyBorder="1" applyAlignment="1">
      <alignment horizontal="center"/>
    </xf>
    <xf numFmtId="0" fontId="9" fillId="0" borderId="0" xfId="0" applyNumberFormat="1" applyFont="1" applyBorder="1" applyAlignment="1">
      <alignment horizontal="right"/>
    </xf>
    <xf numFmtId="0" fontId="8" fillId="0" borderId="0" xfId="0" applyNumberFormat="1" applyFont="1" applyBorder="1" applyAlignment="1">
      <alignment horizontal="right"/>
    </xf>
    <xf numFmtId="0" fontId="3" fillId="0" borderId="0" xfId="0" applyFont="1" applyAlignment="1">
      <alignment horizontal="right"/>
    </xf>
    <xf numFmtId="0" fontId="4" fillId="2" borderId="2" xfId="0" applyFont="1" applyFill="1" applyBorder="1"/>
    <xf numFmtId="0" fontId="1" fillId="0" borderId="0" xfId="0" applyNumberFormat="1" applyFont="1" applyAlignment="1">
      <alignment vertical="center"/>
    </xf>
    <xf numFmtId="0" fontId="1" fillId="0" borderId="0" xfId="0" applyNumberFormat="1" applyFont="1" applyAlignment="1">
      <alignment vertical="center" shrinkToFit="1"/>
    </xf>
    <xf numFmtId="0" fontId="10" fillId="0" borderId="0" xfId="0" applyNumberFormat="1" applyFont="1" applyAlignment="1">
      <alignment vertical="center"/>
    </xf>
    <xf numFmtId="0" fontId="5"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11" fillId="0" borderId="0" xfId="0" applyFont="1" applyFill="1" applyAlignment="1">
      <alignment vertical="center"/>
    </xf>
    <xf numFmtId="0" fontId="0" fillId="3" borderId="0" xfId="0" applyFont="1" applyFill="1" applyAlignment="1">
      <alignment vertical="center"/>
    </xf>
    <xf numFmtId="0" fontId="11" fillId="0" borderId="5" xfId="0" applyFont="1" applyFill="1" applyBorder="1" applyAlignment="1">
      <alignment vertical="center"/>
    </xf>
    <xf numFmtId="0" fontId="12" fillId="0" borderId="0" xfId="0" applyFont="1" applyFill="1" applyAlignment="1">
      <alignment horizontal="left" vertical="center"/>
    </xf>
    <xf numFmtId="0" fontId="0" fillId="0" borderId="5" xfId="0" applyFont="1" applyFill="1" applyBorder="1" applyAlignment="1">
      <alignment vertical="center"/>
    </xf>
    <xf numFmtId="0" fontId="13" fillId="0" borderId="0" xfId="0" applyFont="1" applyFill="1" applyAlignment="1">
      <alignment vertical="center"/>
    </xf>
    <xf numFmtId="0" fontId="0" fillId="4" borderId="0" xfId="0" applyFont="1" applyFill="1" applyAlignment="1">
      <alignment vertical="center"/>
    </xf>
    <xf numFmtId="0" fontId="14" fillId="0" borderId="0" xfId="0" applyFont="1" applyFill="1" applyAlignment="1">
      <alignment vertical="center"/>
    </xf>
    <xf numFmtId="0" fontId="0" fillId="5" borderId="0" xfId="0" applyFont="1" applyFill="1" applyAlignment="1">
      <alignment vertical="center"/>
    </xf>
    <xf numFmtId="0" fontId="11" fillId="4" borderId="0" xfId="0" applyFont="1" applyFill="1" applyAlignment="1">
      <alignment vertical="center"/>
    </xf>
    <xf numFmtId="57" fontId="1" fillId="0" borderId="0" xfId="0" applyNumberFormat="1" applyFont="1" applyAlignment="1">
      <alignment horizontal="center" vertical="center"/>
    </xf>
    <xf numFmtId="0" fontId="1" fillId="0" borderId="6" xfId="0" applyNumberFormat="1" applyFont="1" applyBorder="1" applyAlignment="1">
      <alignment horizontal="center" vertical="center"/>
    </xf>
    <xf numFmtId="0" fontId="1" fillId="0" borderId="7" xfId="0" applyNumberFormat="1" applyFont="1" applyBorder="1" applyAlignment="1">
      <alignment horizontal="center" vertical="center"/>
    </xf>
    <xf numFmtId="0" fontId="1" fillId="0" borderId="8" xfId="0" applyNumberFormat="1" applyFont="1" applyBorder="1" applyAlignment="1">
      <alignment horizontal="center" vertical="center"/>
    </xf>
    <xf numFmtId="0" fontId="1" fillId="0" borderId="2" xfId="0" applyNumberFormat="1" applyFont="1" applyFill="1" applyBorder="1" applyAlignment="1">
      <alignment vertical="center"/>
    </xf>
    <xf numFmtId="0" fontId="12" fillId="0" borderId="2" xfId="0" applyNumberFormat="1" applyFont="1" applyFill="1" applyBorder="1" applyAlignment="1">
      <alignment vertical="center"/>
    </xf>
    <xf numFmtId="0" fontId="15" fillId="0" borderId="2" xfId="0" applyFont="1" applyFill="1" applyBorder="1" applyAlignment="1">
      <alignment vertical="center"/>
    </xf>
    <xf numFmtId="0" fontId="1" fillId="0" borderId="2" xfId="0" applyNumberFormat="1" applyFont="1" applyFill="1" applyBorder="1" applyAlignment="1">
      <alignment vertical="center" shrinkToFit="1"/>
    </xf>
    <xf numFmtId="0" fontId="12" fillId="0" borderId="2" xfId="0" applyNumberFormat="1" applyFont="1" applyFill="1" applyBorder="1" applyAlignment="1">
      <alignment vertical="center" wrapText="1"/>
    </xf>
    <xf numFmtId="0" fontId="16" fillId="3" borderId="2" xfId="0" applyNumberFormat="1" applyFont="1" applyFill="1" applyBorder="1" applyAlignment="1">
      <alignment horizontal="right" vertical="center"/>
    </xf>
    <xf numFmtId="49" fontId="12" fillId="0" borderId="2" xfId="0" applyNumberFormat="1" applyFont="1" applyFill="1" applyBorder="1" applyAlignment="1">
      <alignment horizontal="left" vertical="center" wrapText="1"/>
    </xf>
    <xf numFmtId="0" fontId="1" fillId="0" borderId="9" xfId="0" applyNumberFormat="1" applyFont="1" applyFill="1" applyBorder="1" applyAlignment="1">
      <alignment vertical="center"/>
    </xf>
    <xf numFmtId="0" fontId="1" fillId="4" borderId="2" xfId="0" applyNumberFormat="1" applyFont="1" applyFill="1" applyBorder="1" applyAlignment="1">
      <alignment vertical="center"/>
    </xf>
    <xf numFmtId="0" fontId="17" fillId="0" borderId="2" xfId="0" applyNumberFormat="1" applyFont="1" applyFill="1" applyBorder="1" applyAlignment="1">
      <alignment vertical="center"/>
    </xf>
    <xf numFmtId="0" fontId="1" fillId="0" borderId="1" xfId="0" applyNumberFormat="1" applyFont="1" applyFill="1" applyBorder="1" applyAlignment="1">
      <alignment vertical="center"/>
    </xf>
    <xf numFmtId="0" fontId="12" fillId="0" borderId="1" xfId="0" applyNumberFormat="1" applyFont="1" applyFill="1" applyBorder="1" applyAlignment="1">
      <alignment vertical="center"/>
    </xf>
    <xf numFmtId="0" fontId="1" fillId="0" borderId="2" xfId="0" applyNumberFormat="1" applyFont="1" applyFill="1" applyBorder="1" applyAlignment="1">
      <alignment vertical="center" wrapText="1"/>
    </xf>
    <xf numFmtId="0" fontId="12" fillId="0" borderId="2" xfId="0" applyNumberFormat="1" applyFont="1" applyFill="1" applyBorder="1" applyAlignment="1">
      <alignment horizontal="left" vertical="center"/>
    </xf>
    <xf numFmtId="0" fontId="12" fillId="4" borderId="2" xfId="0" applyNumberFormat="1" applyFont="1" applyFill="1" applyBorder="1" applyAlignment="1">
      <alignment vertical="center"/>
    </xf>
    <xf numFmtId="0" fontId="12" fillId="0" borderId="2" xfId="0" applyNumberFormat="1" applyFont="1" applyFill="1" applyBorder="1" applyAlignment="1">
      <alignment vertical="center" shrinkToFit="1"/>
    </xf>
    <xf numFmtId="0" fontId="16" fillId="0" borderId="0" xfId="0" applyFont="1" applyFill="1" applyBorder="1" applyAlignment="1">
      <alignment horizontal="right" vertical="center"/>
    </xf>
    <xf numFmtId="0" fontId="18" fillId="3" borderId="2" xfId="0" applyNumberFormat="1" applyFont="1" applyFill="1" applyBorder="1" applyAlignment="1">
      <alignment vertical="center"/>
    </xf>
    <xf numFmtId="49" fontId="12" fillId="0" borderId="2" xfId="0" applyNumberFormat="1" applyFont="1" applyFill="1" applyBorder="1" applyAlignment="1">
      <alignment horizontal="left" vertical="center"/>
    </xf>
    <xf numFmtId="0" fontId="19" fillId="3" borderId="2" xfId="0" applyNumberFormat="1" applyFont="1" applyFill="1" applyBorder="1" applyAlignment="1">
      <alignment vertical="center"/>
    </xf>
    <xf numFmtId="0" fontId="18" fillId="0" borderId="0" xfId="0" applyFont="1" applyFill="1" applyBorder="1" applyAlignment="1">
      <alignment vertical="center"/>
    </xf>
    <xf numFmtId="57" fontId="1" fillId="0" borderId="0" xfId="0" applyNumberFormat="1" applyFont="1" applyAlignment="1">
      <alignment vertical="center" shrinkToFit="1"/>
    </xf>
    <xf numFmtId="0" fontId="1" fillId="0" borderId="6" xfId="0" applyNumberFormat="1" applyFont="1" applyBorder="1" applyAlignment="1">
      <alignment horizontal="center" vertical="center" shrinkToFit="1"/>
    </xf>
    <xf numFmtId="0" fontId="1" fillId="0" borderId="7" xfId="0" applyNumberFormat="1" applyFont="1" applyBorder="1" applyAlignment="1">
      <alignment horizontal="center" vertical="center" shrinkToFit="1"/>
    </xf>
    <xf numFmtId="0" fontId="1" fillId="0" borderId="8" xfId="0" applyNumberFormat="1" applyFont="1" applyBorder="1" applyAlignment="1">
      <alignment horizontal="center" vertical="center" shrinkToFit="1"/>
    </xf>
    <xf numFmtId="0" fontId="1" fillId="0" borderId="4" xfId="0" applyNumberFormat="1" applyFont="1" applyFill="1" applyBorder="1" applyAlignment="1">
      <alignment vertical="center"/>
    </xf>
    <xf numFmtId="0" fontId="1" fillId="0" borderId="4" xfId="0" applyNumberFormat="1" applyFont="1" applyFill="1" applyBorder="1" applyAlignment="1">
      <alignment vertical="center" shrinkToFit="1"/>
    </xf>
    <xf numFmtId="0" fontId="12" fillId="0" borderId="4" xfId="0" applyNumberFormat="1" applyFont="1" applyFill="1" applyBorder="1" applyAlignment="1">
      <alignment vertical="center"/>
    </xf>
    <xf numFmtId="0" fontId="12" fillId="0" borderId="4" xfId="0" applyNumberFormat="1" applyFont="1" applyFill="1" applyBorder="1" applyAlignment="1">
      <alignment vertical="center" shrinkToFit="1"/>
    </xf>
    <xf numFmtId="0" fontId="12" fillId="0" borderId="0" xfId="0" applyNumberFormat="1" applyFont="1" applyFill="1" applyAlignment="1">
      <alignment vertical="center" shrinkToFit="1"/>
    </xf>
    <xf numFmtId="0" fontId="15" fillId="0" borderId="2" xfId="0" applyFont="1" applyFill="1" applyBorder="1" applyAlignment="1">
      <alignment horizontal="left" vertical="center" wrapText="1" shrinkToFit="1"/>
    </xf>
    <xf numFmtId="0" fontId="12" fillId="0" borderId="0" xfId="0" applyNumberFormat="1" applyFont="1" applyFill="1" applyAlignment="1">
      <alignment vertical="center"/>
    </xf>
    <xf numFmtId="0" fontId="16" fillId="3" borderId="4" xfId="0" applyNumberFormat="1" applyFont="1" applyFill="1" applyBorder="1" applyAlignment="1">
      <alignment vertical="center" shrinkToFit="1"/>
    </xf>
    <xf numFmtId="0" fontId="1" fillId="0" borderId="10" xfId="0" applyNumberFormat="1" applyFont="1" applyFill="1" applyBorder="1" applyAlignment="1">
      <alignment vertical="center" shrinkToFit="1"/>
    </xf>
    <xf numFmtId="0" fontId="1" fillId="4" borderId="4" xfId="0" applyNumberFormat="1" applyFont="1" applyFill="1" applyBorder="1" applyAlignment="1">
      <alignment vertical="center" shrinkToFit="1"/>
    </xf>
    <xf numFmtId="0" fontId="17" fillId="0" borderId="4" xfId="0" applyNumberFormat="1" applyFont="1" applyFill="1" applyBorder="1" applyAlignment="1">
      <alignment vertical="center" shrinkToFit="1"/>
    </xf>
    <xf numFmtId="0" fontId="16" fillId="3" borderId="2" xfId="0" applyNumberFormat="1" applyFont="1" applyFill="1" applyBorder="1" applyAlignment="1">
      <alignment vertical="center" shrinkToFit="1"/>
    </xf>
    <xf numFmtId="0" fontId="1" fillId="4" borderId="2" xfId="0" applyNumberFormat="1" applyFont="1" applyFill="1" applyBorder="1" applyAlignment="1">
      <alignment vertical="center" shrinkToFit="1"/>
    </xf>
    <xf numFmtId="0" fontId="12" fillId="4" borderId="2" xfId="0" applyNumberFormat="1" applyFont="1" applyFill="1" applyBorder="1" applyAlignment="1">
      <alignment vertical="center" shrinkToFit="1"/>
    </xf>
    <xf numFmtId="0" fontId="16" fillId="0" borderId="0" xfId="0" applyFont="1" applyFill="1" applyBorder="1" applyAlignment="1">
      <alignment vertical="center" shrinkToFit="1"/>
    </xf>
    <xf numFmtId="57" fontId="1" fillId="0" borderId="0" xfId="0" applyNumberFormat="1" applyFont="1" applyAlignment="1">
      <alignment vertical="center"/>
    </xf>
    <xf numFmtId="0" fontId="1" fillId="0" borderId="11"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2" fillId="0" borderId="14" xfId="0" applyNumberFormat="1" applyFont="1" applyFill="1" applyBorder="1" applyAlignment="1">
      <alignment vertical="center"/>
    </xf>
    <xf numFmtId="0" fontId="16" fillId="3" borderId="2" xfId="0" applyNumberFormat="1" applyFont="1" applyFill="1" applyBorder="1" applyAlignment="1">
      <alignment vertical="center"/>
    </xf>
    <xf numFmtId="0" fontId="12" fillId="0" borderId="2" xfId="0" quotePrefix="1" applyNumberFormat="1" applyFont="1" applyFill="1" applyBorder="1" applyAlignment="1">
      <alignment vertical="center"/>
    </xf>
    <xf numFmtId="0" fontId="1" fillId="0" borderId="15" xfId="0" applyNumberFormat="1" applyFont="1" applyFill="1" applyBorder="1" applyAlignment="1">
      <alignment vertical="center"/>
    </xf>
    <xf numFmtId="0" fontId="16" fillId="0" borderId="0" xfId="0" applyFont="1" applyFill="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NumberFormat="1" applyFont="1" applyFill="1" applyBorder="1" applyAlignment="1">
      <alignment vertical="center"/>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 fontId="1" fillId="0" borderId="2" xfId="0" applyNumberFormat="1" applyFont="1" applyFill="1" applyBorder="1" applyAlignment="1">
      <alignment vertical="center"/>
    </xf>
    <xf numFmtId="1" fontId="12" fillId="0" borderId="2" xfId="0" applyNumberFormat="1" applyFont="1" applyFill="1" applyBorder="1" applyAlignment="1">
      <alignment vertical="center"/>
    </xf>
    <xf numFmtId="1" fontId="20" fillId="3" borderId="2" xfId="0" applyNumberFormat="1" applyFont="1" applyFill="1" applyBorder="1" applyAlignment="1">
      <alignment vertical="center"/>
    </xf>
    <xf numFmtId="1" fontId="12" fillId="0" borderId="2" xfId="0" applyNumberFormat="1" applyFont="1" applyFill="1" applyBorder="1" applyAlignment="1">
      <alignment horizontal="right" vertical="center"/>
    </xf>
    <xf numFmtId="1" fontId="1" fillId="4" borderId="2" xfId="0" applyNumberFormat="1" applyFont="1" applyFill="1" applyBorder="1" applyAlignment="1">
      <alignment vertical="center"/>
    </xf>
    <xf numFmtId="1" fontId="17" fillId="0" borderId="2" xfId="0" applyNumberFormat="1" applyFont="1" applyFill="1" applyBorder="1" applyAlignment="1">
      <alignment vertical="center"/>
    </xf>
    <xf numFmtId="1" fontId="12" fillId="4" borderId="2" xfId="0" applyNumberFormat="1" applyFont="1" applyFill="1" applyBorder="1" applyAlignment="1">
      <alignment vertical="center"/>
    </xf>
    <xf numFmtId="1" fontId="20" fillId="0" borderId="0" xfId="0" applyNumberFormat="1" applyFont="1" applyFill="1" applyBorder="1" applyAlignment="1">
      <alignment vertical="center"/>
    </xf>
    <xf numFmtId="1" fontId="12" fillId="0" borderId="2" xfId="0" applyNumberFormat="1" applyFont="1" applyFill="1" applyBorder="1" applyAlignment="1">
      <alignment horizontal="center" vertical="center"/>
    </xf>
    <xf numFmtId="0" fontId="1" fillId="0" borderId="2" xfId="0" applyNumberFormat="1" applyFont="1" applyFill="1" applyBorder="1" applyAlignment="1">
      <alignment horizontal="left" vertical="center"/>
    </xf>
    <xf numFmtId="0" fontId="12" fillId="0" borderId="2" xfId="0" applyNumberFormat="1" applyFont="1" applyFill="1" applyBorder="1" applyAlignment="1">
      <alignment horizontal="center" vertical="center"/>
    </xf>
    <xf numFmtId="0" fontId="1" fillId="0" borderId="2" xfId="0" applyNumberFormat="1" applyFont="1" applyFill="1" applyBorder="1" applyAlignment="1">
      <alignment horizontal="right" vertical="center"/>
    </xf>
    <xf numFmtId="176" fontId="16" fillId="3" borderId="2" xfId="0" applyNumberFormat="1" applyFont="1" applyFill="1" applyBorder="1" applyAlignment="1">
      <alignment vertical="center"/>
    </xf>
    <xf numFmtId="0" fontId="12" fillId="0" borderId="2" xfId="0" applyNumberFormat="1" applyFont="1" applyFill="1" applyBorder="1" applyAlignment="1">
      <alignment horizontal="right" vertical="center"/>
    </xf>
    <xf numFmtId="0" fontId="10" fillId="0" borderId="6"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8" xfId="0" applyNumberFormat="1" applyFont="1" applyBorder="1" applyAlignment="1">
      <alignment horizontal="center" vertical="center" wrapText="1"/>
    </xf>
    <xf numFmtId="0" fontId="10" fillId="0" borderId="2" xfId="0" applyNumberFormat="1" applyFont="1" applyFill="1" applyBorder="1" applyAlignment="1">
      <alignment vertical="center"/>
    </xf>
    <xf numFmtId="0" fontId="21" fillId="3" borderId="2" xfId="0" applyNumberFormat="1" applyFont="1" applyFill="1" applyBorder="1" applyAlignment="1">
      <alignment vertical="center"/>
    </xf>
    <xf numFmtId="0" fontId="10" fillId="0" borderId="9" xfId="0" applyNumberFormat="1" applyFont="1" applyFill="1" applyBorder="1" applyAlignment="1">
      <alignment vertical="center"/>
    </xf>
    <xf numFmtId="0" fontId="10" fillId="4" borderId="2" xfId="0" applyNumberFormat="1" applyFont="1" applyFill="1" applyBorder="1" applyAlignment="1">
      <alignment vertical="center"/>
    </xf>
    <xf numFmtId="0" fontId="21" fillId="0" borderId="0" xfId="0" applyFont="1" applyFill="1" applyBorder="1" applyAlignment="1">
      <alignment vertical="center"/>
    </xf>
    <xf numFmtId="0" fontId="0" fillId="0" borderId="20" xfId="0" applyFont="1" applyFill="1" applyBorder="1" applyAlignment="1">
      <alignment horizontal="center" vertical="top" textRotation="255" wrapText="1"/>
    </xf>
    <xf numFmtId="0" fontId="0" fillId="0" borderId="21" xfId="0" applyFont="1" applyFill="1" applyBorder="1" applyAlignment="1">
      <alignment horizontal="center" vertical="top" textRotation="255" wrapText="1"/>
    </xf>
    <xf numFmtId="0" fontId="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0" fillId="3" borderId="1" xfId="0" applyFont="1" applyFill="1" applyBorder="1" applyAlignment="1">
      <alignment horizontal="center" vertical="center"/>
    </xf>
    <xf numFmtId="0" fontId="12" fillId="0" borderId="1" xfId="0" applyFont="1" applyFill="1" applyBorder="1" applyAlignment="1">
      <alignment horizontal="left" vertical="center"/>
    </xf>
    <xf numFmtId="0" fontId="12" fillId="0"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0" fontId="14" fillId="0" borderId="1" xfId="0" applyFont="1" applyFill="1" applyBorder="1" applyAlignment="1">
      <alignment horizontal="center" vertical="center"/>
    </xf>
    <xf numFmtId="0" fontId="0" fillId="5" borderId="1" xfId="0" applyFont="1" applyFill="1" applyBorder="1" applyAlignment="1">
      <alignment horizontal="center" vertical="center"/>
    </xf>
    <xf numFmtId="0" fontId="11" fillId="4" borderId="1" xfId="0" applyFont="1" applyFill="1" applyBorder="1" applyAlignment="1">
      <alignment horizontal="center" vertical="center"/>
    </xf>
    <xf numFmtId="0" fontId="0" fillId="0" borderId="22" xfId="0" applyFont="1" applyFill="1" applyBorder="1" applyAlignment="1">
      <alignment horizontal="center" vertical="top" textRotation="255" wrapText="1"/>
    </xf>
    <xf numFmtId="0" fontId="0" fillId="0" borderId="0" xfId="0" applyFont="1" applyFill="1" applyBorder="1" applyAlignment="1">
      <alignment horizontal="center" vertical="top" textRotation="255" wrapText="1"/>
    </xf>
    <xf numFmtId="0" fontId="0" fillId="0" borderId="3" xfId="0" applyFont="1" applyBorder="1" applyAlignment="1">
      <alignment horizontal="center" vertical="center"/>
    </xf>
    <xf numFmtId="0" fontId="11" fillId="0" borderId="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12" fillId="0" borderId="3" xfId="0" applyFont="1" applyFill="1" applyBorder="1" applyAlignment="1">
      <alignment horizontal="left" vertical="center"/>
    </xf>
    <xf numFmtId="0" fontId="12" fillId="0" borderId="3" xfId="0" applyNumberFormat="1" applyFont="1" applyFill="1" applyBorder="1" applyAlignment="1">
      <alignment horizontal="center" vertical="center"/>
    </xf>
    <xf numFmtId="0" fontId="0" fillId="4" borderId="3" xfId="0" applyFont="1" applyFill="1" applyBorder="1" applyAlignment="1">
      <alignment horizontal="center" vertical="center"/>
    </xf>
    <xf numFmtId="0" fontId="14" fillId="0" borderId="3" xfId="0" applyFont="1" applyFill="1" applyBorder="1" applyAlignment="1">
      <alignment horizontal="center" vertical="center"/>
    </xf>
    <xf numFmtId="0" fontId="0" fillId="5" borderId="3" xfId="0" applyFont="1" applyFill="1" applyBorder="1" applyAlignment="1">
      <alignment horizontal="center" vertical="center"/>
    </xf>
    <xf numFmtId="0" fontId="11" fillId="4" borderId="3" xfId="0" applyFont="1" applyFill="1" applyBorder="1" applyAlignment="1">
      <alignment horizontal="center" vertical="center"/>
    </xf>
    <xf numFmtId="0" fontId="0" fillId="0" borderId="5" xfId="0" applyFont="1" applyFill="1" applyBorder="1" applyAlignment="1">
      <alignment horizontal="center" vertical="top" textRotation="255" wrapText="1"/>
    </xf>
    <xf numFmtId="0" fontId="0" fillId="0" borderId="0" xfId="0" applyFill="1" applyAlignment="1">
      <alignment horizontal="center" vertical="top" textRotation="255" wrapText="1"/>
    </xf>
    <xf numFmtId="0" fontId="0" fillId="0" borderId="22" xfId="0" applyFill="1" applyBorder="1" applyAlignment="1">
      <alignment horizontal="center" vertical="top" textRotation="255" wrapText="1" shrinkToFit="1"/>
    </xf>
    <xf numFmtId="0" fontId="0" fillId="0" borderId="0" xfId="0" applyFill="1" applyAlignment="1">
      <alignment horizontal="center" vertical="top" textRotation="255" wrapText="1" shrinkToFit="1"/>
    </xf>
    <xf numFmtId="0" fontId="0" fillId="0" borderId="0" xfId="0" applyFill="1" applyBorder="1" applyAlignment="1">
      <alignment horizontal="center" vertical="top" textRotation="255" wrapText="1" shrinkToFit="1"/>
    </xf>
    <xf numFmtId="0" fontId="22" fillId="0" borderId="22" xfId="0" applyFont="1" applyFill="1" applyBorder="1" applyAlignment="1">
      <alignment horizontal="center" vertical="top" textRotation="255" wrapText="1"/>
    </xf>
    <xf numFmtId="0" fontId="22" fillId="0" borderId="0" xfId="0" applyFont="1" applyFill="1" applyAlignment="1">
      <alignment horizontal="center" vertical="top" textRotation="255" wrapText="1"/>
    </xf>
    <xf numFmtId="0" fontId="22" fillId="0" borderId="0" xfId="0" applyFont="1" applyFill="1" applyBorder="1" applyAlignment="1">
      <alignment horizontal="center" vertical="top" textRotation="255" wrapText="1"/>
    </xf>
    <xf numFmtId="0" fontId="0" fillId="0" borderId="22"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5" xfId="0" applyFont="1" applyFill="1" applyBorder="1" applyAlignment="1">
      <alignment horizontal="center" vertical="top" wrapText="1"/>
    </xf>
    <xf numFmtId="0" fontId="0" fillId="0" borderId="0" xfId="0" applyFill="1" applyAlignment="1">
      <alignment horizontal="center" vertical="top" wrapText="1"/>
    </xf>
    <xf numFmtId="0" fontId="5" fillId="0" borderId="22" xfId="0" applyFont="1" applyFill="1" applyBorder="1" applyAlignment="1">
      <alignment horizontal="center" vertical="top" textRotation="255" wrapText="1"/>
    </xf>
    <xf numFmtId="0" fontId="5" fillId="0" borderId="0" xfId="0" applyFont="1" applyFill="1" applyBorder="1" applyAlignment="1">
      <alignment horizontal="center" vertical="top" textRotation="255" wrapText="1"/>
    </xf>
    <xf numFmtId="0" fontId="5" fillId="0" borderId="5" xfId="0" applyFont="1" applyFill="1" applyBorder="1" applyAlignment="1">
      <alignment horizontal="center" vertical="top" textRotation="255" wrapText="1"/>
    </xf>
    <xf numFmtId="0" fontId="0" fillId="0" borderId="23"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0" fillId="3" borderId="4" xfId="0" applyFont="1" applyFill="1" applyBorder="1" applyAlignment="1">
      <alignment horizontal="center" vertical="center"/>
    </xf>
    <xf numFmtId="0" fontId="12" fillId="0" borderId="4" xfId="0" applyFont="1" applyFill="1" applyBorder="1" applyAlignment="1">
      <alignment horizontal="left" vertical="center"/>
    </xf>
    <xf numFmtId="0" fontId="0" fillId="4" borderId="4" xfId="0" applyFont="1" applyFill="1" applyBorder="1" applyAlignment="1">
      <alignment horizontal="center" vertical="center"/>
    </xf>
    <xf numFmtId="0" fontId="14" fillId="0" borderId="4" xfId="0" applyFont="1" applyFill="1" applyBorder="1" applyAlignment="1">
      <alignment horizontal="center" vertical="center"/>
    </xf>
    <xf numFmtId="0" fontId="0" fillId="5" borderId="4" xfId="0" applyFont="1" applyFill="1" applyBorder="1" applyAlignment="1">
      <alignment horizontal="center" vertical="center"/>
    </xf>
    <xf numFmtId="0" fontId="11" fillId="4" borderId="4" xfId="0" applyFont="1" applyFill="1" applyBorder="1" applyAlignment="1">
      <alignment horizontal="center" vertical="center"/>
    </xf>
    <xf numFmtId="0" fontId="0" fillId="0" borderId="9" xfId="0" applyFont="1" applyFill="1" applyBorder="1" applyAlignment="1">
      <alignment horizontal="center" vertical="top" wrapText="1"/>
    </xf>
    <xf numFmtId="0" fontId="0" fillId="0" borderId="19" xfId="0" applyFont="1" applyFill="1" applyBorder="1" applyAlignment="1">
      <alignment horizontal="center" vertical="top" wrapText="1"/>
    </xf>
    <xf numFmtId="0" fontId="0" fillId="0" borderId="15" xfId="0" applyFont="1" applyFill="1" applyBorder="1" applyAlignment="1">
      <alignment horizontal="center" vertical="top" wrapText="1"/>
    </xf>
    <xf numFmtId="0" fontId="23" fillId="0" borderId="0" xfId="0" applyNumberFormat="1" applyFont="1" applyAlignment="1">
      <alignment vertical="center"/>
    </xf>
    <xf numFmtId="0" fontId="1" fillId="0" borderId="0" xfId="0" applyFont="1" applyAlignment="1">
      <alignment horizontal="center" vertical="center"/>
    </xf>
    <xf numFmtId="0" fontId="11" fillId="0" borderId="0" xfId="0" applyFont="1" applyFill="1"/>
    <xf numFmtId="0" fontId="0" fillId="6" borderId="0" xfId="0" applyFont="1" applyFill="1" applyAlignment="1">
      <alignment vertical="center"/>
    </xf>
    <xf numFmtId="57" fontId="1" fillId="0" borderId="0" xfId="0" applyNumberFormat="1" applyFont="1" applyFill="1" applyBorder="1" applyAlignment="1">
      <alignment horizontal="center" vertical="center"/>
    </xf>
    <xf numFmtId="0" fontId="1" fillId="0" borderId="9"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center" vertical="center"/>
    </xf>
    <xf numFmtId="49" fontId="1" fillId="0" borderId="2" xfId="0" applyNumberFormat="1" applyFont="1" applyBorder="1" applyAlignment="1">
      <alignment vertical="center"/>
    </xf>
    <xf numFmtId="0" fontId="1" fillId="6" borderId="2" xfId="0" applyFont="1" applyFill="1" applyBorder="1" applyAlignment="1">
      <alignment vertical="center"/>
    </xf>
    <xf numFmtId="0" fontId="24" fillId="0" borderId="2" xfId="0" applyFont="1" applyBorder="1" applyAlignment="1">
      <alignment vertical="center"/>
    </xf>
    <xf numFmtId="0" fontId="16" fillId="7" borderId="2" xfId="0" applyFont="1" applyFill="1" applyBorder="1" applyAlignment="1">
      <alignment horizontal="right" vertical="center"/>
    </xf>
    <xf numFmtId="49" fontId="1" fillId="0" borderId="9" xfId="0" applyNumberFormat="1" applyFont="1" applyBorder="1" applyAlignment="1">
      <alignment vertical="center"/>
    </xf>
    <xf numFmtId="0" fontId="1" fillId="0" borderId="0" xfId="0" applyFont="1" applyBorder="1" applyAlignment="1">
      <alignment vertical="center"/>
    </xf>
    <xf numFmtId="0" fontId="1" fillId="5" borderId="0" xfId="0" applyFont="1" applyFill="1" applyAlignment="1">
      <alignment vertical="center"/>
    </xf>
    <xf numFmtId="0" fontId="16" fillId="7" borderId="2" xfId="0" applyNumberFormat="1" applyFont="1" applyFill="1" applyBorder="1" applyAlignment="1">
      <alignment vertical="center"/>
    </xf>
    <xf numFmtId="0" fontId="1" fillId="0" borderId="9"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15" xfId="0" applyFont="1" applyBorder="1" applyAlignment="1">
      <alignment horizontal="center" vertical="center" shrinkToFit="1"/>
    </xf>
    <xf numFmtId="0" fontId="17" fillId="0" borderId="2" xfId="0" applyNumberFormat="1" applyFont="1" applyFill="1" applyBorder="1" applyAlignment="1">
      <alignment vertical="center" shrinkToFit="1"/>
    </xf>
    <xf numFmtId="0" fontId="1" fillId="6" borderId="2" xfId="0" applyFont="1" applyFill="1" applyBorder="1" applyAlignment="1">
      <alignment vertical="center" shrinkToFit="1"/>
    </xf>
    <xf numFmtId="0" fontId="25" fillId="0" borderId="2" xfId="0" applyFont="1" applyFill="1" applyBorder="1" applyAlignment="1">
      <alignment horizontal="left" vertical="center" wrapText="1"/>
    </xf>
    <xf numFmtId="0" fontId="24" fillId="0" borderId="2" xfId="0" applyFont="1" applyBorder="1" applyAlignment="1">
      <alignment vertical="center" shrinkToFit="1"/>
    </xf>
    <xf numFmtId="0" fontId="16" fillId="7" borderId="2" xfId="0" applyNumberFormat="1" applyFont="1" applyFill="1" applyBorder="1" applyAlignment="1">
      <alignment vertical="center" shrinkToFit="1"/>
    </xf>
    <xf numFmtId="49" fontId="26" fillId="0" borderId="2" xfId="0" applyNumberFormat="1" applyFont="1" applyBorder="1" applyAlignment="1">
      <alignment vertical="center"/>
    </xf>
    <xf numFmtId="0" fontId="1" fillId="0" borderId="0" xfId="0" applyFont="1" applyBorder="1" applyAlignment="1">
      <alignment vertical="center" shrinkToFit="1"/>
    </xf>
    <xf numFmtId="0" fontId="1" fillId="5" borderId="0" xfId="0" applyNumberFormat="1" applyFont="1" applyFill="1" applyAlignment="1">
      <alignment vertical="center" shrinkToFit="1"/>
    </xf>
    <xf numFmtId="0" fontId="1" fillId="0" borderId="9"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23" fillId="0" borderId="0" xfId="0" applyFont="1" applyBorder="1" applyAlignment="1">
      <alignment vertical="center"/>
    </xf>
    <xf numFmtId="0" fontId="23" fillId="5" borderId="0" xfId="0" applyFont="1" applyFill="1" applyAlignment="1">
      <alignment vertical="center"/>
    </xf>
    <xf numFmtId="0" fontId="1" fillId="0" borderId="9" xfId="0" applyFont="1" applyFill="1" applyBorder="1" applyAlignment="1">
      <alignment horizontal="center" vertical="center" textRotation="255"/>
    </xf>
    <xf numFmtId="0" fontId="1" fillId="0" borderId="19" xfId="0" applyFont="1" applyFill="1" applyBorder="1" applyAlignment="1">
      <alignment horizontal="center" vertical="center" textRotation="255"/>
    </xf>
    <xf numFmtId="0" fontId="1" fillId="0" borderId="15" xfId="0" applyFont="1" applyFill="1" applyBorder="1" applyAlignment="1">
      <alignment horizontal="center" vertical="center" textRotation="255"/>
    </xf>
    <xf numFmtId="0" fontId="1" fillId="0" borderId="2" xfId="0" applyNumberFormat="1" applyFont="1" applyFill="1" applyBorder="1" applyAlignment="1">
      <alignment horizontal="center" vertical="center"/>
    </xf>
    <xf numFmtId="0" fontId="1" fillId="0" borderId="2" xfId="0" applyNumberFormat="1" applyFont="1" applyFill="1" applyBorder="1" applyAlignment="1">
      <alignment horizontal="center" vertical="center" shrinkToFit="1"/>
    </xf>
    <xf numFmtId="0" fontId="1" fillId="5" borderId="2" xfId="0" applyNumberFormat="1" applyFont="1" applyFill="1" applyBorder="1" applyAlignment="1">
      <alignment horizontal="center" vertical="center"/>
    </xf>
    <xf numFmtId="0" fontId="17" fillId="0" borderId="2" xfId="0" applyNumberFormat="1" applyFont="1" applyFill="1" applyBorder="1" applyAlignment="1">
      <alignment horizontal="center" vertical="center"/>
    </xf>
    <xf numFmtId="0" fontId="24" fillId="0" borderId="2" xfId="0" applyFont="1" applyFill="1" applyBorder="1" applyAlignment="1">
      <alignment horizontal="center" vertical="center"/>
    </xf>
    <xf numFmtId="0" fontId="16" fillId="3" borderId="2" xfId="0" applyFont="1" applyFill="1" applyBorder="1" applyAlignment="1">
      <alignment horizontal="center" vertical="center"/>
    </xf>
    <xf numFmtId="0" fontId="1" fillId="5" borderId="0" xfId="0" applyFont="1" applyFill="1" applyAlignment="1">
      <alignment horizontal="center" vertical="center"/>
    </xf>
    <xf numFmtId="0" fontId="16" fillId="0" borderId="2" xfId="0" applyNumberFormat="1" applyFont="1" applyFill="1" applyBorder="1" applyAlignment="1">
      <alignment horizontal="center" vertical="center"/>
    </xf>
    <xf numFmtId="0" fontId="5" fillId="0" borderId="1" xfId="0" applyNumberFormat="1" applyFont="1" applyFill="1" applyBorder="1" applyAlignment="1">
      <alignment vertical="center"/>
    </xf>
    <xf numFmtId="0" fontId="5" fillId="0" borderId="2" xfId="0" applyFont="1" applyFill="1" applyBorder="1" applyAlignment="1">
      <alignment vertical="center"/>
    </xf>
    <xf numFmtId="0" fontId="1" fillId="8" borderId="0" xfId="0" applyFont="1" applyFill="1" applyBorder="1" applyAlignment="1">
      <alignment vertical="center"/>
    </xf>
    <xf numFmtId="0" fontId="1" fillId="8" borderId="0" xfId="0" applyFont="1" applyFill="1" applyAlignment="1">
      <alignment vertical="center"/>
    </xf>
    <xf numFmtId="0" fontId="12" fillId="0" borderId="0" xfId="0" applyFont="1" applyFill="1" applyBorder="1" applyAlignment="1">
      <alignment vertical="center"/>
    </xf>
    <xf numFmtId="0" fontId="17" fillId="0" borderId="0" xfId="0" applyNumberFormat="1" applyFont="1" applyFill="1" applyAlignment="1">
      <alignment vertical="center"/>
    </xf>
    <xf numFmtId="0" fontId="1" fillId="6" borderId="0" xfId="0" applyFont="1" applyFill="1" applyAlignment="1">
      <alignment vertical="center"/>
    </xf>
    <xf numFmtId="0" fontId="24"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5" fillId="3" borderId="0" xfId="0" applyFont="1" applyFill="1" applyAlignment="1">
      <alignment vertical="center"/>
    </xf>
  </cellXfs>
  <cellStyles count="2">
    <cellStyle name="標準" xfId="0" builtinId="0"/>
    <cellStyle name="標準 2" xfId="1"/>
  </cellStyles>
  <dxfs count="23">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
      <font>
        <color indexed="12"/>
      </font>
    </dxf>
  </dxfs>
  <tableStyles count="0" defaultTableStyle="TableStyleMedium9" defaultPivotStyle="PivotStyleLight16"/>
  <colors>
    <mruColors>
      <color rgb="FF003EFF"/>
      <color rgb="FF94FF57"/>
      <color rgb="FF00FF3E"/>
      <color rgb="FF16FF0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84"/>
  <sheetViews>
    <sheetView view="pageBreakPreview" zoomScale="85" zoomScaleNormal="80" zoomScaleSheetLayoutView="85" workbookViewId="0"/>
  </sheetViews>
  <sheetFormatPr defaultRowHeight="14.25"/>
  <cols>
    <col min="1" max="1" width="9.625" bestFit="1" customWidth="1"/>
    <col min="2" max="2" width="33.125" customWidth="1"/>
    <col min="3" max="3" width="9.375" style="1" bestFit="1" customWidth="1"/>
    <col min="4" max="4" width="6.125" style="1" bestFit="1" customWidth="1"/>
    <col min="5" max="5" width="8.375" style="1" customWidth="1"/>
    <col min="6" max="6" width="7.5" customWidth="1"/>
    <col min="7" max="7" width="6.75" style="1" customWidth="1"/>
    <col min="8" max="8" width="8.125" style="1" customWidth="1"/>
    <col min="9" max="9" width="2.625" customWidth="1"/>
    <col min="10" max="10" width="9.625" customWidth="1"/>
  </cols>
  <sheetData>
    <row r="1" spans="1:10">
      <c r="A1" s="2">
        <f>一般診療所!A1</f>
        <v>46173</v>
      </c>
      <c r="B1" s="11" t="s">
        <v>2962</v>
      </c>
      <c r="C1" s="15" t="s">
        <v>1650</v>
      </c>
      <c r="D1" s="15" t="s">
        <v>45</v>
      </c>
      <c r="E1" s="15"/>
      <c r="F1" s="25"/>
      <c r="G1" s="25"/>
      <c r="H1" s="25"/>
      <c r="I1" s="25"/>
      <c r="J1" s="25"/>
    </row>
    <row r="2" spans="1:10">
      <c r="A2" s="3" t="s">
        <v>2334</v>
      </c>
      <c r="B2" s="12"/>
      <c r="C2" s="16">
        <v>497</v>
      </c>
      <c r="D2" s="22">
        <v>324</v>
      </c>
      <c r="E2" s="15"/>
      <c r="G2" s="15"/>
      <c r="H2" s="15"/>
      <c r="I2" s="25"/>
      <c r="J2" s="25"/>
    </row>
    <row r="3" spans="1:10">
      <c r="A3" s="4" t="s">
        <v>2808</v>
      </c>
      <c r="B3" s="5" t="s">
        <v>755</v>
      </c>
      <c r="C3" s="17">
        <v>4</v>
      </c>
      <c r="D3" s="17">
        <v>0</v>
      </c>
      <c r="E3" s="15"/>
      <c r="F3" s="26"/>
      <c r="G3" s="15"/>
      <c r="H3" s="15"/>
    </row>
    <row r="4" spans="1:10">
      <c r="A4" s="5">
        <v>7</v>
      </c>
      <c r="B4" s="5" t="s">
        <v>2185</v>
      </c>
      <c r="C4" s="17">
        <v>7</v>
      </c>
      <c r="D4" s="17">
        <v>0</v>
      </c>
      <c r="E4" s="15"/>
      <c r="F4" s="26"/>
      <c r="G4" s="15"/>
      <c r="H4" s="15"/>
    </row>
    <row r="5" spans="1:10">
      <c r="A5" s="5">
        <v>8</v>
      </c>
      <c r="B5" s="5" t="s">
        <v>3</v>
      </c>
      <c r="C5" s="17">
        <v>56</v>
      </c>
      <c r="D5" s="17">
        <v>4</v>
      </c>
      <c r="E5" s="15"/>
      <c r="F5" s="26"/>
      <c r="G5" s="15"/>
      <c r="H5" s="15"/>
    </row>
    <row r="6" spans="1:10">
      <c r="A6" s="5">
        <v>10</v>
      </c>
      <c r="B6" s="5" t="s">
        <v>2335</v>
      </c>
      <c r="C6" s="17">
        <v>2</v>
      </c>
      <c r="D6" s="17">
        <v>0</v>
      </c>
      <c r="E6" s="15"/>
      <c r="F6" s="26"/>
      <c r="G6" s="15"/>
      <c r="H6" s="15"/>
    </row>
    <row r="7" spans="1:10">
      <c r="A7" s="5">
        <v>13</v>
      </c>
      <c r="B7" s="5" t="s">
        <v>2337</v>
      </c>
      <c r="C7" s="17">
        <v>0</v>
      </c>
      <c r="D7" s="17">
        <v>0</v>
      </c>
      <c r="E7" s="15"/>
      <c r="F7" s="26"/>
      <c r="G7" s="15"/>
      <c r="H7" s="15"/>
    </row>
    <row r="8" spans="1:10">
      <c r="A8" s="5">
        <v>15</v>
      </c>
      <c r="B8" s="5" t="s">
        <v>1634</v>
      </c>
      <c r="C8" s="17">
        <v>0</v>
      </c>
      <c r="D8" s="17">
        <v>0</v>
      </c>
      <c r="E8" s="15"/>
      <c r="F8" s="26"/>
      <c r="G8" s="15"/>
      <c r="H8" s="15"/>
    </row>
    <row r="9" spans="1:10">
      <c r="A9" s="5">
        <v>18</v>
      </c>
      <c r="B9" s="5" t="s">
        <v>2340</v>
      </c>
      <c r="C9" s="17">
        <v>1</v>
      </c>
      <c r="D9" s="17">
        <v>0</v>
      </c>
      <c r="E9" s="15"/>
      <c r="F9" s="26"/>
      <c r="G9" s="15"/>
      <c r="H9" s="15"/>
    </row>
    <row r="10" spans="1:10">
      <c r="A10" s="5">
        <v>19</v>
      </c>
      <c r="B10" s="5" t="s">
        <v>672</v>
      </c>
      <c r="C10" s="17">
        <v>2</v>
      </c>
      <c r="D10" s="17">
        <v>0</v>
      </c>
      <c r="E10" s="15"/>
      <c r="F10" s="26"/>
      <c r="G10" s="15"/>
      <c r="H10" s="15"/>
    </row>
    <row r="11" spans="1:10">
      <c r="A11" s="5">
        <v>21</v>
      </c>
      <c r="B11" s="5" t="s">
        <v>1877</v>
      </c>
      <c r="C11" s="17">
        <v>3</v>
      </c>
      <c r="D11" s="17">
        <v>1</v>
      </c>
      <c r="E11" s="15"/>
      <c r="F11" s="26"/>
      <c r="G11" s="15"/>
      <c r="H11" s="15"/>
    </row>
    <row r="12" spans="1:10">
      <c r="A12" s="5">
        <v>22</v>
      </c>
      <c r="B12" s="5" t="s">
        <v>700</v>
      </c>
      <c r="C12" s="17">
        <v>234</v>
      </c>
      <c r="D12" s="17">
        <v>71</v>
      </c>
      <c r="E12" s="15"/>
      <c r="F12" s="26"/>
      <c r="G12" s="15"/>
      <c r="H12" s="15"/>
    </row>
    <row r="13" spans="1:10">
      <c r="A13" s="5">
        <v>24</v>
      </c>
      <c r="B13" s="5" t="s">
        <v>3499</v>
      </c>
      <c r="C13" s="17">
        <v>63</v>
      </c>
      <c r="D13" s="17">
        <v>0</v>
      </c>
      <c r="E13" s="15"/>
      <c r="F13" s="26"/>
      <c r="G13" s="15"/>
      <c r="H13" s="15"/>
    </row>
    <row r="14" spans="1:10">
      <c r="A14" s="5">
        <v>25</v>
      </c>
      <c r="B14" s="5" t="s">
        <v>2040</v>
      </c>
      <c r="C14" s="17">
        <v>1</v>
      </c>
      <c r="D14" s="17">
        <v>0</v>
      </c>
      <c r="E14" s="15"/>
      <c r="F14" s="26"/>
      <c r="G14" s="15"/>
      <c r="H14" s="15"/>
    </row>
    <row r="15" spans="1:10">
      <c r="A15" s="5">
        <v>26</v>
      </c>
      <c r="B15" s="5" t="s">
        <v>1729</v>
      </c>
      <c r="C15" s="17">
        <v>1</v>
      </c>
      <c r="D15" s="17">
        <v>0</v>
      </c>
      <c r="E15" s="15"/>
      <c r="F15" s="26"/>
      <c r="G15" s="15"/>
      <c r="H15" s="15"/>
    </row>
    <row r="16" spans="1:10">
      <c r="A16" s="5">
        <v>27</v>
      </c>
      <c r="B16" s="5" t="s">
        <v>3298</v>
      </c>
      <c r="C16" s="17">
        <v>2</v>
      </c>
      <c r="D16" s="17">
        <v>0</v>
      </c>
      <c r="E16" s="15"/>
      <c r="F16" s="26"/>
      <c r="G16" s="15"/>
      <c r="H16" s="15"/>
    </row>
    <row r="17" spans="1:10">
      <c r="A17" s="5">
        <v>28</v>
      </c>
      <c r="B17" s="5" t="s">
        <v>2271</v>
      </c>
      <c r="C17" s="17">
        <v>121</v>
      </c>
      <c r="D17" s="17">
        <v>248</v>
      </c>
      <c r="E17" s="15"/>
      <c r="F17" s="26"/>
      <c r="G17" s="15"/>
      <c r="H17" s="15"/>
    </row>
    <row r="18" spans="1:10">
      <c r="A18" s="6"/>
      <c r="B18" s="6"/>
      <c r="C18" s="15"/>
      <c r="D18" s="15"/>
      <c r="E18" s="15"/>
      <c r="G18" s="15"/>
      <c r="H18" s="15"/>
    </row>
    <row r="19" spans="1:10">
      <c r="A19" s="3" t="s">
        <v>3037</v>
      </c>
      <c r="B19" s="12"/>
      <c r="C19" s="16">
        <v>497</v>
      </c>
      <c r="D19" s="22">
        <v>324</v>
      </c>
      <c r="E19" s="15"/>
      <c r="G19" s="15"/>
      <c r="H19" s="15"/>
    </row>
    <row r="20" spans="1:10">
      <c r="A20" s="5">
        <v>52</v>
      </c>
      <c r="B20" s="5" t="s">
        <v>1971</v>
      </c>
      <c r="C20" s="17">
        <v>34</v>
      </c>
      <c r="D20" s="17">
        <v>17</v>
      </c>
      <c r="E20" s="15"/>
      <c r="G20" s="15"/>
      <c r="H20" s="15"/>
    </row>
    <row r="21" spans="1:10">
      <c r="A21" s="5">
        <v>62</v>
      </c>
      <c r="B21" s="5" t="s">
        <v>3040</v>
      </c>
      <c r="C21" s="17">
        <v>79</v>
      </c>
      <c r="D21" s="17">
        <v>43</v>
      </c>
      <c r="E21" s="15"/>
      <c r="G21" s="15"/>
      <c r="H21" s="15"/>
    </row>
    <row r="22" spans="1:10">
      <c r="A22" s="5">
        <v>51</v>
      </c>
      <c r="B22" s="5" t="s">
        <v>3001</v>
      </c>
      <c r="C22" s="17">
        <v>239</v>
      </c>
      <c r="D22" s="17">
        <v>183</v>
      </c>
      <c r="E22" s="15"/>
    </row>
    <row r="23" spans="1:10">
      <c r="A23" s="5">
        <v>57</v>
      </c>
      <c r="B23" s="5" t="s">
        <v>3042</v>
      </c>
      <c r="C23" s="17">
        <v>49</v>
      </c>
      <c r="D23" s="17">
        <v>20</v>
      </c>
      <c r="E23" s="15"/>
    </row>
    <row r="24" spans="1:10">
      <c r="A24" s="5">
        <v>61</v>
      </c>
      <c r="B24" s="5" t="s">
        <v>418</v>
      </c>
      <c r="C24" s="17">
        <v>36</v>
      </c>
      <c r="D24" s="17">
        <v>21</v>
      </c>
      <c r="E24" s="15"/>
    </row>
    <row r="25" spans="1:10">
      <c r="A25" s="5">
        <v>54</v>
      </c>
      <c r="B25" s="5" t="s">
        <v>3043</v>
      </c>
      <c r="C25" s="17">
        <v>60</v>
      </c>
      <c r="D25" s="17">
        <v>40</v>
      </c>
      <c r="E25" s="15"/>
    </row>
    <row r="26" spans="1:10">
      <c r="A26" s="7"/>
      <c r="B26" s="7"/>
      <c r="D26" s="15"/>
      <c r="E26" s="15"/>
      <c r="G26" s="28"/>
      <c r="H26" s="15" t="s">
        <v>3367</v>
      </c>
    </row>
    <row r="27" spans="1:10">
      <c r="A27" s="3" t="s">
        <v>2191</v>
      </c>
      <c r="B27" s="12"/>
      <c r="C27" s="18">
        <v>497</v>
      </c>
      <c r="D27" s="22">
        <v>324</v>
      </c>
      <c r="E27" s="15"/>
      <c r="F27" s="27" t="s">
        <v>1180</v>
      </c>
      <c r="G27" s="18">
        <v>788</v>
      </c>
      <c r="H27" s="22">
        <v>4</v>
      </c>
      <c r="J27" s="32" t="s">
        <v>3031</v>
      </c>
    </row>
    <row r="28" spans="1:10" ht="17.25">
      <c r="A28" s="5">
        <v>201</v>
      </c>
      <c r="B28" s="5" t="s">
        <v>3001</v>
      </c>
      <c r="C28" s="17">
        <v>239</v>
      </c>
      <c r="D28" s="17">
        <v>183</v>
      </c>
      <c r="E28" s="15"/>
      <c r="G28" s="29">
        <v>352</v>
      </c>
      <c r="H28" s="14">
        <v>0</v>
      </c>
      <c r="J28" s="7" t="s">
        <v>3001</v>
      </c>
    </row>
    <row r="29" spans="1:10">
      <c r="A29" s="5">
        <v>202</v>
      </c>
      <c r="B29" s="5" t="s">
        <v>1623</v>
      </c>
      <c r="C29" s="17">
        <v>8</v>
      </c>
      <c r="D29" s="17">
        <v>4</v>
      </c>
      <c r="E29" s="15"/>
      <c r="F29" s="26"/>
      <c r="G29" s="14">
        <v>19</v>
      </c>
      <c r="H29" s="14">
        <v>0</v>
      </c>
      <c r="J29" t="s">
        <v>1971</v>
      </c>
    </row>
    <row r="30" spans="1:10">
      <c r="A30" s="5">
        <v>203</v>
      </c>
      <c r="B30" s="5" t="s">
        <v>1371</v>
      </c>
      <c r="C30" s="17">
        <v>14</v>
      </c>
      <c r="D30" s="17">
        <v>6</v>
      </c>
      <c r="E30" s="15"/>
      <c r="F30" s="26"/>
      <c r="G30" s="14">
        <v>23</v>
      </c>
      <c r="H30" s="14">
        <v>0</v>
      </c>
      <c r="J30" t="s">
        <v>1971</v>
      </c>
    </row>
    <row r="31" spans="1:10">
      <c r="A31" s="5">
        <v>204</v>
      </c>
      <c r="B31" s="5" t="s">
        <v>1935</v>
      </c>
      <c r="C31" s="17">
        <v>30</v>
      </c>
      <c r="D31" s="17">
        <v>14</v>
      </c>
      <c r="E31" s="15"/>
      <c r="F31" s="26"/>
      <c r="G31" s="14">
        <v>0</v>
      </c>
      <c r="H31" s="14">
        <v>0</v>
      </c>
      <c r="J31" t="s">
        <v>3040</v>
      </c>
    </row>
    <row r="32" spans="1:10">
      <c r="A32" s="5">
        <v>205</v>
      </c>
      <c r="B32" s="5" t="s">
        <v>2347</v>
      </c>
      <c r="C32" s="17">
        <v>14</v>
      </c>
      <c r="D32" s="17">
        <v>8</v>
      </c>
      <c r="E32" s="15"/>
      <c r="F32" s="26"/>
      <c r="G32" s="14">
        <v>19</v>
      </c>
      <c r="H32" s="14">
        <v>0</v>
      </c>
      <c r="J32" t="s">
        <v>3042</v>
      </c>
    </row>
    <row r="33" spans="1:10">
      <c r="A33" s="5">
        <v>206</v>
      </c>
      <c r="B33" s="5" t="s">
        <v>430</v>
      </c>
      <c r="C33" s="17">
        <v>10</v>
      </c>
      <c r="D33" s="17">
        <v>8</v>
      </c>
      <c r="E33" s="15"/>
      <c r="F33" s="26"/>
      <c r="G33" s="14">
        <v>19</v>
      </c>
      <c r="H33" s="14">
        <v>0</v>
      </c>
      <c r="J33" t="s">
        <v>418</v>
      </c>
    </row>
    <row r="34" spans="1:10">
      <c r="A34" s="5">
        <v>210</v>
      </c>
      <c r="B34" s="5" t="s">
        <v>2533</v>
      </c>
      <c r="C34" s="17">
        <v>29</v>
      </c>
      <c r="D34" s="17">
        <v>17</v>
      </c>
      <c r="E34" s="15"/>
      <c r="F34" s="26"/>
      <c r="G34" s="14">
        <v>76</v>
      </c>
      <c r="H34" s="14">
        <v>0</v>
      </c>
      <c r="J34" t="s">
        <v>783</v>
      </c>
    </row>
    <row r="35" spans="1:10">
      <c r="A35" s="5">
        <v>208</v>
      </c>
      <c r="B35" s="5" t="s">
        <v>1126</v>
      </c>
      <c r="C35" s="17">
        <v>12</v>
      </c>
      <c r="D35" s="17">
        <v>11</v>
      </c>
      <c r="E35" s="15"/>
      <c r="F35" s="26"/>
      <c r="G35" s="14">
        <v>0</v>
      </c>
      <c r="H35" s="14">
        <v>0</v>
      </c>
      <c r="J35" t="s">
        <v>783</v>
      </c>
    </row>
    <row r="36" spans="1:10">
      <c r="A36" s="5">
        <v>209</v>
      </c>
      <c r="B36" s="5" t="s">
        <v>880</v>
      </c>
      <c r="C36" s="17">
        <v>7</v>
      </c>
      <c r="D36" s="17">
        <v>5</v>
      </c>
      <c r="E36" s="15"/>
      <c r="F36" s="26"/>
      <c r="G36" s="14">
        <v>19</v>
      </c>
      <c r="H36" s="14">
        <v>0</v>
      </c>
      <c r="J36" t="s">
        <v>783</v>
      </c>
    </row>
    <row r="37" spans="1:10">
      <c r="A37" s="5">
        <v>211</v>
      </c>
      <c r="B37" s="5" t="s">
        <v>1873</v>
      </c>
      <c r="C37" s="17">
        <v>24</v>
      </c>
      <c r="D37" s="17">
        <v>14</v>
      </c>
      <c r="E37" s="15"/>
      <c r="F37" s="26"/>
      <c r="G37" s="14">
        <v>78</v>
      </c>
      <c r="H37" s="14">
        <v>0</v>
      </c>
      <c r="J37" t="s">
        <v>3040</v>
      </c>
    </row>
    <row r="38" spans="1:10">
      <c r="A38" s="5">
        <v>212</v>
      </c>
      <c r="B38" s="5" t="s">
        <v>381</v>
      </c>
      <c r="C38" s="17">
        <v>18</v>
      </c>
      <c r="D38" s="17">
        <v>12</v>
      </c>
      <c r="E38" s="15"/>
      <c r="F38" s="26"/>
      <c r="G38" s="14">
        <v>76</v>
      </c>
      <c r="H38" s="14">
        <v>0</v>
      </c>
      <c r="J38" t="s">
        <v>3040</v>
      </c>
    </row>
    <row r="39" spans="1:10">
      <c r="A39" s="8"/>
      <c r="B39" s="13"/>
      <c r="C39" s="19" t="s">
        <v>812</v>
      </c>
      <c r="D39" s="23"/>
      <c r="E39" s="15"/>
      <c r="F39" s="26"/>
      <c r="G39" s="30" t="s">
        <v>3683</v>
      </c>
      <c r="H39" s="30" t="s">
        <v>1465</v>
      </c>
    </row>
    <row r="40" spans="1:10">
      <c r="A40" s="5">
        <v>301</v>
      </c>
      <c r="B40" s="5" t="s">
        <v>305</v>
      </c>
      <c r="C40" s="17">
        <v>2</v>
      </c>
      <c r="D40" s="17">
        <v>1</v>
      </c>
      <c r="E40" s="15"/>
      <c r="G40" s="14">
        <v>0</v>
      </c>
      <c r="H40" s="14">
        <v>0</v>
      </c>
      <c r="J40" t="s">
        <v>1971</v>
      </c>
    </row>
    <row r="41" spans="1:10">
      <c r="A41" s="5">
        <v>302</v>
      </c>
      <c r="B41" s="5" t="s">
        <v>1096</v>
      </c>
      <c r="C41" s="17">
        <v>4</v>
      </c>
      <c r="D41" s="17">
        <v>2</v>
      </c>
      <c r="E41" s="15"/>
      <c r="F41" s="26"/>
      <c r="G41" s="14">
        <v>19</v>
      </c>
      <c r="H41" s="14">
        <v>0</v>
      </c>
      <c r="J41" t="s">
        <v>1971</v>
      </c>
    </row>
    <row r="42" spans="1:10">
      <c r="A42" s="5">
        <v>303</v>
      </c>
      <c r="B42" s="5" t="s">
        <v>1105</v>
      </c>
      <c r="C42" s="17">
        <v>0</v>
      </c>
      <c r="D42" s="17">
        <v>2</v>
      </c>
      <c r="E42" s="15"/>
      <c r="F42" s="26"/>
      <c r="G42" s="14">
        <v>0</v>
      </c>
      <c r="H42" s="14">
        <v>0</v>
      </c>
      <c r="J42" t="s">
        <v>1971</v>
      </c>
    </row>
    <row r="43" spans="1:10">
      <c r="A43" s="5">
        <v>304</v>
      </c>
      <c r="B43" s="5" t="s">
        <v>1114</v>
      </c>
      <c r="C43" s="17">
        <v>1</v>
      </c>
      <c r="D43" s="17">
        <v>1</v>
      </c>
      <c r="E43" s="15"/>
      <c r="F43" s="26"/>
      <c r="G43" s="14">
        <v>0</v>
      </c>
      <c r="H43" s="14">
        <v>0</v>
      </c>
      <c r="J43" t="s">
        <v>1971</v>
      </c>
    </row>
    <row r="44" spans="1:10">
      <c r="A44" s="5">
        <v>305</v>
      </c>
      <c r="B44" s="5" t="s">
        <v>1927</v>
      </c>
      <c r="C44" s="17">
        <v>0</v>
      </c>
      <c r="D44" s="17">
        <v>0</v>
      </c>
      <c r="E44" s="15"/>
      <c r="F44" s="26"/>
      <c r="G44" s="14">
        <v>0</v>
      </c>
      <c r="H44" s="14">
        <v>0</v>
      </c>
      <c r="J44" t="s">
        <v>1971</v>
      </c>
    </row>
    <row r="45" spans="1:10">
      <c r="A45" s="5">
        <v>306</v>
      </c>
      <c r="B45" s="5" t="s">
        <v>608</v>
      </c>
      <c r="C45" s="17">
        <v>2</v>
      </c>
      <c r="D45" s="17">
        <v>0</v>
      </c>
      <c r="E45" s="15"/>
      <c r="F45" s="26"/>
      <c r="G45" s="14">
        <v>0</v>
      </c>
      <c r="H45" s="14">
        <v>0</v>
      </c>
      <c r="J45" t="s">
        <v>1971</v>
      </c>
    </row>
    <row r="46" spans="1:10">
      <c r="A46" s="5">
        <v>307</v>
      </c>
      <c r="B46" s="5" t="s">
        <v>23</v>
      </c>
      <c r="C46" s="17">
        <v>3</v>
      </c>
      <c r="D46" s="17">
        <v>1</v>
      </c>
      <c r="E46" s="15"/>
      <c r="F46" s="26"/>
      <c r="G46" s="14">
        <v>6</v>
      </c>
      <c r="H46" s="14">
        <v>0</v>
      </c>
      <c r="J46" t="s">
        <v>1971</v>
      </c>
    </row>
    <row r="47" spans="1:10">
      <c r="A47" s="8"/>
      <c r="B47" s="13"/>
      <c r="C47" s="20" t="s">
        <v>3859</v>
      </c>
      <c r="D47" s="24"/>
      <c r="E47" s="15"/>
      <c r="F47" s="26"/>
      <c r="G47" s="14" t="s">
        <v>2406</v>
      </c>
      <c r="H47" s="14" t="s">
        <v>3675</v>
      </c>
    </row>
    <row r="48" spans="1:10">
      <c r="A48" s="5">
        <v>341</v>
      </c>
      <c r="B48" s="5" t="s">
        <v>1189</v>
      </c>
      <c r="C48" s="17">
        <v>2</v>
      </c>
      <c r="D48" s="17">
        <v>1</v>
      </c>
      <c r="E48" s="15"/>
      <c r="G48" s="14">
        <v>0</v>
      </c>
      <c r="H48" s="14">
        <v>0</v>
      </c>
      <c r="J48" t="s">
        <v>3040</v>
      </c>
    </row>
    <row r="49" spans="1:10">
      <c r="A49" s="5">
        <v>344</v>
      </c>
      <c r="B49" s="5" t="s">
        <v>1581</v>
      </c>
      <c r="C49" s="17">
        <v>2</v>
      </c>
      <c r="D49" s="17">
        <v>1</v>
      </c>
      <c r="E49" s="15"/>
      <c r="F49" s="26"/>
      <c r="G49" s="14">
        <v>0</v>
      </c>
      <c r="H49" s="14">
        <v>0</v>
      </c>
      <c r="J49" t="s">
        <v>3040</v>
      </c>
    </row>
    <row r="50" spans="1:10">
      <c r="A50" s="8"/>
      <c r="B50" s="13"/>
      <c r="C50" s="20" t="s">
        <v>3860</v>
      </c>
      <c r="D50" s="24"/>
      <c r="E50" s="15"/>
      <c r="F50" s="26"/>
      <c r="G50" s="14" t="s">
        <v>2593</v>
      </c>
      <c r="H50" s="14" t="s">
        <v>2593</v>
      </c>
    </row>
    <row r="51" spans="1:10">
      <c r="A51" s="5">
        <v>363</v>
      </c>
      <c r="B51" s="5" t="s">
        <v>738</v>
      </c>
      <c r="C51" s="17">
        <v>2</v>
      </c>
      <c r="D51" s="17">
        <v>1</v>
      </c>
      <c r="E51" s="15"/>
      <c r="G51" s="14">
        <v>19</v>
      </c>
      <c r="H51" s="14">
        <v>0</v>
      </c>
      <c r="J51" t="s">
        <v>3040</v>
      </c>
    </row>
    <row r="52" spans="1:10">
      <c r="A52" s="5">
        <v>364</v>
      </c>
      <c r="B52" s="5" t="s">
        <v>154</v>
      </c>
      <c r="C52" s="17">
        <v>1</v>
      </c>
      <c r="D52" s="17">
        <v>0</v>
      </c>
      <c r="E52" s="15"/>
      <c r="F52" s="26"/>
      <c r="G52" s="14">
        <v>0</v>
      </c>
      <c r="H52" s="14">
        <v>0</v>
      </c>
      <c r="J52" t="s">
        <v>3040</v>
      </c>
    </row>
    <row r="53" spans="1:10">
      <c r="A53" s="8"/>
      <c r="B53" s="13"/>
      <c r="C53" s="20" t="s">
        <v>1066</v>
      </c>
      <c r="D53" s="24"/>
      <c r="E53" s="15"/>
      <c r="F53" s="26"/>
      <c r="G53" s="14" t="s">
        <v>3863</v>
      </c>
      <c r="H53" s="14" t="s">
        <v>3081</v>
      </c>
    </row>
    <row r="54" spans="1:10">
      <c r="A54" s="5">
        <v>386</v>
      </c>
      <c r="B54" s="5" t="s">
        <v>999</v>
      </c>
      <c r="C54" s="17">
        <v>16</v>
      </c>
      <c r="D54" s="17">
        <v>7</v>
      </c>
      <c r="E54" s="15"/>
      <c r="G54" s="14">
        <v>19</v>
      </c>
      <c r="H54" s="14">
        <v>0</v>
      </c>
      <c r="J54" t="s">
        <v>3042</v>
      </c>
    </row>
    <row r="55" spans="1:10">
      <c r="A55" s="5">
        <v>387</v>
      </c>
      <c r="B55" s="5" t="s">
        <v>2396</v>
      </c>
      <c r="C55" s="17">
        <v>4</v>
      </c>
      <c r="D55" s="17">
        <v>1</v>
      </c>
      <c r="E55" s="15"/>
      <c r="F55" s="26"/>
      <c r="G55" s="14">
        <v>0</v>
      </c>
      <c r="H55" s="14">
        <v>0</v>
      </c>
      <c r="J55" t="s">
        <v>3042</v>
      </c>
    </row>
    <row r="56" spans="1:10">
      <c r="A56" s="8"/>
      <c r="B56" s="13"/>
      <c r="C56" s="20" t="s">
        <v>3861</v>
      </c>
      <c r="D56" s="24"/>
      <c r="E56" s="15"/>
      <c r="F56" s="26"/>
      <c r="G56" s="14" t="s">
        <v>3864</v>
      </c>
      <c r="H56" s="14" t="s">
        <v>3620</v>
      </c>
    </row>
    <row r="57" spans="1:10">
      <c r="A57" s="5">
        <v>401</v>
      </c>
      <c r="B57" s="5" t="s">
        <v>539</v>
      </c>
      <c r="C57" s="17">
        <v>7</v>
      </c>
      <c r="D57" s="17">
        <v>2</v>
      </c>
      <c r="E57" s="15"/>
      <c r="G57" s="14">
        <v>0</v>
      </c>
      <c r="H57" s="14">
        <v>0</v>
      </c>
      <c r="J57" t="s">
        <v>418</v>
      </c>
    </row>
    <row r="58" spans="1:10">
      <c r="A58" s="5">
        <v>402</v>
      </c>
      <c r="B58" s="5" t="s">
        <v>1943</v>
      </c>
      <c r="C58" s="17">
        <v>9</v>
      </c>
      <c r="D58" s="17">
        <v>3</v>
      </c>
      <c r="E58" s="15"/>
      <c r="F58" s="26"/>
      <c r="G58" s="14">
        <v>0</v>
      </c>
      <c r="H58" s="14">
        <v>0</v>
      </c>
      <c r="J58" t="s">
        <v>3042</v>
      </c>
    </row>
    <row r="59" spans="1:10">
      <c r="A59" s="5">
        <v>403</v>
      </c>
      <c r="B59" s="5" t="s">
        <v>1863</v>
      </c>
      <c r="C59" s="17">
        <v>2</v>
      </c>
      <c r="D59" s="17">
        <v>0</v>
      </c>
      <c r="E59" s="15"/>
      <c r="F59" s="26"/>
      <c r="G59" s="14">
        <v>19</v>
      </c>
      <c r="H59" s="14">
        <v>0</v>
      </c>
      <c r="J59" t="s">
        <v>3042</v>
      </c>
    </row>
    <row r="60" spans="1:10">
      <c r="A60" s="5">
        <v>412</v>
      </c>
      <c r="B60" s="5" t="s">
        <v>1323</v>
      </c>
      <c r="C60" s="17">
        <v>10</v>
      </c>
      <c r="D60" s="17">
        <v>7</v>
      </c>
      <c r="E60" s="15"/>
      <c r="F60" s="26"/>
      <c r="G60" s="14">
        <v>19</v>
      </c>
      <c r="H60" s="14">
        <v>4</v>
      </c>
      <c r="J60" t="s">
        <v>418</v>
      </c>
    </row>
    <row r="61" spans="1:10">
      <c r="A61" s="5">
        <v>405</v>
      </c>
      <c r="B61" s="5" t="s">
        <v>2819</v>
      </c>
      <c r="C61" s="17">
        <v>4</v>
      </c>
      <c r="D61" s="17">
        <v>2</v>
      </c>
      <c r="E61" s="15"/>
      <c r="F61" s="26"/>
      <c r="G61" s="14">
        <v>0</v>
      </c>
      <c r="H61" s="14">
        <v>0</v>
      </c>
      <c r="J61" t="s">
        <v>418</v>
      </c>
    </row>
    <row r="62" spans="1:10">
      <c r="A62" s="5">
        <v>411</v>
      </c>
      <c r="B62" s="5" t="s">
        <v>1471</v>
      </c>
      <c r="C62" s="17">
        <v>5</v>
      </c>
      <c r="D62" s="17">
        <v>2</v>
      </c>
      <c r="E62" s="15"/>
      <c r="F62" s="26"/>
      <c r="G62" s="14">
        <v>0</v>
      </c>
      <c r="H62" s="14">
        <v>0</v>
      </c>
      <c r="J62" t="s">
        <v>418</v>
      </c>
    </row>
    <row r="63" spans="1:10">
      <c r="A63" s="5">
        <v>410</v>
      </c>
      <c r="B63" s="5" t="s">
        <v>823</v>
      </c>
      <c r="C63" s="17">
        <v>4</v>
      </c>
      <c r="D63" s="17">
        <v>1</v>
      </c>
      <c r="E63" s="15"/>
      <c r="F63" s="26"/>
      <c r="G63" s="14">
        <v>0</v>
      </c>
      <c r="H63" s="14">
        <v>0</v>
      </c>
      <c r="J63" t="s">
        <v>3042</v>
      </c>
    </row>
    <row r="64" spans="1:10">
      <c r="A64" s="8"/>
      <c r="B64" s="13"/>
      <c r="C64" s="20" t="s">
        <v>3862</v>
      </c>
      <c r="D64" s="24"/>
      <c r="E64" s="15"/>
      <c r="F64" s="26"/>
      <c r="G64" s="14" t="s">
        <v>3865</v>
      </c>
      <c r="H64" s="14" t="s">
        <v>3866</v>
      </c>
    </row>
    <row r="65" spans="1:10">
      <c r="A65" s="5">
        <v>428</v>
      </c>
      <c r="B65" s="5" t="s">
        <v>768</v>
      </c>
      <c r="C65" s="17">
        <v>9</v>
      </c>
      <c r="D65" s="17">
        <v>5</v>
      </c>
      <c r="E65" s="15"/>
      <c r="G65" s="14">
        <v>0</v>
      </c>
      <c r="H65" s="14">
        <v>0</v>
      </c>
      <c r="J65" t="s">
        <v>783</v>
      </c>
    </row>
    <row r="66" spans="1:10">
      <c r="A66" s="5">
        <v>424</v>
      </c>
      <c r="B66" s="5" t="s">
        <v>3115</v>
      </c>
      <c r="C66" s="17">
        <v>1</v>
      </c>
      <c r="D66" s="17">
        <v>2</v>
      </c>
      <c r="E66" s="15"/>
      <c r="F66" s="26"/>
      <c r="G66" s="14">
        <v>0</v>
      </c>
      <c r="H66" s="14">
        <v>0</v>
      </c>
      <c r="J66" t="s">
        <v>783</v>
      </c>
    </row>
    <row r="67" spans="1:10">
      <c r="A67" s="5">
        <v>427</v>
      </c>
      <c r="B67" s="5" t="s">
        <v>267</v>
      </c>
      <c r="C67" s="17">
        <v>2</v>
      </c>
      <c r="D67" s="17">
        <v>0</v>
      </c>
      <c r="E67" s="15"/>
      <c r="F67" s="26"/>
      <c r="G67" s="14">
        <v>6</v>
      </c>
      <c r="H67" s="14">
        <v>0</v>
      </c>
      <c r="J67" t="s">
        <v>783</v>
      </c>
    </row>
    <row r="68" spans="1:10">
      <c r="A68" s="8"/>
      <c r="B68" s="13"/>
      <c r="C68" s="20" t="s">
        <v>3539</v>
      </c>
      <c r="D68" s="23"/>
      <c r="E68" s="15"/>
      <c r="F68" s="26"/>
      <c r="G68" s="14" t="s">
        <v>1599</v>
      </c>
      <c r="H68" s="14" t="s">
        <v>3867</v>
      </c>
    </row>
    <row r="69" spans="1:10">
      <c r="B69" s="14" t="s">
        <v>3463</v>
      </c>
      <c r="C69" s="21">
        <v>32</v>
      </c>
      <c r="D69" s="21">
        <v>29</v>
      </c>
      <c r="F69" s="1" t="s">
        <v>1697</v>
      </c>
      <c r="G69" s="31">
        <v>46</v>
      </c>
      <c r="H69" s="31">
        <v>1</v>
      </c>
      <c r="I69" t="s">
        <v>2710</v>
      </c>
    </row>
    <row r="70" spans="1:10">
      <c r="A70" s="9" t="s">
        <v>2856</v>
      </c>
      <c r="B70" s="9"/>
    </row>
    <row r="71" spans="1:10">
      <c r="A71" s="9">
        <v>1</v>
      </c>
      <c r="B71" s="9" t="s">
        <v>247</v>
      </c>
      <c r="G71" s="14"/>
    </row>
    <row r="72" spans="1:10">
      <c r="A72" s="9">
        <v>2</v>
      </c>
      <c r="B72" s="9" t="s">
        <v>422</v>
      </c>
    </row>
    <row r="73" spans="1:10">
      <c r="A73" s="9">
        <v>3</v>
      </c>
      <c r="B73" s="9" t="s">
        <v>2267</v>
      </c>
    </row>
    <row r="74" spans="1:10">
      <c r="A74" s="9">
        <v>4</v>
      </c>
      <c r="B74" s="9" t="s">
        <v>577</v>
      </c>
    </row>
    <row r="75" spans="1:10">
      <c r="A75" s="9">
        <v>5</v>
      </c>
      <c r="B75" s="9" t="s">
        <v>2371</v>
      </c>
    </row>
    <row r="76" spans="1:10">
      <c r="A76" s="9">
        <v>6</v>
      </c>
      <c r="B76" s="9" t="s">
        <v>2518</v>
      </c>
    </row>
    <row r="77" spans="1:10">
      <c r="A77" s="9">
        <v>7</v>
      </c>
      <c r="B77" s="9" t="s">
        <v>1738</v>
      </c>
    </row>
    <row r="78" spans="1:10">
      <c r="A78" s="9">
        <v>8</v>
      </c>
      <c r="B78" s="9" t="s">
        <v>3150</v>
      </c>
    </row>
    <row r="79" spans="1:10">
      <c r="A79" s="9">
        <v>9</v>
      </c>
      <c r="B79" s="9" t="s">
        <v>3004</v>
      </c>
    </row>
    <row r="80" spans="1:10">
      <c r="A80" s="9">
        <v>10</v>
      </c>
      <c r="B80" s="9" t="s">
        <v>1195</v>
      </c>
    </row>
    <row r="81" spans="1:2">
      <c r="A81" s="9">
        <v>11</v>
      </c>
      <c r="B81" s="9" t="s">
        <v>2480</v>
      </c>
    </row>
    <row r="82" spans="1:2">
      <c r="A82" s="9"/>
      <c r="B82" s="9" t="s">
        <v>2413</v>
      </c>
    </row>
    <row r="83" spans="1:2">
      <c r="A83" s="9">
        <v>12</v>
      </c>
      <c r="B83" s="9" t="s">
        <v>2086</v>
      </c>
    </row>
    <row r="84" spans="1:2">
      <c r="A84" s="10" t="s">
        <v>3731</v>
      </c>
    </row>
  </sheetData>
  <phoneticPr fontId="2"/>
  <printOptions horizontalCentered="1" verticalCentered="1"/>
  <pageMargins left="0.78740157480314965" right="0.59055118110236227" top="0.59055118110236227" bottom="0.59055118110236227" header="0.51181102362204722" footer="0.51181102362204722"/>
  <pageSetup paperSize="9" scale="6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DT523"/>
  <sheetViews>
    <sheetView tabSelected="1" view="pageBreakPreview" zoomScaleSheetLayoutView="100" workbookViewId="0">
      <pane xSplit="1" ySplit="8" topLeftCell="B9" activePane="bottomRight" state="frozen"/>
      <selection pane="topRight"/>
      <selection pane="bottomLeft"/>
      <selection pane="bottomRight" activeCell="A9" sqref="A9"/>
    </sheetView>
  </sheetViews>
  <sheetFormatPr defaultRowHeight="14.25"/>
  <cols>
    <col min="1" max="1" width="59" style="33" customWidth="1"/>
    <col min="2" max="2" width="45.5" style="33" customWidth="1"/>
    <col min="3" max="3" width="22.125" style="34" customWidth="1"/>
    <col min="4" max="5" width="14.25" style="33" customWidth="1"/>
    <col min="6" max="7" width="4.75" style="33" customWidth="1"/>
    <col min="8" max="8" width="3.125" style="33" customWidth="1"/>
    <col min="9" max="9" width="5.625" style="33" customWidth="1"/>
    <col min="10" max="10" width="10" style="35" customWidth="1"/>
    <col min="11" max="12" width="4.625" style="36" customWidth="1"/>
    <col min="13" max="15" width="4.875" style="36" customWidth="1"/>
    <col min="16" max="16" width="4.25" style="36" customWidth="1"/>
    <col min="17" max="17" width="5.125" style="36" customWidth="1"/>
    <col min="18" max="20" width="4.25" style="36" customWidth="1"/>
    <col min="21" max="24" width="4.625" style="36" customWidth="1"/>
    <col min="25" max="26" width="4.625" style="37" customWidth="1"/>
    <col min="27" max="28" width="3.5" style="37" customWidth="1"/>
    <col min="29" max="29" width="6.75" style="37" customWidth="1"/>
    <col min="30" max="38" width="4.875" style="37" customWidth="1"/>
    <col min="39" max="59" width="6.125" style="37" customWidth="1"/>
    <col min="60" max="71" width="4.25" style="37" customWidth="1"/>
    <col min="72" max="72" width="4" style="37" customWidth="1"/>
    <col min="73" max="73" width="4.375" style="37" customWidth="1"/>
    <col min="74" max="91" width="3.875" style="37" customWidth="1"/>
    <col min="92" max="103" width="4.25" style="37" customWidth="1"/>
    <col min="104" max="104" width="5.25" style="37" customWidth="1"/>
    <col min="105" max="107" width="4.25" style="37" customWidth="1"/>
    <col min="108" max="108" width="5.375" style="37" customWidth="1"/>
    <col min="109" max="123" width="4.25" style="37" customWidth="1"/>
    <col min="124" max="16384" width="9" style="38" customWidth="1"/>
  </cols>
  <sheetData>
    <row r="1" spans="1:123" ht="14.1" customHeight="1">
      <c r="A1" s="49">
        <v>46173</v>
      </c>
      <c r="C1" s="74"/>
      <c r="D1" s="93"/>
      <c r="E1" s="93"/>
      <c r="H1" s="93"/>
    </row>
    <row r="2" spans="1:123" s="37" customFormat="1" ht="14.1" customHeight="1">
      <c r="A2" s="50" t="s">
        <v>3446</v>
      </c>
      <c r="B2" s="50" t="s">
        <v>457</v>
      </c>
      <c r="C2" s="75" t="s">
        <v>1118</v>
      </c>
      <c r="D2" s="94" t="s">
        <v>1294</v>
      </c>
      <c r="E2" s="102" t="s">
        <v>2568</v>
      </c>
      <c r="F2" s="106" t="s">
        <v>3510</v>
      </c>
      <c r="G2" s="106" t="s">
        <v>2466</v>
      </c>
      <c r="H2" s="106" t="s">
        <v>3418</v>
      </c>
      <c r="I2" s="106" t="s">
        <v>1936</v>
      </c>
      <c r="J2" s="123" t="s">
        <v>2364</v>
      </c>
      <c r="K2" s="131" t="s">
        <v>149</v>
      </c>
      <c r="L2" s="142" t="s">
        <v>463</v>
      </c>
      <c r="M2" s="142" t="s">
        <v>2092</v>
      </c>
      <c r="N2" s="142" t="s">
        <v>3593</v>
      </c>
      <c r="O2" s="142" t="s">
        <v>3559</v>
      </c>
      <c r="P2" s="142" t="s">
        <v>1379</v>
      </c>
      <c r="Q2" s="142" t="s">
        <v>1185</v>
      </c>
      <c r="R2" s="142" t="s">
        <v>1597</v>
      </c>
      <c r="S2" s="142" t="s">
        <v>2184</v>
      </c>
      <c r="T2" s="142" t="s">
        <v>360</v>
      </c>
      <c r="U2" s="142" t="s">
        <v>1030</v>
      </c>
      <c r="V2" s="142" t="s">
        <v>2645</v>
      </c>
      <c r="W2" s="142" t="s">
        <v>3581</v>
      </c>
      <c r="X2" s="142" t="s">
        <v>3560</v>
      </c>
      <c r="Y2" s="142" t="s">
        <v>3582</v>
      </c>
      <c r="Z2" s="142" t="s">
        <v>1386</v>
      </c>
      <c r="AA2" s="142" t="s">
        <v>255</v>
      </c>
      <c r="AB2" s="142" t="s">
        <v>3551</v>
      </c>
      <c r="AC2" s="142" t="s">
        <v>3165</v>
      </c>
      <c r="AD2" s="142" t="s">
        <v>961</v>
      </c>
      <c r="AE2" s="142" t="s">
        <v>1631</v>
      </c>
      <c r="AF2" s="142" t="s">
        <v>670</v>
      </c>
      <c r="AG2" s="142" t="s">
        <v>3572</v>
      </c>
      <c r="AH2" s="142" t="s">
        <v>3583</v>
      </c>
      <c r="AI2" s="142" t="s">
        <v>52</v>
      </c>
      <c r="AJ2" s="142" t="s">
        <v>1285</v>
      </c>
      <c r="AK2" s="142" t="s">
        <v>3305</v>
      </c>
      <c r="AL2" s="142" t="s">
        <v>529</v>
      </c>
      <c r="AM2" s="142" t="s">
        <v>1977</v>
      </c>
      <c r="AN2" s="157" t="s">
        <v>3584</v>
      </c>
      <c r="AO2" s="157" t="s">
        <v>2352</v>
      </c>
      <c r="AP2" s="142" t="s">
        <v>248</v>
      </c>
      <c r="AQ2" s="142" t="s">
        <v>3206</v>
      </c>
      <c r="AR2" s="142" t="s">
        <v>3255</v>
      </c>
      <c r="AS2" s="142" t="s">
        <v>2441</v>
      </c>
      <c r="AT2" s="142" t="s">
        <v>1554</v>
      </c>
      <c r="AU2" s="142" t="s">
        <v>3561</v>
      </c>
      <c r="AV2" s="142" t="s">
        <v>1996</v>
      </c>
      <c r="AW2" s="142" t="s">
        <v>3592</v>
      </c>
      <c r="AX2" s="142" t="s">
        <v>3290</v>
      </c>
      <c r="AY2" s="142" t="s">
        <v>167</v>
      </c>
      <c r="AZ2" s="142" t="s">
        <v>3555</v>
      </c>
      <c r="BA2" s="142" t="s">
        <v>800</v>
      </c>
      <c r="BB2" s="142" t="s">
        <v>1568</v>
      </c>
      <c r="BC2" s="142" t="s">
        <v>2864</v>
      </c>
      <c r="BD2" s="142" t="s">
        <v>1310</v>
      </c>
      <c r="BE2" s="142" t="s">
        <v>1392</v>
      </c>
      <c r="BF2" s="142" t="s">
        <v>2295</v>
      </c>
      <c r="BG2" s="142" t="s">
        <v>3585</v>
      </c>
      <c r="BH2" s="160" t="s">
        <v>2283</v>
      </c>
      <c r="BI2" s="142" t="s">
        <v>2897</v>
      </c>
      <c r="BJ2" s="142" t="s">
        <v>3586</v>
      </c>
      <c r="BK2" s="142" t="s">
        <v>1103</v>
      </c>
      <c r="BL2" s="142" t="s">
        <v>72</v>
      </c>
      <c r="BM2" s="142" t="s">
        <v>2272</v>
      </c>
      <c r="BN2" s="142" t="s">
        <v>730</v>
      </c>
      <c r="BO2" s="142" t="s">
        <v>915</v>
      </c>
      <c r="BP2" s="142" t="s">
        <v>1369</v>
      </c>
      <c r="BQ2" s="142" t="s">
        <v>2699</v>
      </c>
      <c r="BR2" s="142" t="s">
        <v>2467</v>
      </c>
      <c r="BS2" s="163" t="s">
        <v>1689</v>
      </c>
      <c r="BT2" s="163" t="s">
        <v>3570</v>
      </c>
      <c r="BU2" s="142" t="s">
        <v>646</v>
      </c>
      <c r="BV2" s="163" t="s">
        <v>229</v>
      </c>
      <c r="BW2" s="142" t="s">
        <v>3542</v>
      </c>
      <c r="BX2" s="163" t="s">
        <v>3587</v>
      </c>
      <c r="BY2" s="163" t="s">
        <v>1659</v>
      </c>
      <c r="BZ2" s="163" t="s">
        <v>2751</v>
      </c>
      <c r="CA2" s="142" t="s">
        <v>1437</v>
      </c>
      <c r="CB2" s="142" t="s">
        <v>1937</v>
      </c>
      <c r="CC2" s="163" t="s">
        <v>3133</v>
      </c>
      <c r="CD2" s="163" t="s">
        <v>3238</v>
      </c>
      <c r="CE2" s="163" t="s">
        <v>440</v>
      </c>
      <c r="CF2" s="163" t="s">
        <v>3323</v>
      </c>
      <c r="CG2" s="163" t="s">
        <v>3366</v>
      </c>
      <c r="CH2" s="163" t="s">
        <v>2070</v>
      </c>
      <c r="CI2" s="163" t="s">
        <v>3841</v>
      </c>
      <c r="CJ2" s="163" t="s">
        <v>2660</v>
      </c>
      <c r="CK2" s="163" t="s">
        <v>3073</v>
      </c>
      <c r="CL2" s="163" t="s">
        <v>3252</v>
      </c>
      <c r="CM2" s="163" t="s">
        <v>1265</v>
      </c>
      <c r="CN2" s="163" t="s">
        <v>3246</v>
      </c>
      <c r="CO2" s="142" t="s">
        <v>1430</v>
      </c>
      <c r="CP2" s="167" t="s">
        <v>1620</v>
      </c>
      <c r="CQ2" s="163" t="s">
        <v>1157</v>
      </c>
      <c r="CR2" s="163" t="s">
        <v>682</v>
      </c>
      <c r="CS2" s="142" t="s">
        <v>2885</v>
      </c>
      <c r="CT2" s="163" t="s">
        <v>1199</v>
      </c>
      <c r="CU2" s="163" t="s">
        <v>3591</v>
      </c>
      <c r="CV2" s="142" t="s">
        <v>2585</v>
      </c>
      <c r="CW2" s="163" t="s">
        <v>2477</v>
      </c>
      <c r="CX2" s="142" t="s">
        <v>1928</v>
      </c>
      <c r="CY2" s="142" t="s">
        <v>1254</v>
      </c>
      <c r="CZ2" s="142" t="s">
        <v>3588</v>
      </c>
      <c r="DA2" s="163" t="s">
        <v>3086</v>
      </c>
      <c r="DB2" s="142" t="s">
        <v>2507</v>
      </c>
      <c r="DC2" s="163" t="s">
        <v>2851</v>
      </c>
      <c r="DD2" s="142" t="s">
        <v>3201</v>
      </c>
      <c r="DE2" s="142" t="s">
        <v>361</v>
      </c>
      <c r="DF2" s="163" t="s">
        <v>3486</v>
      </c>
      <c r="DG2" s="142" t="s">
        <v>1388</v>
      </c>
      <c r="DH2" s="167" t="s">
        <v>3589</v>
      </c>
      <c r="DI2" s="167" t="s">
        <v>195</v>
      </c>
      <c r="DJ2" s="142" t="s">
        <v>2984</v>
      </c>
      <c r="DK2" s="142" t="s">
        <v>3590</v>
      </c>
      <c r="DL2" s="142" t="s">
        <v>227</v>
      </c>
      <c r="DM2" s="142" t="s">
        <v>269</v>
      </c>
      <c r="DN2" s="142" t="s">
        <v>953</v>
      </c>
      <c r="DO2" s="170" t="s">
        <v>3453</v>
      </c>
      <c r="DP2" s="180" t="s">
        <v>45</v>
      </c>
      <c r="DQ2" s="180" t="s">
        <v>15</v>
      </c>
      <c r="DR2" s="180" t="s">
        <v>1934</v>
      </c>
      <c r="DS2" s="180" t="s">
        <v>1295</v>
      </c>
    </row>
    <row r="3" spans="1:123" s="37" customFormat="1" ht="14.1" customHeight="1">
      <c r="A3" s="51"/>
      <c r="B3" s="51"/>
      <c r="C3" s="76"/>
      <c r="D3" s="95"/>
      <c r="E3" s="103"/>
      <c r="F3" s="107"/>
      <c r="G3" s="107"/>
      <c r="H3" s="107"/>
      <c r="I3" s="107"/>
      <c r="J3" s="124"/>
      <c r="K3" s="132"/>
      <c r="L3" s="143"/>
      <c r="M3" s="143"/>
      <c r="N3" s="143"/>
      <c r="O3" s="156"/>
      <c r="P3" s="156"/>
      <c r="Q3" s="143"/>
      <c r="R3" s="143"/>
      <c r="S3" s="143"/>
      <c r="T3" s="143"/>
      <c r="U3" s="156"/>
      <c r="V3" s="143"/>
      <c r="W3" s="143"/>
      <c r="X3" s="143"/>
      <c r="Y3" s="156"/>
      <c r="Z3" s="156"/>
      <c r="AA3" s="143"/>
      <c r="AB3" s="156"/>
      <c r="AC3" s="143"/>
      <c r="AD3" s="156"/>
      <c r="AE3" s="143"/>
      <c r="AF3" s="143"/>
      <c r="AG3" s="156"/>
      <c r="AH3" s="156"/>
      <c r="AI3" s="143"/>
      <c r="AJ3" s="143"/>
      <c r="AK3" s="156"/>
      <c r="AL3" s="156"/>
      <c r="AM3" s="156"/>
      <c r="AN3" s="158"/>
      <c r="AO3" s="158"/>
      <c r="AP3" s="156"/>
      <c r="AQ3" s="156"/>
      <c r="AR3" s="156"/>
      <c r="AS3" s="143"/>
      <c r="AT3" s="156"/>
      <c r="AU3" s="143"/>
      <c r="AV3" s="143"/>
      <c r="AW3" s="143"/>
      <c r="AX3" s="143"/>
      <c r="AY3" s="143"/>
      <c r="AZ3" s="143"/>
      <c r="BA3" s="143"/>
      <c r="BB3" s="156"/>
      <c r="BC3" s="143"/>
      <c r="BD3" s="156"/>
      <c r="BE3" s="156"/>
      <c r="BF3" s="156"/>
      <c r="BG3" s="156"/>
      <c r="BH3" s="161"/>
      <c r="BI3" s="156"/>
      <c r="BJ3" s="143"/>
      <c r="BK3" s="156"/>
      <c r="BL3" s="156"/>
      <c r="BM3" s="143"/>
      <c r="BN3" s="143"/>
      <c r="BO3" s="156"/>
      <c r="BP3" s="143"/>
      <c r="BQ3" s="143"/>
      <c r="BR3" s="143"/>
      <c r="BS3" s="164"/>
      <c r="BT3" s="164"/>
      <c r="BU3" s="143"/>
      <c r="BV3" s="164"/>
      <c r="BW3" s="143"/>
      <c r="BX3" s="164"/>
      <c r="BY3" s="164"/>
      <c r="BZ3" s="164"/>
      <c r="CA3" s="143"/>
      <c r="CB3" s="143"/>
      <c r="CC3" s="164"/>
      <c r="CD3" s="166"/>
      <c r="CE3" s="166"/>
      <c r="CF3" s="166"/>
      <c r="CG3" s="164"/>
      <c r="CH3" s="166"/>
      <c r="CI3" s="166"/>
      <c r="CJ3" s="166"/>
      <c r="CK3" s="164"/>
      <c r="CL3" s="164"/>
      <c r="CM3" s="166"/>
      <c r="CN3" s="164"/>
      <c r="CO3" s="143"/>
      <c r="CP3" s="168"/>
      <c r="CQ3" s="164"/>
      <c r="CR3" s="164"/>
      <c r="CS3" s="143"/>
      <c r="CT3" s="164"/>
      <c r="CU3" s="164"/>
      <c r="CV3" s="143"/>
      <c r="CW3" s="164"/>
      <c r="CX3" s="143"/>
      <c r="CY3" s="156"/>
      <c r="CZ3" s="156"/>
      <c r="DA3" s="164"/>
      <c r="DB3" s="143"/>
      <c r="DC3" s="164"/>
      <c r="DD3" s="156"/>
      <c r="DE3" s="143"/>
      <c r="DF3" s="164"/>
      <c r="DG3" s="143"/>
      <c r="DH3" s="168"/>
      <c r="DI3" s="168"/>
      <c r="DJ3" s="143"/>
      <c r="DK3" s="156"/>
      <c r="DL3" s="143"/>
      <c r="DM3" s="143"/>
      <c r="DN3" s="143"/>
      <c r="DO3" s="171"/>
      <c r="DP3" s="181"/>
      <c r="DQ3" s="181"/>
      <c r="DR3" s="181"/>
      <c r="DS3" s="181"/>
    </row>
    <row r="4" spans="1:123" s="37" customFormat="1" ht="14.1" customHeight="1">
      <c r="A4" s="51"/>
      <c r="B4" s="51"/>
      <c r="C4" s="76"/>
      <c r="D4" s="95"/>
      <c r="E4" s="103"/>
      <c r="F4" s="107"/>
      <c r="G4" s="107"/>
      <c r="H4" s="107"/>
      <c r="I4" s="107"/>
      <c r="J4" s="124"/>
      <c r="K4" s="132"/>
      <c r="L4" s="143"/>
      <c r="M4" s="143"/>
      <c r="N4" s="143"/>
      <c r="O4" s="156"/>
      <c r="P4" s="156"/>
      <c r="Q4" s="143"/>
      <c r="R4" s="143"/>
      <c r="S4" s="143"/>
      <c r="T4" s="143"/>
      <c r="U4" s="156"/>
      <c r="V4" s="143"/>
      <c r="W4" s="143"/>
      <c r="X4" s="143"/>
      <c r="Y4" s="156"/>
      <c r="Z4" s="156"/>
      <c r="AA4" s="143"/>
      <c r="AB4" s="156"/>
      <c r="AC4" s="143"/>
      <c r="AD4" s="156"/>
      <c r="AE4" s="143"/>
      <c r="AF4" s="143"/>
      <c r="AG4" s="156"/>
      <c r="AH4" s="156"/>
      <c r="AI4" s="143"/>
      <c r="AJ4" s="143"/>
      <c r="AK4" s="156"/>
      <c r="AL4" s="156"/>
      <c r="AM4" s="156"/>
      <c r="AN4" s="158"/>
      <c r="AO4" s="158"/>
      <c r="AP4" s="156"/>
      <c r="AQ4" s="156"/>
      <c r="AR4" s="156"/>
      <c r="AS4" s="143"/>
      <c r="AT4" s="156"/>
      <c r="AU4" s="143"/>
      <c r="AV4" s="143"/>
      <c r="AW4" s="143"/>
      <c r="AX4" s="143"/>
      <c r="AY4" s="143"/>
      <c r="AZ4" s="143"/>
      <c r="BA4" s="143"/>
      <c r="BB4" s="156"/>
      <c r="BC4" s="143"/>
      <c r="BD4" s="156"/>
      <c r="BE4" s="156"/>
      <c r="BF4" s="156"/>
      <c r="BG4" s="156"/>
      <c r="BH4" s="161"/>
      <c r="BI4" s="156"/>
      <c r="BJ4" s="143"/>
      <c r="BK4" s="156"/>
      <c r="BL4" s="156"/>
      <c r="BM4" s="143"/>
      <c r="BN4" s="143"/>
      <c r="BO4" s="156"/>
      <c r="BP4" s="143"/>
      <c r="BQ4" s="143"/>
      <c r="BR4" s="143"/>
      <c r="BS4" s="164"/>
      <c r="BT4" s="164"/>
      <c r="BU4" s="143"/>
      <c r="BV4" s="164"/>
      <c r="BW4" s="143"/>
      <c r="BX4" s="164"/>
      <c r="BY4" s="164"/>
      <c r="BZ4" s="164"/>
      <c r="CA4" s="143"/>
      <c r="CB4" s="143"/>
      <c r="CC4" s="164"/>
      <c r="CD4" s="166"/>
      <c r="CE4" s="166"/>
      <c r="CF4" s="166"/>
      <c r="CG4" s="164"/>
      <c r="CH4" s="166"/>
      <c r="CI4" s="166"/>
      <c r="CJ4" s="166"/>
      <c r="CK4" s="164"/>
      <c r="CL4" s="164"/>
      <c r="CM4" s="166"/>
      <c r="CN4" s="164"/>
      <c r="CO4" s="143"/>
      <c r="CP4" s="168"/>
      <c r="CQ4" s="164"/>
      <c r="CR4" s="164"/>
      <c r="CS4" s="143"/>
      <c r="CT4" s="164"/>
      <c r="CU4" s="164"/>
      <c r="CV4" s="143"/>
      <c r="CW4" s="164"/>
      <c r="CX4" s="143"/>
      <c r="CY4" s="156"/>
      <c r="CZ4" s="156"/>
      <c r="DA4" s="164"/>
      <c r="DB4" s="143"/>
      <c r="DC4" s="164"/>
      <c r="DD4" s="156"/>
      <c r="DE4" s="143"/>
      <c r="DF4" s="164"/>
      <c r="DG4" s="143"/>
      <c r="DH4" s="168"/>
      <c r="DI4" s="168"/>
      <c r="DJ4" s="143"/>
      <c r="DK4" s="156"/>
      <c r="DL4" s="143"/>
      <c r="DM4" s="143"/>
      <c r="DN4" s="143"/>
      <c r="DO4" s="171"/>
      <c r="DP4" s="181"/>
      <c r="DQ4" s="181"/>
      <c r="DR4" s="181"/>
      <c r="DS4" s="181"/>
    </row>
    <row r="5" spans="1:123" s="37" customFormat="1" ht="14.1" customHeight="1">
      <c r="A5" s="51"/>
      <c r="B5" s="51"/>
      <c r="C5" s="76"/>
      <c r="D5" s="95"/>
      <c r="E5" s="103"/>
      <c r="F5" s="107"/>
      <c r="G5" s="107"/>
      <c r="H5" s="107"/>
      <c r="I5" s="107"/>
      <c r="J5" s="124"/>
      <c r="K5" s="132"/>
      <c r="L5" s="143"/>
      <c r="M5" s="143"/>
      <c r="N5" s="143"/>
      <c r="O5" s="156"/>
      <c r="P5" s="156"/>
      <c r="Q5" s="143"/>
      <c r="R5" s="143"/>
      <c r="S5" s="143"/>
      <c r="T5" s="143"/>
      <c r="U5" s="156"/>
      <c r="V5" s="143"/>
      <c r="W5" s="143"/>
      <c r="X5" s="143"/>
      <c r="Y5" s="156"/>
      <c r="Z5" s="156"/>
      <c r="AA5" s="143"/>
      <c r="AB5" s="156"/>
      <c r="AC5" s="143"/>
      <c r="AD5" s="156"/>
      <c r="AE5" s="143"/>
      <c r="AF5" s="143"/>
      <c r="AG5" s="156"/>
      <c r="AH5" s="156"/>
      <c r="AI5" s="143"/>
      <c r="AJ5" s="143"/>
      <c r="AK5" s="156"/>
      <c r="AL5" s="156"/>
      <c r="AM5" s="156"/>
      <c r="AN5" s="158"/>
      <c r="AO5" s="158"/>
      <c r="AP5" s="156"/>
      <c r="AQ5" s="156"/>
      <c r="AR5" s="156"/>
      <c r="AS5" s="143"/>
      <c r="AT5" s="156"/>
      <c r="AU5" s="143"/>
      <c r="AV5" s="143"/>
      <c r="AW5" s="143"/>
      <c r="AX5" s="143"/>
      <c r="AY5" s="143"/>
      <c r="AZ5" s="143"/>
      <c r="BA5" s="143"/>
      <c r="BB5" s="156"/>
      <c r="BC5" s="143"/>
      <c r="BD5" s="156"/>
      <c r="BE5" s="156"/>
      <c r="BF5" s="156"/>
      <c r="BG5" s="156"/>
      <c r="BH5" s="161"/>
      <c r="BI5" s="156"/>
      <c r="BJ5" s="143"/>
      <c r="BK5" s="156"/>
      <c r="BL5" s="156"/>
      <c r="BM5" s="143"/>
      <c r="BN5" s="143"/>
      <c r="BO5" s="156"/>
      <c r="BP5" s="143"/>
      <c r="BQ5" s="143"/>
      <c r="BR5" s="143"/>
      <c r="BS5" s="164"/>
      <c r="BT5" s="164"/>
      <c r="BU5" s="143"/>
      <c r="BV5" s="164"/>
      <c r="BW5" s="143"/>
      <c r="BX5" s="164"/>
      <c r="BY5" s="164"/>
      <c r="BZ5" s="164"/>
      <c r="CA5" s="143"/>
      <c r="CB5" s="143"/>
      <c r="CC5" s="164"/>
      <c r="CD5" s="166"/>
      <c r="CE5" s="166"/>
      <c r="CF5" s="166"/>
      <c r="CG5" s="164"/>
      <c r="CH5" s="166"/>
      <c r="CI5" s="166"/>
      <c r="CJ5" s="166"/>
      <c r="CK5" s="164"/>
      <c r="CL5" s="164"/>
      <c r="CM5" s="166"/>
      <c r="CN5" s="164"/>
      <c r="CO5" s="143"/>
      <c r="CP5" s="168"/>
      <c r="CQ5" s="164"/>
      <c r="CR5" s="164"/>
      <c r="CS5" s="143"/>
      <c r="CT5" s="164"/>
      <c r="CU5" s="164"/>
      <c r="CV5" s="143"/>
      <c r="CW5" s="164"/>
      <c r="CX5" s="143"/>
      <c r="CY5" s="156"/>
      <c r="CZ5" s="156"/>
      <c r="DA5" s="164"/>
      <c r="DB5" s="143"/>
      <c r="DC5" s="164"/>
      <c r="DD5" s="156"/>
      <c r="DE5" s="143"/>
      <c r="DF5" s="164"/>
      <c r="DG5" s="143"/>
      <c r="DH5" s="168"/>
      <c r="DI5" s="168"/>
      <c r="DJ5" s="143"/>
      <c r="DK5" s="156"/>
      <c r="DL5" s="143"/>
      <c r="DM5" s="143"/>
      <c r="DN5" s="143"/>
      <c r="DO5" s="171"/>
      <c r="DP5" s="181"/>
      <c r="DQ5" s="181"/>
      <c r="DR5" s="181"/>
      <c r="DS5" s="181"/>
    </row>
    <row r="6" spans="1:123" s="37" customFormat="1" ht="14.1" customHeight="1">
      <c r="A6" s="51"/>
      <c r="B6" s="51"/>
      <c r="C6" s="76"/>
      <c r="D6" s="95"/>
      <c r="E6" s="103"/>
      <c r="F6" s="107"/>
      <c r="G6" s="107"/>
      <c r="H6" s="107"/>
      <c r="I6" s="107"/>
      <c r="J6" s="124"/>
      <c r="K6" s="132"/>
      <c r="L6" s="143"/>
      <c r="M6" s="143"/>
      <c r="N6" s="143"/>
      <c r="O6" s="156"/>
      <c r="P6" s="156"/>
      <c r="Q6" s="143"/>
      <c r="R6" s="143"/>
      <c r="S6" s="143"/>
      <c r="T6" s="143"/>
      <c r="U6" s="156"/>
      <c r="V6" s="143"/>
      <c r="W6" s="143"/>
      <c r="X6" s="143"/>
      <c r="Y6" s="156"/>
      <c r="Z6" s="156"/>
      <c r="AA6" s="143"/>
      <c r="AB6" s="156"/>
      <c r="AC6" s="143"/>
      <c r="AD6" s="156"/>
      <c r="AE6" s="143"/>
      <c r="AF6" s="143"/>
      <c r="AG6" s="156"/>
      <c r="AH6" s="156"/>
      <c r="AI6" s="143"/>
      <c r="AJ6" s="143"/>
      <c r="AK6" s="156"/>
      <c r="AL6" s="156"/>
      <c r="AM6" s="156"/>
      <c r="AN6" s="158"/>
      <c r="AO6" s="158"/>
      <c r="AP6" s="156"/>
      <c r="AQ6" s="156"/>
      <c r="AR6" s="156"/>
      <c r="AS6" s="143"/>
      <c r="AT6" s="156"/>
      <c r="AU6" s="143"/>
      <c r="AV6" s="143"/>
      <c r="AW6" s="143"/>
      <c r="AX6" s="143"/>
      <c r="AY6" s="143"/>
      <c r="AZ6" s="143"/>
      <c r="BA6" s="143"/>
      <c r="BB6" s="156"/>
      <c r="BC6" s="143"/>
      <c r="BD6" s="156"/>
      <c r="BE6" s="156"/>
      <c r="BF6" s="156"/>
      <c r="BG6" s="156"/>
      <c r="BH6" s="161"/>
      <c r="BI6" s="156"/>
      <c r="BJ6" s="143"/>
      <c r="BK6" s="156"/>
      <c r="BL6" s="156"/>
      <c r="BM6" s="143"/>
      <c r="BN6" s="143"/>
      <c r="BO6" s="156"/>
      <c r="BP6" s="143"/>
      <c r="BQ6" s="143"/>
      <c r="BR6" s="143"/>
      <c r="BS6" s="164"/>
      <c r="BT6" s="164"/>
      <c r="BU6" s="143"/>
      <c r="BV6" s="164"/>
      <c r="BW6" s="143"/>
      <c r="BX6" s="164"/>
      <c r="BY6" s="164"/>
      <c r="BZ6" s="164"/>
      <c r="CA6" s="143"/>
      <c r="CB6" s="143"/>
      <c r="CC6" s="164"/>
      <c r="CD6" s="166"/>
      <c r="CE6" s="166"/>
      <c r="CF6" s="166"/>
      <c r="CG6" s="164"/>
      <c r="CH6" s="166"/>
      <c r="CI6" s="166"/>
      <c r="CJ6" s="166"/>
      <c r="CK6" s="164"/>
      <c r="CL6" s="164"/>
      <c r="CM6" s="166"/>
      <c r="CN6" s="164"/>
      <c r="CO6" s="143"/>
      <c r="CP6" s="168"/>
      <c r="CQ6" s="164"/>
      <c r="CR6" s="164"/>
      <c r="CS6" s="143"/>
      <c r="CT6" s="164"/>
      <c r="CU6" s="164"/>
      <c r="CV6" s="143"/>
      <c r="CW6" s="164"/>
      <c r="CX6" s="143"/>
      <c r="CY6" s="156"/>
      <c r="CZ6" s="156"/>
      <c r="DA6" s="164"/>
      <c r="DB6" s="143"/>
      <c r="DC6" s="164"/>
      <c r="DD6" s="156"/>
      <c r="DE6" s="143"/>
      <c r="DF6" s="164"/>
      <c r="DG6" s="143"/>
      <c r="DH6" s="168"/>
      <c r="DI6" s="168"/>
      <c r="DJ6" s="143"/>
      <c r="DK6" s="156"/>
      <c r="DL6" s="143"/>
      <c r="DM6" s="143"/>
      <c r="DN6" s="143"/>
      <c r="DO6" s="171"/>
      <c r="DP6" s="181"/>
      <c r="DQ6" s="181"/>
      <c r="DR6" s="181"/>
      <c r="DS6" s="181"/>
    </row>
    <row r="7" spans="1:123" s="37" customFormat="1" ht="14.1" customHeight="1">
      <c r="A7" s="51"/>
      <c r="B7" s="51"/>
      <c r="C7" s="76"/>
      <c r="D7" s="95"/>
      <c r="E7" s="103"/>
      <c r="F7" s="107"/>
      <c r="G7" s="107"/>
      <c r="H7" s="107"/>
      <c r="I7" s="107"/>
      <c r="J7" s="124"/>
      <c r="K7" s="132"/>
      <c r="L7" s="143"/>
      <c r="M7" s="143"/>
      <c r="N7" s="143"/>
      <c r="O7" s="156"/>
      <c r="P7" s="156"/>
      <c r="Q7" s="143"/>
      <c r="R7" s="143"/>
      <c r="S7" s="143"/>
      <c r="T7" s="143"/>
      <c r="U7" s="156"/>
      <c r="V7" s="143"/>
      <c r="W7" s="143"/>
      <c r="X7" s="143"/>
      <c r="Y7" s="156"/>
      <c r="Z7" s="156"/>
      <c r="AA7" s="143"/>
      <c r="AB7" s="156"/>
      <c r="AC7" s="143"/>
      <c r="AD7" s="156"/>
      <c r="AE7" s="143"/>
      <c r="AF7" s="143"/>
      <c r="AG7" s="156"/>
      <c r="AH7" s="156"/>
      <c r="AI7" s="143"/>
      <c r="AJ7" s="143"/>
      <c r="AK7" s="156"/>
      <c r="AL7" s="156"/>
      <c r="AM7" s="156"/>
      <c r="AN7" s="158"/>
      <c r="AO7" s="158"/>
      <c r="AP7" s="156"/>
      <c r="AQ7" s="156"/>
      <c r="AR7" s="156"/>
      <c r="AS7" s="143"/>
      <c r="AT7" s="156"/>
      <c r="AU7" s="143"/>
      <c r="AV7" s="143"/>
      <c r="AW7" s="143"/>
      <c r="AX7" s="143"/>
      <c r="AY7" s="143"/>
      <c r="AZ7" s="143"/>
      <c r="BA7" s="143"/>
      <c r="BB7" s="156"/>
      <c r="BC7" s="143"/>
      <c r="BD7" s="156"/>
      <c r="BE7" s="156"/>
      <c r="BF7" s="156"/>
      <c r="BG7" s="156"/>
      <c r="BH7" s="161"/>
      <c r="BI7" s="156"/>
      <c r="BJ7" s="143"/>
      <c r="BK7" s="156"/>
      <c r="BL7" s="156"/>
      <c r="BM7" s="143"/>
      <c r="BN7" s="143"/>
      <c r="BO7" s="156"/>
      <c r="BP7" s="143"/>
      <c r="BQ7" s="143"/>
      <c r="BR7" s="143"/>
      <c r="BS7" s="164"/>
      <c r="BT7" s="164"/>
      <c r="BU7" s="143"/>
      <c r="BV7" s="164"/>
      <c r="BW7" s="143"/>
      <c r="BX7" s="164"/>
      <c r="BY7" s="164"/>
      <c r="BZ7" s="164"/>
      <c r="CA7" s="143"/>
      <c r="CB7" s="143"/>
      <c r="CC7" s="164"/>
      <c r="CD7" s="166"/>
      <c r="CE7" s="166"/>
      <c r="CF7" s="166"/>
      <c r="CG7" s="164"/>
      <c r="CH7" s="166"/>
      <c r="CI7" s="166"/>
      <c r="CJ7" s="166"/>
      <c r="CK7" s="164"/>
      <c r="CL7" s="164"/>
      <c r="CM7" s="166"/>
      <c r="CN7" s="164"/>
      <c r="CO7" s="143"/>
      <c r="CP7" s="168"/>
      <c r="CQ7" s="164"/>
      <c r="CR7" s="164"/>
      <c r="CS7" s="143"/>
      <c r="CT7" s="164"/>
      <c r="CU7" s="164"/>
      <c r="CV7" s="143"/>
      <c r="CW7" s="164"/>
      <c r="CX7" s="143"/>
      <c r="CY7" s="156"/>
      <c r="CZ7" s="156"/>
      <c r="DA7" s="164"/>
      <c r="DB7" s="143"/>
      <c r="DC7" s="164"/>
      <c r="DD7" s="156"/>
      <c r="DE7" s="143"/>
      <c r="DF7" s="164"/>
      <c r="DG7" s="143"/>
      <c r="DH7" s="168"/>
      <c r="DI7" s="168"/>
      <c r="DJ7" s="143"/>
      <c r="DK7" s="156"/>
      <c r="DL7" s="143"/>
      <c r="DM7" s="143"/>
      <c r="DN7" s="143"/>
      <c r="DO7" s="171"/>
      <c r="DP7" s="181"/>
      <c r="DQ7" s="181"/>
      <c r="DR7" s="181"/>
      <c r="DS7" s="181"/>
    </row>
    <row r="8" spans="1:123" s="37" customFormat="1" ht="14.1" customHeight="1">
      <c r="A8" s="52"/>
      <c r="B8" s="52"/>
      <c r="C8" s="77"/>
      <c r="D8" s="96"/>
      <c r="E8" s="104"/>
      <c r="F8" s="108"/>
      <c r="G8" s="108"/>
      <c r="H8" s="108"/>
      <c r="I8" s="108"/>
      <c r="J8" s="125"/>
      <c r="K8" s="132"/>
      <c r="L8" s="143"/>
      <c r="M8" s="143"/>
      <c r="N8" s="155"/>
      <c r="O8" s="143"/>
      <c r="P8" s="143"/>
      <c r="Q8" s="143"/>
      <c r="R8" s="143"/>
      <c r="S8" s="155"/>
      <c r="T8" s="143"/>
      <c r="U8" s="143"/>
      <c r="V8" s="143"/>
      <c r="W8" s="143"/>
      <c r="X8" s="155"/>
      <c r="Y8" s="143"/>
      <c r="Z8" s="143"/>
      <c r="AA8" s="143"/>
      <c r="AB8" s="143"/>
      <c r="AC8" s="155"/>
      <c r="AD8" s="143"/>
      <c r="AE8" s="155"/>
      <c r="AF8" s="143"/>
      <c r="AG8" s="143"/>
      <c r="AH8" s="143"/>
      <c r="AI8" s="155"/>
      <c r="AJ8" s="143"/>
      <c r="AK8" s="143"/>
      <c r="AL8" s="143"/>
      <c r="AM8" s="143"/>
      <c r="AN8" s="159"/>
      <c r="AO8" s="159"/>
      <c r="AP8" s="143"/>
      <c r="AQ8" s="143"/>
      <c r="AR8" s="143"/>
      <c r="AS8" s="155"/>
      <c r="AT8" s="143"/>
      <c r="AU8" s="155"/>
      <c r="AV8" s="155"/>
      <c r="AW8" s="155"/>
      <c r="AX8" s="155"/>
      <c r="AY8" s="155"/>
      <c r="AZ8" s="155"/>
      <c r="BA8" s="155"/>
      <c r="BB8" s="143"/>
      <c r="BC8" s="155"/>
      <c r="BD8" s="143"/>
      <c r="BE8" s="143"/>
      <c r="BF8" s="143"/>
      <c r="BG8" s="143"/>
      <c r="BH8" s="162"/>
      <c r="BI8" s="143"/>
      <c r="BJ8" s="143"/>
      <c r="BK8" s="143"/>
      <c r="BL8" s="143"/>
      <c r="BM8" s="155"/>
      <c r="BN8" s="143"/>
      <c r="BO8" s="143"/>
      <c r="BP8" s="143"/>
      <c r="BQ8" s="143"/>
      <c r="BR8" s="143"/>
      <c r="BS8" s="164"/>
      <c r="BT8" s="164"/>
      <c r="BU8" s="143"/>
      <c r="BV8" s="164"/>
      <c r="BW8" s="143"/>
      <c r="BX8" s="164"/>
      <c r="BY8" s="165"/>
      <c r="BZ8" s="165"/>
      <c r="CA8" s="143"/>
      <c r="CB8" s="155"/>
      <c r="CC8" s="164"/>
      <c r="CD8" s="164"/>
      <c r="CE8" s="164"/>
      <c r="CF8" s="164"/>
      <c r="CG8" s="165"/>
      <c r="CH8" s="164"/>
      <c r="CI8" s="164"/>
      <c r="CJ8" s="164"/>
      <c r="CK8" s="164"/>
      <c r="CL8" s="164"/>
      <c r="CM8" s="164"/>
      <c r="CN8" s="164"/>
      <c r="CO8" s="143"/>
      <c r="CP8" s="168"/>
      <c r="CQ8" s="164"/>
      <c r="CR8" s="164"/>
      <c r="CS8" s="143"/>
      <c r="CT8" s="164"/>
      <c r="CU8" s="165"/>
      <c r="CV8" s="143"/>
      <c r="CW8" s="164"/>
      <c r="CX8" s="143"/>
      <c r="CY8" s="143"/>
      <c r="CZ8" s="143"/>
      <c r="DA8" s="164"/>
      <c r="DB8" s="143"/>
      <c r="DC8" s="164"/>
      <c r="DD8" s="143"/>
      <c r="DE8" s="143"/>
      <c r="DF8" s="164"/>
      <c r="DG8" s="143"/>
      <c r="DH8" s="168"/>
      <c r="DI8" s="169"/>
      <c r="DJ8" s="155"/>
      <c r="DK8" s="143"/>
      <c r="DL8" s="143"/>
      <c r="DM8" s="143"/>
      <c r="DN8" s="143"/>
      <c r="DO8" s="171"/>
      <c r="DP8" s="182"/>
      <c r="DQ8" s="182"/>
      <c r="DR8" s="182"/>
      <c r="DS8" s="182"/>
    </row>
    <row r="9" spans="1:123" s="38" customFormat="1" ht="15.95" customHeight="1">
      <c r="A9" s="53" t="s">
        <v>2726</v>
      </c>
      <c r="B9" s="53" t="s">
        <v>250</v>
      </c>
      <c r="C9" s="53" t="s">
        <v>3214</v>
      </c>
      <c r="D9" s="53" t="s">
        <v>352</v>
      </c>
      <c r="E9" s="53" t="s">
        <v>155</v>
      </c>
      <c r="F9" s="53">
        <v>0</v>
      </c>
      <c r="G9" s="53"/>
      <c r="H9" s="53"/>
      <c r="I9" s="53">
        <v>201</v>
      </c>
      <c r="J9" s="126">
        <v>22</v>
      </c>
      <c r="K9" s="133"/>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t="s">
        <v>42</v>
      </c>
      <c r="BZ9" s="144"/>
      <c r="CA9" s="144"/>
      <c r="CB9" s="144"/>
      <c r="CC9" s="144"/>
      <c r="CD9" s="144"/>
      <c r="CE9" s="144"/>
      <c r="CF9" s="144"/>
      <c r="CG9" s="144"/>
      <c r="CH9" s="144"/>
      <c r="CI9" s="144"/>
      <c r="CJ9" s="144"/>
      <c r="CK9" s="144"/>
      <c r="CL9" s="144"/>
      <c r="CM9" s="144"/>
      <c r="CN9" s="144"/>
      <c r="CO9" s="144"/>
      <c r="CP9" s="144"/>
      <c r="CQ9" s="144"/>
      <c r="CR9" s="144"/>
      <c r="CS9" s="144"/>
      <c r="CT9" s="144"/>
      <c r="CU9" s="144" t="s">
        <v>42</v>
      </c>
      <c r="CV9" s="144"/>
      <c r="CW9" s="144"/>
      <c r="CX9" s="144"/>
      <c r="CY9" s="144"/>
      <c r="CZ9" s="144"/>
      <c r="DA9" s="144"/>
      <c r="DB9" s="144"/>
      <c r="DC9" s="144"/>
      <c r="DD9" s="144"/>
      <c r="DE9" s="144"/>
      <c r="DF9" s="144"/>
      <c r="DG9" s="144"/>
      <c r="DH9" s="144"/>
      <c r="DI9" s="144"/>
      <c r="DJ9" s="144"/>
      <c r="DK9" s="144"/>
      <c r="DL9" s="144"/>
      <c r="DM9" s="144"/>
      <c r="DN9" s="144"/>
      <c r="DO9" s="172"/>
      <c r="DP9" s="133"/>
      <c r="DQ9" s="144"/>
      <c r="DR9" s="144"/>
      <c r="DS9" s="172"/>
    </row>
    <row r="10" spans="1:123" s="38" customFormat="1" ht="15.95" customHeight="1">
      <c r="A10" s="53" t="s">
        <v>844</v>
      </c>
      <c r="B10" s="53" t="s">
        <v>304</v>
      </c>
      <c r="C10" s="78" t="s">
        <v>3837</v>
      </c>
      <c r="D10" s="53" t="s">
        <v>3838</v>
      </c>
      <c r="E10" s="53" t="s">
        <v>3839</v>
      </c>
      <c r="F10" s="53">
        <v>0</v>
      </c>
      <c r="G10" s="53"/>
      <c r="H10" s="53"/>
      <c r="I10" s="53">
        <v>201</v>
      </c>
      <c r="J10" s="126">
        <v>27</v>
      </c>
      <c r="K10" s="133"/>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c r="BY10" s="144" t="s">
        <v>42</v>
      </c>
      <c r="BZ10" s="144"/>
      <c r="CA10" s="144"/>
      <c r="CB10" s="144"/>
      <c r="CC10" s="144"/>
      <c r="CD10" s="144"/>
      <c r="CE10" s="144"/>
      <c r="CF10" s="144"/>
      <c r="CG10" s="144"/>
      <c r="CH10" s="144"/>
      <c r="CI10" s="144"/>
      <c r="CJ10" s="144"/>
      <c r="CK10" s="144"/>
      <c r="CL10" s="144"/>
      <c r="CM10" s="144"/>
      <c r="CN10" s="144"/>
      <c r="CO10" s="144"/>
      <c r="CP10" s="144"/>
      <c r="CQ10" s="144"/>
      <c r="CR10" s="144"/>
      <c r="CS10" s="144"/>
      <c r="CT10" s="144"/>
      <c r="CU10" s="144"/>
      <c r="CV10" s="144"/>
      <c r="CW10" s="144"/>
      <c r="CX10" s="144"/>
      <c r="CY10" s="144"/>
      <c r="CZ10" s="144"/>
      <c r="DA10" s="144"/>
      <c r="DB10" s="144"/>
      <c r="DC10" s="144"/>
      <c r="DD10" s="144"/>
      <c r="DE10" s="144"/>
      <c r="DF10" s="144"/>
      <c r="DG10" s="144"/>
      <c r="DH10" s="144"/>
      <c r="DI10" s="144"/>
      <c r="DJ10" s="144"/>
      <c r="DK10" s="144"/>
      <c r="DL10" s="144"/>
      <c r="DM10" s="144"/>
      <c r="DN10" s="144"/>
      <c r="DO10" s="172"/>
      <c r="DP10" s="133"/>
      <c r="DQ10" s="144"/>
      <c r="DR10" s="144"/>
      <c r="DS10" s="172"/>
    </row>
    <row r="11" spans="1:123" s="38" customFormat="1" ht="15.95" customHeight="1">
      <c r="A11" s="53" t="s">
        <v>1616</v>
      </c>
      <c r="B11" s="53" t="s">
        <v>3171</v>
      </c>
      <c r="C11" s="79" t="s">
        <v>2373</v>
      </c>
      <c r="D11" s="56" t="s">
        <v>2373</v>
      </c>
      <c r="E11" s="56" t="s">
        <v>2346</v>
      </c>
      <c r="F11" s="109">
        <v>0</v>
      </c>
      <c r="G11" s="109"/>
      <c r="H11" s="53"/>
      <c r="I11" s="53">
        <v>201</v>
      </c>
      <c r="J11" s="126">
        <v>28</v>
      </c>
      <c r="K11" s="133" t="s">
        <v>42</v>
      </c>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t="s">
        <v>42</v>
      </c>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72" t="s">
        <v>42</v>
      </c>
      <c r="DP11" s="133"/>
      <c r="DQ11" s="144"/>
      <c r="DR11" s="144"/>
      <c r="DS11" s="172"/>
    </row>
    <row r="12" spans="1:123" s="38" customFormat="1" ht="15.95" customHeight="1">
      <c r="A12" s="53" t="s">
        <v>3848</v>
      </c>
      <c r="B12" s="56" t="s">
        <v>3197</v>
      </c>
      <c r="C12" s="79" t="s">
        <v>3652</v>
      </c>
      <c r="D12" s="53" t="s">
        <v>3652</v>
      </c>
      <c r="E12" s="53" t="s">
        <v>3320</v>
      </c>
      <c r="F12" s="109">
        <v>0</v>
      </c>
      <c r="G12" s="109"/>
      <c r="H12" s="53"/>
      <c r="I12" s="53">
        <v>201</v>
      </c>
      <c r="J12" s="126">
        <v>22</v>
      </c>
      <c r="K12" s="133"/>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144"/>
      <c r="BP12" s="144"/>
      <c r="BQ12" s="144"/>
      <c r="BR12" s="144"/>
      <c r="BS12" s="144"/>
      <c r="BT12" s="144"/>
      <c r="BU12" s="144"/>
      <c r="BV12" s="144"/>
      <c r="BW12" s="144" t="s">
        <v>42</v>
      </c>
      <c r="BX12" s="144" t="s">
        <v>42</v>
      </c>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t="s">
        <v>42</v>
      </c>
      <c r="CU12" s="144"/>
      <c r="CV12" s="144"/>
      <c r="CW12" s="144"/>
      <c r="CX12" s="144"/>
      <c r="CY12" s="144"/>
      <c r="CZ12" s="144"/>
      <c r="DA12" s="144"/>
      <c r="DB12" s="144"/>
      <c r="DC12" s="144"/>
      <c r="DD12" s="144"/>
      <c r="DE12" s="144"/>
      <c r="DF12" s="144"/>
      <c r="DG12" s="144"/>
      <c r="DH12" s="144"/>
      <c r="DI12" s="144"/>
      <c r="DJ12" s="144"/>
      <c r="DK12" s="144"/>
      <c r="DL12" s="144"/>
      <c r="DM12" s="144"/>
      <c r="DN12" s="144"/>
      <c r="DO12" s="172"/>
      <c r="DP12" s="133"/>
      <c r="DQ12" s="144"/>
      <c r="DR12" s="144"/>
      <c r="DS12" s="172"/>
    </row>
    <row r="13" spans="1:123" s="39" customFormat="1" ht="15.95" customHeight="1">
      <c r="A13" s="54" t="s">
        <v>3810</v>
      </c>
      <c r="B13" s="54" t="s">
        <v>3749</v>
      </c>
      <c r="C13" s="80" t="s">
        <v>3750</v>
      </c>
      <c r="D13" s="54" t="s">
        <v>2869</v>
      </c>
      <c r="E13" s="54" t="s">
        <v>3751</v>
      </c>
      <c r="F13" s="110">
        <v>0</v>
      </c>
      <c r="G13" s="110"/>
      <c r="H13" s="54"/>
      <c r="I13" s="54">
        <v>201</v>
      </c>
      <c r="J13" s="54">
        <v>22</v>
      </c>
      <c r="K13" s="134"/>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t="s">
        <v>42</v>
      </c>
      <c r="BX13" s="145" t="s">
        <v>42</v>
      </c>
      <c r="BY13" s="145" t="s">
        <v>42</v>
      </c>
      <c r="BZ13" s="145"/>
      <c r="CA13" s="145"/>
      <c r="CB13" s="145"/>
      <c r="CC13" s="145"/>
      <c r="CD13" s="145"/>
      <c r="CE13" s="145"/>
      <c r="CF13" s="145"/>
      <c r="CG13" s="145"/>
      <c r="CH13" s="145"/>
      <c r="CI13" s="145"/>
      <c r="CJ13" s="145"/>
      <c r="CK13" s="145"/>
      <c r="CL13" s="145"/>
      <c r="CM13" s="145"/>
      <c r="CN13" s="145"/>
      <c r="CO13" s="145"/>
      <c r="CP13" s="145"/>
      <c r="CQ13" s="145"/>
      <c r="CR13" s="145"/>
      <c r="CS13" s="145"/>
      <c r="CT13" s="145" t="s">
        <v>42</v>
      </c>
      <c r="CU13" s="145"/>
      <c r="CV13" s="145"/>
      <c r="CW13" s="145"/>
      <c r="CX13" s="145"/>
      <c r="CY13" s="145"/>
      <c r="CZ13" s="145"/>
      <c r="DA13" s="145"/>
      <c r="DB13" s="145"/>
      <c r="DC13" s="145"/>
      <c r="DD13" s="145"/>
      <c r="DE13" s="145"/>
      <c r="DF13" s="145"/>
      <c r="DG13" s="145"/>
      <c r="DH13" s="145"/>
      <c r="DI13" s="145"/>
      <c r="DJ13" s="145"/>
      <c r="DK13" s="145"/>
      <c r="DL13" s="145"/>
      <c r="DM13" s="145"/>
      <c r="DN13" s="145"/>
      <c r="DO13" s="173"/>
      <c r="DP13" s="134"/>
      <c r="DQ13" s="145"/>
      <c r="DR13" s="145"/>
      <c r="DS13" s="173"/>
    </row>
    <row r="14" spans="1:123" s="38" customFormat="1" ht="15.95" customHeight="1">
      <c r="A14" s="53" t="s">
        <v>374</v>
      </c>
      <c r="B14" s="53" t="s">
        <v>2161</v>
      </c>
      <c r="C14" s="79" t="s">
        <v>1849</v>
      </c>
      <c r="D14" s="53" t="s">
        <v>1849</v>
      </c>
      <c r="E14" s="53" t="s">
        <v>2427</v>
      </c>
      <c r="F14" s="53">
        <v>19</v>
      </c>
      <c r="G14" s="53"/>
      <c r="H14" s="53"/>
      <c r="I14" s="53">
        <v>201</v>
      </c>
      <c r="J14" s="126">
        <v>28</v>
      </c>
      <c r="K14" s="133" t="s">
        <v>42</v>
      </c>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t="s">
        <v>42</v>
      </c>
      <c r="BL14" s="144"/>
      <c r="BM14" s="144"/>
      <c r="BN14" s="144"/>
      <c r="BO14" s="144"/>
      <c r="BP14" s="144"/>
      <c r="BQ14" s="144"/>
      <c r="BR14" s="144"/>
      <c r="BS14" s="144"/>
      <c r="BT14" s="144"/>
      <c r="BU14" s="144"/>
      <c r="BV14" s="144"/>
      <c r="BW14" s="144" t="s">
        <v>42</v>
      </c>
      <c r="BX14" s="144"/>
      <c r="BY14" s="144"/>
      <c r="BZ14" s="144" t="s">
        <v>42</v>
      </c>
      <c r="CA14" s="144" t="s">
        <v>42</v>
      </c>
      <c r="CB14" s="144"/>
      <c r="CC14" s="144"/>
      <c r="CD14" s="144"/>
      <c r="CE14" s="144"/>
      <c r="CF14" s="144"/>
      <c r="CG14" s="144"/>
      <c r="CH14" s="144"/>
      <c r="CI14" s="144"/>
      <c r="CJ14" s="144"/>
      <c r="CK14" s="144"/>
      <c r="CL14" s="144"/>
      <c r="CM14" s="144"/>
      <c r="CN14" s="144"/>
      <c r="CO14" s="144"/>
      <c r="CP14" s="144"/>
      <c r="CQ14" s="144"/>
      <c r="CR14" s="144"/>
      <c r="CS14" s="144"/>
      <c r="CT14" s="144" t="s">
        <v>42</v>
      </c>
      <c r="CU14" s="144"/>
      <c r="CV14" s="144"/>
      <c r="CW14" s="144"/>
      <c r="CX14" s="144"/>
      <c r="CY14" s="144"/>
      <c r="CZ14" s="144"/>
      <c r="DA14" s="144"/>
      <c r="DB14" s="144"/>
      <c r="DC14" s="144"/>
      <c r="DD14" s="144"/>
      <c r="DE14" s="144"/>
      <c r="DF14" s="144"/>
      <c r="DG14" s="144"/>
      <c r="DH14" s="144" t="s">
        <v>42</v>
      </c>
      <c r="DI14" s="144"/>
      <c r="DJ14" s="144"/>
      <c r="DK14" s="144"/>
      <c r="DL14" s="144"/>
      <c r="DM14" s="144"/>
      <c r="DN14" s="144"/>
      <c r="DO14" s="172"/>
      <c r="DP14" s="133"/>
      <c r="DQ14" s="144"/>
      <c r="DR14" s="144"/>
      <c r="DS14" s="172"/>
    </row>
    <row r="15" spans="1:123" s="38" customFormat="1" ht="15.95" customHeight="1">
      <c r="A15" s="53" t="s">
        <v>1875</v>
      </c>
      <c r="B15" s="53" t="s">
        <v>302</v>
      </c>
      <c r="C15" s="56" t="s">
        <v>1263</v>
      </c>
      <c r="D15" s="53" t="s">
        <v>2878</v>
      </c>
      <c r="E15" s="53" t="s">
        <v>3545</v>
      </c>
      <c r="F15" s="53">
        <v>0</v>
      </c>
      <c r="G15" s="53"/>
      <c r="H15" s="53"/>
      <c r="I15" s="53">
        <v>201</v>
      </c>
      <c r="J15" s="126">
        <v>22</v>
      </c>
      <c r="K15" s="133" t="s">
        <v>42</v>
      </c>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t="s">
        <v>42</v>
      </c>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44"/>
      <c r="DL15" s="144"/>
      <c r="DM15" s="144"/>
      <c r="DN15" s="144"/>
      <c r="DO15" s="172"/>
      <c r="DP15" s="133"/>
      <c r="DQ15" s="144"/>
      <c r="DR15" s="144"/>
      <c r="DS15" s="172"/>
    </row>
    <row r="16" spans="1:123" s="38" customFormat="1" ht="15.95" customHeight="1">
      <c r="A16" s="53" t="s">
        <v>407</v>
      </c>
      <c r="B16" s="53" t="s">
        <v>258</v>
      </c>
      <c r="C16" s="79" t="s">
        <v>1979</v>
      </c>
      <c r="D16" s="53" t="s">
        <v>3821</v>
      </c>
      <c r="E16" s="53" t="s">
        <v>1980</v>
      </c>
      <c r="F16" s="53">
        <v>0</v>
      </c>
      <c r="G16" s="53"/>
      <c r="H16" s="53"/>
      <c r="I16" s="53">
        <v>201</v>
      </c>
      <c r="J16" s="126">
        <v>22</v>
      </c>
      <c r="K16" s="133"/>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t="s">
        <v>42</v>
      </c>
      <c r="BR16" s="144"/>
      <c r="BS16" s="144"/>
      <c r="BT16" s="144"/>
      <c r="BU16" s="144"/>
      <c r="BV16" s="144" t="s">
        <v>42</v>
      </c>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t="s">
        <v>42</v>
      </c>
      <c r="DI16" s="144"/>
      <c r="DJ16" s="144"/>
      <c r="DK16" s="144"/>
      <c r="DL16" s="144"/>
      <c r="DM16" s="144"/>
      <c r="DN16" s="144"/>
      <c r="DO16" s="172"/>
      <c r="DP16" s="133"/>
      <c r="DQ16" s="144"/>
      <c r="DR16" s="144"/>
      <c r="DS16" s="172"/>
    </row>
    <row r="17" spans="1:124" s="38" customFormat="1" ht="15.95" customHeight="1">
      <c r="A17" s="53" t="s">
        <v>2887</v>
      </c>
      <c r="B17" s="53" t="s">
        <v>1446</v>
      </c>
      <c r="C17" s="79" t="s">
        <v>1093</v>
      </c>
      <c r="D17" s="53" t="s">
        <v>1093</v>
      </c>
      <c r="E17" s="53" t="s">
        <v>2562</v>
      </c>
      <c r="F17" s="109">
        <v>0</v>
      </c>
      <c r="G17" s="109"/>
      <c r="H17" s="53"/>
      <c r="I17" s="53">
        <v>201</v>
      </c>
      <c r="J17" s="126">
        <v>28</v>
      </c>
      <c r="K17" s="133" t="s">
        <v>42</v>
      </c>
      <c r="L17" s="144" t="s">
        <v>42</v>
      </c>
      <c r="M17" s="144" t="s">
        <v>42</v>
      </c>
      <c r="N17" s="144"/>
      <c r="O17" s="144"/>
      <c r="P17" s="144"/>
      <c r="Q17" s="144"/>
      <c r="R17" s="144"/>
      <c r="S17" s="144"/>
      <c r="T17" s="144"/>
      <c r="U17" s="144"/>
      <c r="V17" s="144" t="s">
        <v>42</v>
      </c>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c r="BI17" s="144"/>
      <c r="BJ17" s="144" t="s">
        <v>42</v>
      </c>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44"/>
      <c r="DL17" s="144"/>
      <c r="DM17" s="144"/>
      <c r="DN17" s="144"/>
      <c r="DO17" s="172"/>
      <c r="DP17" s="133"/>
      <c r="DQ17" s="144"/>
      <c r="DR17" s="144"/>
      <c r="DS17" s="172"/>
    </row>
    <row r="18" spans="1:124" s="38" customFormat="1" ht="15.95" customHeight="1">
      <c r="A18" s="53" t="s">
        <v>2758</v>
      </c>
      <c r="B18" s="53" t="s">
        <v>2638</v>
      </c>
      <c r="C18" s="79" t="s">
        <v>2702</v>
      </c>
      <c r="D18" s="53" t="s">
        <v>165</v>
      </c>
      <c r="E18" s="53" t="s">
        <v>487</v>
      </c>
      <c r="F18" s="53">
        <v>17</v>
      </c>
      <c r="G18" s="53"/>
      <c r="H18" s="53"/>
      <c r="I18" s="53">
        <v>201</v>
      </c>
      <c r="J18" s="126">
        <v>22</v>
      </c>
      <c r="K18" s="133" t="s">
        <v>42</v>
      </c>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t="s">
        <v>42</v>
      </c>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t="s">
        <v>42</v>
      </c>
      <c r="DC18" s="144" t="s">
        <v>42</v>
      </c>
      <c r="DD18" s="144"/>
      <c r="DE18" s="144"/>
      <c r="DF18" s="144"/>
      <c r="DG18" s="144"/>
      <c r="DH18" s="144"/>
      <c r="DI18" s="144"/>
      <c r="DJ18" s="144"/>
      <c r="DK18" s="144"/>
      <c r="DL18" s="144"/>
      <c r="DM18" s="144"/>
      <c r="DN18" s="144"/>
      <c r="DO18" s="172"/>
      <c r="DP18" s="133"/>
      <c r="DQ18" s="144"/>
      <c r="DR18" s="144"/>
      <c r="DS18" s="172"/>
    </row>
    <row r="19" spans="1:124" s="38" customFormat="1" ht="15.95" customHeight="1">
      <c r="A19" s="53" t="s">
        <v>3494</v>
      </c>
      <c r="B19" s="53" t="s">
        <v>3627</v>
      </c>
      <c r="C19" s="79" t="s">
        <v>480</v>
      </c>
      <c r="D19" s="53" t="s">
        <v>3603</v>
      </c>
      <c r="E19" s="53" t="s">
        <v>3355</v>
      </c>
      <c r="F19" s="53">
        <v>0</v>
      </c>
      <c r="G19" s="53"/>
      <c r="H19" s="53"/>
      <c r="I19" s="53">
        <v>201</v>
      </c>
      <c r="J19" s="126">
        <v>22</v>
      </c>
      <c r="K19" s="133" t="s">
        <v>42</v>
      </c>
      <c r="L19" s="144"/>
      <c r="M19" s="144"/>
      <c r="N19" s="144"/>
      <c r="O19" s="144"/>
      <c r="P19" s="144"/>
      <c r="Q19" s="144"/>
      <c r="R19" s="144"/>
      <c r="S19" s="144"/>
      <c r="T19" s="144"/>
      <c r="U19" s="144"/>
      <c r="V19" s="144"/>
      <c r="W19" s="144"/>
      <c r="X19" s="144"/>
      <c r="Y19" s="144"/>
      <c r="Z19" s="144"/>
      <c r="AA19" s="144"/>
      <c r="AB19" s="144" t="s">
        <v>42</v>
      </c>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44"/>
      <c r="DL19" s="144" t="s">
        <v>42</v>
      </c>
      <c r="DM19" s="144"/>
      <c r="DN19" s="144"/>
      <c r="DO19" s="172"/>
      <c r="DP19" s="133"/>
      <c r="DQ19" s="144"/>
      <c r="DR19" s="144"/>
      <c r="DS19" s="172"/>
      <c r="DT19" s="38" t="s">
        <v>3703</v>
      </c>
    </row>
    <row r="20" spans="1:124" s="39" customFormat="1" ht="15.95" customHeight="1">
      <c r="A20" s="54" t="s">
        <v>3803</v>
      </c>
      <c r="B20" s="54" t="s">
        <v>1964</v>
      </c>
      <c r="C20" s="81" t="s">
        <v>1739</v>
      </c>
      <c r="D20" s="54" t="s">
        <v>1739</v>
      </c>
      <c r="E20" s="54" t="s">
        <v>669</v>
      </c>
      <c r="F20" s="54">
        <v>0</v>
      </c>
      <c r="G20" s="54"/>
      <c r="H20" s="54"/>
      <c r="I20" s="54">
        <v>201</v>
      </c>
      <c r="J20" s="54">
        <v>28</v>
      </c>
      <c r="K20" s="134"/>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73"/>
      <c r="DP20" s="134"/>
      <c r="DQ20" s="145"/>
      <c r="DR20" s="145"/>
      <c r="DS20" s="173"/>
    </row>
    <row r="21" spans="1:124" s="38" customFormat="1" ht="15.95" customHeight="1">
      <c r="A21" s="53" t="s">
        <v>54</v>
      </c>
      <c r="B21" s="53" t="s">
        <v>3505</v>
      </c>
      <c r="C21" s="79" t="s">
        <v>19</v>
      </c>
      <c r="D21" s="53" t="s">
        <v>3075</v>
      </c>
      <c r="E21" s="53" t="s">
        <v>3541</v>
      </c>
      <c r="F21" s="53">
        <v>0</v>
      </c>
      <c r="G21" s="53"/>
      <c r="H21" s="53"/>
      <c r="I21" s="53">
        <v>201</v>
      </c>
      <c r="J21" s="126">
        <v>22</v>
      </c>
      <c r="K21" s="133" t="s">
        <v>42</v>
      </c>
      <c r="L21" s="144"/>
      <c r="M21" s="144"/>
      <c r="N21" s="144"/>
      <c r="O21" s="144"/>
      <c r="P21" s="144"/>
      <c r="Q21" s="144"/>
      <c r="R21" s="144"/>
      <c r="S21" s="144"/>
      <c r="T21" s="144"/>
      <c r="U21" s="144" t="s">
        <v>42</v>
      </c>
      <c r="V21" s="144"/>
      <c r="W21" s="144" t="s">
        <v>42</v>
      </c>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t="s">
        <v>42</v>
      </c>
      <c r="BL21" s="144"/>
      <c r="BM21" s="144"/>
      <c r="BN21" s="144"/>
      <c r="BO21" s="144"/>
      <c r="BP21" s="144"/>
      <c r="BQ21" s="144"/>
      <c r="BR21" s="144"/>
      <c r="BS21" s="144"/>
      <c r="BT21" s="144"/>
      <c r="BU21" s="152" t="s">
        <v>42</v>
      </c>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52" t="s">
        <v>42</v>
      </c>
      <c r="CU21" s="144"/>
      <c r="CV21" s="144"/>
      <c r="CW21" s="144"/>
      <c r="CX21" s="144"/>
      <c r="CY21" s="144"/>
      <c r="CZ21" s="144"/>
      <c r="DA21" s="144"/>
      <c r="DB21" s="144"/>
      <c r="DC21" s="144"/>
      <c r="DD21" s="144"/>
      <c r="DE21" s="144"/>
      <c r="DF21" s="144"/>
      <c r="DG21" s="144"/>
      <c r="DH21" s="144"/>
      <c r="DI21" s="144"/>
      <c r="DJ21" s="144"/>
      <c r="DK21" s="144"/>
      <c r="DL21" s="144"/>
      <c r="DM21" s="144"/>
      <c r="DN21" s="144"/>
      <c r="DO21" s="172"/>
      <c r="DP21" s="133"/>
      <c r="DQ21" s="144"/>
      <c r="DR21" s="144"/>
      <c r="DS21" s="172"/>
    </row>
    <row r="22" spans="1:124" s="39" customFormat="1" ht="15.95" customHeight="1">
      <c r="A22" s="54" t="s">
        <v>452</v>
      </c>
      <c r="B22" s="54" t="s">
        <v>3194</v>
      </c>
      <c r="C22" s="81" t="s">
        <v>1864</v>
      </c>
      <c r="D22" s="54" t="s">
        <v>3621</v>
      </c>
      <c r="E22" s="54" t="s">
        <v>807</v>
      </c>
      <c r="F22" s="110">
        <v>0</v>
      </c>
      <c r="G22" s="110"/>
      <c r="H22" s="54"/>
      <c r="I22" s="54">
        <v>201</v>
      </c>
      <c r="J22" s="126">
        <v>22</v>
      </c>
      <c r="K22" s="134" t="s">
        <v>42</v>
      </c>
      <c r="L22" s="145"/>
      <c r="M22" s="145"/>
      <c r="N22" s="145"/>
      <c r="O22" s="145"/>
      <c r="P22" s="145"/>
      <c r="Q22" s="145"/>
      <c r="R22" s="145"/>
      <c r="S22" s="145"/>
      <c r="T22" s="145"/>
      <c r="U22" s="145" t="s">
        <v>42</v>
      </c>
      <c r="V22" s="145"/>
      <c r="W22" s="145" t="s">
        <v>42</v>
      </c>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t="s">
        <v>42</v>
      </c>
      <c r="BL22" s="145"/>
      <c r="BM22" s="145"/>
      <c r="BN22" s="145"/>
      <c r="BO22" s="145"/>
      <c r="BP22" s="145"/>
      <c r="BQ22" s="145"/>
      <c r="BR22" s="145"/>
      <c r="BS22" s="145"/>
      <c r="BT22" s="145"/>
      <c r="BU22" s="145" t="s">
        <v>42</v>
      </c>
      <c r="BV22" s="145"/>
      <c r="BW22" s="145"/>
      <c r="BX22" s="145"/>
      <c r="BY22" s="145"/>
      <c r="BZ22" s="145"/>
      <c r="CA22" s="145"/>
      <c r="CB22" s="145"/>
      <c r="CC22" s="145"/>
      <c r="CD22" s="145"/>
      <c r="CE22" s="145" t="s">
        <v>42</v>
      </c>
      <c r="CF22" s="145"/>
      <c r="CG22" s="145"/>
      <c r="CH22" s="145"/>
      <c r="CI22" s="145" t="s">
        <v>42</v>
      </c>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t="s">
        <v>42</v>
      </c>
      <c r="DI22" s="145"/>
      <c r="DJ22" s="145"/>
      <c r="DK22" s="145"/>
      <c r="DL22" s="145" t="s">
        <v>42</v>
      </c>
      <c r="DM22" s="145"/>
      <c r="DN22" s="145"/>
      <c r="DO22" s="173"/>
      <c r="DP22" s="134"/>
      <c r="DQ22" s="145"/>
      <c r="DR22" s="145"/>
      <c r="DS22" s="173"/>
    </row>
    <row r="23" spans="1:124" s="39" customFormat="1" ht="15.95" customHeight="1">
      <c r="A23" s="54" t="s">
        <v>364</v>
      </c>
      <c r="B23" s="54" t="s">
        <v>3483</v>
      </c>
      <c r="C23" s="80" t="s">
        <v>3127</v>
      </c>
      <c r="D23" s="54" t="s">
        <v>1643</v>
      </c>
      <c r="E23" s="54" t="s">
        <v>2656</v>
      </c>
      <c r="F23" s="110">
        <v>0</v>
      </c>
      <c r="G23" s="110"/>
      <c r="H23" s="54"/>
      <c r="I23" s="54">
        <v>201</v>
      </c>
      <c r="J23" s="126">
        <v>22</v>
      </c>
      <c r="K23" s="134"/>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t="s">
        <v>42</v>
      </c>
      <c r="CU23" s="145"/>
      <c r="CV23" s="145"/>
      <c r="CW23" s="145"/>
      <c r="CX23" s="145"/>
      <c r="CY23" s="145"/>
      <c r="CZ23" s="145"/>
      <c r="DA23" s="145"/>
      <c r="DB23" s="145"/>
      <c r="DC23" s="145"/>
      <c r="DD23" s="145"/>
      <c r="DE23" s="145"/>
      <c r="DF23" s="145"/>
      <c r="DG23" s="145"/>
      <c r="DH23" s="145"/>
      <c r="DI23" s="145"/>
      <c r="DJ23" s="145"/>
      <c r="DK23" s="145"/>
      <c r="DL23" s="145"/>
      <c r="DM23" s="145"/>
      <c r="DN23" s="145"/>
      <c r="DO23" s="173"/>
      <c r="DP23" s="134"/>
      <c r="DQ23" s="145"/>
      <c r="DR23" s="145"/>
      <c r="DS23" s="173"/>
    </row>
    <row r="24" spans="1:124" s="39" customFormat="1" ht="15.95" customHeight="1">
      <c r="A24" s="54" t="s">
        <v>2416</v>
      </c>
      <c r="B24" s="54" t="s">
        <v>489</v>
      </c>
      <c r="C24" s="80" t="s">
        <v>2643</v>
      </c>
      <c r="D24" s="54" t="s">
        <v>3111</v>
      </c>
      <c r="E24" s="54" t="s">
        <v>1677</v>
      </c>
      <c r="F24" s="110">
        <v>0</v>
      </c>
      <c r="G24" s="110"/>
      <c r="H24" s="54"/>
      <c r="I24" s="54">
        <v>201</v>
      </c>
      <c r="J24" s="126">
        <v>22</v>
      </c>
      <c r="K24" s="134"/>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t="s">
        <v>42</v>
      </c>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t="s">
        <v>42</v>
      </c>
      <c r="DG24" s="145" t="s">
        <v>42</v>
      </c>
      <c r="DH24" s="145"/>
      <c r="DI24" s="145"/>
      <c r="DJ24" s="145"/>
      <c r="DK24" s="145"/>
      <c r="DL24" s="145"/>
      <c r="DM24" s="145"/>
      <c r="DN24" s="145"/>
      <c r="DO24" s="173"/>
      <c r="DP24" s="134"/>
      <c r="DQ24" s="145"/>
      <c r="DR24" s="145"/>
      <c r="DS24" s="173"/>
    </row>
    <row r="25" spans="1:124" s="39" customFormat="1" ht="15.95" customHeight="1">
      <c r="A25" s="54" t="s">
        <v>1205</v>
      </c>
      <c r="B25" s="54" t="s">
        <v>2284</v>
      </c>
      <c r="C25" s="80" t="s">
        <v>938</v>
      </c>
      <c r="D25" s="54" t="s">
        <v>938</v>
      </c>
      <c r="E25" s="54" t="s">
        <v>1380</v>
      </c>
      <c r="F25" s="54">
        <v>0</v>
      </c>
      <c r="G25" s="54"/>
      <c r="H25" s="54"/>
      <c r="I25" s="54">
        <v>201</v>
      </c>
      <c r="J25" s="126">
        <v>28</v>
      </c>
      <c r="K25" s="134" t="s">
        <v>42</v>
      </c>
      <c r="L25" s="145"/>
      <c r="M25" s="145"/>
      <c r="N25" s="145"/>
      <c r="O25" s="145"/>
      <c r="P25" s="145"/>
      <c r="Q25" s="145"/>
      <c r="R25" s="145"/>
      <c r="S25" s="145"/>
      <c r="T25" s="145" t="s">
        <v>42</v>
      </c>
      <c r="U25" s="145"/>
      <c r="V25" s="145"/>
      <c r="W25" s="145"/>
      <c r="X25" s="145"/>
      <c r="Y25" s="145"/>
      <c r="Z25" s="145"/>
      <c r="AA25" s="145" t="s">
        <v>42</v>
      </c>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t="s">
        <v>42</v>
      </c>
      <c r="DI25" s="145"/>
      <c r="DJ25" s="145"/>
      <c r="DK25" s="145"/>
      <c r="DL25" s="145"/>
      <c r="DM25" s="145"/>
      <c r="DN25" s="145"/>
      <c r="DO25" s="173"/>
      <c r="DP25" s="134"/>
      <c r="DQ25" s="145"/>
      <c r="DR25" s="145"/>
      <c r="DS25" s="173"/>
    </row>
    <row r="26" spans="1:124" s="39" customFormat="1" ht="15.95" customHeight="1">
      <c r="A26" s="54" t="s">
        <v>1005</v>
      </c>
      <c r="B26" s="54" t="s">
        <v>2845</v>
      </c>
      <c r="C26" s="81" t="s">
        <v>1516</v>
      </c>
      <c r="D26" s="54" t="s">
        <v>1266</v>
      </c>
      <c r="E26" s="54" t="s">
        <v>385</v>
      </c>
      <c r="F26" s="54">
        <v>0</v>
      </c>
      <c r="G26" s="54"/>
      <c r="H26" s="54"/>
      <c r="I26" s="54">
        <v>201</v>
      </c>
      <c r="J26" s="126">
        <v>22</v>
      </c>
      <c r="K26" s="134"/>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t="s">
        <v>42</v>
      </c>
      <c r="DF26" s="145"/>
      <c r="DG26" s="145"/>
      <c r="DH26" s="145"/>
      <c r="DI26" s="145"/>
      <c r="DJ26" s="145"/>
      <c r="DK26" s="145"/>
      <c r="DL26" s="145"/>
      <c r="DM26" s="145"/>
      <c r="DN26" s="145"/>
      <c r="DO26" s="173"/>
      <c r="DP26" s="134"/>
      <c r="DQ26" s="145"/>
      <c r="DR26" s="145"/>
      <c r="DS26" s="173"/>
    </row>
    <row r="27" spans="1:124" s="39" customFormat="1" ht="15.95" customHeight="1">
      <c r="A27" s="54" t="s">
        <v>2970</v>
      </c>
      <c r="B27" s="54" t="s">
        <v>1724</v>
      </c>
      <c r="C27" s="80" t="s">
        <v>1049</v>
      </c>
      <c r="D27" s="54" t="s">
        <v>1049</v>
      </c>
      <c r="E27" s="54" t="s">
        <v>1692</v>
      </c>
      <c r="F27" s="110">
        <v>0</v>
      </c>
      <c r="G27" s="110"/>
      <c r="H27" s="54"/>
      <c r="I27" s="54">
        <v>201</v>
      </c>
      <c r="J27" s="126">
        <v>28</v>
      </c>
      <c r="K27" s="134" t="s">
        <v>42</v>
      </c>
      <c r="L27" s="145"/>
      <c r="M27" s="145"/>
      <c r="N27" s="145"/>
      <c r="O27" s="145"/>
      <c r="P27" s="145"/>
      <c r="Q27" s="145"/>
      <c r="R27" s="145"/>
      <c r="S27" s="145"/>
      <c r="T27" s="145"/>
      <c r="U27" s="145" t="s">
        <v>42</v>
      </c>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73"/>
      <c r="DP27" s="134"/>
      <c r="DQ27" s="145"/>
      <c r="DR27" s="145"/>
      <c r="DS27" s="173"/>
    </row>
    <row r="28" spans="1:124" s="39" customFormat="1" ht="15.95" customHeight="1">
      <c r="A28" s="54" t="s">
        <v>3512</v>
      </c>
      <c r="B28" s="54" t="s">
        <v>527</v>
      </c>
      <c r="C28" s="80" t="s">
        <v>3379</v>
      </c>
      <c r="D28" s="54" t="s">
        <v>3271</v>
      </c>
      <c r="E28" s="54" t="s">
        <v>845</v>
      </c>
      <c r="F28" s="110">
        <v>0</v>
      </c>
      <c r="G28" s="110"/>
      <c r="H28" s="54"/>
      <c r="I28" s="54">
        <v>201</v>
      </c>
      <c r="J28" s="126">
        <v>22</v>
      </c>
      <c r="K28" s="134" t="s">
        <v>42</v>
      </c>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t="s">
        <v>42</v>
      </c>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145"/>
      <c r="DF28" s="145"/>
      <c r="DG28" s="145"/>
      <c r="DH28" s="145" t="s">
        <v>42</v>
      </c>
      <c r="DI28" s="145"/>
      <c r="DJ28" s="145"/>
      <c r="DK28" s="145"/>
      <c r="DL28" s="145"/>
      <c r="DM28" s="145"/>
      <c r="DN28" s="145"/>
      <c r="DO28" s="173"/>
      <c r="DP28" s="134"/>
      <c r="DQ28" s="145"/>
      <c r="DR28" s="145"/>
      <c r="DS28" s="173"/>
    </row>
    <row r="29" spans="1:124" s="39" customFormat="1" ht="15.95" customHeight="1">
      <c r="A29" s="54" t="s">
        <v>3634</v>
      </c>
      <c r="B29" s="54" t="s">
        <v>1556</v>
      </c>
      <c r="C29" s="80" t="s">
        <v>3637</v>
      </c>
      <c r="D29" s="54" t="s">
        <v>3637</v>
      </c>
      <c r="E29" s="54" t="s">
        <v>2305</v>
      </c>
      <c r="F29" s="110">
        <v>0</v>
      </c>
      <c r="G29" s="110"/>
      <c r="H29" s="54"/>
      <c r="I29" s="54">
        <v>201</v>
      </c>
      <c r="J29" s="126">
        <v>28</v>
      </c>
      <c r="K29" s="134"/>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c r="CQ29" s="145"/>
      <c r="CR29" s="145"/>
      <c r="CS29" s="145"/>
      <c r="CT29" s="145" t="s">
        <v>42</v>
      </c>
      <c r="CU29" s="145"/>
      <c r="CV29" s="145"/>
      <c r="CW29" s="145"/>
      <c r="CX29" s="145"/>
      <c r="CY29" s="145"/>
      <c r="CZ29" s="145"/>
      <c r="DA29" s="145"/>
      <c r="DB29" s="145"/>
      <c r="DC29" s="145"/>
      <c r="DD29" s="145"/>
      <c r="DE29" s="145"/>
      <c r="DF29" s="145"/>
      <c r="DG29" s="145"/>
      <c r="DH29" s="145"/>
      <c r="DI29" s="145"/>
      <c r="DJ29" s="145"/>
      <c r="DK29" s="145"/>
      <c r="DL29" s="145"/>
      <c r="DM29" s="145"/>
      <c r="DN29" s="145"/>
      <c r="DO29" s="173"/>
      <c r="DP29" s="134"/>
      <c r="DQ29" s="145"/>
      <c r="DR29" s="145"/>
      <c r="DS29" s="173"/>
    </row>
    <row r="30" spans="1:124" s="39" customFormat="1" ht="15.95" customHeight="1">
      <c r="A30" s="54" t="s">
        <v>3325</v>
      </c>
      <c r="B30" s="54" t="s">
        <v>1658</v>
      </c>
      <c r="C30" s="81" t="s">
        <v>1947</v>
      </c>
      <c r="D30" s="54" t="s">
        <v>22</v>
      </c>
      <c r="E30" s="54" t="s">
        <v>140</v>
      </c>
      <c r="F30" s="110">
        <v>19</v>
      </c>
      <c r="G30" s="110"/>
      <c r="H30" s="54"/>
      <c r="I30" s="54">
        <v>201</v>
      </c>
      <c r="J30" s="126">
        <v>22</v>
      </c>
      <c r="K30" s="134"/>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t="s">
        <v>42</v>
      </c>
      <c r="BV30" s="145"/>
      <c r="BW30" s="145"/>
      <c r="BX30" s="145"/>
      <c r="BY30" s="145"/>
      <c r="BZ30" s="145"/>
      <c r="CA30" s="145"/>
      <c r="CB30" s="145"/>
      <c r="CC30" s="145"/>
      <c r="CD30" s="145"/>
      <c r="CE30" s="145"/>
      <c r="CF30" s="145"/>
      <c r="CG30" s="145"/>
      <c r="CH30" s="145" t="s">
        <v>42</v>
      </c>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73"/>
      <c r="DP30" s="134"/>
      <c r="DQ30" s="145"/>
      <c r="DR30" s="145"/>
      <c r="DS30" s="173"/>
    </row>
    <row r="31" spans="1:124" s="39" customFormat="1" ht="15.95" customHeight="1">
      <c r="A31" s="54" t="s">
        <v>2307</v>
      </c>
      <c r="B31" s="54" t="s">
        <v>3218</v>
      </c>
      <c r="C31" s="81" t="s">
        <v>1357</v>
      </c>
      <c r="D31" s="80" t="s">
        <v>2854</v>
      </c>
      <c r="E31" s="54" t="s">
        <v>1276</v>
      </c>
      <c r="F31" s="110">
        <v>0</v>
      </c>
      <c r="G31" s="110"/>
      <c r="H31" s="54"/>
      <c r="I31" s="54">
        <v>201</v>
      </c>
      <c r="J31" s="126">
        <v>22</v>
      </c>
      <c r="K31" s="134"/>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t="s">
        <v>42</v>
      </c>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t="s">
        <v>42</v>
      </c>
      <c r="DI31" s="145"/>
      <c r="DJ31" s="145"/>
      <c r="DK31" s="145"/>
      <c r="DL31" s="145"/>
      <c r="DM31" s="145"/>
      <c r="DN31" s="145"/>
      <c r="DO31" s="173"/>
      <c r="DP31" s="134"/>
      <c r="DQ31" s="145"/>
      <c r="DR31" s="145"/>
      <c r="DS31" s="173"/>
    </row>
    <row r="32" spans="1:124" s="39" customFormat="1" ht="15.95" customHeight="1">
      <c r="A32" s="54" t="s">
        <v>1558</v>
      </c>
      <c r="B32" s="54" t="s">
        <v>3522</v>
      </c>
      <c r="C32" s="81" t="s">
        <v>2547</v>
      </c>
      <c r="D32" s="54" t="s">
        <v>2134</v>
      </c>
      <c r="E32" s="54" t="s">
        <v>3256</v>
      </c>
      <c r="F32" s="54">
        <v>0</v>
      </c>
      <c r="G32" s="54"/>
      <c r="H32" s="54"/>
      <c r="I32" s="54">
        <v>201</v>
      </c>
      <c r="J32" s="126">
        <v>22</v>
      </c>
      <c r="K32" s="134" t="s">
        <v>42</v>
      </c>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t="s">
        <v>42</v>
      </c>
      <c r="BX32" s="145" t="s">
        <v>42</v>
      </c>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t="s">
        <v>42</v>
      </c>
      <c r="CU32" s="145"/>
      <c r="CV32" s="145" t="s">
        <v>42</v>
      </c>
      <c r="CW32" s="145"/>
      <c r="CX32" s="145"/>
      <c r="CY32" s="145"/>
      <c r="CZ32" s="145"/>
      <c r="DA32" s="145"/>
      <c r="DB32" s="145"/>
      <c r="DC32" s="145"/>
      <c r="DD32" s="145"/>
      <c r="DE32" s="145" t="s">
        <v>42</v>
      </c>
      <c r="DF32" s="145"/>
      <c r="DG32" s="145"/>
      <c r="DH32" s="145"/>
      <c r="DI32" s="145"/>
      <c r="DJ32" s="145"/>
      <c r="DK32" s="145"/>
      <c r="DL32" s="145"/>
      <c r="DM32" s="145"/>
      <c r="DN32" s="145"/>
      <c r="DO32" s="173"/>
      <c r="DP32" s="134"/>
      <c r="DQ32" s="145"/>
      <c r="DR32" s="145"/>
      <c r="DS32" s="173"/>
    </row>
    <row r="33" spans="1:123" s="39" customFormat="1" ht="15.95" customHeight="1">
      <c r="A33" s="54" t="s">
        <v>1152</v>
      </c>
      <c r="B33" s="54" t="s">
        <v>2588</v>
      </c>
      <c r="C33" s="68" t="s">
        <v>1921</v>
      </c>
      <c r="D33" s="54" t="s">
        <v>2974</v>
      </c>
      <c r="E33" s="54" t="s">
        <v>562</v>
      </c>
      <c r="F33" s="54">
        <v>0</v>
      </c>
      <c r="G33" s="54"/>
      <c r="H33" s="54"/>
      <c r="I33" s="54">
        <v>201</v>
      </c>
      <c r="J33" s="126">
        <v>22</v>
      </c>
      <c r="K33" s="134" t="s">
        <v>42</v>
      </c>
      <c r="L33" s="145"/>
      <c r="M33" s="145"/>
      <c r="N33" s="145"/>
      <c r="O33" s="145"/>
      <c r="P33" s="145"/>
      <c r="Q33" s="145"/>
      <c r="R33" s="145"/>
      <c r="S33" s="145"/>
      <c r="T33" s="145"/>
      <c r="U33" s="145" t="s">
        <v>42</v>
      </c>
      <c r="V33" s="145"/>
      <c r="W33" s="145"/>
      <c r="X33" s="145"/>
      <c r="Y33" s="145"/>
      <c r="Z33" s="145"/>
      <c r="AA33" s="145"/>
      <c r="AB33" s="145" t="s">
        <v>42</v>
      </c>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t="s">
        <v>42</v>
      </c>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73"/>
      <c r="DP33" s="134"/>
      <c r="DQ33" s="145"/>
      <c r="DR33" s="145"/>
      <c r="DS33" s="173"/>
    </row>
    <row r="34" spans="1:123" s="39" customFormat="1" ht="15.95" customHeight="1">
      <c r="A34" s="54" t="s">
        <v>282</v>
      </c>
      <c r="B34" s="54" t="s">
        <v>1428</v>
      </c>
      <c r="C34" s="80" t="s">
        <v>439</v>
      </c>
      <c r="D34" s="54" t="s">
        <v>2736</v>
      </c>
      <c r="E34" s="54" t="s">
        <v>3322</v>
      </c>
      <c r="F34" s="110">
        <v>0</v>
      </c>
      <c r="G34" s="110"/>
      <c r="H34" s="54"/>
      <c r="I34" s="54">
        <v>201</v>
      </c>
      <c r="J34" s="126">
        <v>22</v>
      </c>
      <c r="K34" s="134" t="s">
        <v>42</v>
      </c>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t="s">
        <v>42</v>
      </c>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73"/>
      <c r="DP34" s="134"/>
      <c r="DQ34" s="145"/>
      <c r="DR34" s="145"/>
      <c r="DS34" s="173"/>
    </row>
    <row r="35" spans="1:123" s="39" customFormat="1" ht="15.95" customHeight="1">
      <c r="A35" s="54" t="s">
        <v>3148</v>
      </c>
      <c r="B35" s="54" t="s">
        <v>1903</v>
      </c>
      <c r="C35" s="80" t="s">
        <v>3653</v>
      </c>
      <c r="D35" s="54" t="s">
        <v>1691</v>
      </c>
      <c r="E35" s="54" t="s">
        <v>77</v>
      </c>
      <c r="F35" s="54">
        <v>0</v>
      </c>
      <c r="G35" s="54"/>
      <c r="H35" s="54"/>
      <c r="I35" s="54">
        <v>201</v>
      </c>
      <c r="J35" s="126">
        <v>22</v>
      </c>
      <c r="K35" s="134" t="s">
        <v>42</v>
      </c>
      <c r="L35" s="145" t="s">
        <v>42</v>
      </c>
      <c r="M35" s="145" t="s">
        <v>42</v>
      </c>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t="s">
        <v>42</v>
      </c>
      <c r="BL35" s="145"/>
      <c r="BM35" s="145"/>
      <c r="BN35" s="145"/>
      <c r="BO35" s="145"/>
      <c r="BP35" s="145"/>
      <c r="BQ35" s="145"/>
      <c r="BR35" s="145"/>
      <c r="BS35" s="145"/>
      <c r="BT35" s="145"/>
      <c r="BU35" s="145"/>
      <c r="BV35" s="145" t="s">
        <v>42</v>
      </c>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73"/>
      <c r="DP35" s="134"/>
      <c r="DQ35" s="145"/>
      <c r="DR35" s="145"/>
      <c r="DS35" s="173"/>
    </row>
    <row r="36" spans="1:123" s="39" customFormat="1" ht="15.95" customHeight="1">
      <c r="A36" s="54" t="s">
        <v>883</v>
      </c>
      <c r="B36" s="54" t="s">
        <v>1240</v>
      </c>
      <c r="C36" s="81" t="s">
        <v>2527</v>
      </c>
      <c r="D36" s="54" t="s">
        <v>3817</v>
      </c>
      <c r="E36" s="54" t="s">
        <v>1432</v>
      </c>
      <c r="F36" s="110">
        <v>19</v>
      </c>
      <c r="G36" s="110"/>
      <c r="H36" s="54"/>
      <c r="I36" s="54">
        <v>201</v>
      </c>
      <c r="J36" s="126">
        <v>22</v>
      </c>
      <c r="K36" s="134" t="s">
        <v>42</v>
      </c>
      <c r="L36" s="145"/>
      <c r="M36" s="145"/>
      <c r="N36" s="145"/>
      <c r="O36" s="145"/>
      <c r="P36" s="145"/>
      <c r="Q36" s="145"/>
      <c r="R36" s="145"/>
      <c r="S36" s="145"/>
      <c r="T36" s="145"/>
      <c r="U36" s="145"/>
      <c r="V36" s="145"/>
      <c r="W36" s="145"/>
      <c r="X36" s="145"/>
      <c r="Y36" s="145"/>
      <c r="Z36" s="145"/>
      <c r="AA36" s="145"/>
      <c r="AB36" s="145"/>
      <c r="AC36" s="145"/>
      <c r="AD36" s="145"/>
      <c r="AE36" s="145"/>
      <c r="AF36" s="145"/>
      <c r="AG36" s="145" t="s">
        <v>42</v>
      </c>
      <c r="AH36" s="145"/>
      <c r="AI36" s="145"/>
      <c r="AJ36" s="145"/>
      <c r="AK36" s="145" t="s">
        <v>42</v>
      </c>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t="s">
        <v>42</v>
      </c>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t="s">
        <v>42</v>
      </c>
      <c r="CW36" s="145"/>
      <c r="CX36" s="145"/>
      <c r="CY36" s="145"/>
      <c r="CZ36" s="145"/>
      <c r="DA36" s="145"/>
      <c r="DB36" s="145"/>
      <c r="DC36" s="145"/>
      <c r="DD36" s="145"/>
      <c r="DE36" s="145"/>
      <c r="DF36" s="145"/>
      <c r="DG36" s="145"/>
      <c r="DH36" s="145"/>
      <c r="DI36" s="145"/>
      <c r="DJ36" s="145"/>
      <c r="DK36" s="145"/>
      <c r="DL36" s="145"/>
      <c r="DM36" s="145"/>
      <c r="DN36" s="145"/>
      <c r="DO36" s="173"/>
      <c r="DP36" s="134"/>
      <c r="DQ36" s="145"/>
      <c r="DR36" s="145"/>
      <c r="DS36" s="173"/>
    </row>
    <row r="37" spans="1:123" s="39" customFormat="1" ht="15.95" customHeight="1">
      <c r="A37" s="54" t="s">
        <v>3853</v>
      </c>
      <c r="B37" s="54" t="s">
        <v>1494</v>
      </c>
      <c r="C37" s="81" t="s">
        <v>1261</v>
      </c>
      <c r="D37" s="97" t="s">
        <v>3814</v>
      </c>
      <c r="E37" s="54" t="s">
        <v>3815</v>
      </c>
      <c r="F37" s="110">
        <v>0</v>
      </c>
      <c r="G37" s="110"/>
      <c r="H37" s="54"/>
      <c r="I37" s="54">
        <v>201</v>
      </c>
      <c r="J37" s="54">
        <v>28</v>
      </c>
      <c r="K37" s="134" t="s">
        <v>42</v>
      </c>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73"/>
      <c r="DP37" s="134"/>
      <c r="DQ37" s="145"/>
      <c r="DR37" s="145"/>
      <c r="DS37" s="173"/>
    </row>
    <row r="38" spans="1:123" s="39" customFormat="1" ht="15.95" customHeight="1">
      <c r="A38" s="54" t="s">
        <v>2047</v>
      </c>
      <c r="B38" s="54" t="s">
        <v>1138</v>
      </c>
      <c r="C38" s="82" t="s">
        <v>932</v>
      </c>
      <c r="D38" s="54" t="s">
        <v>2501</v>
      </c>
      <c r="E38" s="54" t="s">
        <v>2398</v>
      </c>
      <c r="F38" s="54">
        <v>0</v>
      </c>
      <c r="G38" s="54"/>
      <c r="H38" s="54"/>
      <c r="I38" s="54">
        <v>201</v>
      </c>
      <c r="J38" s="54">
        <v>22</v>
      </c>
      <c r="K38" s="134" t="s">
        <v>42</v>
      </c>
      <c r="L38" s="145"/>
      <c r="M38" s="145"/>
      <c r="N38" s="145"/>
      <c r="O38" s="145"/>
      <c r="P38" s="145"/>
      <c r="Q38" s="145"/>
      <c r="R38" s="145"/>
      <c r="S38" s="145"/>
      <c r="T38" s="145"/>
      <c r="U38" s="145"/>
      <c r="V38" s="145"/>
      <c r="W38" s="145" t="s">
        <v>42</v>
      </c>
      <c r="X38" s="145"/>
      <c r="Y38" s="145"/>
      <c r="Z38" s="145"/>
      <c r="AA38" s="145"/>
      <c r="AB38" s="145" t="s">
        <v>42</v>
      </c>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73"/>
      <c r="DP38" s="134"/>
      <c r="DQ38" s="145"/>
      <c r="DR38" s="145"/>
      <c r="DS38" s="173"/>
    </row>
    <row r="39" spans="1:123" s="38" customFormat="1" ht="15.95" customHeight="1">
      <c r="A39" s="53" t="s">
        <v>886</v>
      </c>
      <c r="B39" s="53" t="s">
        <v>2825</v>
      </c>
      <c r="C39" s="79" t="s">
        <v>2120</v>
      </c>
      <c r="D39" s="53" t="s">
        <v>1038</v>
      </c>
      <c r="E39" s="53" t="s">
        <v>220</v>
      </c>
      <c r="F39" s="53">
        <v>0</v>
      </c>
      <c r="G39" s="53"/>
      <c r="H39" s="53"/>
      <c r="I39" s="53">
        <v>201</v>
      </c>
      <c r="J39" s="126">
        <v>22</v>
      </c>
      <c r="K39" s="133" t="s">
        <v>42</v>
      </c>
      <c r="L39" s="144" t="s">
        <v>42</v>
      </c>
      <c r="M39" s="144"/>
      <c r="N39" s="144"/>
      <c r="O39" s="144"/>
      <c r="P39" s="144"/>
      <c r="Q39" s="144"/>
      <c r="R39" s="144" t="s">
        <v>42</v>
      </c>
      <c r="S39" s="144"/>
      <c r="T39" s="144" t="s">
        <v>42</v>
      </c>
      <c r="U39" s="144" t="s">
        <v>42</v>
      </c>
      <c r="V39" s="144"/>
      <c r="W39" s="144" t="s">
        <v>42</v>
      </c>
      <c r="X39" s="144"/>
      <c r="Y39" s="144"/>
      <c r="Z39" s="144"/>
      <c r="AA39" s="144"/>
      <c r="AB39" s="144"/>
      <c r="AC39" s="144"/>
      <c r="AD39" s="144"/>
      <c r="AE39" s="144"/>
      <c r="AF39" s="144"/>
      <c r="AG39" s="144" t="s">
        <v>42</v>
      </c>
      <c r="AH39" s="144"/>
      <c r="AI39" s="144"/>
      <c r="AJ39" s="144"/>
      <c r="AK39" s="144"/>
      <c r="AL39" s="144" t="s">
        <v>42</v>
      </c>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t="s">
        <v>42</v>
      </c>
      <c r="BL39" s="144"/>
      <c r="BM39" s="144"/>
      <c r="BN39" s="144"/>
      <c r="BO39" s="144"/>
      <c r="BP39" s="144" t="s">
        <v>42</v>
      </c>
      <c r="BQ39" s="144" t="s">
        <v>42</v>
      </c>
      <c r="BR39" s="144"/>
      <c r="BS39" s="144" t="s">
        <v>42</v>
      </c>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t="s">
        <v>42</v>
      </c>
      <c r="DI39" s="144"/>
      <c r="DJ39" s="144"/>
      <c r="DK39" s="144"/>
      <c r="DL39" s="144" t="s">
        <v>42</v>
      </c>
      <c r="DM39" s="144"/>
      <c r="DN39" s="144"/>
      <c r="DO39" s="172"/>
      <c r="DP39" s="133"/>
      <c r="DQ39" s="144"/>
      <c r="DR39" s="144"/>
      <c r="DS39" s="172"/>
    </row>
    <row r="40" spans="1:123" s="38" customFormat="1" ht="15.95" customHeight="1">
      <c r="A40" s="53" t="s">
        <v>3348</v>
      </c>
      <c r="B40" s="56" t="s">
        <v>1749</v>
      </c>
      <c r="C40" s="78" t="s">
        <v>2727</v>
      </c>
      <c r="D40" s="53" t="s">
        <v>2682</v>
      </c>
      <c r="E40" s="53" t="s">
        <v>3307</v>
      </c>
      <c r="F40" s="53">
        <v>0</v>
      </c>
      <c r="G40" s="53"/>
      <c r="H40" s="53"/>
      <c r="I40" s="53">
        <v>201</v>
      </c>
      <c r="J40" s="126">
        <v>22</v>
      </c>
      <c r="K40" s="133" t="s">
        <v>42</v>
      </c>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t="s">
        <v>42</v>
      </c>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44"/>
      <c r="DL40" s="144"/>
      <c r="DM40" s="144"/>
      <c r="DN40" s="144"/>
      <c r="DO40" s="172"/>
      <c r="DP40" s="133"/>
      <c r="DQ40" s="144"/>
      <c r="DR40" s="144"/>
      <c r="DS40" s="172"/>
    </row>
    <row r="41" spans="1:123" s="38" customFormat="1" ht="15.95" customHeight="1">
      <c r="A41" s="53" t="s">
        <v>747</v>
      </c>
      <c r="B41" s="53" t="s">
        <v>2004</v>
      </c>
      <c r="C41" s="79" t="s">
        <v>2609</v>
      </c>
      <c r="D41" s="53" t="s">
        <v>29</v>
      </c>
      <c r="E41" s="53" t="s">
        <v>2504</v>
      </c>
      <c r="F41" s="109">
        <v>0</v>
      </c>
      <c r="G41" s="109"/>
      <c r="H41" s="53"/>
      <c r="I41" s="53">
        <v>201</v>
      </c>
      <c r="J41" s="126">
        <v>25</v>
      </c>
      <c r="K41" s="133" t="s">
        <v>42</v>
      </c>
      <c r="L41" s="144"/>
      <c r="M41" s="144"/>
      <c r="N41" s="144"/>
      <c r="O41" s="144"/>
      <c r="P41" s="144"/>
      <c r="Q41" s="144"/>
      <c r="R41" s="144"/>
      <c r="S41" s="144"/>
      <c r="T41" s="144"/>
      <c r="U41" s="144" t="s">
        <v>42</v>
      </c>
      <c r="V41" s="144"/>
      <c r="W41" s="144" t="s">
        <v>42</v>
      </c>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t="s">
        <v>42</v>
      </c>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t="s">
        <v>42</v>
      </c>
      <c r="DI41" s="144"/>
      <c r="DJ41" s="144"/>
      <c r="DK41" s="144"/>
      <c r="DL41" s="144"/>
      <c r="DM41" s="144"/>
      <c r="DN41" s="144"/>
      <c r="DO41" s="172"/>
      <c r="DP41" s="133"/>
      <c r="DQ41" s="144"/>
      <c r="DR41" s="144"/>
      <c r="DS41" s="172"/>
    </row>
    <row r="42" spans="1:123" s="38" customFormat="1" ht="15.95" customHeight="1">
      <c r="A42" s="53" t="s">
        <v>987</v>
      </c>
      <c r="B42" s="53" t="s">
        <v>2821</v>
      </c>
      <c r="C42" s="78" t="s">
        <v>503</v>
      </c>
      <c r="D42" s="53" t="s">
        <v>3051</v>
      </c>
      <c r="E42" s="53" t="s">
        <v>2090</v>
      </c>
      <c r="F42" s="53">
        <v>0</v>
      </c>
      <c r="G42" s="53"/>
      <c r="H42" s="53"/>
      <c r="I42" s="53">
        <v>201</v>
      </c>
      <c r="J42" s="126">
        <v>22</v>
      </c>
      <c r="K42" s="133" t="s">
        <v>42</v>
      </c>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44" t="s">
        <v>42</v>
      </c>
      <c r="BV42" s="144" t="s">
        <v>42</v>
      </c>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t="s">
        <v>42</v>
      </c>
      <c r="DI42" s="144"/>
      <c r="DJ42" s="144"/>
      <c r="DK42" s="144"/>
      <c r="DL42" s="144"/>
      <c r="DM42" s="144"/>
      <c r="DN42" s="144"/>
      <c r="DO42" s="172"/>
      <c r="DP42" s="133"/>
      <c r="DQ42" s="144"/>
      <c r="DR42" s="144"/>
      <c r="DS42" s="172"/>
    </row>
    <row r="43" spans="1:123" s="38" customFormat="1" ht="15.95" customHeight="1">
      <c r="A43" s="53" t="s">
        <v>1770</v>
      </c>
      <c r="B43" s="53" t="s">
        <v>2539</v>
      </c>
      <c r="C43" s="79" t="s">
        <v>2209</v>
      </c>
      <c r="D43" s="53" t="s">
        <v>3053</v>
      </c>
      <c r="E43" s="53" t="s">
        <v>2632</v>
      </c>
      <c r="F43" s="109">
        <v>0</v>
      </c>
      <c r="G43" s="109"/>
      <c r="H43" s="53"/>
      <c r="I43" s="53">
        <v>201</v>
      </c>
      <c r="J43" s="126">
        <v>22</v>
      </c>
      <c r="K43" s="133"/>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t="s">
        <v>42</v>
      </c>
      <c r="CU43" s="144"/>
      <c r="CV43" s="144"/>
      <c r="CW43" s="144"/>
      <c r="CX43" s="144"/>
      <c r="CY43" s="144"/>
      <c r="CZ43" s="144"/>
      <c r="DA43" s="144"/>
      <c r="DB43" s="144"/>
      <c r="DC43" s="144"/>
      <c r="DD43" s="144"/>
      <c r="DE43" s="144"/>
      <c r="DF43" s="144"/>
      <c r="DG43" s="144"/>
      <c r="DH43" s="144"/>
      <c r="DI43" s="144"/>
      <c r="DJ43" s="144"/>
      <c r="DK43" s="144"/>
      <c r="DL43" s="144"/>
      <c r="DM43" s="144"/>
      <c r="DN43" s="144"/>
      <c r="DO43" s="172"/>
      <c r="DP43" s="133"/>
      <c r="DQ43" s="144"/>
      <c r="DR43" s="144"/>
      <c r="DS43" s="172"/>
    </row>
    <row r="44" spans="1:123" s="38" customFormat="1" ht="15.95" customHeight="1">
      <c r="A44" s="53" t="s">
        <v>1087</v>
      </c>
      <c r="B44" s="53" t="s">
        <v>2866</v>
      </c>
      <c r="C44" s="79" t="s">
        <v>69</v>
      </c>
      <c r="D44" s="53" t="s">
        <v>3055</v>
      </c>
      <c r="E44" s="53" t="s">
        <v>166</v>
      </c>
      <c r="F44" s="109">
        <v>17</v>
      </c>
      <c r="G44" s="109"/>
      <c r="H44" s="53"/>
      <c r="I44" s="53">
        <v>201</v>
      </c>
      <c r="J44" s="126">
        <v>22</v>
      </c>
      <c r="K44" s="133"/>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t="s">
        <v>42</v>
      </c>
      <c r="DB44" s="144"/>
      <c r="DC44" s="144"/>
      <c r="DD44" s="144"/>
      <c r="DE44" s="144"/>
      <c r="DF44" s="144"/>
      <c r="DG44" s="144"/>
      <c r="DH44" s="144"/>
      <c r="DI44" s="144"/>
      <c r="DJ44" s="144"/>
      <c r="DK44" s="144"/>
      <c r="DL44" s="144"/>
      <c r="DM44" s="144"/>
      <c r="DN44" s="144"/>
      <c r="DO44" s="172"/>
      <c r="DP44" s="133"/>
      <c r="DQ44" s="144"/>
      <c r="DR44" s="144"/>
      <c r="DS44" s="172"/>
    </row>
    <row r="45" spans="1:123" s="38" customFormat="1" ht="15.95" customHeight="1">
      <c r="A45" s="53" t="s">
        <v>735</v>
      </c>
      <c r="B45" s="53" t="s">
        <v>1791</v>
      </c>
      <c r="C45" s="79" t="s">
        <v>3095</v>
      </c>
      <c r="D45" s="53" t="s">
        <v>1740</v>
      </c>
      <c r="E45" s="53" t="s">
        <v>3186</v>
      </c>
      <c r="F45" s="109">
        <v>19</v>
      </c>
      <c r="G45" s="109"/>
      <c r="H45" s="53"/>
      <c r="I45" s="53">
        <v>201</v>
      </c>
      <c r="J45" s="126">
        <v>22</v>
      </c>
      <c r="K45" s="133" t="s">
        <v>42</v>
      </c>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t="s">
        <v>42</v>
      </c>
      <c r="BL45" s="144"/>
      <c r="BM45" s="144"/>
      <c r="BN45" s="144"/>
      <c r="BO45" s="144"/>
      <c r="BP45" s="144"/>
      <c r="BQ45" s="144"/>
      <c r="BR45" s="144"/>
      <c r="BS45" s="144"/>
      <c r="BT45" s="144"/>
      <c r="BU45" s="144"/>
      <c r="BV45" s="144"/>
      <c r="BW45" s="144"/>
      <c r="BX45" s="144"/>
      <c r="BY45" s="144"/>
      <c r="BZ45" s="144"/>
      <c r="CA45" s="144" t="s">
        <v>42</v>
      </c>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t="s">
        <v>42</v>
      </c>
      <c r="DI45" s="144"/>
      <c r="DJ45" s="144"/>
      <c r="DK45" s="144"/>
      <c r="DL45" s="144" t="s">
        <v>42</v>
      </c>
      <c r="DM45" s="144"/>
      <c r="DN45" s="144"/>
      <c r="DO45" s="172"/>
      <c r="DP45" s="133"/>
      <c r="DQ45" s="144"/>
      <c r="DR45" s="144"/>
      <c r="DS45" s="172"/>
    </row>
    <row r="46" spans="1:123" s="38" customFormat="1" ht="15.95" customHeight="1">
      <c r="A46" s="53" t="s">
        <v>2171</v>
      </c>
      <c r="B46" s="53" t="s">
        <v>3211</v>
      </c>
      <c r="C46" s="79" t="s">
        <v>2013</v>
      </c>
      <c r="D46" s="53" t="s">
        <v>1287</v>
      </c>
      <c r="E46" s="53" t="s">
        <v>2718</v>
      </c>
      <c r="F46" s="53">
        <v>0</v>
      </c>
      <c r="G46" s="53"/>
      <c r="H46" s="53"/>
      <c r="I46" s="53">
        <v>201</v>
      </c>
      <c r="J46" s="126">
        <v>22</v>
      </c>
      <c r="K46" s="133" t="s">
        <v>42</v>
      </c>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BT46" s="144"/>
      <c r="BU46" s="144"/>
      <c r="BV46" s="144" t="s">
        <v>42</v>
      </c>
      <c r="BW46" s="144"/>
      <c r="BX46" s="144"/>
      <c r="BY46" s="144"/>
      <c r="BZ46" s="144"/>
      <c r="CA46" s="144" t="s">
        <v>42</v>
      </c>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44"/>
      <c r="DL46" s="144"/>
      <c r="DM46" s="144"/>
      <c r="DN46" s="144"/>
      <c r="DO46" s="172"/>
      <c r="DP46" s="133"/>
      <c r="DQ46" s="144"/>
      <c r="DR46" s="144"/>
      <c r="DS46" s="172"/>
    </row>
    <row r="47" spans="1:123" s="38" customFormat="1" ht="15.95" customHeight="1">
      <c r="A47" s="53" t="s">
        <v>761</v>
      </c>
      <c r="B47" s="53" t="s">
        <v>392</v>
      </c>
      <c r="C47" s="78" t="s">
        <v>2678</v>
      </c>
      <c r="D47" s="78" t="s">
        <v>2678</v>
      </c>
      <c r="E47" s="53" t="s">
        <v>2932</v>
      </c>
      <c r="F47" s="109">
        <v>0</v>
      </c>
      <c r="G47" s="109"/>
      <c r="H47" s="53"/>
      <c r="I47" s="53">
        <v>201</v>
      </c>
      <c r="J47" s="126">
        <v>28</v>
      </c>
      <c r="K47" s="133"/>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t="s">
        <v>42</v>
      </c>
      <c r="DC47" s="144" t="s">
        <v>42</v>
      </c>
      <c r="DD47" s="144"/>
      <c r="DE47" s="144"/>
      <c r="DF47" s="144"/>
      <c r="DG47" s="144"/>
      <c r="DH47" s="144"/>
      <c r="DI47" s="144"/>
      <c r="DJ47" s="144"/>
      <c r="DK47" s="144"/>
      <c r="DL47" s="144"/>
      <c r="DM47" s="144"/>
      <c r="DN47" s="144"/>
      <c r="DO47" s="172"/>
      <c r="DP47" s="133"/>
      <c r="DQ47" s="144"/>
      <c r="DR47" s="144"/>
      <c r="DS47" s="172"/>
    </row>
    <row r="48" spans="1:123" s="38" customFormat="1" ht="15.95" customHeight="1">
      <c r="A48" s="53" t="s">
        <v>3361</v>
      </c>
      <c r="B48" s="53" t="s">
        <v>3664</v>
      </c>
      <c r="C48" s="78" t="s">
        <v>3665</v>
      </c>
      <c r="D48" s="78" t="s">
        <v>164</v>
      </c>
      <c r="E48" s="53" t="s">
        <v>3666</v>
      </c>
      <c r="F48" s="109">
        <v>0</v>
      </c>
      <c r="G48" s="109"/>
      <c r="H48" s="53"/>
      <c r="I48" s="53">
        <v>201</v>
      </c>
      <c r="J48" s="126">
        <v>22</v>
      </c>
      <c r="K48" s="133" t="s">
        <v>42</v>
      </c>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t="s">
        <v>42</v>
      </c>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44"/>
      <c r="DL48" s="144"/>
      <c r="DM48" s="144"/>
      <c r="DN48" s="144"/>
      <c r="DO48" s="172"/>
      <c r="DP48" s="133"/>
      <c r="DQ48" s="144"/>
      <c r="DR48" s="144"/>
      <c r="DS48" s="172"/>
    </row>
    <row r="49" spans="1:123" s="38" customFormat="1" ht="15.95" customHeight="1">
      <c r="A49" s="53" t="s">
        <v>238</v>
      </c>
      <c r="B49" s="53" t="s">
        <v>1056</v>
      </c>
      <c r="C49" s="79" t="s">
        <v>923</v>
      </c>
      <c r="D49" s="53" t="s">
        <v>2680</v>
      </c>
      <c r="E49" s="53" t="s">
        <v>49</v>
      </c>
      <c r="F49" s="53">
        <v>0</v>
      </c>
      <c r="G49" s="53"/>
      <c r="H49" s="53"/>
      <c r="I49" s="53">
        <v>201</v>
      </c>
      <c r="J49" s="126">
        <v>22</v>
      </c>
      <c r="K49" s="133"/>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t="s">
        <v>42</v>
      </c>
      <c r="BR49" s="144"/>
      <c r="BS49" s="144"/>
      <c r="BT49" s="144"/>
      <c r="BU49" s="144"/>
      <c r="BV49" s="144" t="s">
        <v>42</v>
      </c>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t="s">
        <v>42</v>
      </c>
      <c r="DI49" s="144"/>
      <c r="DJ49" s="144"/>
      <c r="DK49" s="144"/>
      <c r="DL49" s="144"/>
      <c r="DM49" s="144"/>
      <c r="DN49" s="144"/>
      <c r="DO49" s="172"/>
      <c r="DP49" s="133"/>
      <c r="DQ49" s="144"/>
      <c r="DR49" s="144"/>
      <c r="DS49" s="172"/>
    </row>
    <row r="50" spans="1:123" s="39" customFormat="1" ht="15.95" customHeight="1">
      <c r="A50" s="54" t="s">
        <v>3668</v>
      </c>
      <c r="B50" s="54" t="s">
        <v>3722</v>
      </c>
      <c r="C50" s="81" t="s">
        <v>3697</v>
      </c>
      <c r="D50" s="54" t="s">
        <v>1879</v>
      </c>
      <c r="E50" s="54" t="s">
        <v>3723</v>
      </c>
      <c r="F50" s="54">
        <v>0</v>
      </c>
      <c r="G50" s="54"/>
      <c r="H50" s="54"/>
      <c r="I50" s="54">
        <v>201</v>
      </c>
      <c r="J50" s="54">
        <v>28</v>
      </c>
      <c r="K50" s="134"/>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t="s">
        <v>42</v>
      </c>
      <c r="BZ50" s="145"/>
      <c r="CA50" s="145"/>
      <c r="CB50" s="145"/>
      <c r="CC50" s="145"/>
      <c r="CD50" s="145"/>
      <c r="CE50" s="145"/>
      <c r="CF50" s="145"/>
      <c r="CG50" s="145"/>
      <c r="CH50" s="145"/>
      <c r="CI50" s="145"/>
      <c r="CJ50" s="145"/>
      <c r="CK50" s="145"/>
      <c r="CL50" s="145"/>
      <c r="CM50" s="145"/>
      <c r="CN50" s="145"/>
      <c r="CO50" s="145"/>
      <c r="CP50" s="145"/>
      <c r="CQ50" s="145"/>
      <c r="CR50" s="145"/>
      <c r="CS50" s="145"/>
      <c r="CT50" s="145"/>
      <c r="CU50" s="145"/>
      <c r="CV50" s="145"/>
      <c r="CW50" s="145"/>
      <c r="CX50" s="145"/>
      <c r="CY50" s="145"/>
      <c r="CZ50" s="145"/>
      <c r="DA50" s="145"/>
      <c r="DB50" s="145"/>
      <c r="DC50" s="145"/>
      <c r="DD50" s="145"/>
      <c r="DE50" s="145"/>
      <c r="DF50" s="145"/>
      <c r="DG50" s="145"/>
      <c r="DH50" s="145"/>
      <c r="DI50" s="145"/>
      <c r="DJ50" s="145"/>
      <c r="DK50" s="145"/>
      <c r="DL50" s="145"/>
      <c r="DM50" s="145"/>
      <c r="DN50" s="145"/>
      <c r="DO50" s="173"/>
      <c r="DP50" s="134"/>
      <c r="DQ50" s="145"/>
      <c r="DR50" s="145"/>
      <c r="DS50" s="173"/>
    </row>
    <row r="51" spans="1:123" s="38" customFormat="1" ht="15.95" customHeight="1">
      <c r="A51" s="53" t="s">
        <v>3132</v>
      </c>
      <c r="B51" s="56" t="s">
        <v>2050</v>
      </c>
      <c r="C51" s="56" t="s">
        <v>3410</v>
      </c>
      <c r="D51" s="56" t="s">
        <v>2820</v>
      </c>
      <c r="E51" s="53" t="s">
        <v>2803</v>
      </c>
      <c r="F51" s="109">
        <v>0</v>
      </c>
      <c r="G51" s="109"/>
      <c r="H51" s="53"/>
      <c r="I51" s="53">
        <v>201</v>
      </c>
      <c r="J51" s="126">
        <v>22</v>
      </c>
      <c r="K51" s="133" t="s">
        <v>42</v>
      </c>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t="s">
        <v>42</v>
      </c>
      <c r="AR51" s="144"/>
      <c r="AS51" s="144"/>
      <c r="AT51" s="144"/>
      <c r="AU51" s="144"/>
      <c r="AV51" s="144"/>
      <c r="AW51" s="144"/>
      <c r="AX51" s="144"/>
      <c r="AY51" s="144"/>
      <c r="AZ51" s="144"/>
      <c r="BA51" s="144"/>
      <c r="BB51" s="144"/>
      <c r="BC51" s="144"/>
      <c r="BD51" s="144"/>
      <c r="BE51" s="144"/>
      <c r="BF51" s="144"/>
      <c r="BG51" s="144"/>
      <c r="BH51" s="144"/>
      <c r="BI51" s="144"/>
      <c r="BJ51" s="144"/>
      <c r="BK51" s="144" t="s">
        <v>42</v>
      </c>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44"/>
      <c r="DL51" s="144"/>
      <c r="DM51" s="144"/>
      <c r="DN51" s="144"/>
      <c r="DO51" s="172"/>
      <c r="DP51" s="133"/>
      <c r="DQ51" s="144"/>
      <c r="DR51" s="144"/>
      <c r="DS51" s="172"/>
    </row>
    <row r="52" spans="1:123" s="38" customFormat="1" ht="15.95" customHeight="1">
      <c r="A52" s="53" t="s">
        <v>3156</v>
      </c>
      <c r="B52" s="56" t="s">
        <v>1090</v>
      </c>
      <c r="C52" s="79" t="s">
        <v>3775</v>
      </c>
      <c r="D52" s="56" t="s">
        <v>3775</v>
      </c>
      <c r="E52" s="53" t="s">
        <v>3776</v>
      </c>
      <c r="F52" s="109">
        <v>0</v>
      </c>
      <c r="G52" s="109"/>
      <c r="H52" s="53"/>
      <c r="I52" s="53">
        <v>201</v>
      </c>
      <c r="J52" s="126">
        <v>22</v>
      </c>
      <c r="K52" s="133" t="s">
        <v>42</v>
      </c>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t="s">
        <v>42</v>
      </c>
      <c r="BQ52" s="144"/>
      <c r="BR52" s="144"/>
      <c r="BS52" s="144" t="s">
        <v>42</v>
      </c>
      <c r="BT52" s="144"/>
      <c r="BU52" s="144" t="s">
        <v>42</v>
      </c>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t="s">
        <v>42</v>
      </c>
      <c r="CU52" s="144"/>
      <c r="CV52" s="144"/>
      <c r="CW52" s="144"/>
      <c r="CX52" s="144"/>
      <c r="CY52" s="144"/>
      <c r="CZ52" s="144"/>
      <c r="DA52" s="144"/>
      <c r="DB52" s="144"/>
      <c r="DC52" s="144"/>
      <c r="DD52" s="144"/>
      <c r="DE52" s="144"/>
      <c r="DF52" s="144"/>
      <c r="DG52" s="144"/>
      <c r="DH52" s="144"/>
      <c r="DI52" s="144"/>
      <c r="DJ52" s="144"/>
      <c r="DK52" s="144"/>
      <c r="DL52" s="144"/>
      <c r="DM52" s="144"/>
      <c r="DN52" s="144"/>
      <c r="DO52" s="172"/>
      <c r="DP52" s="133"/>
      <c r="DQ52" s="144"/>
      <c r="DR52" s="144"/>
      <c r="DS52" s="172"/>
    </row>
    <row r="53" spans="1:123" s="38" customFormat="1" ht="15.95" customHeight="1">
      <c r="A53" s="53" t="s">
        <v>3777</v>
      </c>
      <c r="B53" s="56" t="s">
        <v>3778</v>
      </c>
      <c r="C53" s="79" t="s">
        <v>3060</v>
      </c>
      <c r="D53" s="56" t="s">
        <v>3060</v>
      </c>
      <c r="E53" s="53" t="s">
        <v>47</v>
      </c>
      <c r="F53" s="109">
        <v>0</v>
      </c>
      <c r="G53" s="109"/>
      <c r="H53" s="53"/>
      <c r="I53" s="53">
        <v>201</v>
      </c>
      <c r="J53" s="126">
        <v>22</v>
      </c>
      <c r="K53" s="133" t="s">
        <v>42</v>
      </c>
      <c r="L53" s="144"/>
      <c r="M53" s="144"/>
      <c r="N53" s="144"/>
      <c r="O53" s="144"/>
      <c r="P53" s="144"/>
      <c r="Q53" s="144"/>
      <c r="R53" s="144"/>
      <c r="S53" s="144"/>
      <c r="T53" s="144"/>
      <c r="U53" s="144"/>
      <c r="V53" s="144"/>
      <c r="W53" s="144" t="s">
        <v>42</v>
      </c>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44"/>
      <c r="DL53" s="144"/>
      <c r="DM53" s="144"/>
      <c r="DN53" s="144"/>
      <c r="DO53" s="172"/>
      <c r="DP53" s="133"/>
      <c r="DQ53" s="144"/>
      <c r="DR53" s="144"/>
      <c r="DS53" s="172"/>
    </row>
    <row r="54" spans="1:123" s="38" customFormat="1" ht="15.95" customHeight="1">
      <c r="A54" s="53" t="s">
        <v>59</v>
      </c>
      <c r="B54" s="53" t="s">
        <v>61</v>
      </c>
      <c r="C54" s="78" t="s">
        <v>1510</v>
      </c>
      <c r="D54" s="53" t="s">
        <v>2925</v>
      </c>
      <c r="E54" s="53" t="s">
        <v>2228</v>
      </c>
      <c r="F54" s="53">
        <v>0</v>
      </c>
      <c r="G54" s="53"/>
      <c r="H54" s="53"/>
      <c r="I54" s="53">
        <v>201</v>
      </c>
      <c r="J54" s="126">
        <v>22</v>
      </c>
      <c r="K54" s="133"/>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t="s">
        <v>42</v>
      </c>
      <c r="DF54" s="144"/>
      <c r="DG54" s="144"/>
      <c r="DH54" s="144"/>
      <c r="DI54" s="144"/>
      <c r="DJ54" s="144"/>
      <c r="DK54" s="144"/>
      <c r="DL54" s="144"/>
      <c r="DM54" s="144"/>
      <c r="DN54" s="144"/>
      <c r="DO54" s="172"/>
      <c r="DP54" s="133"/>
      <c r="DQ54" s="144"/>
      <c r="DR54" s="144"/>
      <c r="DS54" s="172"/>
    </row>
    <row r="55" spans="1:123" s="38" customFormat="1" ht="15.95" customHeight="1">
      <c r="A55" s="53" t="s">
        <v>1439</v>
      </c>
      <c r="B55" s="53" t="s">
        <v>673</v>
      </c>
      <c r="C55" s="53" t="s">
        <v>2763</v>
      </c>
      <c r="D55" s="53" t="s">
        <v>2763</v>
      </c>
      <c r="E55" s="53" t="s">
        <v>1852</v>
      </c>
      <c r="F55" s="109">
        <v>0</v>
      </c>
      <c r="G55" s="109"/>
      <c r="H55" s="53"/>
      <c r="I55" s="53">
        <v>201</v>
      </c>
      <c r="J55" s="126">
        <v>28</v>
      </c>
      <c r="K55" s="133" t="s">
        <v>42</v>
      </c>
      <c r="L55" s="144"/>
      <c r="M55" s="144"/>
      <c r="N55" s="144"/>
      <c r="O55" s="144"/>
      <c r="P55" s="144"/>
      <c r="Q55" s="144"/>
      <c r="R55" s="144"/>
      <c r="S55" s="144"/>
      <c r="T55" s="144"/>
      <c r="U55" s="144"/>
      <c r="V55" s="144" t="s">
        <v>42</v>
      </c>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44"/>
      <c r="DL55" s="144"/>
      <c r="DM55" s="144"/>
      <c r="DN55" s="144"/>
      <c r="DO55" s="172" t="s">
        <v>42</v>
      </c>
      <c r="DP55" s="133"/>
      <c r="DQ55" s="144"/>
      <c r="DR55" s="144"/>
      <c r="DS55" s="172"/>
    </row>
    <row r="56" spans="1:123" s="38" customFormat="1" ht="15.95" customHeight="1">
      <c r="A56" s="53" t="s">
        <v>545</v>
      </c>
      <c r="B56" s="53" t="s">
        <v>1128</v>
      </c>
      <c r="C56" s="78" t="s">
        <v>2961</v>
      </c>
      <c r="D56" s="53" t="s">
        <v>2961</v>
      </c>
      <c r="E56" s="53" t="s">
        <v>2953</v>
      </c>
      <c r="F56" s="53">
        <v>0</v>
      </c>
      <c r="G56" s="53"/>
      <c r="H56" s="53"/>
      <c r="I56" s="53">
        <v>201</v>
      </c>
      <c r="J56" s="126">
        <v>28</v>
      </c>
      <c r="K56" s="133" t="s">
        <v>42</v>
      </c>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t="s">
        <v>42</v>
      </c>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44"/>
      <c r="DL56" s="144"/>
      <c r="DM56" s="144"/>
      <c r="DN56" s="144"/>
      <c r="DO56" s="172"/>
      <c r="DP56" s="133"/>
      <c r="DQ56" s="144"/>
      <c r="DR56" s="144"/>
      <c r="DS56" s="172"/>
    </row>
    <row r="57" spans="1:123" s="38" customFormat="1" ht="15.95" customHeight="1">
      <c r="A57" s="53" t="s">
        <v>2258</v>
      </c>
      <c r="B57" s="53" t="s">
        <v>1731</v>
      </c>
      <c r="C57" s="78" t="s">
        <v>1321</v>
      </c>
      <c r="D57" s="53" t="s">
        <v>2195</v>
      </c>
      <c r="E57" s="53" t="s">
        <v>780</v>
      </c>
      <c r="F57" s="53">
        <v>0</v>
      </c>
      <c r="G57" s="53"/>
      <c r="H57" s="53"/>
      <c r="I57" s="53">
        <v>201</v>
      </c>
      <c r="J57" s="126">
        <v>22</v>
      </c>
      <c r="K57" s="133" t="s">
        <v>42</v>
      </c>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t="s">
        <v>42</v>
      </c>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44"/>
      <c r="DL57" s="144"/>
      <c r="DM57" s="144"/>
      <c r="DN57" s="144"/>
      <c r="DO57" s="172"/>
      <c r="DP57" s="133"/>
      <c r="DQ57" s="144"/>
      <c r="DR57" s="144"/>
      <c r="DS57" s="172"/>
    </row>
    <row r="58" spans="1:123" s="38" customFormat="1" ht="15.95" customHeight="1">
      <c r="A58" s="53" t="s">
        <v>2721</v>
      </c>
      <c r="B58" s="53" t="s">
        <v>2308</v>
      </c>
      <c r="C58" s="78" t="s">
        <v>2832</v>
      </c>
      <c r="D58" s="78" t="s">
        <v>2832</v>
      </c>
      <c r="E58" s="53" t="s">
        <v>2076</v>
      </c>
      <c r="F58" s="109">
        <v>0</v>
      </c>
      <c r="G58" s="109"/>
      <c r="H58" s="53"/>
      <c r="I58" s="53">
        <v>201</v>
      </c>
      <c r="J58" s="126">
        <v>28</v>
      </c>
      <c r="K58" s="133"/>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t="s">
        <v>42</v>
      </c>
      <c r="DF58" s="144"/>
      <c r="DG58" s="144"/>
      <c r="DH58" s="144"/>
      <c r="DI58" s="144"/>
      <c r="DJ58" s="144"/>
      <c r="DK58" s="144"/>
      <c r="DL58" s="144"/>
      <c r="DM58" s="144"/>
      <c r="DN58" s="144"/>
      <c r="DO58" s="172"/>
      <c r="DP58" s="133"/>
      <c r="DQ58" s="144"/>
      <c r="DR58" s="144"/>
      <c r="DS58" s="172"/>
    </row>
    <row r="59" spans="1:123" s="39" customFormat="1" ht="15.95" customHeight="1">
      <c r="A59" s="54" t="s">
        <v>2358</v>
      </c>
      <c r="B59" s="54" t="s">
        <v>208</v>
      </c>
      <c r="C59" s="81" t="s">
        <v>2316</v>
      </c>
      <c r="D59" s="54" t="s">
        <v>3068</v>
      </c>
      <c r="E59" s="54" t="s">
        <v>1700</v>
      </c>
      <c r="F59" s="110">
        <v>19</v>
      </c>
      <c r="G59" s="110"/>
      <c r="H59" s="54"/>
      <c r="I59" s="54">
        <v>201</v>
      </c>
      <c r="J59" s="54">
        <v>22</v>
      </c>
      <c r="K59" s="134" t="s">
        <v>42</v>
      </c>
      <c r="L59" s="145"/>
      <c r="M59" s="145"/>
      <c r="N59" s="145"/>
      <c r="O59" s="145"/>
      <c r="P59" s="145"/>
      <c r="Q59" s="145"/>
      <c r="R59" s="145"/>
      <c r="S59" s="145"/>
      <c r="T59" s="145"/>
      <c r="U59" s="145"/>
      <c r="V59" s="145"/>
      <c r="W59" s="145"/>
      <c r="X59" s="145"/>
      <c r="Y59" s="145"/>
      <c r="Z59" s="145" t="s">
        <v>42</v>
      </c>
      <c r="AA59" s="145"/>
      <c r="AB59" s="145" t="s">
        <v>42</v>
      </c>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t="s">
        <v>42</v>
      </c>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t="s">
        <v>42</v>
      </c>
      <c r="CZ59" s="145"/>
      <c r="DA59" s="145"/>
      <c r="DB59" s="145"/>
      <c r="DC59" s="145"/>
      <c r="DD59" s="145"/>
      <c r="DE59" s="145"/>
      <c r="DF59" s="145"/>
      <c r="DG59" s="145"/>
      <c r="DH59" s="145"/>
      <c r="DI59" s="145"/>
      <c r="DJ59" s="145"/>
      <c r="DK59" s="145"/>
      <c r="DL59" s="145"/>
      <c r="DM59" s="145"/>
      <c r="DN59" s="145"/>
      <c r="DO59" s="173" t="s">
        <v>42</v>
      </c>
      <c r="DP59" s="134"/>
      <c r="DQ59" s="145"/>
      <c r="DR59" s="145"/>
      <c r="DS59" s="173"/>
    </row>
    <row r="60" spans="1:123" s="39" customFormat="1" ht="15.95" customHeight="1">
      <c r="A60" s="54" t="s">
        <v>3807</v>
      </c>
      <c r="B60" s="54" t="s">
        <v>754</v>
      </c>
      <c r="C60" s="81" t="s">
        <v>3808</v>
      </c>
      <c r="D60" s="54" t="s">
        <v>3181</v>
      </c>
      <c r="E60" s="54" t="s">
        <v>3809</v>
      </c>
      <c r="F60" s="110">
        <v>0</v>
      </c>
      <c r="G60" s="110"/>
      <c r="H60" s="54"/>
      <c r="I60" s="54">
        <v>201</v>
      </c>
      <c r="J60" s="54">
        <v>28</v>
      </c>
      <c r="K60" s="134"/>
      <c r="L60" s="145" t="s">
        <v>42</v>
      </c>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73"/>
      <c r="DP60" s="134"/>
      <c r="DQ60" s="145"/>
      <c r="DR60" s="145"/>
      <c r="DS60" s="173"/>
    </row>
    <row r="61" spans="1:123" s="38" customFormat="1" ht="15.95" customHeight="1">
      <c r="A61" s="53" t="s">
        <v>433</v>
      </c>
      <c r="B61" s="53" t="s">
        <v>17</v>
      </c>
      <c r="C61" s="79" t="s">
        <v>3189</v>
      </c>
      <c r="D61" s="54" t="s">
        <v>1987</v>
      </c>
      <c r="E61" s="53" t="s">
        <v>1914</v>
      </c>
      <c r="F61" s="109">
        <v>0</v>
      </c>
      <c r="G61" s="109"/>
      <c r="H61" s="53"/>
      <c r="I61" s="53">
        <v>201</v>
      </c>
      <c r="J61" s="126">
        <v>22</v>
      </c>
      <c r="K61" s="133" t="s">
        <v>42</v>
      </c>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t="s">
        <v>42</v>
      </c>
      <c r="AM61" s="144"/>
      <c r="AN61" s="144"/>
      <c r="AO61" s="144"/>
      <c r="AP61" s="144"/>
      <c r="AQ61" s="144"/>
      <c r="AR61" s="144"/>
      <c r="AS61" s="144"/>
      <c r="AT61" s="144"/>
      <c r="AU61" s="144"/>
      <c r="AV61" s="144"/>
      <c r="AW61" s="144"/>
      <c r="AX61" s="144"/>
      <c r="AY61" s="144"/>
      <c r="AZ61" s="144"/>
      <c r="BA61" s="144"/>
      <c r="BB61" s="144" t="s">
        <v>42</v>
      </c>
      <c r="BC61" s="144"/>
      <c r="BD61" s="144" t="s">
        <v>42</v>
      </c>
      <c r="BE61" s="144"/>
      <c r="BF61" s="144"/>
      <c r="BG61" s="144"/>
      <c r="BH61" s="144"/>
      <c r="BI61" s="144"/>
      <c r="BJ61" s="144"/>
      <c r="BK61" s="144"/>
      <c r="BL61" s="144"/>
      <c r="BM61" s="144"/>
      <c r="BN61" s="144"/>
      <c r="BO61" s="144"/>
      <c r="BP61" s="144"/>
      <c r="BQ61" s="144" t="s">
        <v>42</v>
      </c>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t="s">
        <v>42</v>
      </c>
      <c r="DI61" s="144"/>
      <c r="DJ61" s="144"/>
      <c r="DK61" s="144"/>
      <c r="DL61" s="144"/>
      <c r="DM61" s="144"/>
      <c r="DN61" s="144"/>
      <c r="DO61" s="172"/>
      <c r="DP61" s="133"/>
      <c r="DQ61" s="144"/>
      <c r="DR61" s="144"/>
      <c r="DS61" s="172"/>
    </row>
    <row r="62" spans="1:123" s="38" customFormat="1" ht="15.95" customHeight="1">
      <c r="A62" s="53" t="s">
        <v>434</v>
      </c>
      <c r="B62" s="53" t="s">
        <v>3566</v>
      </c>
      <c r="C62" s="79" t="s">
        <v>3230</v>
      </c>
      <c r="D62" s="53" t="s">
        <v>3230</v>
      </c>
      <c r="E62" s="53" t="s">
        <v>3556</v>
      </c>
      <c r="F62" s="109">
        <v>0</v>
      </c>
      <c r="G62" s="109"/>
      <c r="H62" s="53"/>
      <c r="I62" s="53">
        <v>201</v>
      </c>
      <c r="J62" s="126">
        <v>28</v>
      </c>
      <c r="K62" s="133" t="s">
        <v>42</v>
      </c>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t="s">
        <v>42</v>
      </c>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t="s">
        <v>42</v>
      </c>
      <c r="DJ62" s="144"/>
      <c r="DK62" s="144"/>
      <c r="DL62" s="144"/>
      <c r="DM62" s="144"/>
      <c r="DN62" s="144"/>
      <c r="DO62" s="172"/>
      <c r="DP62" s="133"/>
      <c r="DQ62" s="144"/>
      <c r="DR62" s="144"/>
      <c r="DS62" s="172"/>
    </row>
    <row r="63" spans="1:123" s="38" customFormat="1" ht="15.95" customHeight="1">
      <c r="A63" s="53" t="s">
        <v>515</v>
      </c>
      <c r="B63" s="53" t="s">
        <v>937</v>
      </c>
      <c r="C63" s="79" t="s">
        <v>1540</v>
      </c>
      <c r="D63" s="53" t="s">
        <v>2738</v>
      </c>
      <c r="E63" s="53" t="s">
        <v>1590</v>
      </c>
      <c r="F63" s="53">
        <v>0</v>
      </c>
      <c r="G63" s="53"/>
      <c r="H63" s="53">
        <v>4</v>
      </c>
      <c r="I63" s="53">
        <v>201</v>
      </c>
      <c r="J63" s="126">
        <v>24</v>
      </c>
      <c r="K63" s="133" t="s">
        <v>42</v>
      </c>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44"/>
      <c r="DL63" s="144"/>
      <c r="DM63" s="144"/>
      <c r="DN63" s="144"/>
      <c r="DO63" s="172"/>
      <c r="DP63" s="133"/>
      <c r="DQ63" s="144"/>
      <c r="DR63" s="144"/>
      <c r="DS63" s="172"/>
    </row>
    <row r="64" spans="1:123" s="38" customFormat="1" ht="15.95" customHeight="1">
      <c r="A64" s="53" t="s">
        <v>2896</v>
      </c>
      <c r="B64" s="53" t="s">
        <v>3215</v>
      </c>
      <c r="C64" s="79" t="s">
        <v>2860</v>
      </c>
      <c r="D64" s="53" t="s">
        <v>2731</v>
      </c>
      <c r="E64" s="53" t="s">
        <v>3518</v>
      </c>
      <c r="F64" s="53">
        <v>0</v>
      </c>
      <c r="G64" s="53"/>
      <c r="H64" s="53">
        <v>4</v>
      </c>
      <c r="I64" s="53">
        <v>201</v>
      </c>
      <c r="J64" s="126">
        <v>24</v>
      </c>
      <c r="K64" s="133" t="s">
        <v>42</v>
      </c>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44"/>
      <c r="DL64" s="144"/>
      <c r="DM64" s="144"/>
      <c r="DN64" s="144"/>
      <c r="DO64" s="172"/>
      <c r="DP64" s="133"/>
      <c r="DQ64" s="144"/>
      <c r="DR64" s="144"/>
      <c r="DS64" s="172"/>
    </row>
    <row r="65" spans="1:123" s="38" customFormat="1" ht="15.95" customHeight="1">
      <c r="A65" s="53" t="s">
        <v>2485</v>
      </c>
      <c r="B65" s="53" t="s">
        <v>3017</v>
      </c>
      <c r="C65" s="79" t="s">
        <v>1458</v>
      </c>
      <c r="D65" s="78" t="s">
        <v>2549</v>
      </c>
      <c r="E65" s="53" t="s">
        <v>1415</v>
      </c>
      <c r="F65" s="109">
        <v>0</v>
      </c>
      <c r="G65" s="109"/>
      <c r="H65" s="53"/>
      <c r="I65" s="53">
        <v>201</v>
      </c>
      <c r="J65" s="126">
        <v>22</v>
      </c>
      <c r="K65" s="133"/>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t="s">
        <v>42</v>
      </c>
      <c r="DG65" s="144"/>
      <c r="DH65" s="144"/>
      <c r="DI65" s="144"/>
      <c r="DJ65" s="144"/>
      <c r="DK65" s="144"/>
      <c r="DL65" s="144"/>
      <c r="DM65" s="144"/>
      <c r="DN65" s="144"/>
      <c r="DO65" s="172"/>
      <c r="DP65" s="133"/>
      <c r="DQ65" s="144"/>
      <c r="DR65" s="144"/>
      <c r="DS65" s="172"/>
    </row>
    <row r="66" spans="1:123" s="38" customFormat="1" ht="15.95" customHeight="1">
      <c r="A66" s="53" t="s">
        <v>831</v>
      </c>
      <c r="B66" s="53" t="s">
        <v>1797</v>
      </c>
      <c r="C66" s="78" t="s">
        <v>1378</v>
      </c>
      <c r="D66" s="53" t="s">
        <v>1378</v>
      </c>
      <c r="E66" s="53" t="s">
        <v>2111</v>
      </c>
      <c r="F66" s="53">
        <v>0</v>
      </c>
      <c r="G66" s="53"/>
      <c r="H66" s="53"/>
      <c r="I66" s="53">
        <v>201</v>
      </c>
      <c r="J66" s="126">
        <v>28</v>
      </c>
      <c r="K66" s="133"/>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t="s">
        <v>42</v>
      </c>
      <c r="DG66" s="144"/>
      <c r="DH66" s="144"/>
      <c r="DI66" s="144"/>
      <c r="DJ66" s="144"/>
      <c r="DK66" s="144"/>
      <c r="DL66" s="144"/>
      <c r="DM66" s="144"/>
      <c r="DN66" s="144"/>
      <c r="DO66" s="172"/>
      <c r="DP66" s="133"/>
      <c r="DQ66" s="144"/>
      <c r="DR66" s="144"/>
      <c r="DS66" s="172"/>
    </row>
    <row r="67" spans="1:123" s="38" customFormat="1" ht="15.95" customHeight="1">
      <c r="A67" s="53" t="s">
        <v>977</v>
      </c>
      <c r="B67" s="53" t="s">
        <v>3029</v>
      </c>
      <c r="C67" s="56" t="s">
        <v>3514</v>
      </c>
      <c r="D67" s="56" t="s">
        <v>3514</v>
      </c>
      <c r="E67" s="53" t="s">
        <v>3308</v>
      </c>
      <c r="F67" s="109">
        <v>0</v>
      </c>
      <c r="G67" s="109"/>
      <c r="H67" s="53"/>
      <c r="I67" s="53">
        <v>201</v>
      </c>
      <c r="J67" s="126">
        <v>28</v>
      </c>
      <c r="K67" s="133"/>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t="s">
        <v>42</v>
      </c>
      <c r="DF67" s="144"/>
      <c r="DG67" s="144"/>
      <c r="DH67" s="144"/>
      <c r="DI67" s="144"/>
      <c r="DJ67" s="144"/>
      <c r="DK67" s="144"/>
      <c r="DL67" s="144"/>
      <c r="DM67" s="144"/>
      <c r="DN67" s="144"/>
      <c r="DO67" s="172"/>
      <c r="DP67" s="133"/>
      <c r="DQ67" s="144"/>
      <c r="DR67" s="144"/>
      <c r="DS67" s="172"/>
    </row>
    <row r="68" spans="1:123" s="38" customFormat="1" ht="15.95" customHeight="1">
      <c r="A68" s="53" t="s">
        <v>958</v>
      </c>
      <c r="B68" s="53" t="s">
        <v>922</v>
      </c>
      <c r="C68" s="79" t="s">
        <v>1414</v>
      </c>
      <c r="D68" s="53" t="s">
        <v>2966</v>
      </c>
      <c r="E68" s="53" t="s">
        <v>1644</v>
      </c>
      <c r="F68" s="109">
        <v>0</v>
      </c>
      <c r="G68" s="109"/>
      <c r="H68" s="53"/>
      <c r="I68" s="53">
        <v>201</v>
      </c>
      <c r="J68" s="126">
        <v>22</v>
      </c>
      <c r="K68" s="133" t="s">
        <v>42</v>
      </c>
      <c r="L68" s="144"/>
      <c r="M68" s="144"/>
      <c r="N68" s="144"/>
      <c r="O68" s="144"/>
      <c r="P68" s="144"/>
      <c r="Q68" s="144"/>
      <c r="R68" s="144"/>
      <c r="S68" s="144"/>
      <c r="T68" s="144"/>
      <c r="U68" s="144"/>
      <c r="V68" s="144"/>
      <c r="W68" s="144"/>
      <c r="X68" s="144"/>
      <c r="Y68" s="144"/>
      <c r="Z68" s="144"/>
      <c r="AA68" s="144"/>
      <c r="AB68" s="144"/>
      <c r="AC68" s="144"/>
      <c r="AD68" s="144"/>
      <c r="AE68" s="144"/>
      <c r="AF68" s="144"/>
      <c r="AG68" s="144" t="s">
        <v>42</v>
      </c>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t="s">
        <v>42</v>
      </c>
      <c r="CU68" s="144"/>
      <c r="CV68" s="144" t="s">
        <v>42</v>
      </c>
      <c r="CW68" s="144"/>
      <c r="CX68" s="144"/>
      <c r="CY68" s="144"/>
      <c r="CZ68" s="144"/>
      <c r="DA68" s="144"/>
      <c r="DB68" s="144"/>
      <c r="DC68" s="144"/>
      <c r="DD68" s="144"/>
      <c r="DE68" s="144"/>
      <c r="DF68" s="144"/>
      <c r="DG68" s="144"/>
      <c r="DH68" s="144"/>
      <c r="DI68" s="144"/>
      <c r="DJ68" s="144"/>
      <c r="DK68" s="144"/>
      <c r="DL68" s="144"/>
      <c r="DM68" s="144"/>
      <c r="DN68" s="144"/>
      <c r="DO68" s="172"/>
      <c r="DP68" s="133"/>
      <c r="DQ68" s="144"/>
      <c r="DR68" s="144"/>
      <c r="DS68" s="172"/>
    </row>
    <row r="69" spans="1:123" s="38" customFormat="1" ht="15.95" customHeight="1">
      <c r="A69" s="53" t="s">
        <v>1506</v>
      </c>
      <c r="B69" s="53" t="s">
        <v>2850</v>
      </c>
      <c r="C69" s="78" t="s">
        <v>2051</v>
      </c>
      <c r="D69" s="78" t="s">
        <v>2006</v>
      </c>
      <c r="E69" s="53" t="s">
        <v>2853</v>
      </c>
      <c r="F69" s="53">
        <v>0</v>
      </c>
      <c r="G69" s="53"/>
      <c r="H69" s="53"/>
      <c r="I69" s="53">
        <v>201</v>
      </c>
      <c r="J69" s="126">
        <v>22</v>
      </c>
      <c r="K69" s="133" t="s">
        <v>42</v>
      </c>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4"/>
      <c r="BU69" s="144" t="s">
        <v>42</v>
      </c>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t="s">
        <v>42</v>
      </c>
      <c r="CZ69" s="144"/>
      <c r="DA69" s="144"/>
      <c r="DB69" s="144"/>
      <c r="DC69" s="144"/>
      <c r="DD69" s="144"/>
      <c r="DE69" s="144"/>
      <c r="DF69" s="144"/>
      <c r="DG69" s="144"/>
      <c r="DH69" s="144"/>
      <c r="DI69" s="144"/>
      <c r="DJ69" s="144"/>
      <c r="DK69" s="144"/>
      <c r="DL69" s="144"/>
      <c r="DM69" s="144"/>
      <c r="DN69" s="144"/>
      <c r="DO69" s="172"/>
      <c r="DP69" s="133"/>
      <c r="DQ69" s="144"/>
      <c r="DR69" s="144"/>
      <c r="DS69" s="172"/>
    </row>
    <row r="70" spans="1:123" s="38" customFormat="1" ht="15.95" customHeight="1">
      <c r="A70" s="55" t="s">
        <v>3327</v>
      </c>
      <c r="B70" s="53" t="s">
        <v>693</v>
      </c>
      <c r="C70" s="79" t="s">
        <v>1435</v>
      </c>
      <c r="D70" s="56" t="s">
        <v>1435</v>
      </c>
      <c r="E70" s="53" t="s">
        <v>3129</v>
      </c>
      <c r="F70" s="53">
        <v>0</v>
      </c>
      <c r="G70" s="53"/>
      <c r="H70" s="53"/>
      <c r="I70" s="53">
        <v>201</v>
      </c>
      <c r="J70" s="126">
        <v>28</v>
      </c>
      <c r="K70" s="133"/>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t="s">
        <v>42</v>
      </c>
      <c r="DG70" s="144"/>
      <c r="DH70" s="144"/>
      <c r="DI70" s="144"/>
      <c r="DJ70" s="144"/>
      <c r="DK70" s="144"/>
      <c r="DL70" s="144"/>
      <c r="DM70" s="144"/>
      <c r="DN70" s="144"/>
      <c r="DO70" s="172"/>
      <c r="DP70" s="133"/>
      <c r="DQ70" s="144"/>
      <c r="DR70" s="144"/>
      <c r="DS70" s="172"/>
    </row>
    <row r="71" spans="1:123" s="38" customFormat="1" ht="15.95" customHeight="1">
      <c r="A71" s="53" t="s">
        <v>1387</v>
      </c>
      <c r="B71" s="53" t="s">
        <v>2293</v>
      </c>
      <c r="C71" s="78" t="s">
        <v>3287</v>
      </c>
      <c r="D71" s="53" t="s">
        <v>3287</v>
      </c>
      <c r="E71" s="53" t="s">
        <v>3078</v>
      </c>
      <c r="F71" s="109">
        <v>0</v>
      </c>
      <c r="G71" s="109"/>
      <c r="H71" s="53"/>
      <c r="I71" s="53">
        <v>201</v>
      </c>
      <c r="J71" s="126">
        <v>28</v>
      </c>
      <c r="K71" s="133"/>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4"/>
      <c r="BU71" s="144"/>
      <c r="BV71" s="144"/>
      <c r="BW71" s="144"/>
      <c r="BX71" s="144"/>
      <c r="BY71" s="144"/>
      <c r="BZ71" s="144"/>
      <c r="CA71" s="144"/>
      <c r="CB71" s="144"/>
      <c r="CC71" s="144"/>
      <c r="CD71" s="144"/>
      <c r="CE71" s="144"/>
      <c r="CF71" s="144"/>
      <c r="CG71" s="144"/>
      <c r="CH71" s="144"/>
      <c r="CI71" s="144"/>
      <c r="CJ71" s="144"/>
      <c r="CK71" s="144"/>
      <c r="CL71" s="144"/>
      <c r="CM71" s="144"/>
      <c r="CN71" s="144"/>
      <c r="CO71" s="144"/>
      <c r="CP71" s="144"/>
      <c r="CQ71" s="144"/>
      <c r="CR71" s="144"/>
      <c r="CS71" s="144"/>
      <c r="CT71" s="144" t="s">
        <v>42</v>
      </c>
      <c r="CU71" s="144"/>
      <c r="CV71" s="144"/>
      <c r="CW71" s="144"/>
      <c r="CX71" s="144"/>
      <c r="CY71" s="144"/>
      <c r="CZ71" s="144"/>
      <c r="DA71" s="144"/>
      <c r="DB71" s="144"/>
      <c r="DC71" s="144"/>
      <c r="DD71" s="144"/>
      <c r="DE71" s="144"/>
      <c r="DF71" s="144"/>
      <c r="DG71" s="144"/>
      <c r="DH71" s="144"/>
      <c r="DI71" s="144"/>
      <c r="DJ71" s="144"/>
      <c r="DK71" s="144"/>
      <c r="DL71" s="144"/>
      <c r="DM71" s="144"/>
      <c r="DN71" s="144"/>
      <c r="DO71" s="172"/>
      <c r="DP71" s="133"/>
      <c r="DQ71" s="144"/>
      <c r="DR71" s="144"/>
      <c r="DS71" s="172"/>
    </row>
    <row r="72" spans="1:123" s="38" customFormat="1" ht="15.95" customHeight="1">
      <c r="A72" s="53" t="s">
        <v>1886</v>
      </c>
      <c r="B72" s="53" t="s">
        <v>1373</v>
      </c>
      <c r="C72" s="79" t="s">
        <v>1017</v>
      </c>
      <c r="D72" s="53" t="s">
        <v>26</v>
      </c>
      <c r="E72" s="53" t="s">
        <v>1408</v>
      </c>
      <c r="F72" s="53">
        <v>0</v>
      </c>
      <c r="G72" s="53"/>
      <c r="H72" s="53"/>
      <c r="I72" s="53">
        <v>201</v>
      </c>
      <c r="J72" s="126">
        <v>22</v>
      </c>
      <c r="K72" s="133"/>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c r="BJ72" s="144"/>
      <c r="BK72" s="144"/>
      <c r="BL72" s="144"/>
      <c r="BM72" s="144"/>
      <c r="BN72" s="144"/>
      <c r="BO72" s="144"/>
      <c r="BP72" s="144"/>
      <c r="BQ72" s="144"/>
      <c r="BR72" s="144"/>
      <c r="BS72" s="144" t="s">
        <v>42</v>
      </c>
      <c r="BT72" s="144"/>
      <c r="BU72" s="144"/>
      <c r="BV72" s="144"/>
      <c r="BW72" s="144"/>
      <c r="BX72" s="144"/>
      <c r="BY72" s="144"/>
      <c r="BZ72" s="144"/>
      <c r="CA72" s="144"/>
      <c r="CB72" s="144"/>
      <c r="CC72" s="144"/>
      <c r="CD72" s="144"/>
      <c r="CE72" s="144"/>
      <c r="CF72" s="144"/>
      <c r="CG72" s="144"/>
      <c r="CH72" s="144"/>
      <c r="CI72" s="144"/>
      <c r="CJ72" s="144"/>
      <c r="CK72" s="144"/>
      <c r="CL72" s="144"/>
      <c r="CM72" s="144"/>
      <c r="CN72" s="144"/>
      <c r="CO72" s="144"/>
      <c r="CP72" s="144"/>
      <c r="CQ72" s="144"/>
      <c r="CR72" s="144"/>
      <c r="CS72" s="144"/>
      <c r="CT72" s="144"/>
      <c r="CU72" s="144"/>
      <c r="CV72" s="144"/>
      <c r="CW72" s="144"/>
      <c r="CX72" s="144"/>
      <c r="CY72" s="144"/>
      <c r="CZ72" s="144"/>
      <c r="DA72" s="144"/>
      <c r="DB72" s="144"/>
      <c r="DC72" s="144"/>
      <c r="DD72" s="144"/>
      <c r="DE72" s="144"/>
      <c r="DF72" s="144"/>
      <c r="DG72" s="144"/>
      <c r="DH72" s="144"/>
      <c r="DI72" s="144"/>
      <c r="DJ72" s="144"/>
      <c r="DK72" s="144"/>
      <c r="DL72" s="144"/>
      <c r="DM72" s="144"/>
      <c r="DN72" s="144"/>
      <c r="DO72" s="172"/>
      <c r="DP72" s="133"/>
      <c r="DQ72" s="144"/>
      <c r="DR72" s="144"/>
      <c r="DS72" s="172"/>
    </row>
    <row r="73" spans="1:123" s="38" customFormat="1" ht="15.95" customHeight="1">
      <c r="A73" s="53" t="s">
        <v>660</v>
      </c>
      <c r="B73" s="53" t="s">
        <v>483</v>
      </c>
      <c r="C73" s="79" t="s">
        <v>1141</v>
      </c>
      <c r="D73" s="56" t="s">
        <v>1141</v>
      </c>
      <c r="E73" s="53" t="s">
        <v>2018</v>
      </c>
      <c r="F73" s="109">
        <v>0</v>
      </c>
      <c r="G73" s="109"/>
      <c r="H73" s="53"/>
      <c r="I73" s="53">
        <v>201</v>
      </c>
      <c r="J73" s="126">
        <v>28</v>
      </c>
      <c r="K73" s="133"/>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c r="BI73" s="144"/>
      <c r="BJ73" s="144"/>
      <c r="BK73" s="144"/>
      <c r="BL73" s="144"/>
      <c r="BM73" s="144"/>
      <c r="BN73" s="144"/>
      <c r="BO73" s="144"/>
      <c r="BP73" s="144"/>
      <c r="BQ73" s="144"/>
      <c r="BR73" s="144"/>
      <c r="BS73" s="144"/>
      <c r="BT73" s="144"/>
      <c r="BU73" s="144"/>
      <c r="BV73" s="144"/>
      <c r="BW73" s="144"/>
      <c r="BX73" s="144"/>
      <c r="BY73" s="144"/>
      <c r="BZ73" s="144"/>
      <c r="CA73" s="144"/>
      <c r="CB73" s="144"/>
      <c r="CC73" s="144"/>
      <c r="CD73" s="144"/>
      <c r="CE73" s="144"/>
      <c r="CF73" s="144"/>
      <c r="CG73" s="144"/>
      <c r="CH73" s="144"/>
      <c r="CI73" s="144"/>
      <c r="CJ73" s="144"/>
      <c r="CK73" s="144"/>
      <c r="CL73" s="144"/>
      <c r="CM73" s="144"/>
      <c r="CN73" s="144"/>
      <c r="CO73" s="144"/>
      <c r="CP73" s="144"/>
      <c r="CQ73" s="144"/>
      <c r="CR73" s="144"/>
      <c r="CS73" s="144"/>
      <c r="CT73" s="144" t="s">
        <v>42</v>
      </c>
      <c r="CU73" s="144"/>
      <c r="CV73" s="144"/>
      <c r="CW73" s="144"/>
      <c r="CX73" s="144"/>
      <c r="CY73" s="144"/>
      <c r="CZ73" s="144"/>
      <c r="DA73" s="144"/>
      <c r="DB73" s="144"/>
      <c r="DC73" s="144"/>
      <c r="DD73" s="144"/>
      <c r="DE73" s="144"/>
      <c r="DF73" s="144"/>
      <c r="DG73" s="144"/>
      <c r="DH73" s="144"/>
      <c r="DI73" s="144"/>
      <c r="DJ73" s="144"/>
      <c r="DK73" s="144"/>
      <c r="DL73" s="144"/>
      <c r="DM73" s="144"/>
      <c r="DN73" s="144"/>
      <c r="DO73" s="172"/>
      <c r="DP73" s="133"/>
      <c r="DQ73" s="144"/>
      <c r="DR73" s="144"/>
      <c r="DS73" s="172"/>
    </row>
    <row r="74" spans="1:123" s="38" customFormat="1" ht="15.95" customHeight="1">
      <c r="A74" s="53" t="s">
        <v>1514</v>
      </c>
      <c r="B74" s="53" t="s">
        <v>200</v>
      </c>
      <c r="C74" s="78" t="s">
        <v>1274</v>
      </c>
      <c r="D74" s="53" t="s">
        <v>1992</v>
      </c>
      <c r="E74" s="53" t="s">
        <v>1960</v>
      </c>
      <c r="F74" s="109">
        <v>0</v>
      </c>
      <c r="G74" s="109"/>
      <c r="H74" s="53"/>
      <c r="I74" s="53">
        <v>201</v>
      </c>
      <c r="J74" s="126">
        <v>22</v>
      </c>
      <c r="K74" s="133"/>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4"/>
      <c r="BN74" s="144"/>
      <c r="BO74" s="144"/>
      <c r="BP74" s="144"/>
      <c r="BQ74" s="144" t="s">
        <v>42</v>
      </c>
      <c r="BR74" s="144"/>
      <c r="BS74" s="144"/>
      <c r="BT74" s="144"/>
      <c r="BU74" s="144"/>
      <c r="BV74" s="144" t="s">
        <v>42</v>
      </c>
      <c r="BW74" s="144"/>
      <c r="BX74" s="144"/>
      <c r="BY74" s="144"/>
      <c r="BZ74" s="144"/>
      <c r="CA74" s="144"/>
      <c r="CB74" s="144"/>
      <c r="CC74" s="144"/>
      <c r="CD74" s="144"/>
      <c r="CE74" s="144"/>
      <c r="CF74" s="144"/>
      <c r="CG74" s="144"/>
      <c r="CH74" s="144"/>
      <c r="CI74" s="144"/>
      <c r="CJ74" s="144"/>
      <c r="CK74" s="144"/>
      <c r="CL74" s="144"/>
      <c r="CM74" s="144"/>
      <c r="CN74" s="144"/>
      <c r="CO74" s="144"/>
      <c r="CP74" s="144"/>
      <c r="CQ74" s="144"/>
      <c r="CR74" s="144"/>
      <c r="CS74" s="144"/>
      <c r="CT74" s="144"/>
      <c r="CU74" s="144"/>
      <c r="CV74" s="144"/>
      <c r="CW74" s="144"/>
      <c r="CX74" s="144"/>
      <c r="CY74" s="144"/>
      <c r="CZ74" s="144"/>
      <c r="DA74" s="144"/>
      <c r="DB74" s="144"/>
      <c r="DC74" s="144"/>
      <c r="DD74" s="144"/>
      <c r="DE74" s="144"/>
      <c r="DF74" s="144"/>
      <c r="DG74" s="144"/>
      <c r="DH74" s="144" t="s">
        <v>42</v>
      </c>
      <c r="DI74" s="144"/>
      <c r="DJ74" s="144"/>
      <c r="DK74" s="144"/>
      <c r="DL74" s="144"/>
      <c r="DM74" s="144"/>
      <c r="DN74" s="144"/>
      <c r="DO74" s="172"/>
      <c r="DP74" s="133"/>
      <c r="DQ74" s="144"/>
      <c r="DR74" s="144"/>
      <c r="DS74" s="172"/>
    </row>
    <row r="75" spans="1:123" s="38" customFormat="1" ht="15.95" customHeight="1">
      <c r="A75" s="53" t="s">
        <v>857</v>
      </c>
      <c r="B75" s="53" t="s">
        <v>1907</v>
      </c>
      <c r="C75" s="79" t="s">
        <v>263</v>
      </c>
      <c r="D75" s="53" t="s">
        <v>586</v>
      </c>
      <c r="E75" s="53" t="s">
        <v>3080</v>
      </c>
      <c r="F75" s="109">
        <v>19</v>
      </c>
      <c r="G75" s="109"/>
      <c r="H75" s="53"/>
      <c r="I75" s="53">
        <v>201</v>
      </c>
      <c r="J75" s="126">
        <v>22</v>
      </c>
      <c r="K75" s="133" t="s">
        <v>42</v>
      </c>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c r="BJ75" s="144"/>
      <c r="BK75" s="144"/>
      <c r="BL75" s="144"/>
      <c r="BM75" s="144"/>
      <c r="BN75" s="144"/>
      <c r="BO75" s="144"/>
      <c r="BP75" s="144"/>
      <c r="BQ75" s="144"/>
      <c r="BR75" s="144"/>
      <c r="BS75" s="144"/>
      <c r="BT75" s="144"/>
      <c r="BU75" s="144"/>
      <c r="BV75" s="144" t="s">
        <v>42</v>
      </c>
      <c r="BW75" s="144"/>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44" t="s">
        <v>42</v>
      </c>
      <c r="DI75" s="144"/>
      <c r="DJ75" s="144"/>
      <c r="DK75" s="144"/>
      <c r="DL75" s="144"/>
      <c r="DM75" s="144"/>
      <c r="DN75" s="144"/>
      <c r="DO75" s="172" t="s">
        <v>42</v>
      </c>
      <c r="DP75" s="133"/>
      <c r="DQ75" s="144"/>
      <c r="DR75" s="144"/>
      <c r="DS75" s="172"/>
    </row>
    <row r="76" spans="1:123" s="38" customFormat="1" ht="15.95" customHeight="1">
      <c r="A76" s="53" t="s">
        <v>1029</v>
      </c>
      <c r="B76" s="53" t="s">
        <v>414</v>
      </c>
      <c r="C76" s="78" t="s">
        <v>2418</v>
      </c>
      <c r="D76" s="53" t="s">
        <v>2418</v>
      </c>
      <c r="E76" s="53" t="s">
        <v>966</v>
      </c>
      <c r="F76" s="109">
        <v>0</v>
      </c>
      <c r="G76" s="109"/>
      <c r="H76" s="53"/>
      <c r="I76" s="53">
        <v>201</v>
      </c>
      <c r="J76" s="126">
        <v>28</v>
      </c>
      <c r="K76" s="133"/>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t="s">
        <v>42</v>
      </c>
      <c r="AS76" s="144"/>
      <c r="AT76" s="144"/>
      <c r="AU76" s="144"/>
      <c r="AV76" s="144"/>
      <c r="AW76" s="144"/>
      <c r="AX76" s="144"/>
      <c r="AY76" s="144"/>
      <c r="AZ76" s="144"/>
      <c r="BA76" s="144"/>
      <c r="BB76" s="144"/>
      <c r="BC76" s="144"/>
      <c r="BD76" s="144"/>
      <c r="BE76" s="144"/>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44"/>
      <c r="CU76" s="144"/>
      <c r="CV76" s="144"/>
      <c r="CW76" s="144"/>
      <c r="CX76" s="144"/>
      <c r="CY76" s="144"/>
      <c r="CZ76" s="144"/>
      <c r="DA76" s="144"/>
      <c r="DB76" s="144"/>
      <c r="DC76" s="144"/>
      <c r="DD76" s="144"/>
      <c r="DE76" s="144"/>
      <c r="DF76" s="144"/>
      <c r="DG76" s="144"/>
      <c r="DH76" s="144"/>
      <c r="DI76" s="144"/>
      <c r="DJ76" s="144"/>
      <c r="DK76" s="144"/>
      <c r="DL76" s="144"/>
      <c r="DM76" s="144"/>
      <c r="DN76" s="144"/>
      <c r="DO76" s="172"/>
      <c r="DP76" s="133"/>
      <c r="DQ76" s="144"/>
      <c r="DR76" s="144"/>
      <c r="DS76" s="172"/>
    </row>
    <row r="77" spans="1:123" s="38" customFormat="1" ht="15.95" customHeight="1">
      <c r="A77" s="53" t="s">
        <v>333</v>
      </c>
      <c r="B77" s="53" t="s">
        <v>538</v>
      </c>
      <c r="C77" s="78" t="s">
        <v>1164</v>
      </c>
      <c r="D77" s="53" t="s">
        <v>1164</v>
      </c>
      <c r="E77" s="53" t="s">
        <v>2026</v>
      </c>
      <c r="F77" s="109">
        <v>0</v>
      </c>
      <c r="G77" s="109"/>
      <c r="H77" s="53"/>
      <c r="I77" s="53">
        <v>201</v>
      </c>
      <c r="J77" s="126">
        <v>28</v>
      </c>
      <c r="K77" s="133" t="s">
        <v>42</v>
      </c>
      <c r="L77" s="144"/>
      <c r="M77" s="144"/>
      <c r="N77" s="144"/>
      <c r="O77" s="144"/>
      <c r="P77" s="144"/>
      <c r="Q77" s="144"/>
      <c r="R77" s="144"/>
      <c r="S77" s="144"/>
      <c r="T77" s="144" t="s">
        <v>42</v>
      </c>
      <c r="U77" s="144"/>
      <c r="V77" s="144" t="s">
        <v>42</v>
      </c>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c r="BJ77" s="144" t="s">
        <v>42</v>
      </c>
      <c r="BK77" s="144"/>
      <c r="BL77" s="144"/>
      <c r="BM77" s="144"/>
      <c r="BN77" s="144"/>
      <c r="BO77" s="144"/>
      <c r="BP77" s="144"/>
      <c r="BQ77" s="144"/>
      <c r="BR77" s="144"/>
      <c r="BS77" s="144"/>
      <c r="BT77" s="144"/>
      <c r="BU77" s="144"/>
      <c r="BV77" s="144"/>
      <c r="BW77" s="144"/>
      <c r="BX77" s="144"/>
      <c r="BY77" s="144"/>
      <c r="BZ77" s="144"/>
      <c r="CA77" s="144"/>
      <c r="CB77" s="144"/>
      <c r="CC77" s="144"/>
      <c r="CD77" s="144"/>
      <c r="CE77" s="144"/>
      <c r="CF77" s="144"/>
      <c r="CG77" s="144"/>
      <c r="CH77" s="144"/>
      <c r="CI77" s="144"/>
      <c r="CJ77" s="144"/>
      <c r="CK77" s="144"/>
      <c r="CL77" s="144"/>
      <c r="CM77" s="144"/>
      <c r="CN77" s="144"/>
      <c r="CO77" s="144"/>
      <c r="CP77" s="144"/>
      <c r="CQ77" s="144"/>
      <c r="CR77" s="144"/>
      <c r="CS77" s="144"/>
      <c r="CT77" s="144"/>
      <c r="CU77" s="144"/>
      <c r="CV77" s="144"/>
      <c r="CW77" s="144"/>
      <c r="CX77" s="144"/>
      <c r="CY77" s="144"/>
      <c r="CZ77" s="144"/>
      <c r="DA77" s="144"/>
      <c r="DB77" s="144"/>
      <c r="DC77" s="144"/>
      <c r="DD77" s="144"/>
      <c r="DE77" s="144"/>
      <c r="DF77" s="144"/>
      <c r="DG77" s="144"/>
      <c r="DH77" s="144"/>
      <c r="DI77" s="144"/>
      <c r="DJ77" s="144"/>
      <c r="DK77" s="144"/>
      <c r="DL77" s="144"/>
      <c r="DM77" s="144"/>
      <c r="DN77" s="144"/>
      <c r="DO77" s="172"/>
      <c r="DP77" s="133"/>
      <c r="DQ77" s="144"/>
      <c r="DR77" s="144"/>
      <c r="DS77" s="172"/>
    </row>
    <row r="78" spans="1:123" s="38" customFormat="1" ht="15.95" customHeight="1">
      <c r="A78" s="53" t="s">
        <v>1271</v>
      </c>
      <c r="B78" s="53" t="s">
        <v>2205</v>
      </c>
      <c r="C78" s="79" t="s">
        <v>172</v>
      </c>
      <c r="D78" s="53" t="s">
        <v>494</v>
      </c>
      <c r="E78" s="53" t="s">
        <v>2238</v>
      </c>
      <c r="F78" s="109">
        <v>0</v>
      </c>
      <c r="G78" s="109"/>
      <c r="H78" s="53"/>
      <c r="I78" s="53">
        <v>201</v>
      </c>
      <c r="J78" s="126">
        <v>22</v>
      </c>
      <c r="K78" s="133" t="s">
        <v>42</v>
      </c>
      <c r="L78" s="144"/>
      <c r="M78" s="144"/>
      <c r="N78" s="144"/>
      <c r="O78" s="144"/>
      <c r="P78" s="144"/>
      <c r="Q78" s="144"/>
      <c r="R78" s="144"/>
      <c r="S78" s="144"/>
      <c r="T78" s="144" t="s">
        <v>42</v>
      </c>
      <c r="U78" s="144"/>
      <c r="V78" s="144" t="s">
        <v>42</v>
      </c>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t="s">
        <v>42</v>
      </c>
      <c r="BK78" s="144"/>
      <c r="BL78" s="144"/>
      <c r="BM78" s="144"/>
      <c r="BN78" s="144"/>
      <c r="BO78" s="144"/>
      <c r="BP78" s="144"/>
      <c r="BQ78" s="144"/>
      <c r="BR78" s="144"/>
      <c r="BS78" s="144"/>
      <c r="BT78" s="144"/>
      <c r="BU78" s="144" t="s">
        <v>42</v>
      </c>
      <c r="BV78" s="144"/>
      <c r="BW78" s="144"/>
      <c r="BX78" s="144"/>
      <c r="BY78" s="144"/>
      <c r="BZ78" s="144"/>
      <c r="CA78" s="144"/>
      <c r="CB78" s="144"/>
      <c r="CC78" s="144"/>
      <c r="CD78" s="144"/>
      <c r="CE78" s="144"/>
      <c r="CF78" s="144"/>
      <c r="CG78" s="144"/>
      <c r="CH78" s="144"/>
      <c r="CI78" s="144"/>
      <c r="CJ78" s="144"/>
      <c r="CK78" s="144"/>
      <c r="CL78" s="144"/>
      <c r="CM78" s="144"/>
      <c r="CN78" s="144"/>
      <c r="CO78" s="144" t="s">
        <v>42</v>
      </c>
      <c r="CP78" s="144"/>
      <c r="CQ78" s="144"/>
      <c r="CR78" s="144"/>
      <c r="CS78" s="144"/>
      <c r="CT78" s="144"/>
      <c r="CU78" s="144"/>
      <c r="CV78" s="144"/>
      <c r="CW78" s="144"/>
      <c r="CX78" s="144"/>
      <c r="CY78" s="144"/>
      <c r="CZ78" s="144"/>
      <c r="DA78" s="144"/>
      <c r="DB78" s="144"/>
      <c r="DC78" s="144"/>
      <c r="DD78" s="144"/>
      <c r="DE78" s="144"/>
      <c r="DF78" s="144"/>
      <c r="DG78" s="144"/>
      <c r="DH78" s="144"/>
      <c r="DI78" s="144"/>
      <c r="DJ78" s="144"/>
      <c r="DK78" s="144"/>
      <c r="DL78" s="144"/>
      <c r="DM78" s="144"/>
      <c r="DN78" s="144"/>
      <c r="DO78" s="172"/>
      <c r="DP78" s="133"/>
      <c r="DQ78" s="144"/>
      <c r="DR78" s="144"/>
      <c r="DS78" s="172"/>
    </row>
    <row r="79" spans="1:123" s="38" customFormat="1" ht="15.95" customHeight="1">
      <c r="A79" s="53" t="s">
        <v>982</v>
      </c>
      <c r="B79" s="53" t="s">
        <v>1327</v>
      </c>
      <c r="C79" s="79" t="s">
        <v>532</v>
      </c>
      <c r="D79" s="53" t="s">
        <v>423</v>
      </c>
      <c r="E79" s="53" t="s">
        <v>3082</v>
      </c>
      <c r="F79" s="109">
        <v>0</v>
      </c>
      <c r="G79" s="109"/>
      <c r="H79" s="53"/>
      <c r="I79" s="53">
        <v>201</v>
      </c>
      <c r="J79" s="126">
        <v>22</v>
      </c>
      <c r="K79" s="133" t="s">
        <v>42</v>
      </c>
      <c r="L79" s="144"/>
      <c r="M79" s="144"/>
      <c r="N79" s="144"/>
      <c r="O79" s="144"/>
      <c r="P79" s="144"/>
      <c r="Q79" s="144"/>
      <c r="R79" s="144"/>
      <c r="S79" s="144"/>
      <c r="T79" s="144"/>
      <c r="U79" s="144" t="s">
        <v>42</v>
      </c>
      <c r="V79" s="144"/>
      <c r="W79" s="144" t="s">
        <v>42</v>
      </c>
      <c r="X79" s="144"/>
      <c r="Y79" s="144"/>
      <c r="Z79" s="144"/>
      <c r="AA79" s="144"/>
      <c r="AB79" s="144" t="s">
        <v>42</v>
      </c>
      <c r="AC79" s="144"/>
      <c r="AD79" s="144"/>
      <c r="AE79" s="144"/>
      <c r="AF79" s="144"/>
      <c r="AG79" s="144"/>
      <c r="AH79" s="144"/>
      <c r="AI79" s="144"/>
      <c r="AJ79" s="144"/>
      <c r="AK79" s="144"/>
      <c r="AL79" s="144"/>
      <c r="AM79" s="144" t="s">
        <v>42</v>
      </c>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c r="BJ79" s="144"/>
      <c r="BK79" s="144" t="s">
        <v>42</v>
      </c>
      <c r="BL79" s="144"/>
      <c r="BM79" s="144"/>
      <c r="BN79" s="144"/>
      <c r="BO79" s="144"/>
      <c r="BP79" s="144"/>
      <c r="BQ79" s="144"/>
      <c r="BR79" s="144"/>
      <c r="BS79" s="144"/>
      <c r="BT79" s="144"/>
      <c r="BU79" s="144" t="s">
        <v>42</v>
      </c>
      <c r="BV79" s="144"/>
      <c r="BW79" s="144"/>
      <c r="BX79" s="144"/>
      <c r="BY79" s="144"/>
      <c r="BZ79" s="144"/>
      <c r="CA79" s="144"/>
      <c r="CB79" s="144"/>
      <c r="CC79" s="144"/>
      <c r="CD79" s="144"/>
      <c r="CE79" s="144"/>
      <c r="CF79" s="144"/>
      <c r="CG79" s="144"/>
      <c r="CH79" s="144"/>
      <c r="CI79" s="144"/>
      <c r="CJ79" s="144"/>
      <c r="CK79" s="144"/>
      <c r="CL79" s="144"/>
      <c r="CM79" s="144"/>
      <c r="CN79" s="144"/>
      <c r="CO79" s="144"/>
      <c r="CP79" s="144"/>
      <c r="CQ79" s="144"/>
      <c r="CR79" s="144"/>
      <c r="CS79" s="144"/>
      <c r="CT79" s="144"/>
      <c r="CU79" s="144"/>
      <c r="CV79" s="144"/>
      <c r="CW79" s="144"/>
      <c r="CX79" s="144"/>
      <c r="CY79" s="144" t="s">
        <v>42</v>
      </c>
      <c r="CZ79" s="144"/>
      <c r="DA79" s="144"/>
      <c r="DB79" s="144"/>
      <c r="DC79" s="144"/>
      <c r="DD79" s="144"/>
      <c r="DE79" s="144"/>
      <c r="DF79" s="144"/>
      <c r="DG79" s="144"/>
      <c r="DH79" s="144" t="s">
        <v>42</v>
      </c>
      <c r="DI79" s="144"/>
      <c r="DJ79" s="144"/>
      <c r="DK79" s="144"/>
      <c r="DL79" s="144"/>
      <c r="DM79" s="144"/>
      <c r="DN79" s="144"/>
      <c r="DO79" s="172"/>
      <c r="DP79" s="133"/>
      <c r="DQ79" s="144"/>
      <c r="DR79" s="144"/>
      <c r="DS79" s="172"/>
    </row>
    <row r="80" spans="1:123" s="38" customFormat="1" ht="15.95" customHeight="1">
      <c r="A80" s="53" t="s">
        <v>3265</v>
      </c>
      <c r="B80" s="53" t="s">
        <v>2628</v>
      </c>
      <c r="C80" s="79" t="s">
        <v>3292</v>
      </c>
      <c r="D80" s="53" t="s">
        <v>293</v>
      </c>
      <c r="E80" s="53" t="s">
        <v>2811</v>
      </c>
      <c r="F80" s="109">
        <v>0</v>
      </c>
      <c r="G80" s="109"/>
      <c r="H80" s="53">
        <v>4</v>
      </c>
      <c r="I80" s="53">
        <v>201</v>
      </c>
      <c r="J80" s="126">
        <v>24</v>
      </c>
      <c r="K80" s="133" t="s">
        <v>42</v>
      </c>
      <c r="L80" s="144"/>
      <c r="M80" s="144" t="s">
        <v>42</v>
      </c>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144"/>
      <c r="BZ80" s="144"/>
      <c r="CA80" s="144"/>
      <c r="CB80" s="144"/>
      <c r="CC80" s="144"/>
      <c r="CD80" s="144"/>
      <c r="CE80" s="144"/>
      <c r="CF80" s="144"/>
      <c r="CG80" s="144"/>
      <c r="CH80" s="144"/>
      <c r="CI80" s="144"/>
      <c r="CJ80" s="144"/>
      <c r="CK80" s="144"/>
      <c r="CL80" s="144"/>
      <c r="CM80" s="144"/>
      <c r="CN80" s="144"/>
      <c r="CO80" s="144"/>
      <c r="CP80" s="144"/>
      <c r="CQ80" s="144"/>
      <c r="CR80" s="144"/>
      <c r="CS80" s="144"/>
      <c r="CT80" s="144"/>
      <c r="CU80" s="144"/>
      <c r="CV80" s="144"/>
      <c r="CW80" s="144"/>
      <c r="CX80" s="144"/>
      <c r="CY80" s="144"/>
      <c r="CZ80" s="144"/>
      <c r="DA80" s="144"/>
      <c r="DB80" s="144"/>
      <c r="DC80" s="144"/>
      <c r="DD80" s="144"/>
      <c r="DE80" s="144"/>
      <c r="DF80" s="144"/>
      <c r="DG80" s="144"/>
      <c r="DH80" s="144"/>
      <c r="DI80" s="144"/>
      <c r="DJ80" s="144"/>
      <c r="DK80" s="144"/>
      <c r="DL80" s="144"/>
      <c r="DM80" s="144"/>
      <c r="DN80" s="144"/>
      <c r="DO80" s="172"/>
      <c r="DP80" s="133"/>
      <c r="DQ80" s="144"/>
      <c r="DR80" s="144"/>
      <c r="DS80" s="172"/>
    </row>
    <row r="81" spans="1:123" s="38" customFormat="1" ht="15.95" customHeight="1">
      <c r="A81" s="53" t="s">
        <v>2684</v>
      </c>
      <c r="B81" s="53" t="s">
        <v>746</v>
      </c>
      <c r="C81" s="56" t="s">
        <v>2670</v>
      </c>
      <c r="D81" s="78" t="s">
        <v>2159</v>
      </c>
      <c r="E81" s="53" t="s">
        <v>1074</v>
      </c>
      <c r="F81" s="109">
        <v>0</v>
      </c>
      <c r="G81" s="109"/>
      <c r="H81" s="53">
        <v>4</v>
      </c>
      <c r="I81" s="53">
        <v>201</v>
      </c>
      <c r="J81" s="126">
        <v>24</v>
      </c>
      <c r="K81" s="133" t="s">
        <v>42</v>
      </c>
      <c r="L81" s="144"/>
      <c r="M81" s="144" t="s">
        <v>42</v>
      </c>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44"/>
      <c r="BU81" s="144"/>
      <c r="BV81" s="144"/>
      <c r="BW81" s="144"/>
      <c r="BX81" s="144"/>
      <c r="BY81" s="144"/>
      <c r="BZ81" s="144"/>
      <c r="CA81" s="144"/>
      <c r="CB81" s="144"/>
      <c r="CC81" s="144"/>
      <c r="CD81" s="144"/>
      <c r="CE81" s="144"/>
      <c r="CF81" s="144"/>
      <c r="CG81" s="144"/>
      <c r="CH81" s="144"/>
      <c r="CI81" s="144"/>
      <c r="CJ81" s="144"/>
      <c r="CK81" s="144"/>
      <c r="CL81" s="144"/>
      <c r="CM81" s="144"/>
      <c r="CN81" s="144"/>
      <c r="CO81" s="144"/>
      <c r="CP81" s="144"/>
      <c r="CQ81" s="144"/>
      <c r="CR81" s="144"/>
      <c r="CS81" s="144"/>
      <c r="CT81" s="144"/>
      <c r="CU81" s="144"/>
      <c r="CV81" s="144"/>
      <c r="CW81" s="144"/>
      <c r="CX81" s="144"/>
      <c r="CY81" s="144"/>
      <c r="CZ81" s="144"/>
      <c r="DA81" s="144"/>
      <c r="DB81" s="144"/>
      <c r="DC81" s="144"/>
      <c r="DD81" s="144"/>
      <c r="DE81" s="144"/>
      <c r="DF81" s="144"/>
      <c r="DG81" s="144"/>
      <c r="DH81" s="144"/>
      <c r="DI81" s="144"/>
      <c r="DJ81" s="144"/>
      <c r="DK81" s="144"/>
      <c r="DL81" s="144"/>
      <c r="DM81" s="144"/>
      <c r="DN81" s="144"/>
      <c r="DO81" s="172"/>
      <c r="DP81" s="133"/>
      <c r="DQ81" s="144"/>
      <c r="DR81" s="144"/>
      <c r="DS81" s="172"/>
    </row>
    <row r="82" spans="1:123" s="38" customFormat="1" ht="15.95" customHeight="1">
      <c r="A82" s="53" t="s">
        <v>98</v>
      </c>
      <c r="B82" s="53" t="s">
        <v>1253</v>
      </c>
      <c r="C82" s="78" t="s">
        <v>779</v>
      </c>
      <c r="D82" s="53" t="s">
        <v>779</v>
      </c>
      <c r="E82" s="53" t="s">
        <v>47</v>
      </c>
      <c r="F82" s="53">
        <v>0</v>
      </c>
      <c r="G82" s="53"/>
      <c r="H82" s="53"/>
      <c r="I82" s="53">
        <v>201</v>
      </c>
      <c r="J82" s="126">
        <v>28</v>
      </c>
      <c r="K82" s="133" t="s">
        <v>42</v>
      </c>
      <c r="L82" s="144"/>
      <c r="M82" s="144"/>
      <c r="N82" s="144"/>
      <c r="O82" s="144"/>
      <c r="P82" s="144"/>
      <c r="Q82" s="144"/>
      <c r="R82" s="144" t="s">
        <v>42</v>
      </c>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144"/>
      <c r="CD82" s="144"/>
      <c r="CE82" s="144"/>
      <c r="CF82" s="144"/>
      <c r="CG82" s="144"/>
      <c r="CH82" s="144"/>
      <c r="CI82" s="144"/>
      <c r="CJ82" s="144"/>
      <c r="CK82" s="144"/>
      <c r="CL82" s="144"/>
      <c r="CM82" s="144"/>
      <c r="CN82" s="144"/>
      <c r="CO82" s="144"/>
      <c r="CP82" s="144"/>
      <c r="CQ82" s="144"/>
      <c r="CR82" s="144"/>
      <c r="CS82" s="144"/>
      <c r="CT82" s="144"/>
      <c r="CU82" s="144"/>
      <c r="CV82" s="144"/>
      <c r="CW82" s="144"/>
      <c r="CX82" s="144"/>
      <c r="CY82" s="144"/>
      <c r="CZ82" s="144"/>
      <c r="DA82" s="144"/>
      <c r="DB82" s="144"/>
      <c r="DC82" s="144"/>
      <c r="DD82" s="144"/>
      <c r="DE82" s="144"/>
      <c r="DF82" s="144"/>
      <c r="DG82" s="144"/>
      <c r="DH82" s="144"/>
      <c r="DI82" s="144"/>
      <c r="DJ82" s="144"/>
      <c r="DK82" s="144"/>
      <c r="DL82" s="144"/>
      <c r="DM82" s="144"/>
      <c r="DN82" s="144"/>
      <c r="DO82" s="172"/>
      <c r="DP82" s="133"/>
      <c r="DQ82" s="144"/>
      <c r="DR82" s="144"/>
      <c r="DS82" s="172"/>
    </row>
    <row r="83" spans="1:123" s="38" customFormat="1" ht="15.95" customHeight="1">
      <c r="A83" s="53" t="s">
        <v>1850</v>
      </c>
      <c r="B83" s="56" t="s">
        <v>2423</v>
      </c>
      <c r="C83" s="79" t="s">
        <v>3321</v>
      </c>
      <c r="D83" s="53" t="s">
        <v>71</v>
      </c>
      <c r="E83" s="53" t="s">
        <v>1173</v>
      </c>
      <c r="F83" s="109">
        <v>0</v>
      </c>
      <c r="G83" s="109"/>
      <c r="H83" s="53"/>
      <c r="I83" s="53">
        <v>201</v>
      </c>
      <c r="J83" s="126">
        <v>22</v>
      </c>
      <c r="K83" s="133"/>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t="s">
        <v>42</v>
      </c>
      <c r="BX83" s="144"/>
      <c r="BY83" s="144"/>
      <c r="BZ83" s="144"/>
      <c r="CA83" s="144"/>
      <c r="CB83" s="144"/>
      <c r="CC83" s="144"/>
      <c r="CD83" s="144"/>
      <c r="CE83" s="144"/>
      <c r="CF83" s="144"/>
      <c r="CG83" s="144"/>
      <c r="CH83" s="144"/>
      <c r="CI83" s="144"/>
      <c r="CJ83" s="144"/>
      <c r="CK83" s="144"/>
      <c r="CL83" s="144"/>
      <c r="CM83" s="144"/>
      <c r="CN83" s="144"/>
      <c r="CO83" s="144"/>
      <c r="CP83" s="144"/>
      <c r="CQ83" s="144"/>
      <c r="CR83" s="144"/>
      <c r="CS83" s="144"/>
      <c r="CT83" s="144" t="s">
        <v>42</v>
      </c>
      <c r="CU83" s="144"/>
      <c r="CV83" s="144"/>
      <c r="CW83" s="144"/>
      <c r="CX83" s="144"/>
      <c r="CY83" s="144"/>
      <c r="CZ83" s="144"/>
      <c r="DA83" s="144"/>
      <c r="DB83" s="144"/>
      <c r="DC83" s="144"/>
      <c r="DD83" s="144"/>
      <c r="DE83" s="144"/>
      <c r="DF83" s="144"/>
      <c r="DG83" s="144"/>
      <c r="DH83" s="144"/>
      <c r="DI83" s="144"/>
      <c r="DJ83" s="144"/>
      <c r="DK83" s="144"/>
      <c r="DL83" s="144"/>
      <c r="DM83" s="144"/>
      <c r="DN83" s="144"/>
      <c r="DO83" s="172"/>
      <c r="DP83" s="133"/>
      <c r="DQ83" s="144"/>
      <c r="DR83" s="144"/>
      <c r="DS83" s="172"/>
    </row>
    <row r="84" spans="1:123" s="38" customFormat="1" ht="15.95" customHeight="1">
      <c r="A84" s="53" t="s">
        <v>1865</v>
      </c>
      <c r="B84" s="53" t="s">
        <v>2126</v>
      </c>
      <c r="C84" s="56" t="s">
        <v>2182</v>
      </c>
      <c r="D84" s="53" t="s">
        <v>1482</v>
      </c>
      <c r="E84" s="53" t="s">
        <v>2278</v>
      </c>
      <c r="F84" s="109">
        <v>19</v>
      </c>
      <c r="G84" s="109"/>
      <c r="H84" s="53"/>
      <c r="I84" s="53">
        <v>201</v>
      </c>
      <c r="J84" s="126">
        <v>22</v>
      </c>
      <c r="K84" s="133"/>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c r="BK84" s="144"/>
      <c r="BL84" s="144"/>
      <c r="BM84" s="144"/>
      <c r="BN84" s="144"/>
      <c r="BO84" s="144"/>
      <c r="BP84" s="144"/>
      <c r="BQ84" s="144"/>
      <c r="BR84" s="144"/>
      <c r="BS84" s="144"/>
      <c r="BT84" s="144"/>
      <c r="BU84" s="144"/>
      <c r="BV84" s="144"/>
      <c r="BW84" s="144"/>
      <c r="BX84" s="144"/>
      <c r="BY84" s="144"/>
      <c r="BZ84" s="144"/>
      <c r="CA84" s="144"/>
      <c r="CB84" s="144"/>
      <c r="CC84" s="144"/>
      <c r="CD84" s="144"/>
      <c r="CE84" s="144"/>
      <c r="CF84" s="144"/>
      <c r="CG84" s="144"/>
      <c r="CH84" s="144"/>
      <c r="CI84" s="144"/>
      <c r="CJ84" s="144"/>
      <c r="CK84" s="144"/>
      <c r="CL84" s="144"/>
      <c r="CM84" s="144"/>
      <c r="CN84" s="144"/>
      <c r="CO84" s="144"/>
      <c r="CP84" s="144"/>
      <c r="CQ84" s="144"/>
      <c r="CR84" s="144"/>
      <c r="CS84" s="144"/>
      <c r="CT84" s="144"/>
      <c r="CU84" s="144"/>
      <c r="CV84" s="144"/>
      <c r="CW84" s="144"/>
      <c r="CX84" s="144"/>
      <c r="CY84" s="144"/>
      <c r="CZ84" s="144"/>
      <c r="DA84" s="144" t="s">
        <v>42</v>
      </c>
      <c r="DB84" s="144"/>
      <c r="DC84" s="144"/>
      <c r="DD84" s="144"/>
      <c r="DE84" s="144"/>
      <c r="DF84" s="144"/>
      <c r="DG84" s="144"/>
      <c r="DH84" s="144"/>
      <c r="DI84" s="144"/>
      <c r="DJ84" s="144"/>
      <c r="DK84" s="144"/>
      <c r="DL84" s="144"/>
      <c r="DM84" s="144"/>
      <c r="DN84" s="144"/>
      <c r="DO84" s="172"/>
      <c r="DP84" s="133"/>
      <c r="DQ84" s="144"/>
      <c r="DR84" s="144"/>
      <c r="DS84" s="172"/>
    </row>
    <row r="85" spans="1:123" s="38" customFormat="1" ht="15.95" customHeight="1">
      <c r="A85" s="53" t="s">
        <v>3519</v>
      </c>
      <c r="B85" s="53" t="s">
        <v>1436</v>
      </c>
      <c r="C85" s="78" t="s">
        <v>89</v>
      </c>
      <c r="D85" s="53" t="s">
        <v>89</v>
      </c>
      <c r="E85" s="53" t="s">
        <v>1811</v>
      </c>
      <c r="F85" s="109">
        <v>0</v>
      </c>
      <c r="G85" s="109"/>
      <c r="H85" s="53"/>
      <c r="I85" s="53">
        <v>201</v>
      </c>
      <c r="J85" s="126">
        <v>28</v>
      </c>
      <c r="K85" s="133" t="s">
        <v>42</v>
      </c>
      <c r="L85" s="144"/>
      <c r="M85" s="144"/>
      <c r="N85" s="144"/>
      <c r="O85" s="144"/>
      <c r="P85" s="144"/>
      <c r="Q85" s="144"/>
      <c r="R85" s="144"/>
      <c r="S85" s="144"/>
      <c r="T85" s="144"/>
      <c r="U85" s="144"/>
      <c r="V85" s="144"/>
      <c r="W85" s="144"/>
      <c r="X85" s="144"/>
      <c r="Y85" s="144"/>
      <c r="Z85" s="144"/>
      <c r="AA85" s="144"/>
      <c r="AB85" s="144" t="s">
        <v>42</v>
      </c>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4"/>
      <c r="BU85" s="144" t="s">
        <v>42</v>
      </c>
      <c r="BV85" s="144" t="s">
        <v>42</v>
      </c>
      <c r="BW85" s="144"/>
      <c r="BX85" s="144"/>
      <c r="BY85" s="144"/>
      <c r="BZ85" s="144"/>
      <c r="CA85" s="144"/>
      <c r="CB85" s="144"/>
      <c r="CC85" s="144"/>
      <c r="CD85" s="144"/>
      <c r="CE85" s="144"/>
      <c r="CF85" s="144"/>
      <c r="CG85" s="144"/>
      <c r="CH85" s="144"/>
      <c r="CI85" s="144"/>
      <c r="CJ85" s="144"/>
      <c r="CK85" s="144"/>
      <c r="CL85" s="144"/>
      <c r="CM85" s="144"/>
      <c r="CN85" s="144"/>
      <c r="CO85" s="144"/>
      <c r="CP85" s="144"/>
      <c r="CQ85" s="144"/>
      <c r="CR85" s="144"/>
      <c r="CS85" s="144"/>
      <c r="CT85" s="144"/>
      <c r="CU85" s="144"/>
      <c r="CV85" s="144"/>
      <c r="CW85" s="144"/>
      <c r="CX85" s="144"/>
      <c r="CY85" s="144" t="s">
        <v>42</v>
      </c>
      <c r="CZ85" s="144"/>
      <c r="DA85" s="144"/>
      <c r="DB85" s="144"/>
      <c r="DC85" s="144"/>
      <c r="DD85" s="144"/>
      <c r="DE85" s="144"/>
      <c r="DF85" s="144"/>
      <c r="DG85" s="144"/>
      <c r="DH85" s="144" t="s">
        <v>42</v>
      </c>
      <c r="DI85" s="144"/>
      <c r="DJ85" s="144"/>
      <c r="DK85" s="144"/>
      <c r="DL85" s="144" t="s">
        <v>42</v>
      </c>
      <c r="DM85" s="144"/>
      <c r="DN85" s="144"/>
      <c r="DO85" s="172"/>
      <c r="DP85" s="133"/>
      <c r="DQ85" s="144"/>
      <c r="DR85" s="144"/>
      <c r="DS85" s="172"/>
    </row>
    <row r="86" spans="1:123" s="38" customFormat="1" ht="15.95" customHeight="1">
      <c r="A86" s="53" t="s">
        <v>411</v>
      </c>
      <c r="B86" s="53" t="s">
        <v>2823</v>
      </c>
      <c r="C86" s="34" t="s">
        <v>156</v>
      </c>
      <c r="D86" s="53" t="s">
        <v>199</v>
      </c>
      <c r="E86" s="53" t="s">
        <v>84</v>
      </c>
      <c r="F86" s="53">
        <v>0</v>
      </c>
      <c r="G86" s="53"/>
      <c r="H86" s="53"/>
      <c r="I86" s="53">
        <v>201</v>
      </c>
      <c r="J86" s="126">
        <v>22</v>
      </c>
      <c r="K86" s="133" t="s">
        <v>42</v>
      </c>
      <c r="L86" s="144"/>
      <c r="M86" s="144"/>
      <c r="N86" s="144"/>
      <c r="O86" s="144"/>
      <c r="P86" s="144"/>
      <c r="Q86" s="144"/>
      <c r="R86" s="144"/>
      <c r="S86" s="144"/>
      <c r="T86" s="144"/>
      <c r="U86" s="144"/>
      <c r="V86" s="144"/>
      <c r="W86" s="144" t="s">
        <v>42</v>
      </c>
      <c r="X86" s="144"/>
      <c r="Y86" s="144"/>
      <c r="Z86" s="144" t="s">
        <v>42</v>
      </c>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4"/>
      <c r="BV86" s="144"/>
      <c r="BW86" s="144"/>
      <c r="BX86" s="144"/>
      <c r="BY86" s="144"/>
      <c r="BZ86" s="144"/>
      <c r="CA86" s="144"/>
      <c r="CB86" s="144"/>
      <c r="CC86" s="144"/>
      <c r="CD86" s="144"/>
      <c r="CE86" s="144"/>
      <c r="CF86" s="144"/>
      <c r="CG86" s="144"/>
      <c r="CH86" s="144"/>
      <c r="CI86" s="144"/>
      <c r="CJ86" s="144"/>
      <c r="CK86" s="144"/>
      <c r="CL86" s="144"/>
      <c r="CM86" s="144"/>
      <c r="CN86" s="144"/>
      <c r="CO86" s="144"/>
      <c r="CP86" s="144"/>
      <c r="CQ86" s="144"/>
      <c r="CR86" s="144"/>
      <c r="CS86" s="144"/>
      <c r="CT86" s="144"/>
      <c r="CU86" s="144"/>
      <c r="CV86" s="144"/>
      <c r="CW86" s="144"/>
      <c r="CX86" s="144"/>
      <c r="CY86" s="144"/>
      <c r="CZ86" s="144"/>
      <c r="DA86" s="144"/>
      <c r="DB86" s="144"/>
      <c r="DC86" s="144" t="s">
        <v>42</v>
      </c>
      <c r="DD86" s="144"/>
      <c r="DE86" s="144"/>
      <c r="DF86" s="144"/>
      <c r="DG86" s="144"/>
      <c r="DH86" s="144"/>
      <c r="DI86" s="144"/>
      <c r="DJ86" s="144"/>
      <c r="DK86" s="144"/>
      <c r="DL86" s="144"/>
      <c r="DM86" s="144"/>
      <c r="DN86" s="144"/>
      <c r="DO86" s="172"/>
      <c r="DP86" s="133"/>
      <c r="DQ86" s="144"/>
      <c r="DR86" s="144"/>
      <c r="DS86" s="172"/>
    </row>
    <row r="87" spans="1:123" s="38" customFormat="1" ht="15.95" customHeight="1">
      <c r="A87" s="53" t="s">
        <v>2815</v>
      </c>
      <c r="B87" s="53" t="s">
        <v>1145</v>
      </c>
      <c r="C87" s="78" t="s">
        <v>2839</v>
      </c>
      <c r="D87" s="53" t="s">
        <v>58</v>
      </c>
      <c r="E87" s="53" t="s">
        <v>3116</v>
      </c>
      <c r="F87" s="53">
        <v>0</v>
      </c>
      <c r="G87" s="53"/>
      <c r="H87" s="53"/>
      <c r="I87" s="53">
        <v>201</v>
      </c>
      <c r="J87" s="126">
        <v>22</v>
      </c>
      <c r="K87" s="133" t="s">
        <v>42</v>
      </c>
      <c r="L87" s="144"/>
      <c r="M87" s="144"/>
      <c r="N87" s="144"/>
      <c r="O87" s="144"/>
      <c r="P87" s="144"/>
      <c r="Q87" s="144"/>
      <c r="R87" s="144"/>
      <c r="S87" s="144"/>
      <c r="T87" s="144"/>
      <c r="U87" s="144"/>
      <c r="V87" s="144"/>
      <c r="W87" s="144" t="s">
        <v>42</v>
      </c>
      <c r="X87" s="144"/>
      <c r="Y87" s="144"/>
      <c r="Z87" s="144"/>
      <c r="AA87" s="144"/>
      <c r="AB87" s="144"/>
      <c r="AC87" s="144"/>
      <c r="AD87" s="144"/>
      <c r="AE87" s="144"/>
      <c r="AF87" s="144" t="s">
        <v>42</v>
      </c>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c r="BI87" s="144"/>
      <c r="BJ87" s="144"/>
      <c r="BK87" s="144"/>
      <c r="BL87" s="144"/>
      <c r="BM87" s="144"/>
      <c r="BN87" s="144"/>
      <c r="BO87" s="144"/>
      <c r="BP87" s="144"/>
      <c r="BQ87" s="144"/>
      <c r="BR87" s="144"/>
      <c r="BS87" s="144"/>
      <c r="BT87" s="144"/>
      <c r="BU87" s="144"/>
      <c r="BV87" s="144"/>
      <c r="BW87" s="144"/>
      <c r="BX87" s="144"/>
      <c r="BY87" s="144"/>
      <c r="BZ87" s="144"/>
      <c r="CA87" s="144"/>
      <c r="CB87" s="144"/>
      <c r="CC87" s="144"/>
      <c r="CD87" s="144"/>
      <c r="CE87" s="144"/>
      <c r="CF87" s="144"/>
      <c r="CG87" s="144"/>
      <c r="CH87" s="144"/>
      <c r="CI87" s="144"/>
      <c r="CJ87" s="144"/>
      <c r="CK87" s="144"/>
      <c r="CL87" s="144"/>
      <c r="CM87" s="144"/>
      <c r="CN87" s="144"/>
      <c r="CO87" s="144"/>
      <c r="CP87" s="144"/>
      <c r="CQ87" s="144"/>
      <c r="CR87" s="144"/>
      <c r="CS87" s="144"/>
      <c r="CT87" s="144"/>
      <c r="CU87" s="144"/>
      <c r="CV87" s="144"/>
      <c r="CW87" s="144"/>
      <c r="CX87" s="144"/>
      <c r="CY87" s="144"/>
      <c r="CZ87" s="144"/>
      <c r="DA87" s="144"/>
      <c r="DB87" s="144"/>
      <c r="DC87" s="144"/>
      <c r="DD87" s="144"/>
      <c r="DE87" s="144"/>
      <c r="DF87" s="144"/>
      <c r="DG87" s="144"/>
      <c r="DH87" s="144"/>
      <c r="DI87" s="144"/>
      <c r="DJ87" s="144"/>
      <c r="DK87" s="144"/>
      <c r="DL87" s="144"/>
      <c r="DM87" s="144"/>
      <c r="DN87" s="144"/>
      <c r="DO87" s="172"/>
      <c r="DP87" s="133"/>
      <c r="DQ87" s="144"/>
      <c r="DR87" s="144"/>
      <c r="DS87" s="172"/>
    </row>
    <row r="88" spans="1:123" s="38" customFormat="1" ht="15.95" customHeight="1">
      <c r="A88" s="53" t="s">
        <v>716</v>
      </c>
      <c r="B88" s="53" t="s">
        <v>3161</v>
      </c>
      <c r="C88" s="78" t="s">
        <v>756</v>
      </c>
      <c r="D88" s="53" t="s">
        <v>756</v>
      </c>
      <c r="E88" s="53" t="s">
        <v>972</v>
      </c>
      <c r="F88" s="109">
        <v>19</v>
      </c>
      <c r="G88" s="109"/>
      <c r="H88" s="53"/>
      <c r="I88" s="53">
        <v>201</v>
      </c>
      <c r="J88" s="126">
        <v>28</v>
      </c>
      <c r="K88" s="133" t="s">
        <v>42</v>
      </c>
      <c r="L88" s="144"/>
      <c r="M88" s="144"/>
      <c r="N88" s="144"/>
      <c r="O88" s="144"/>
      <c r="P88" s="144"/>
      <c r="Q88" s="144"/>
      <c r="R88" s="144" t="s">
        <v>42</v>
      </c>
      <c r="S88" s="144"/>
      <c r="T88" s="144"/>
      <c r="U88" s="144" t="s">
        <v>42</v>
      </c>
      <c r="V88" s="144"/>
      <c r="W88" s="144" t="s">
        <v>42</v>
      </c>
      <c r="X88" s="144"/>
      <c r="Y88" s="144"/>
      <c r="Z88" s="144"/>
      <c r="AA88" s="144"/>
      <c r="AB88" s="144"/>
      <c r="AC88" s="144"/>
      <c r="AD88" s="144"/>
      <c r="AE88" s="144"/>
      <c r="AF88" s="144"/>
      <c r="AG88" s="144" t="s">
        <v>42</v>
      </c>
      <c r="AH88" s="144"/>
      <c r="AI88" s="144"/>
      <c r="AJ88" s="144"/>
      <c r="AK88" s="144"/>
      <c r="AL88" s="144" t="s">
        <v>42</v>
      </c>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t="s">
        <v>42</v>
      </c>
      <c r="BL88" s="144"/>
      <c r="BM88" s="144"/>
      <c r="BN88" s="144"/>
      <c r="BO88" s="144"/>
      <c r="BP88" s="144"/>
      <c r="BQ88" s="144" t="s">
        <v>42</v>
      </c>
      <c r="BR88" s="144"/>
      <c r="BS88" s="144"/>
      <c r="BT88" s="144"/>
      <c r="BU88" s="144"/>
      <c r="BV88" s="144" t="s">
        <v>42</v>
      </c>
      <c r="BW88" s="144"/>
      <c r="BX88" s="144"/>
      <c r="BY88" s="144" t="s">
        <v>42</v>
      </c>
      <c r="BZ88" s="144"/>
      <c r="CA88" s="144"/>
      <c r="CB88" s="144"/>
      <c r="CC88" s="144"/>
      <c r="CD88" s="144"/>
      <c r="CE88" s="144"/>
      <c r="CF88" s="144"/>
      <c r="CG88" s="144"/>
      <c r="CH88" s="144"/>
      <c r="CI88" s="144"/>
      <c r="CJ88" s="144"/>
      <c r="CK88" s="144"/>
      <c r="CL88" s="144"/>
      <c r="CM88" s="144"/>
      <c r="CN88" s="144"/>
      <c r="CO88" s="144"/>
      <c r="CP88" s="144"/>
      <c r="CQ88" s="144"/>
      <c r="CR88" s="144"/>
      <c r="CS88" s="144"/>
      <c r="CT88" s="144" t="s">
        <v>42</v>
      </c>
      <c r="CU88" s="144"/>
      <c r="CV88" s="144"/>
      <c r="CW88" s="144"/>
      <c r="CX88" s="144"/>
      <c r="CY88" s="144"/>
      <c r="CZ88" s="144"/>
      <c r="DA88" s="144"/>
      <c r="DB88" s="144"/>
      <c r="DC88" s="144"/>
      <c r="DD88" s="144"/>
      <c r="DE88" s="144"/>
      <c r="DF88" s="144"/>
      <c r="DG88" s="144"/>
      <c r="DH88" s="144" t="s">
        <v>42</v>
      </c>
      <c r="DI88" s="144"/>
      <c r="DJ88" s="144"/>
      <c r="DK88" s="144"/>
      <c r="DL88" s="144" t="s">
        <v>42</v>
      </c>
      <c r="DM88" s="144"/>
      <c r="DN88" s="144"/>
      <c r="DO88" s="172"/>
      <c r="DP88" s="133"/>
      <c r="DQ88" s="144"/>
      <c r="DR88" s="144"/>
      <c r="DS88" s="172"/>
    </row>
    <row r="89" spans="1:123" s="38" customFormat="1" ht="15.95" customHeight="1">
      <c r="A89" s="53" t="s">
        <v>299</v>
      </c>
      <c r="B89" s="53" t="s">
        <v>2492</v>
      </c>
      <c r="C89" s="79" t="s">
        <v>583</v>
      </c>
      <c r="D89" s="53" t="s">
        <v>2035</v>
      </c>
      <c r="E89" s="53" t="s">
        <v>671</v>
      </c>
      <c r="F89" s="109">
        <v>0</v>
      </c>
      <c r="G89" s="109"/>
      <c r="H89" s="53"/>
      <c r="I89" s="53">
        <v>201</v>
      </c>
      <c r="J89" s="126">
        <v>22</v>
      </c>
      <c r="K89" s="133"/>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4"/>
      <c r="BR89" s="144"/>
      <c r="BS89" s="144"/>
      <c r="BT89" s="144"/>
      <c r="BU89" s="144"/>
      <c r="BV89" s="144"/>
      <c r="BW89" s="144"/>
      <c r="BX89" s="144"/>
      <c r="BY89" s="144"/>
      <c r="BZ89" s="144"/>
      <c r="CA89" s="144"/>
      <c r="CB89" s="144"/>
      <c r="CC89" s="144"/>
      <c r="CD89" s="144"/>
      <c r="CE89" s="144"/>
      <c r="CF89" s="144"/>
      <c r="CG89" s="144"/>
      <c r="CH89" s="144"/>
      <c r="CI89" s="144"/>
      <c r="CJ89" s="144"/>
      <c r="CK89" s="144"/>
      <c r="CL89" s="144"/>
      <c r="CM89" s="144"/>
      <c r="CN89" s="144"/>
      <c r="CO89" s="144"/>
      <c r="CP89" s="144"/>
      <c r="CQ89" s="144"/>
      <c r="CR89" s="144"/>
      <c r="CS89" s="144"/>
      <c r="CT89" s="144" t="s">
        <v>42</v>
      </c>
      <c r="CU89" s="144"/>
      <c r="CV89" s="144"/>
      <c r="CW89" s="144"/>
      <c r="CX89" s="144"/>
      <c r="CY89" s="144"/>
      <c r="CZ89" s="144"/>
      <c r="DA89" s="144"/>
      <c r="DB89" s="144"/>
      <c r="DC89" s="144"/>
      <c r="DD89" s="144"/>
      <c r="DE89" s="144"/>
      <c r="DF89" s="144"/>
      <c r="DG89" s="144"/>
      <c r="DH89" s="144"/>
      <c r="DI89" s="144"/>
      <c r="DJ89" s="144"/>
      <c r="DK89" s="144"/>
      <c r="DL89" s="144"/>
      <c r="DM89" s="144"/>
      <c r="DN89" s="144"/>
      <c r="DO89" s="172"/>
      <c r="DP89" s="133"/>
      <c r="DQ89" s="144"/>
      <c r="DR89" s="144"/>
      <c r="DS89" s="172"/>
    </row>
    <row r="90" spans="1:123" s="38" customFormat="1" ht="15.95" customHeight="1">
      <c r="A90" s="53" t="s">
        <v>2513</v>
      </c>
      <c r="B90" s="53" t="s">
        <v>2229</v>
      </c>
      <c r="C90" s="79" t="s">
        <v>1256</v>
      </c>
      <c r="D90" s="54" t="s">
        <v>1156</v>
      </c>
      <c r="E90" s="53" t="s">
        <v>2282</v>
      </c>
      <c r="F90" s="109">
        <v>0</v>
      </c>
      <c r="G90" s="109"/>
      <c r="H90" s="53">
        <v>4</v>
      </c>
      <c r="I90" s="53">
        <v>201</v>
      </c>
      <c r="J90" s="126">
        <v>24</v>
      </c>
      <c r="K90" s="133" t="s">
        <v>42</v>
      </c>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4"/>
      <c r="BN90" s="144"/>
      <c r="BO90" s="144"/>
      <c r="BP90" s="144"/>
      <c r="BQ90" s="144"/>
      <c r="BR90" s="144"/>
      <c r="BS90" s="144"/>
      <c r="BT90" s="144"/>
      <c r="BU90" s="144"/>
      <c r="BV90" s="144"/>
      <c r="BW90" s="144"/>
      <c r="BX90" s="144"/>
      <c r="BY90" s="144"/>
      <c r="BZ90" s="144"/>
      <c r="CA90" s="144"/>
      <c r="CB90" s="144"/>
      <c r="CC90" s="144"/>
      <c r="CD90" s="144"/>
      <c r="CE90" s="144"/>
      <c r="CF90" s="144"/>
      <c r="CG90" s="144"/>
      <c r="CH90" s="144"/>
      <c r="CI90" s="144"/>
      <c r="CJ90" s="144"/>
      <c r="CK90" s="144"/>
      <c r="CL90" s="144"/>
      <c r="CM90" s="144"/>
      <c r="CN90" s="144"/>
      <c r="CO90" s="144"/>
      <c r="CP90" s="144"/>
      <c r="CQ90" s="144"/>
      <c r="CR90" s="144"/>
      <c r="CS90" s="144"/>
      <c r="CT90" s="144"/>
      <c r="CU90" s="144"/>
      <c r="CV90" s="144"/>
      <c r="CW90" s="144"/>
      <c r="CX90" s="144"/>
      <c r="CY90" s="144"/>
      <c r="CZ90" s="144"/>
      <c r="DA90" s="144"/>
      <c r="DB90" s="144"/>
      <c r="DC90" s="144"/>
      <c r="DD90" s="144"/>
      <c r="DE90" s="144"/>
      <c r="DF90" s="144"/>
      <c r="DG90" s="144"/>
      <c r="DH90" s="144"/>
      <c r="DI90" s="144"/>
      <c r="DJ90" s="144"/>
      <c r="DK90" s="144"/>
      <c r="DL90" s="144"/>
      <c r="DM90" s="144"/>
      <c r="DN90" s="144"/>
      <c r="DO90" s="172"/>
      <c r="DP90" s="133"/>
      <c r="DQ90" s="144"/>
      <c r="DR90" s="144"/>
      <c r="DS90" s="172"/>
    </row>
    <row r="91" spans="1:123" s="38" customFormat="1" ht="15.95" customHeight="1">
      <c r="A91" s="53" t="s">
        <v>3741</v>
      </c>
      <c r="B91" s="53" t="s">
        <v>3690</v>
      </c>
      <c r="C91" s="79" t="s">
        <v>3742</v>
      </c>
      <c r="D91" s="53" t="s">
        <v>3743</v>
      </c>
      <c r="E91" s="53" t="s">
        <v>3698</v>
      </c>
      <c r="F91" s="109">
        <v>0</v>
      </c>
      <c r="G91" s="109"/>
      <c r="H91" s="53"/>
      <c r="I91" s="53">
        <v>201</v>
      </c>
      <c r="J91" s="126">
        <v>22</v>
      </c>
      <c r="K91" s="133"/>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4"/>
      <c r="BN91" s="144"/>
      <c r="BO91" s="144"/>
      <c r="BP91" s="144"/>
      <c r="BQ91" s="144"/>
      <c r="BR91" s="144"/>
      <c r="BS91" s="144"/>
      <c r="BT91" s="144"/>
      <c r="BU91" s="144"/>
      <c r="BV91" s="144"/>
      <c r="BW91" s="144" t="s">
        <v>42</v>
      </c>
      <c r="BX91" s="144" t="s">
        <v>42</v>
      </c>
      <c r="BY91" s="144"/>
      <c r="BZ91" s="144"/>
      <c r="CA91" s="144"/>
      <c r="CB91" s="144"/>
      <c r="CC91" s="144"/>
      <c r="CD91" s="144"/>
      <c r="CE91" s="144"/>
      <c r="CF91" s="144"/>
      <c r="CG91" s="144"/>
      <c r="CH91" s="144"/>
      <c r="CI91" s="144"/>
      <c r="CJ91" s="144"/>
      <c r="CK91" s="144"/>
      <c r="CL91" s="144"/>
      <c r="CM91" s="144"/>
      <c r="CN91" s="144"/>
      <c r="CO91" s="144"/>
      <c r="CP91" s="144"/>
      <c r="CQ91" s="144"/>
      <c r="CR91" s="144"/>
      <c r="CS91" s="144"/>
      <c r="CT91" s="144" t="s">
        <v>42</v>
      </c>
      <c r="CU91" s="144"/>
      <c r="CV91" s="144"/>
      <c r="CW91" s="144"/>
      <c r="CX91" s="144"/>
      <c r="CY91" s="144"/>
      <c r="CZ91" s="144"/>
      <c r="DA91" s="144" t="s">
        <v>42</v>
      </c>
      <c r="DB91" s="144"/>
      <c r="DC91" s="144"/>
      <c r="DD91" s="144"/>
      <c r="DE91" s="144"/>
      <c r="DF91" s="144"/>
      <c r="DG91" s="144"/>
      <c r="DH91" s="144"/>
      <c r="DI91" s="144"/>
      <c r="DJ91" s="144"/>
      <c r="DK91" s="144"/>
      <c r="DL91" s="144"/>
      <c r="DM91" s="144"/>
      <c r="DN91" s="144"/>
      <c r="DO91" s="172"/>
      <c r="DP91" s="133"/>
      <c r="DQ91" s="144"/>
      <c r="DR91" s="144"/>
      <c r="DS91" s="172"/>
    </row>
    <row r="92" spans="1:123" s="38" customFormat="1" ht="15.95" customHeight="1">
      <c r="A92" s="53" t="s">
        <v>1487</v>
      </c>
      <c r="B92" s="53" t="s">
        <v>2094</v>
      </c>
      <c r="C92" s="79" t="s">
        <v>1953</v>
      </c>
      <c r="D92" s="53" t="s">
        <v>2992</v>
      </c>
      <c r="E92" s="53" t="s">
        <v>170</v>
      </c>
      <c r="F92" s="109">
        <v>0</v>
      </c>
      <c r="G92" s="109"/>
      <c r="H92" s="53"/>
      <c r="I92" s="53">
        <v>201</v>
      </c>
      <c r="J92" s="126">
        <v>22</v>
      </c>
      <c r="K92" s="133" t="s">
        <v>42</v>
      </c>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4"/>
      <c r="BN92" s="144"/>
      <c r="BO92" s="144"/>
      <c r="BP92" s="144" t="s">
        <v>42</v>
      </c>
      <c r="BQ92" s="144"/>
      <c r="BR92" s="144"/>
      <c r="BS92" s="144" t="s">
        <v>42</v>
      </c>
      <c r="BT92" s="144"/>
      <c r="BU92" s="144"/>
      <c r="BV92" s="144"/>
      <c r="BW92" s="144"/>
      <c r="BX92" s="144"/>
      <c r="BY92" s="144"/>
      <c r="BZ92" s="144"/>
      <c r="CA92" s="144"/>
      <c r="CB92" s="144"/>
      <c r="CC92" s="144"/>
      <c r="CD92" s="144"/>
      <c r="CE92" s="144"/>
      <c r="CF92" s="144"/>
      <c r="CG92" s="144"/>
      <c r="CH92" s="144"/>
      <c r="CI92" s="144"/>
      <c r="CJ92" s="144"/>
      <c r="CK92" s="144"/>
      <c r="CL92" s="144"/>
      <c r="CM92" s="144"/>
      <c r="CN92" s="144"/>
      <c r="CO92" s="144"/>
      <c r="CP92" s="144"/>
      <c r="CQ92" s="144"/>
      <c r="CR92" s="144"/>
      <c r="CS92" s="144"/>
      <c r="CT92" s="144"/>
      <c r="CU92" s="144"/>
      <c r="CV92" s="144"/>
      <c r="CW92" s="144"/>
      <c r="CX92" s="144"/>
      <c r="CY92" s="144"/>
      <c r="CZ92" s="144"/>
      <c r="DA92" s="144"/>
      <c r="DB92" s="144"/>
      <c r="DC92" s="144"/>
      <c r="DD92" s="144"/>
      <c r="DE92" s="144"/>
      <c r="DF92" s="144"/>
      <c r="DG92" s="144"/>
      <c r="DH92" s="144"/>
      <c r="DI92" s="144"/>
      <c r="DJ92" s="144"/>
      <c r="DK92" s="144"/>
      <c r="DL92" s="144"/>
      <c r="DM92" s="144"/>
      <c r="DN92" s="144"/>
      <c r="DO92" s="172"/>
      <c r="DP92" s="133"/>
      <c r="DQ92" s="144"/>
      <c r="DR92" s="144"/>
      <c r="DS92" s="172"/>
    </row>
    <row r="93" spans="1:123" s="38" customFormat="1" ht="15.95" customHeight="1">
      <c r="A93" s="53" t="s">
        <v>3213</v>
      </c>
      <c r="B93" s="53" t="s">
        <v>2917</v>
      </c>
      <c r="C93" s="78" t="s">
        <v>2202</v>
      </c>
      <c r="D93" s="53" t="s">
        <v>2583</v>
      </c>
      <c r="E93" s="53" t="s">
        <v>740</v>
      </c>
      <c r="F93" s="53">
        <v>0</v>
      </c>
      <c r="G93" s="53"/>
      <c r="H93" s="53"/>
      <c r="I93" s="53">
        <v>201</v>
      </c>
      <c r="J93" s="126">
        <v>22</v>
      </c>
      <c r="K93" s="133"/>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t="s">
        <v>42</v>
      </c>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4"/>
      <c r="DL93" s="144"/>
      <c r="DM93" s="144"/>
      <c r="DN93" s="144"/>
      <c r="DO93" s="172"/>
      <c r="DP93" s="133"/>
      <c r="DQ93" s="144"/>
      <c r="DR93" s="144"/>
      <c r="DS93" s="172"/>
    </row>
    <row r="94" spans="1:123" s="38" customFormat="1" ht="15.95" customHeight="1">
      <c r="A94" s="53" t="s">
        <v>2696</v>
      </c>
      <c r="B94" s="53" t="s">
        <v>3258</v>
      </c>
      <c r="C94" s="56" t="s">
        <v>2001</v>
      </c>
      <c r="D94" s="53" t="s">
        <v>3387</v>
      </c>
      <c r="E94" s="53" t="s">
        <v>1318</v>
      </c>
      <c r="F94" s="53">
        <v>0</v>
      </c>
      <c r="G94" s="53"/>
      <c r="H94" s="53">
        <v>5</v>
      </c>
      <c r="I94" s="53">
        <v>201</v>
      </c>
      <c r="J94" s="126">
        <v>19</v>
      </c>
      <c r="K94" s="133" t="s">
        <v>42</v>
      </c>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c r="BK94" s="144"/>
      <c r="BL94" s="144"/>
      <c r="BM94" s="144"/>
      <c r="BN94" s="144"/>
      <c r="BO94" s="144"/>
      <c r="BP94" s="144"/>
      <c r="BQ94" s="144"/>
      <c r="BR94" s="144"/>
      <c r="BS94" s="144"/>
      <c r="BT94" s="144"/>
      <c r="BU94" s="144"/>
      <c r="BV94" s="144"/>
      <c r="BW94" s="144"/>
      <c r="BX94" s="144"/>
      <c r="BY94" s="144"/>
      <c r="BZ94" s="144"/>
      <c r="CA94" s="144"/>
      <c r="CB94" s="144"/>
      <c r="CC94" s="144"/>
      <c r="CD94" s="144"/>
      <c r="CE94" s="144"/>
      <c r="CF94" s="144"/>
      <c r="CG94" s="144"/>
      <c r="CH94" s="144"/>
      <c r="CI94" s="144"/>
      <c r="CJ94" s="144"/>
      <c r="CK94" s="144"/>
      <c r="CL94" s="144"/>
      <c r="CM94" s="144"/>
      <c r="CN94" s="144"/>
      <c r="CO94" s="144"/>
      <c r="CP94" s="144"/>
      <c r="CQ94" s="144"/>
      <c r="CR94" s="144"/>
      <c r="CS94" s="144"/>
      <c r="CT94" s="144"/>
      <c r="CU94" s="144"/>
      <c r="CV94" s="144"/>
      <c r="CW94" s="144"/>
      <c r="CX94" s="144"/>
      <c r="CY94" s="144"/>
      <c r="CZ94" s="144"/>
      <c r="DA94" s="144"/>
      <c r="DB94" s="144"/>
      <c r="DC94" s="144"/>
      <c r="DD94" s="144"/>
      <c r="DE94" s="144"/>
      <c r="DF94" s="144"/>
      <c r="DG94" s="144"/>
      <c r="DH94" s="144"/>
      <c r="DI94" s="144"/>
      <c r="DJ94" s="144"/>
      <c r="DK94" s="144"/>
      <c r="DL94" s="144"/>
      <c r="DM94" s="144"/>
      <c r="DN94" s="144"/>
      <c r="DO94" s="172"/>
      <c r="DP94" s="133"/>
      <c r="DQ94" s="144"/>
      <c r="DR94" s="144"/>
      <c r="DS94" s="172"/>
    </row>
    <row r="95" spans="1:123" s="38" customFormat="1" ht="15.95" customHeight="1">
      <c r="A95" s="53" t="s">
        <v>954</v>
      </c>
      <c r="B95" s="53" t="s">
        <v>2160</v>
      </c>
      <c r="C95" s="56" t="s">
        <v>3488</v>
      </c>
      <c r="D95" s="56"/>
      <c r="E95" s="53" t="s">
        <v>548</v>
      </c>
      <c r="F95" s="109">
        <v>0</v>
      </c>
      <c r="G95" s="109"/>
      <c r="H95" s="53">
        <v>2</v>
      </c>
      <c r="I95" s="53">
        <v>201</v>
      </c>
      <c r="J95" s="126">
        <v>21</v>
      </c>
      <c r="K95" s="133" t="s">
        <v>42</v>
      </c>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c r="BK95" s="144"/>
      <c r="BL95" s="144"/>
      <c r="BM95" s="144"/>
      <c r="BN95" s="144"/>
      <c r="BO95" s="144"/>
      <c r="BP95" s="144"/>
      <c r="BQ95" s="144"/>
      <c r="BR95" s="144"/>
      <c r="BS95" s="144" t="s">
        <v>42</v>
      </c>
      <c r="BT95" s="144"/>
      <c r="BU95" s="144" t="s">
        <v>42</v>
      </c>
      <c r="BV95" s="144"/>
      <c r="BW95" s="144"/>
      <c r="BX95" s="144"/>
      <c r="BY95" s="144"/>
      <c r="BZ95" s="144"/>
      <c r="CA95" s="144"/>
      <c r="CB95" s="144"/>
      <c r="CC95" s="144"/>
      <c r="CD95" s="144"/>
      <c r="CE95" s="144"/>
      <c r="CF95" s="144"/>
      <c r="CG95" s="144"/>
      <c r="CH95" s="144"/>
      <c r="CI95" s="144"/>
      <c r="CJ95" s="144"/>
      <c r="CK95" s="144"/>
      <c r="CL95" s="144"/>
      <c r="CM95" s="144"/>
      <c r="CN95" s="144"/>
      <c r="CO95" s="144"/>
      <c r="CP95" s="144"/>
      <c r="CQ95" s="144"/>
      <c r="CR95" s="144"/>
      <c r="CS95" s="144"/>
      <c r="CT95" s="144" t="s">
        <v>42</v>
      </c>
      <c r="CU95" s="144"/>
      <c r="CV95" s="144"/>
      <c r="CW95" s="144"/>
      <c r="CX95" s="144"/>
      <c r="CY95" s="144"/>
      <c r="CZ95" s="144"/>
      <c r="DA95" s="144"/>
      <c r="DB95" s="144"/>
      <c r="DC95" s="144"/>
      <c r="DD95" s="144"/>
      <c r="DE95" s="144"/>
      <c r="DF95" s="144"/>
      <c r="DG95" s="144"/>
      <c r="DH95" s="144"/>
      <c r="DI95" s="144"/>
      <c r="DJ95" s="144"/>
      <c r="DK95" s="144"/>
      <c r="DL95" s="144"/>
      <c r="DM95" s="144"/>
      <c r="DN95" s="144"/>
      <c r="DO95" s="172"/>
      <c r="DP95" s="133"/>
      <c r="DQ95" s="144"/>
      <c r="DR95" s="144"/>
      <c r="DS95" s="172"/>
    </row>
    <row r="96" spans="1:123" s="38" customFormat="1" ht="15.95" customHeight="1">
      <c r="A96" s="53" t="s">
        <v>1158</v>
      </c>
      <c r="B96" s="53" t="s">
        <v>2010</v>
      </c>
      <c r="C96" s="56" t="s">
        <v>1606</v>
      </c>
      <c r="D96" s="78" t="s">
        <v>3811</v>
      </c>
      <c r="E96" s="53" t="s">
        <v>419</v>
      </c>
      <c r="F96" s="109">
        <v>0</v>
      </c>
      <c r="G96" s="109"/>
      <c r="H96" s="53"/>
      <c r="I96" s="53">
        <v>201</v>
      </c>
      <c r="J96" s="126">
        <v>22</v>
      </c>
      <c r="K96" s="133" t="s">
        <v>42</v>
      </c>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c r="BJ96" s="144"/>
      <c r="BK96" s="144"/>
      <c r="BL96" s="144"/>
      <c r="BM96" s="144"/>
      <c r="BN96" s="144"/>
      <c r="BO96" s="144"/>
      <c r="BP96" s="144"/>
      <c r="BQ96" s="144"/>
      <c r="BR96" s="144"/>
      <c r="BS96" s="144"/>
      <c r="BT96" s="144"/>
      <c r="BU96" s="144"/>
      <c r="BV96" s="144"/>
      <c r="BW96" s="144"/>
      <c r="BX96" s="144"/>
      <c r="BY96" s="144"/>
      <c r="BZ96" s="144"/>
      <c r="CA96" s="144"/>
      <c r="CB96" s="144"/>
      <c r="CC96" s="144"/>
      <c r="CD96" s="144"/>
      <c r="CE96" s="144"/>
      <c r="CF96" s="144"/>
      <c r="CG96" s="144"/>
      <c r="CH96" s="144"/>
      <c r="CI96" s="144"/>
      <c r="CJ96" s="144"/>
      <c r="CK96" s="144"/>
      <c r="CL96" s="144"/>
      <c r="CM96" s="144"/>
      <c r="CN96" s="144"/>
      <c r="CO96" s="144"/>
      <c r="CP96" s="144"/>
      <c r="CQ96" s="144"/>
      <c r="CR96" s="144"/>
      <c r="CS96" s="144"/>
      <c r="CT96" s="144"/>
      <c r="CU96" s="144"/>
      <c r="CV96" s="144"/>
      <c r="CW96" s="144"/>
      <c r="CX96" s="144"/>
      <c r="CY96" s="144"/>
      <c r="CZ96" s="144"/>
      <c r="DA96" s="144"/>
      <c r="DB96" s="144"/>
      <c r="DC96" s="144"/>
      <c r="DD96" s="144"/>
      <c r="DE96" s="144"/>
      <c r="DF96" s="144"/>
      <c r="DG96" s="144"/>
      <c r="DH96" s="144"/>
      <c r="DI96" s="144"/>
      <c r="DJ96" s="144"/>
      <c r="DK96" s="144"/>
      <c r="DL96" s="144"/>
      <c r="DM96" s="144"/>
      <c r="DN96" s="144"/>
      <c r="DO96" s="172"/>
      <c r="DP96" s="133" t="s">
        <v>42</v>
      </c>
      <c r="DQ96" s="144"/>
      <c r="DR96" s="144"/>
      <c r="DS96" s="172"/>
    </row>
    <row r="97" spans="1:123" s="38" customFormat="1" ht="15.95" customHeight="1">
      <c r="A97" s="56" t="s">
        <v>3175</v>
      </c>
      <c r="B97" s="53" t="s">
        <v>1213</v>
      </c>
      <c r="C97" s="56" t="s">
        <v>137</v>
      </c>
      <c r="D97" s="78" t="s">
        <v>3717</v>
      </c>
      <c r="E97" s="53" t="s">
        <v>303</v>
      </c>
      <c r="F97" s="109">
        <v>0</v>
      </c>
      <c r="G97" s="109"/>
      <c r="H97" s="53">
        <v>7</v>
      </c>
      <c r="I97" s="53">
        <v>201</v>
      </c>
      <c r="J97" s="126">
        <v>10</v>
      </c>
      <c r="K97" s="133" t="s">
        <v>42</v>
      </c>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I97" s="144"/>
      <c r="BJ97" s="144"/>
      <c r="BK97" s="144"/>
      <c r="BL97" s="144"/>
      <c r="BM97" s="144"/>
      <c r="BN97" s="144"/>
      <c r="BO97" s="144"/>
      <c r="BP97" s="144"/>
      <c r="BQ97" s="144"/>
      <c r="BR97" s="144"/>
      <c r="BS97" s="144"/>
      <c r="BT97" s="144"/>
      <c r="BU97" s="144"/>
      <c r="BV97" s="144"/>
      <c r="BW97" s="144"/>
      <c r="BX97" s="144"/>
      <c r="BY97" s="144"/>
      <c r="BZ97" s="144"/>
      <c r="CA97" s="144"/>
      <c r="CB97" s="144"/>
      <c r="CC97" s="144"/>
      <c r="CD97" s="144"/>
      <c r="CE97" s="144"/>
      <c r="CF97" s="144"/>
      <c r="CG97" s="144"/>
      <c r="CH97" s="144"/>
      <c r="CI97" s="144"/>
      <c r="CJ97" s="144"/>
      <c r="CK97" s="144"/>
      <c r="CL97" s="144"/>
      <c r="CM97" s="144"/>
      <c r="CN97" s="144"/>
      <c r="CO97" s="144"/>
      <c r="CP97" s="144"/>
      <c r="CQ97" s="144"/>
      <c r="CR97" s="144"/>
      <c r="CS97" s="144"/>
      <c r="CT97" s="144"/>
      <c r="CU97" s="144"/>
      <c r="CV97" s="144"/>
      <c r="CW97" s="144"/>
      <c r="CX97" s="144"/>
      <c r="CY97" s="144"/>
      <c r="CZ97" s="144"/>
      <c r="DA97" s="144"/>
      <c r="DB97" s="144"/>
      <c r="DC97" s="144"/>
      <c r="DD97" s="144"/>
      <c r="DE97" s="144"/>
      <c r="DF97" s="144"/>
      <c r="DG97" s="144"/>
      <c r="DH97" s="144"/>
      <c r="DI97" s="144"/>
      <c r="DJ97" s="144"/>
      <c r="DK97" s="144"/>
      <c r="DL97" s="144"/>
      <c r="DM97" s="144"/>
      <c r="DN97" s="144"/>
      <c r="DO97" s="172"/>
      <c r="DP97" s="133"/>
      <c r="DQ97" s="144"/>
      <c r="DR97" s="144"/>
      <c r="DS97" s="172"/>
    </row>
    <row r="98" spans="1:123" s="38" customFormat="1" ht="15.95" customHeight="1">
      <c r="A98" s="56" t="s">
        <v>1911</v>
      </c>
      <c r="B98" s="53" t="s">
        <v>3574</v>
      </c>
      <c r="C98" s="56" t="s">
        <v>3631</v>
      </c>
      <c r="D98" s="78" t="s">
        <v>3632</v>
      </c>
      <c r="E98" s="53" t="s">
        <v>97</v>
      </c>
      <c r="F98" s="109">
        <v>0</v>
      </c>
      <c r="G98" s="109"/>
      <c r="H98" s="53">
        <v>8</v>
      </c>
      <c r="I98" s="53">
        <v>201</v>
      </c>
      <c r="J98" s="126">
        <v>7</v>
      </c>
      <c r="K98" s="133"/>
      <c r="L98" s="144"/>
      <c r="M98" s="144" t="s">
        <v>42</v>
      </c>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C98" s="144"/>
      <c r="CD98" s="144"/>
      <c r="CE98" s="144"/>
      <c r="CF98" s="144"/>
      <c r="CG98" s="144"/>
      <c r="CH98" s="144"/>
      <c r="CI98" s="144"/>
      <c r="CJ98" s="144"/>
      <c r="CK98" s="144"/>
      <c r="CL98" s="144"/>
      <c r="CM98" s="144"/>
      <c r="CN98" s="144"/>
      <c r="CO98" s="144"/>
      <c r="CP98" s="144"/>
      <c r="CQ98" s="144"/>
      <c r="CR98" s="144"/>
      <c r="CS98" s="144"/>
      <c r="CT98" s="144"/>
      <c r="CU98" s="144"/>
      <c r="CV98" s="144"/>
      <c r="CW98" s="144"/>
      <c r="CX98" s="144"/>
      <c r="CY98" s="144"/>
      <c r="CZ98" s="144"/>
      <c r="DA98" s="144"/>
      <c r="DB98" s="144"/>
      <c r="DC98" s="144"/>
      <c r="DD98" s="144"/>
      <c r="DE98" s="144"/>
      <c r="DF98" s="144"/>
      <c r="DG98" s="144"/>
      <c r="DH98" s="144"/>
      <c r="DI98" s="144"/>
      <c r="DJ98" s="144"/>
      <c r="DK98" s="144"/>
      <c r="DL98" s="144"/>
      <c r="DM98" s="144"/>
      <c r="DN98" s="144"/>
      <c r="DO98" s="172"/>
      <c r="DP98" s="133"/>
      <c r="DQ98" s="144"/>
      <c r="DR98" s="144"/>
      <c r="DS98" s="172"/>
    </row>
    <row r="99" spans="1:123" s="38" customFormat="1" ht="15.95" customHeight="1">
      <c r="A99" s="53" t="s">
        <v>2728</v>
      </c>
      <c r="B99" s="53" t="s">
        <v>2729</v>
      </c>
      <c r="C99" s="56" t="s">
        <v>921</v>
      </c>
      <c r="D99" s="81" t="s">
        <v>789</v>
      </c>
      <c r="E99" s="53" t="s">
        <v>1134</v>
      </c>
      <c r="F99" s="109">
        <v>19</v>
      </c>
      <c r="G99" s="109"/>
      <c r="H99" s="53">
        <v>4</v>
      </c>
      <c r="I99" s="53">
        <v>201</v>
      </c>
      <c r="J99" s="126">
        <v>7</v>
      </c>
      <c r="K99" s="133"/>
      <c r="L99" s="146"/>
      <c r="M99" s="146" t="s">
        <v>42</v>
      </c>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c r="BI99" s="144"/>
      <c r="BJ99" s="144"/>
      <c r="BK99" s="144"/>
      <c r="BL99" s="144"/>
      <c r="BM99" s="144"/>
      <c r="BN99" s="144"/>
      <c r="BO99" s="144"/>
      <c r="BP99" s="144"/>
      <c r="BQ99" s="144"/>
      <c r="BR99" s="144"/>
      <c r="BS99" s="144" t="s">
        <v>42</v>
      </c>
      <c r="BT99" s="144"/>
      <c r="BU99" s="144"/>
      <c r="BV99" s="144" t="s">
        <v>42</v>
      </c>
      <c r="BW99" s="144"/>
      <c r="BX99" s="144"/>
      <c r="BY99" s="144"/>
      <c r="BZ99" s="144"/>
      <c r="CA99" s="144"/>
      <c r="CB99" s="144"/>
      <c r="CC99" s="144"/>
      <c r="CD99" s="144"/>
      <c r="CE99" s="144"/>
      <c r="CF99" s="144"/>
      <c r="CG99" s="144"/>
      <c r="CH99" s="144"/>
      <c r="CI99" s="144"/>
      <c r="CJ99" s="144"/>
      <c r="CK99" s="144"/>
      <c r="CL99" s="144"/>
      <c r="CM99" s="144"/>
      <c r="CN99" s="144"/>
      <c r="CO99" s="144"/>
      <c r="CP99" s="144"/>
      <c r="CQ99" s="144"/>
      <c r="CR99" s="144"/>
      <c r="CS99" s="144"/>
      <c r="CT99" s="144"/>
      <c r="CU99" s="144"/>
      <c r="CV99" s="144"/>
      <c r="CW99" s="144"/>
      <c r="CX99" s="144"/>
      <c r="CY99" s="144"/>
      <c r="CZ99" s="144"/>
      <c r="DA99" s="144"/>
      <c r="DB99" s="144"/>
      <c r="DC99" s="144"/>
      <c r="DD99" s="144"/>
      <c r="DE99" s="144"/>
      <c r="DF99" s="144" t="s">
        <v>42</v>
      </c>
      <c r="DG99" s="144"/>
      <c r="DH99" s="144" t="s">
        <v>42</v>
      </c>
      <c r="DI99" s="144"/>
      <c r="DJ99" s="144"/>
      <c r="DK99" s="144"/>
      <c r="DL99" s="144"/>
      <c r="DM99" s="144"/>
      <c r="DN99" s="144"/>
      <c r="DO99" s="172"/>
      <c r="DP99" s="133" t="s">
        <v>42</v>
      </c>
      <c r="DQ99" s="144"/>
      <c r="DR99" s="144"/>
      <c r="DS99" s="172"/>
    </row>
    <row r="100" spans="1:123" s="38" customFormat="1" ht="15.95" customHeight="1">
      <c r="A100" s="53" t="s">
        <v>1585</v>
      </c>
      <c r="B100" s="56" t="s">
        <v>3651</v>
      </c>
      <c r="C100" s="56" t="s">
        <v>2590</v>
      </c>
      <c r="D100" s="79" t="s">
        <v>2590</v>
      </c>
      <c r="E100" s="53" t="s">
        <v>3392</v>
      </c>
      <c r="F100" s="109">
        <v>0</v>
      </c>
      <c r="G100" s="109"/>
      <c r="H100" s="53"/>
      <c r="I100" s="53">
        <v>201</v>
      </c>
      <c r="J100" s="126">
        <v>28</v>
      </c>
      <c r="K100" s="133" t="s">
        <v>42</v>
      </c>
      <c r="L100" s="144" t="s">
        <v>42</v>
      </c>
      <c r="M100" s="144" t="s">
        <v>42</v>
      </c>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c r="BI100" s="144"/>
      <c r="BJ100" s="144"/>
      <c r="BK100" s="144"/>
      <c r="BL100" s="144"/>
      <c r="BM100" s="144"/>
      <c r="BN100" s="144"/>
      <c r="BO100" s="144"/>
      <c r="BP100" s="144"/>
      <c r="BQ100" s="144"/>
      <c r="BR100" s="144"/>
      <c r="BS100" s="144"/>
      <c r="BT100" s="144"/>
      <c r="BU100" s="144"/>
      <c r="BV100" s="144"/>
      <c r="BW100" s="144"/>
      <c r="BX100" s="144"/>
      <c r="BY100" s="144"/>
      <c r="BZ100" s="144"/>
      <c r="CA100" s="144"/>
      <c r="CB100" s="144"/>
      <c r="CC100" s="144"/>
      <c r="CD100" s="144"/>
      <c r="CE100" s="144"/>
      <c r="CF100" s="144"/>
      <c r="CG100" s="144"/>
      <c r="CH100" s="144"/>
      <c r="CI100" s="144"/>
      <c r="CJ100" s="144"/>
      <c r="CK100" s="144"/>
      <c r="CL100" s="144"/>
      <c r="CM100" s="144"/>
      <c r="CN100" s="144"/>
      <c r="CO100" s="144"/>
      <c r="CP100" s="144"/>
      <c r="CQ100" s="144"/>
      <c r="CR100" s="144"/>
      <c r="CS100" s="144"/>
      <c r="CT100" s="144"/>
      <c r="CU100" s="144"/>
      <c r="CV100" s="144"/>
      <c r="CW100" s="144"/>
      <c r="CX100" s="144"/>
      <c r="CY100" s="144"/>
      <c r="CZ100" s="144"/>
      <c r="DA100" s="144"/>
      <c r="DB100" s="144"/>
      <c r="DC100" s="144"/>
      <c r="DD100" s="144"/>
      <c r="DE100" s="144"/>
      <c r="DF100" s="144"/>
      <c r="DG100" s="144"/>
      <c r="DH100" s="144"/>
      <c r="DI100" s="144"/>
      <c r="DJ100" s="144"/>
      <c r="DK100" s="144"/>
      <c r="DL100" s="144"/>
      <c r="DM100" s="144"/>
      <c r="DN100" s="144"/>
      <c r="DO100" s="172"/>
      <c r="DP100" s="133"/>
      <c r="DQ100" s="144"/>
      <c r="DR100" s="144"/>
      <c r="DS100" s="172"/>
    </row>
    <row r="101" spans="1:123" s="38" customFormat="1" ht="15.95" customHeight="1">
      <c r="A101" s="53" t="s">
        <v>294</v>
      </c>
      <c r="B101" s="53" t="s">
        <v>3502</v>
      </c>
      <c r="C101" s="56" t="s">
        <v>2912</v>
      </c>
      <c r="D101" s="56" t="s">
        <v>2824</v>
      </c>
      <c r="E101" s="53" t="s">
        <v>3503</v>
      </c>
      <c r="F101" s="109">
        <v>0</v>
      </c>
      <c r="G101" s="109"/>
      <c r="H101" s="53"/>
      <c r="I101" s="53">
        <v>201</v>
      </c>
      <c r="J101" s="126">
        <v>22</v>
      </c>
      <c r="K101" s="133" t="s">
        <v>42</v>
      </c>
      <c r="L101" s="147"/>
      <c r="M101" s="147"/>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c r="BJ101" s="144"/>
      <c r="BK101" s="144"/>
      <c r="BL101" s="144"/>
      <c r="BM101" s="144"/>
      <c r="BN101" s="144"/>
      <c r="BO101" s="144"/>
      <c r="BP101" s="144"/>
      <c r="BQ101" s="144"/>
      <c r="BR101" s="144"/>
      <c r="BS101" s="144"/>
      <c r="BT101" s="144"/>
      <c r="BU101" s="144"/>
      <c r="BV101" s="144"/>
      <c r="BW101" s="144"/>
      <c r="BX101" s="144"/>
      <c r="BY101" s="144"/>
      <c r="BZ101" s="144"/>
      <c r="CA101" s="144"/>
      <c r="CB101" s="144"/>
      <c r="CC101" s="144"/>
      <c r="CD101" s="144"/>
      <c r="CE101" s="144"/>
      <c r="CF101" s="144"/>
      <c r="CG101" s="144"/>
      <c r="CH101" s="144"/>
      <c r="CI101" s="144"/>
      <c r="CJ101" s="144"/>
      <c r="CK101" s="144"/>
      <c r="CL101" s="144"/>
      <c r="CM101" s="144"/>
      <c r="CN101" s="144"/>
      <c r="CO101" s="144"/>
      <c r="CP101" s="144"/>
      <c r="CQ101" s="144"/>
      <c r="CR101" s="144"/>
      <c r="CS101" s="144"/>
      <c r="CT101" s="144"/>
      <c r="CU101" s="144"/>
      <c r="CV101" s="144"/>
      <c r="CW101" s="144"/>
      <c r="CX101" s="144"/>
      <c r="CY101" s="144"/>
      <c r="CZ101" s="144"/>
      <c r="DA101" s="144"/>
      <c r="DB101" s="144"/>
      <c r="DC101" s="144"/>
      <c r="DD101" s="144"/>
      <c r="DE101" s="144"/>
      <c r="DF101" s="144"/>
      <c r="DG101" s="144"/>
      <c r="DH101" s="144"/>
      <c r="DI101" s="144"/>
      <c r="DJ101" s="144"/>
      <c r="DK101" s="144"/>
      <c r="DL101" s="144"/>
      <c r="DM101" s="144"/>
      <c r="DN101" s="144"/>
      <c r="DO101" s="172"/>
      <c r="DP101" s="133"/>
      <c r="DQ101" s="144"/>
      <c r="DR101" s="144"/>
      <c r="DS101" s="172"/>
    </row>
    <row r="102" spans="1:123" s="39" customFormat="1" ht="15.95" customHeight="1">
      <c r="A102" s="57" t="s">
        <v>1559</v>
      </c>
      <c r="B102" s="54" t="s">
        <v>2913</v>
      </c>
      <c r="C102" s="68" t="s">
        <v>3001</v>
      </c>
      <c r="D102" s="80" t="s">
        <v>3730</v>
      </c>
      <c r="E102" s="54" t="s">
        <v>2460</v>
      </c>
      <c r="F102" s="110">
        <v>0</v>
      </c>
      <c r="G102" s="110"/>
      <c r="H102" s="54">
        <v>9</v>
      </c>
      <c r="I102" s="54">
        <v>201</v>
      </c>
      <c r="J102" s="54">
        <v>8</v>
      </c>
      <c r="K102" s="134" t="s">
        <v>42</v>
      </c>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t="s">
        <v>42</v>
      </c>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45"/>
      <c r="CW102" s="145"/>
      <c r="CX102" s="145"/>
      <c r="CY102" s="145"/>
      <c r="CZ102" s="145"/>
      <c r="DA102" s="145"/>
      <c r="DB102" s="145"/>
      <c r="DC102" s="145"/>
      <c r="DD102" s="145"/>
      <c r="DE102" s="145" t="s">
        <v>42</v>
      </c>
      <c r="DF102" s="145" t="s">
        <v>42</v>
      </c>
      <c r="DG102" s="145"/>
      <c r="DH102" s="145"/>
      <c r="DI102" s="145"/>
      <c r="DJ102" s="145"/>
      <c r="DK102" s="145"/>
      <c r="DL102" s="145"/>
      <c r="DM102" s="145"/>
      <c r="DN102" s="145"/>
      <c r="DO102" s="173"/>
      <c r="DP102" s="134"/>
      <c r="DQ102" s="145"/>
      <c r="DR102" s="145"/>
      <c r="DS102" s="173"/>
    </row>
    <row r="103" spans="1:123" s="38" customFormat="1" ht="15.95" customHeight="1">
      <c r="A103" s="53" t="s">
        <v>3169</v>
      </c>
      <c r="B103" s="53" t="s">
        <v>274</v>
      </c>
      <c r="C103" s="56" t="s">
        <v>3001</v>
      </c>
      <c r="D103" s="84" t="s">
        <v>3792</v>
      </c>
      <c r="E103" s="53" t="s">
        <v>2980</v>
      </c>
      <c r="F103" s="109">
        <v>0</v>
      </c>
      <c r="G103" s="109"/>
      <c r="H103" s="53"/>
      <c r="I103" s="53">
        <v>201</v>
      </c>
      <c r="J103" s="126">
        <v>8</v>
      </c>
      <c r="K103" s="133" t="s">
        <v>42</v>
      </c>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c r="BI103" s="144"/>
      <c r="BJ103" s="144"/>
      <c r="BK103" s="144"/>
      <c r="BL103" s="144"/>
      <c r="BM103" s="144"/>
      <c r="BN103" s="144"/>
      <c r="BO103" s="144"/>
      <c r="BP103" s="144"/>
      <c r="BQ103" s="144"/>
      <c r="BR103" s="144"/>
      <c r="BS103" s="144"/>
      <c r="BT103" s="144"/>
      <c r="BU103" s="144"/>
      <c r="BV103" s="144"/>
      <c r="BW103" s="144"/>
      <c r="BX103" s="144"/>
      <c r="BY103" s="144"/>
      <c r="BZ103" s="144"/>
      <c r="CA103" s="144"/>
      <c r="CB103" s="144"/>
      <c r="CC103" s="144"/>
      <c r="CD103" s="144"/>
      <c r="CE103" s="144"/>
      <c r="CF103" s="144"/>
      <c r="CG103" s="144"/>
      <c r="CH103" s="144"/>
      <c r="CI103" s="144"/>
      <c r="CJ103" s="144"/>
      <c r="CK103" s="144"/>
      <c r="CL103" s="144"/>
      <c r="CM103" s="144"/>
      <c r="CN103" s="144"/>
      <c r="CO103" s="144"/>
      <c r="CP103" s="144"/>
      <c r="CQ103" s="144"/>
      <c r="CR103" s="144"/>
      <c r="CS103" s="144"/>
      <c r="CT103" s="144"/>
      <c r="CU103" s="144"/>
      <c r="CV103" s="144"/>
      <c r="CW103" s="144"/>
      <c r="CX103" s="144"/>
      <c r="CY103" s="144"/>
      <c r="CZ103" s="144"/>
      <c r="DA103" s="144"/>
      <c r="DB103" s="144"/>
      <c r="DC103" s="144"/>
      <c r="DD103" s="144"/>
      <c r="DE103" s="144"/>
      <c r="DF103" s="144"/>
      <c r="DG103" s="144"/>
      <c r="DH103" s="144"/>
      <c r="DI103" s="144"/>
      <c r="DJ103" s="144"/>
      <c r="DK103" s="144"/>
      <c r="DL103" s="144"/>
      <c r="DM103" s="144"/>
      <c r="DN103" s="144"/>
      <c r="DO103" s="172"/>
      <c r="DP103" s="133"/>
      <c r="DQ103" s="144"/>
      <c r="DR103" s="144"/>
      <c r="DS103" s="172"/>
    </row>
    <row r="104" spans="1:123" s="38" customFormat="1" ht="15.95" customHeight="1">
      <c r="A104" s="53" t="s">
        <v>930</v>
      </c>
      <c r="B104" s="53" t="s">
        <v>3294</v>
      </c>
      <c r="C104" s="79" t="s">
        <v>3001</v>
      </c>
      <c r="D104" s="78" t="s">
        <v>2129</v>
      </c>
      <c r="E104" s="53" t="s">
        <v>3351</v>
      </c>
      <c r="F104" s="109">
        <v>0</v>
      </c>
      <c r="G104" s="109"/>
      <c r="H104" s="53">
        <v>6</v>
      </c>
      <c r="I104" s="53">
        <v>201</v>
      </c>
      <c r="J104" s="126">
        <v>8</v>
      </c>
      <c r="K104" s="133" t="s">
        <v>42</v>
      </c>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c r="BJ104" s="144"/>
      <c r="BK104" s="144"/>
      <c r="BL104" s="144"/>
      <c r="BM104" s="144"/>
      <c r="BN104" s="144"/>
      <c r="BO104" s="144"/>
      <c r="BP104" s="144"/>
      <c r="BQ104" s="144"/>
      <c r="BR104" s="144"/>
      <c r="BS104" s="144" t="s">
        <v>42</v>
      </c>
      <c r="BT104" s="144"/>
      <c r="BU104" s="144"/>
      <c r="BV104" s="144"/>
      <c r="BW104" s="144"/>
      <c r="BX104" s="144"/>
      <c r="BY104" s="144"/>
      <c r="BZ104" s="144"/>
      <c r="CA104" s="144"/>
      <c r="CB104" s="144"/>
      <c r="CC104" s="144"/>
      <c r="CD104" s="144"/>
      <c r="CE104" s="144"/>
      <c r="CF104" s="144"/>
      <c r="CG104" s="144"/>
      <c r="CH104" s="144"/>
      <c r="CI104" s="144"/>
      <c r="CJ104" s="144"/>
      <c r="CK104" s="144"/>
      <c r="CL104" s="144"/>
      <c r="CM104" s="144"/>
      <c r="CN104" s="144"/>
      <c r="CO104" s="144"/>
      <c r="CP104" s="144"/>
      <c r="CQ104" s="144"/>
      <c r="CR104" s="144"/>
      <c r="CS104" s="144"/>
      <c r="CT104" s="144"/>
      <c r="CU104" s="144"/>
      <c r="CV104" s="144"/>
      <c r="CW104" s="144"/>
      <c r="CX104" s="144"/>
      <c r="CY104" s="144"/>
      <c r="CZ104" s="144"/>
      <c r="DA104" s="144"/>
      <c r="DB104" s="144"/>
      <c r="DC104" s="144"/>
      <c r="DD104" s="144"/>
      <c r="DE104" s="144"/>
      <c r="DF104" s="144"/>
      <c r="DG104" s="144"/>
      <c r="DH104" s="144"/>
      <c r="DI104" s="144"/>
      <c r="DJ104" s="144"/>
      <c r="DK104" s="144"/>
      <c r="DL104" s="144"/>
      <c r="DM104" s="144"/>
      <c r="DN104" s="144"/>
      <c r="DO104" s="172"/>
      <c r="DP104" s="133" t="s">
        <v>42</v>
      </c>
      <c r="DQ104" s="144"/>
      <c r="DR104" s="144"/>
      <c r="DS104" s="172"/>
    </row>
    <row r="105" spans="1:123" s="38" customFormat="1" ht="15.95" customHeight="1">
      <c r="A105" s="53" t="s">
        <v>895</v>
      </c>
      <c r="B105" s="53" t="s">
        <v>542</v>
      </c>
      <c r="C105" s="79" t="s">
        <v>3001</v>
      </c>
      <c r="D105" s="54" t="s">
        <v>1104</v>
      </c>
      <c r="E105" s="53" t="s">
        <v>2570</v>
      </c>
      <c r="F105" s="53">
        <v>0</v>
      </c>
      <c r="G105" s="53"/>
      <c r="H105" s="53">
        <v>6</v>
      </c>
      <c r="I105" s="53">
        <v>201</v>
      </c>
      <c r="J105" s="126">
        <v>8</v>
      </c>
      <c r="K105" s="133" t="s">
        <v>42</v>
      </c>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t="s">
        <v>42</v>
      </c>
      <c r="BT105" s="144"/>
      <c r="BU105" s="144"/>
      <c r="BV105" s="144"/>
      <c r="BW105" s="144"/>
      <c r="BX105" s="144"/>
      <c r="BY105" s="144"/>
      <c r="BZ105" s="144"/>
      <c r="CA105" s="144"/>
      <c r="CB105" s="144"/>
      <c r="CC105" s="144"/>
      <c r="CD105" s="144"/>
      <c r="CE105" s="144"/>
      <c r="CF105" s="144"/>
      <c r="CG105" s="144"/>
      <c r="CH105" s="144"/>
      <c r="CI105" s="144"/>
      <c r="CJ105" s="144"/>
      <c r="CK105" s="144"/>
      <c r="CL105" s="144"/>
      <c r="CM105" s="144"/>
      <c r="CN105" s="144"/>
      <c r="CO105" s="144"/>
      <c r="CP105" s="144"/>
      <c r="CQ105" s="144"/>
      <c r="CR105" s="144"/>
      <c r="CS105" s="144"/>
      <c r="CT105" s="144"/>
      <c r="CU105" s="144"/>
      <c r="CV105" s="144"/>
      <c r="CW105" s="144"/>
      <c r="CX105" s="144"/>
      <c r="CY105" s="144"/>
      <c r="CZ105" s="144"/>
      <c r="DA105" s="144"/>
      <c r="DB105" s="144"/>
      <c r="DC105" s="144" t="s">
        <v>42</v>
      </c>
      <c r="DD105" s="144"/>
      <c r="DE105" s="144"/>
      <c r="DF105" s="144"/>
      <c r="DG105" s="144"/>
      <c r="DH105" s="144"/>
      <c r="DI105" s="144"/>
      <c r="DJ105" s="144"/>
      <c r="DK105" s="144"/>
      <c r="DL105" s="144"/>
      <c r="DM105" s="144"/>
      <c r="DN105" s="144"/>
      <c r="DO105" s="172"/>
      <c r="DP105" s="133" t="s">
        <v>42</v>
      </c>
      <c r="DQ105" s="144"/>
      <c r="DR105" s="144"/>
      <c r="DS105" s="172"/>
    </row>
    <row r="106" spans="1:123" s="38" customFormat="1" ht="15.95" customHeight="1">
      <c r="A106" s="53" t="s">
        <v>163</v>
      </c>
      <c r="B106" s="53" t="s">
        <v>1478</v>
      </c>
      <c r="C106" s="79" t="s">
        <v>7</v>
      </c>
      <c r="D106" s="54" t="s">
        <v>3786</v>
      </c>
      <c r="E106" s="53" t="s">
        <v>3330</v>
      </c>
      <c r="F106" s="53">
        <v>0</v>
      </c>
      <c r="G106" s="53"/>
      <c r="H106" s="53">
        <v>5</v>
      </c>
      <c r="I106" s="53">
        <v>201</v>
      </c>
      <c r="J106" s="126">
        <v>3</v>
      </c>
      <c r="K106" s="133" t="s">
        <v>42</v>
      </c>
      <c r="L106" s="144"/>
      <c r="M106" s="144" t="s">
        <v>42</v>
      </c>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c r="BG106" s="144"/>
      <c r="BH106" s="144"/>
      <c r="BI106" s="144"/>
      <c r="BJ106" s="144"/>
      <c r="BK106" s="144"/>
      <c r="BL106" s="144"/>
      <c r="BM106" s="144"/>
      <c r="BN106" s="144"/>
      <c r="BO106" s="144"/>
      <c r="BP106" s="144"/>
      <c r="BQ106" s="144"/>
      <c r="BR106" s="144"/>
      <c r="BS106" s="144"/>
      <c r="BT106" s="144"/>
      <c r="BU106" s="144"/>
      <c r="BV106" s="144"/>
      <c r="BW106" s="144"/>
      <c r="BX106" s="144"/>
      <c r="BY106" s="144"/>
      <c r="BZ106" s="144"/>
      <c r="CA106" s="144"/>
      <c r="CB106" s="144"/>
      <c r="CC106" s="144"/>
      <c r="CD106" s="144"/>
      <c r="CE106" s="144"/>
      <c r="CF106" s="144"/>
      <c r="CG106" s="144"/>
      <c r="CH106" s="144"/>
      <c r="CI106" s="144"/>
      <c r="CJ106" s="144"/>
      <c r="CK106" s="144"/>
      <c r="CL106" s="144"/>
      <c r="CM106" s="144"/>
      <c r="CN106" s="144"/>
      <c r="CO106" s="144"/>
      <c r="CP106" s="144"/>
      <c r="CQ106" s="144"/>
      <c r="CR106" s="144"/>
      <c r="CS106" s="144"/>
      <c r="CT106" s="144"/>
      <c r="CU106" s="144"/>
      <c r="CV106" s="144"/>
      <c r="CW106" s="144"/>
      <c r="CX106" s="144"/>
      <c r="CY106" s="144"/>
      <c r="CZ106" s="144"/>
      <c r="DA106" s="144"/>
      <c r="DB106" s="144"/>
      <c r="DC106" s="144" t="s">
        <v>42</v>
      </c>
      <c r="DD106" s="144"/>
      <c r="DE106" s="144"/>
      <c r="DF106" s="144"/>
      <c r="DG106" s="144"/>
      <c r="DH106" s="144"/>
      <c r="DI106" s="144"/>
      <c r="DJ106" s="144"/>
      <c r="DK106" s="144"/>
      <c r="DL106" s="144"/>
      <c r="DM106" s="144"/>
      <c r="DN106" s="144"/>
      <c r="DO106" s="172"/>
      <c r="DP106" s="133"/>
      <c r="DQ106" s="144"/>
      <c r="DR106" s="144"/>
      <c r="DS106" s="172"/>
    </row>
    <row r="107" spans="1:123" s="38" customFormat="1" ht="15.95" customHeight="1">
      <c r="A107" s="53" t="s">
        <v>2855</v>
      </c>
      <c r="B107" s="53" t="s">
        <v>3608</v>
      </c>
      <c r="C107" s="79" t="s">
        <v>3613</v>
      </c>
      <c r="D107" s="53" t="s">
        <v>2657</v>
      </c>
      <c r="E107" s="53" t="s">
        <v>3611</v>
      </c>
      <c r="F107" s="53">
        <v>0</v>
      </c>
      <c r="G107" s="53"/>
      <c r="H107" s="53"/>
      <c r="I107" s="53">
        <v>201</v>
      </c>
      <c r="J107" s="126">
        <v>28</v>
      </c>
      <c r="K107" s="133" t="s">
        <v>42</v>
      </c>
      <c r="L107" s="144"/>
      <c r="M107" s="144"/>
      <c r="N107" s="144"/>
      <c r="O107" s="144"/>
      <c r="P107" s="144"/>
      <c r="Q107" s="144"/>
      <c r="R107" s="144"/>
      <c r="S107" s="144"/>
      <c r="T107" s="144"/>
      <c r="U107" s="144"/>
      <c r="V107" s="144"/>
      <c r="W107" s="144" t="s">
        <v>42</v>
      </c>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t="s">
        <v>42</v>
      </c>
      <c r="AS107" s="144"/>
      <c r="AT107" s="144"/>
      <c r="AU107" s="144"/>
      <c r="AV107" s="144"/>
      <c r="AW107" s="144"/>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t="s">
        <v>42</v>
      </c>
      <c r="BT107" s="144"/>
      <c r="BU107" s="144" t="s">
        <v>42</v>
      </c>
      <c r="BV107" s="144"/>
      <c r="BW107" s="144"/>
      <c r="BX107" s="144"/>
      <c r="BY107" s="144"/>
      <c r="BZ107" s="144"/>
      <c r="CA107" s="144"/>
      <c r="CB107" s="144"/>
      <c r="CC107" s="144"/>
      <c r="CD107" s="144"/>
      <c r="CE107" s="144"/>
      <c r="CF107" s="144"/>
      <c r="CG107" s="144"/>
      <c r="CH107" s="144"/>
      <c r="CI107" s="144"/>
      <c r="CJ107" s="144"/>
      <c r="CK107" s="144"/>
      <c r="CL107" s="144"/>
      <c r="CM107" s="144"/>
      <c r="CN107" s="144"/>
      <c r="CO107" s="144"/>
      <c r="CP107" s="144"/>
      <c r="CQ107" s="144"/>
      <c r="CR107" s="144"/>
      <c r="CS107" s="144"/>
      <c r="CT107" s="144" t="s">
        <v>42</v>
      </c>
      <c r="CU107" s="144"/>
      <c r="CV107" s="144"/>
      <c r="CW107" s="144"/>
      <c r="CX107" s="144"/>
      <c r="CY107" s="144"/>
      <c r="CZ107" s="144"/>
      <c r="DA107" s="144"/>
      <c r="DB107" s="144"/>
      <c r="DC107" s="144"/>
      <c r="DD107" s="144"/>
      <c r="DE107" s="144"/>
      <c r="DF107" s="144"/>
      <c r="DG107" s="144"/>
      <c r="DH107" s="144"/>
      <c r="DI107" s="144"/>
      <c r="DJ107" s="144"/>
      <c r="DK107" s="144"/>
      <c r="DL107" s="144"/>
      <c r="DM107" s="144"/>
      <c r="DN107" s="144"/>
      <c r="DO107" s="172"/>
      <c r="DP107" s="133"/>
      <c r="DQ107" s="144"/>
      <c r="DR107" s="144"/>
      <c r="DS107" s="172"/>
    </row>
    <row r="108" spans="1:123" s="38" customFormat="1" ht="15.95" customHeight="1">
      <c r="A108" s="53" t="s">
        <v>3797</v>
      </c>
      <c r="B108" s="53" t="s">
        <v>2028</v>
      </c>
      <c r="C108" s="79" t="s">
        <v>3239</v>
      </c>
      <c r="D108" s="53" t="s">
        <v>460</v>
      </c>
      <c r="E108" s="53" t="s">
        <v>257</v>
      </c>
      <c r="F108" s="109">
        <v>0</v>
      </c>
      <c r="G108" s="109"/>
      <c r="H108" s="53"/>
      <c r="I108" s="53">
        <v>201</v>
      </c>
      <c r="J108" s="126">
        <v>22</v>
      </c>
      <c r="K108" s="133"/>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c r="BG108" s="144"/>
      <c r="BH108" s="144"/>
      <c r="BI108" s="144"/>
      <c r="BJ108" s="144"/>
      <c r="BK108" s="144"/>
      <c r="BL108" s="144"/>
      <c r="BM108" s="144"/>
      <c r="BN108" s="144"/>
      <c r="BO108" s="144"/>
      <c r="BP108" s="144"/>
      <c r="BQ108" s="144"/>
      <c r="BR108" s="144"/>
      <c r="BS108" s="144"/>
      <c r="BT108" s="144"/>
      <c r="BU108" s="144"/>
      <c r="BV108" s="144"/>
      <c r="BW108" s="144"/>
      <c r="BX108" s="144"/>
      <c r="BY108" s="144"/>
      <c r="BZ108" s="144"/>
      <c r="CA108" s="144"/>
      <c r="CB108" s="144"/>
      <c r="CC108" s="144"/>
      <c r="CD108" s="144"/>
      <c r="CE108" s="144"/>
      <c r="CF108" s="144"/>
      <c r="CG108" s="144"/>
      <c r="CH108" s="144"/>
      <c r="CI108" s="144"/>
      <c r="CJ108" s="144"/>
      <c r="CK108" s="144"/>
      <c r="CL108" s="144"/>
      <c r="CM108" s="144"/>
      <c r="CN108" s="144"/>
      <c r="CO108" s="144"/>
      <c r="CP108" s="144"/>
      <c r="CQ108" s="144"/>
      <c r="CR108" s="144"/>
      <c r="CS108" s="144"/>
      <c r="CT108" s="144"/>
      <c r="CU108" s="144"/>
      <c r="CV108" s="144" t="s">
        <v>42</v>
      </c>
      <c r="CW108" s="144"/>
      <c r="CX108" s="144"/>
      <c r="CY108" s="144"/>
      <c r="CZ108" s="144"/>
      <c r="DA108" s="144"/>
      <c r="DB108" s="144"/>
      <c r="DC108" s="144"/>
      <c r="DD108" s="144"/>
      <c r="DE108" s="144"/>
      <c r="DF108" s="144"/>
      <c r="DG108" s="144"/>
      <c r="DH108" s="144"/>
      <c r="DI108" s="144"/>
      <c r="DJ108" s="144"/>
      <c r="DK108" s="144"/>
      <c r="DL108" s="144"/>
      <c r="DM108" s="144"/>
      <c r="DN108" s="144"/>
      <c r="DO108" s="172"/>
      <c r="DP108" s="133"/>
      <c r="DQ108" s="144"/>
      <c r="DR108" s="144"/>
      <c r="DS108" s="172"/>
    </row>
    <row r="109" spans="1:123" s="38" customFormat="1" ht="15.95" customHeight="1">
      <c r="A109" s="53" t="s">
        <v>1116</v>
      </c>
      <c r="B109" s="53" t="s">
        <v>706</v>
      </c>
      <c r="C109" s="78" t="s">
        <v>2207</v>
      </c>
      <c r="D109" s="53" t="s">
        <v>1529</v>
      </c>
      <c r="E109" s="53" t="s">
        <v>1061</v>
      </c>
      <c r="F109" s="53">
        <v>19</v>
      </c>
      <c r="G109" s="53"/>
      <c r="H109" s="53"/>
      <c r="I109" s="53">
        <v>201</v>
      </c>
      <c r="J109" s="126">
        <v>22</v>
      </c>
      <c r="K109" s="133"/>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c r="BG109" s="144"/>
      <c r="BH109" s="144"/>
      <c r="BI109" s="144"/>
      <c r="BJ109" s="144"/>
      <c r="BK109" s="144"/>
      <c r="BL109" s="144"/>
      <c r="BM109" s="144"/>
      <c r="BN109" s="144"/>
      <c r="BO109" s="144"/>
      <c r="BP109" s="144"/>
      <c r="BQ109" s="144"/>
      <c r="BR109" s="144"/>
      <c r="BS109" s="144"/>
      <c r="BT109" s="144"/>
      <c r="BU109" s="144"/>
      <c r="BV109" s="144"/>
      <c r="BW109" s="144"/>
      <c r="BX109" s="144"/>
      <c r="BY109" s="144"/>
      <c r="BZ109" s="144"/>
      <c r="CA109" s="144"/>
      <c r="CB109" s="144"/>
      <c r="CC109" s="144"/>
      <c r="CD109" s="144"/>
      <c r="CE109" s="144"/>
      <c r="CF109" s="144"/>
      <c r="CG109" s="144"/>
      <c r="CH109" s="144"/>
      <c r="CI109" s="144"/>
      <c r="CJ109" s="144"/>
      <c r="CK109" s="144"/>
      <c r="CL109" s="144"/>
      <c r="CM109" s="144"/>
      <c r="CN109" s="144"/>
      <c r="CO109" s="144"/>
      <c r="CP109" s="144"/>
      <c r="CQ109" s="144"/>
      <c r="CR109" s="144"/>
      <c r="CS109" s="144"/>
      <c r="CT109" s="144"/>
      <c r="CU109" s="144"/>
      <c r="CV109" s="144"/>
      <c r="CW109" s="144"/>
      <c r="CX109" s="144"/>
      <c r="CY109" s="144"/>
      <c r="CZ109" s="144"/>
      <c r="DA109" s="144"/>
      <c r="DB109" s="144" t="s">
        <v>42</v>
      </c>
      <c r="DC109" s="144" t="s">
        <v>42</v>
      </c>
      <c r="DD109" s="144"/>
      <c r="DE109" s="144"/>
      <c r="DF109" s="144"/>
      <c r="DG109" s="144"/>
      <c r="DH109" s="144"/>
      <c r="DI109" s="144"/>
      <c r="DJ109" s="144"/>
      <c r="DK109" s="144"/>
      <c r="DL109" s="144"/>
      <c r="DM109" s="144"/>
      <c r="DN109" s="144"/>
      <c r="DO109" s="172"/>
      <c r="DP109" s="133"/>
      <c r="DQ109" s="144"/>
      <c r="DR109" s="144"/>
      <c r="DS109" s="172"/>
    </row>
    <row r="110" spans="1:123" s="38" customFormat="1" ht="15.95" customHeight="1">
      <c r="A110" s="53" t="s">
        <v>1162</v>
      </c>
      <c r="B110" s="53" t="s">
        <v>1923</v>
      </c>
      <c r="C110" s="78" t="s">
        <v>535</v>
      </c>
      <c r="D110" s="78" t="s">
        <v>535</v>
      </c>
      <c r="E110" s="53" t="s">
        <v>1063</v>
      </c>
      <c r="F110" s="53">
        <v>19</v>
      </c>
      <c r="G110" s="53"/>
      <c r="H110" s="53"/>
      <c r="I110" s="53">
        <v>201</v>
      </c>
      <c r="J110" s="126">
        <v>28</v>
      </c>
      <c r="K110" s="133" t="s">
        <v>42</v>
      </c>
      <c r="L110" s="144"/>
      <c r="M110" s="144"/>
      <c r="N110" s="144"/>
      <c r="O110" s="144"/>
      <c r="P110" s="144"/>
      <c r="Q110" s="144"/>
      <c r="R110" s="144"/>
      <c r="S110" s="144"/>
      <c r="T110" s="144"/>
      <c r="U110" s="144" t="s">
        <v>42</v>
      </c>
      <c r="V110" s="144"/>
      <c r="W110" s="144" t="s">
        <v>42</v>
      </c>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c r="BI110" s="144"/>
      <c r="BJ110" s="144"/>
      <c r="BK110" s="144" t="s">
        <v>42</v>
      </c>
      <c r="BL110" s="144"/>
      <c r="BM110" s="144"/>
      <c r="BN110" s="144"/>
      <c r="BO110" s="144"/>
      <c r="BP110" s="144"/>
      <c r="BQ110" s="144"/>
      <c r="BR110" s="144"/>
      <c r="BS110" s="144"/>
      <c r="BT110" s="144"/>
      <c r="BU110" s="144" t="s">
        <v>42</v>
      </c>
      <c r="BV110" s="144"/>
      <c r="BW110" s="144" t="s">
        <v>42</v>
      </c>
      <c r="BX110" s="144"/>
      <c r="BY110" s="144"/>
      <c r="BZ110" s="144"/>
      <c r="CA110" s="144"/>
      <c r="CB110" s="144"/>
      <c r="CC110" s="144"/>
      <c r="CD110" s="144"/>
      <c r="CE110" s="144"/>
      <c r="CF110" s="144"/>
      <c r="CG110" s="144"/>
      <c r="CH110" s="144"/>
      <c r="CI110" s="144"/>
      <c r="CJ110" s="144"/>
      <c r="CK110" s="144"/>
      <c r="CL110" s="144"/>
      <c r="CM110" s="144"/>
      <c r="CN110" s="144"/>
      <c r="CO110" s="144"/>
      <c r="CP110" s="144"/>
      <c r="CQ110" s="144"/>
      <c r="CR110" s="144"/>
      <c r="CS110" s="144"/>
      <c r="CT110" s="144" t="s">
        <v>42</v>
      </c>
      <c r="CU110" s="144"/>
      <c r="CV110" s="144"/>
      <c r="CW110" s="144"/>
      <c r="CX110" s="144"/>
      <c r="CY110" s="144"/>
      <c r="CZ110" s="144"/>
      <c r="DA110" s="144"/>
      <c r="DB110" s="144"/>
      <c r="DC110" s="144"/>
      <c r="DD110" s="144"/>
      <c r="DE110" s="144"/>
      <c r="DF110" s="144"/>
      <c r="DG110" s="144"/>
      <c r="DH110" s="144"/>
      <c r="DI110" s="144"/>
      <c r="DJ110" s="144"/>
      <c r="DK110" s="144"/>
      <c r="DL110" s="144" t="s">
        <v>42</v>
      </c>
      <c r="DM110" s="144"/>
      <c r="DN110" s="144"/>
      <c r="DO110" s="172"/>
      <c r="DP110" s="133"/>
      <c r="DQ110" s="144"/>
      <c r="DR110" s="144"/>
      <c r="DS110" s="172"/>
    </row>
    <row r="111" spans="1:123" s="38" customFormat="1" ht="15.95" customHeight="1">
      <c r="A111" s="53" t="s">
        <v>1884</v>
      </c>
      <c r="B111" s="53" t="s">
        <v>2351</v>
      </c>
      <c r="C111" s="79" t="s">
        <v>232</v>
      </c>
      <c r="D111" s="78" t="s">
        <v>1236</v>
      </c>
      <c r="E111" s="53" t="s">
        <v>1332</v>
      </c>
      <c r="F111" s="110">
        <v>0</v>
      </c>
      <c r="G111" s="109"/>
      <c r="H111" s="53"/>
      <c r="I111" s="53">
        <v>201</v>
      </c>
      <c r="J111" s="126">
        <v>22</v>
      </c>
      <c r="K111" s="133"/>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c r="BB111" s="144"/>
      <c r="BC111" s="144"/>
      <c r="BD111" s="144"/>
      <c r="BE111" s="144"/>
      <c r="BF111" s="144"/>
      <c r="BG111" s="144"/>
      <c r="BH111" s="144"/>
      <c r="BI111" s="144"/>
      <c r="BJ111" s="144"/>
      <c r="BK111" s="144"/>
      <c r="BL111" s="144"/>
      <c r="BM111" s="144"/>
      <c r="BN111" s="144"/>
      <c r="BO111" s="144"/>
      <c r="BP111" s="144"/>
      <c r="BQ111" s="144"/>
      <c r="BR111" s="144"/>
      <c r="BS111" s="144"/>
      <c r="BT111" s="144"/>
      <c r="BU111" s="144"/>
      <c r="BV111" s="144"/>
      <c r="BW111" s="144"/>
      <c r="BX111" s="144"/>
      <c r="BY111" s="144"/>
      <c r="BZ111" s="144"/>
      <c r="CA111" s="144"/>
      <c r="CB111" s="144"/>
      <c r="CC111" s="144"/>
      <c r="CD111" s="144"/>
      <c r="CE111" s="144"/>
      <c r="CF111" s="144"/>
      <c r="CG111" s="144"/>
      <c r="CH111" s="144"/>
      <c r="CI111" s="144"/>
      <c r="CJ111" s="144"/>
      <c r="CK111" s="144"/>
      <c r="CL111" s="144"/>
      <c r="CM111" s="144"/>
      <c r="CN111" s="144"/>
      <c r="CO111" s="144"/>
      <c r="CP111" s="144"/>
      <c r="CQ111" s="144"/>
      <c r="CR111" s="144"/>
      <c r="CS111" s="144"/>
      <c r="CT111" s="144" t="s">
        <v>42</v>
      </c>
      <c r="CU111" s="144"/>
      <c r="CV111" s="144" t="s">
        <v>42</v>
      </c>
      <c r="CW111" s="144"/>
      <c r="CX111" s="144"/>
      <c r="CY111" s="144"/>
      <c r="CZ111" s="144"/>
      <c r="DA111" s="144"/>
      <c r="DB111" s="144"/>
      <c r="DC111" s="144"/>
      <c r="DD111" s="144"/>
      <c r="DE111" s="144"/>
      <c r="DF111" s="144"/>
      <c r="DG111" s="144"/>
      <c r="DH111" s="144"/>
      <c r="DI111" s="144"/>
      <c r="DJ111" s="144"/>
      <c r="DK111" s="144"/>
      <c r="DL111" s="144"/>
      <c r="DM111" s="144"/>
      <c r="DN111" s="144"/>
      <c r="DO111" s="172"/>
      <c r="DP111" s="133"/>
      <c r="DQ111" s="144"/>
      <c r="DR111" s="144"/>
      <c r="DS111" s="172"/>
    </row>
    <row r="112" spans="1:123" s="38" customFormat="1" ht="15.95" customHeight="1">
      <c r="A112" s="53" t="s">
        <v>2511</v>
      </c>
      <c r="B112" s="53" t="s">
        <v>1033</v>
      </c>
      <c r="C112" s="78" t="s">
        <v>205</v>
      </c>
      <c r="D112" s="53" t="s">
        <v>2546</v>
      </c>
      <c r="E112" s="53" t="s">
        <v>1024</v>
      </c>
      <c r="F112" s="53">
        <v>0</v>
      </c>
      <c r="G112" s="53"/>
      <c r="H112" s="53"/>
      <c r="I112" s="53">
        <v>201</v>
      </c>
      <c r="J112" s="126">
        <v>22</v>
      </c>
      <c r="K112" s="133"/>
      <c r="L112" s="144" t="s">
        <v>42</v>
      </c>
      <c r="M112" s="144" t="s">
        <v>42</v>
      </c>
      <c r="N112" s="144"/>
      <c r="O112" s="144"/>
      <c r="P112" s="144"/>
      <c r="Q112" s="144"/>
      <c r="R112" s="144" t="s">
        <v>42</v>
      </c>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c r="BG112" s="144"/>
      <c r="BH112" s="144"/>
      <c r="BI112" s="144"/>
      <c r="BJ112" s="144"/>
      <c r="BK112" s="144"/>
      <c r="BL112" s="144"/>
      <c r="BM112" s="144"/>
      <c r="BN112" s="144"/>
      <c r="BO112" s="144"/>
      <c r="BP112" s="144"/>
      <c r="BQ112" s="144"/>
      <c r="BR112" s="144"/>
      <c r="BS112" s="144"/>
      <c r="BT112" s="144"/>
      <c r="BU112" s="144"/>
      <c r="BV112" s="144"/>
      <c r="BW112" s="144"/>
      <c r="BX112" s="144"/>
      <c r="BY112" s="144"/>
      <c r="BZ112" s="144"/>
      <c r="CA112" s="144"/>
      <c r="CB112" s="144"/>
      <c r="CC112" s="144"/>
      <c r="CD112" s="144"/>
      <c r="CE112" s="144"/>
      <c r="CF112" s="144"/>
      <c r="CG112" s="144"/>
      <c r="CH112" s="144"/>
      <c r="CI112" s="144"/>
      <c r="CJ112" s="144"/>
      <c r="CK112" s="144"/>
      <c r="CL112" s="144"/>
      <c r="CM112" s="144"/>
      <c r="CN112" s="144"/>
      <c r="CO112" s="144"/>
      <c r="CP112" s="144"/>
      <c r="CQ112" s="144"/>
      <c r="CR112" s="144"/>
      <c r="CS112" s="144"/>
      <c r="CT112" s="144"/>
      <c r="CU112" s="144"/>
      <c r="CV112" s="144"/>
      <c r="CW112" s="144"/>
      <c r="CX112" s="144"/>
      <c r="CY112" s="144"/>
      <c r="CZ112" s="144"/>
      <c r="DA112" s="144"/>
      <c r="DB112" s="144"/>
      <c r="DC112" s="144"/>
      <c r="DD112" s="144"/>
      <c r="DE112" s="144"/>
      <c r="DF112" s="144"/>
      <c r="DG112" s="144"/>
      <c r="DH112" s="144"/>
      <c r="DI112" s="144"/>
      <c r="DJ112" s="144"/>
      <c r="DK112" s="144"/>
      <c r="DL112" s="144"/>
      <c r="DM112" s="144"/>
      <c r="DN112" s="144"/>
      <c r="DO112" s="172"/>
      <c r="DP112" s="133"/>
      <c r="DQ112" s="144"/>
      <c r="DR112" s="144"/>
      <c r="DS112" s="172"/>
    </row>
    <row r="113" spans="1:123" s="38" customFormat="1" ht="15.95" customHeight="1">
      <c r="A113" s="53" t="s">
        <v>3145</v>
      </c>
      <c r="B113" s="53" t="s">
        <v>2450</v>
      </c>
      <c r="C113" s="79" t="s">
        <v>2605</v>
      </c>
      <c r="D113" s="54" t="s">
        <v>1822</v>
      </c>
      <c r="E113" s="53" t="s">
        <v>3085</v>
      </c>
      <c r="F113" s="109">
        <v>0</v>
      </c>
      <c r="G113" s="109"/>
      <c r="H113" s="53"/>
      <c r="I113" s="53">
        <v>201</v>
      </c>
      <c r="J113" s="126">
        <v>22</v>
      </c>
      <c r="K113" s="133"/>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c r="BI113" s="144"/>
      <c r="BJ113" s="144"/>
      <c r="BK113" s="144"/>
      <c r="BL113" s="144"/>
      <c r="BM113" s="144"/>
      <c r="BN113" s="144"/>
      <c r="BO113" s="144"/>
      <c r="BP113" s="144"/>
      <c r="BQ113" s="144"/>
      <c r="BR113" s="144"/>
      <c r="BS113" s="144"/>
      <c r="BT113" s="144"/>
      <c r="BU113" s="144"/>
      <c r="BV113" s="144"/>
      <c r="BW113" s="144"/>
      <c r="BX113" s="144"/>
      <c r="BY113" s="144"/>
      <c r="BZ113" s="144"/>
      <c r="CA113" s="144"/>
      <c r="CB113" s="144"/>
      <c r="CC113" s="144"/>
      <c r="CD113" s="144"/>
      <c r="CE113" s="144"/>
      <c r="CF113" s="144"/>
      <c r="CG113" s="144"/>
      <c r="CH113" s="144"/>
      <c r="CI113" s="144"/>
      <c r="CJ113" s="144"/>
      <c r="CK113" s="144"/>
      <c r="CL113" s="144"/>
      <c r="CM113" s="144"/>
      <c r="CN113" s="144"/>
      <c r="CO113" s="144"/>
      <c r="CP113" s="144"/>
      <c r="CQ113" s="144"/>
      <c r="CR113" s="144"/>
      <c r="CS113" s="144"/>
      <c r="CT113" s="144"/>
      <c r="CU113" s="144"/>
      <c r="CV113" s="144"/>
      <c r="CW113" s="144"/>
      <c r="CX113" s="144"/>
      <c r="CY113" s="144"/>
      <c r="CZ113" s="144"/>
      <c r="DA113" s="144"/>
      <c r="DB113" s="144"/>
      <c r="DC113" s="144"/>
      <c r="DD113" s="144"/>
      <c r="DE113" s="144"/>
      <c r="DF113" s="144" t="s">
        <v>42</v>
      </c>
      <c r="DG113" s="144"/>
      <c r="DH113" s="144"/>
      <c r="DI113" s="144"/>
      <c r="DJ113" s="144"/>
      <c r="DK113" s="144"/>
      <c r="DL113" s="144"/>
      <c r="DM113" s="144"/>
      <c r="DN113" s="144"/>
      <c r="DO113" s="172"/>
      <c r="DP113" s="133"/>
      <c r="DQ113" s="144"/>
      <c r="DR113" s="144"/>
      <c r="DS113" s="172"/>
    </row>
    <row r="114" spans="1:123" s="38" customFormat="1" ht="15.95" customHeight="1">
      <c r="A114" s="53" t="s">
        <v>2640</v>
      </c>
      <c r="B114" s="53" t="s">
        <v>2871</v>
      </c>
      <c r="C114" s="78" t="s">
        <v>3596</v>
      </c>
      <c r="D114" s="53" t="s">
        <v>2737</v>
      </c>
      <c r="E114" s="53" t="s">
        <v>3309</v>
      </c>
      <c r="F114" s="53">
        <v>0</v>
      </c>
      <c r="G114" s="53"/>
      <c r="H114" s="53"/>
      <c r="I114" s="53">
        <v>201</v>
      </c>
      <c r="J114" s="126">
        <v>22</v>
      </c>
      <c r="K114" s="133"/>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c r="BG114" s="144"/>
      <c r="BH114" s="144"/>
      <c r="BI114" s="144"/>
      <c r="BJ114" s="144"/>
      <c r="BK114" s="144"/>
      <c r="BL114" s="144"/>
      <c r="BM114" s="144"/>
      <c r="BN114" s="144"/>
      <c r="BO114" s="144"/>
      <c r="BP114" s="144"/>
      <c r="BQ114" s="144"/>
      <c r="BR114" s="144"/>
      <c r="BS114" s="144" t="s">
        <v>42</v>
      </c>
      <c r="BT114" s="144"/>
      <c r="BU114" s="144"/>
      <c r="BV114" s="144"/>
      <c r="BW114" s="144"/>
      <c r="BX114" s="144"/>
      <c r="BY114" s="144"/>
      <c r="BZ114" s="144"/>
      <c r="CA114" s="144"/>
      <c r="CB114" s="144"/>
      <c r="CC114" s="144"/>
      <c r="CD114" s="144"/>
      <c r="CE114" s="144"/>
      <c r="CF114" s="144"/>
      <c r="CG114" s="144"/>
      <c r="CH114" s="144"/>
      <c r="CI114" s="144"/>
      <c r="CJ114" s="144"/>
      <c r="CK114" s="144"/>
      <c r="CL114" s="144"/>
      <c r="CM114" s="144"/>
      <c r="CN114" s="144"/>
      <c r="CO114" s="144"/>
      <c r="CP114" s="144"/>
      <c r="CQ114" s="144"/>
      <c r="CR114" s="144"/>
      <c r="CS114" s="144"/>
      <c r="CT114" s="144"/>
      <c r="CU114" s="144"/>
      <c r="CV114" s="144"/>
      <c r="CW114" s="144"/>
      <c r="CX114" s="144"/>
      <c r="CY114" s="144"/>
      <c r="CZ114" s="144"/>
      <c r="DA114" s="144"/>
      <c r="DB114" s="144"/>
      <c r="DC114" s="144"/>
      <c r="DD114" s="144"/>
      <c r="DE114" s="144"/>
      <c r="DF114" s="144"/>
      <c r="DG114" s="144"/>
      <c r="DH114" s="144"/>
      <c r="DI114" s="144"/>
      <c r="DJ114" s="144"/>
      <c r="DK114" s="144"/>
      <c r="DL114" s="144"/>
      <c r="DM114" s="144"/>
      <c r="DN114" s="144"/>
      <c r="DO114" s="172"/>
      <c r="DP114" s="133"/>
      <c r="DQ114" s="144"/>
      <c r="DR114" s="144"/>
      <c r="DS114" s="172"/>
    </row>
    <row r="115" spans="1:123" s="38" customFormat="1" ht="15.95" customHeight="1">
      <c r="A115" s="53" t="s">
        <v>406</v>
      </c>
      <c r="B115" s="53" t="s">
        <v>2623</v>
      </c>
      <c r="C115" s="79" t="s">
        <v>702</v>
      </c>
      <c r="D115" s="53" t="s">
        <v>230</v>
      </c>
      <c r="E115" s="53" t="s">
        <v>1423</v>
      </c>
      <c r="F115" s="109">
        <v>0</v>
      </c>
      <c r="G115" s="109"/>
      <c r="H115" s="53"/>
      <c r="I115" s="53">
        <v>201</v>
      </c>
      <c r="J115" s="126">
        <v>22</v>
      </c>
      <c r="K115" s="133"/>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c r="BP115" s="144"/>
      <c r="BQ115" s="144"/>
      <c r="BR115" s="144"/>
      <c r="BS115" s="144"/>
      <c r="BT115" s="144"/>
      <c r="BU115" s="144"/>
      <c r="BV115" s="144"/>
      <c r="BW115" s="144"/>
      <c r="BX115" s="144"/>
      <c r="BY115" s="144"/>
      <c r="BZ115" s="144"/>
      <c r="CA115" s="144"/>
      <c r="CB115" s="144"/>
      <c r="CC115" s="144"/>
      <c r="CD115" s="144"/>
      <c r="CE115" s="144"/>
      <c r="CF115" s="144"/>
      <c r="CG115" s="144"/>
      <c r="CH115" s="144"/>
      <c r="CI115" s="144"/>
      <c r="CJ115" s="144"/>
      <c r="CK115" s="144"/>
      <c r="CL115" s="144"/>
      <c r="CM115" s="144"/>
      <c r="CN115" s="144"/>
      <c r="CO115" s="144"/>
      <c r="CP115" s="144"/>
      <c r="CQ115" s="144"/>
      <c r="CR115" s="144"/>
      <c r="CS115" s="144"/>
      <c r="CT115" s="144"/>
      <c r="CU115" s="144"/>
      <c r="CV115" s="144"/>
      <c r="CW115" s="144"/>
      <c r="CX115" s="144"/>
      <c r="CY115" s="144"/>
      <c r="CZ115" s="144"/>
      <c r="DA115" s="144"/>
      <c r="DB115" s="144"/>
      <c r="DC115" s="144"/>
      <c r="DD115" s="144"/>
      <c r="DE115" s="144" t="s">
        <v>42</v>
      </c>
      <c r="DF115" s="144"/>
      <c r="DG115" s="144"/>
      <c r="DH115" s="144"/>
      <c r="DI115" s="144"/>
      <c r="DJ115" s="144"/>
      <c r="DK115" s="144"/>
      <c r="DL115" s="144"/>
      <c r="DM115" s="144"/>
      <c r="DN115" s="144"/>
      <c r="DO115" s="172"/>
      <c r="DP115" s="133"/>
      <c r="DQ115" s="144"/>
      <c r="DR115" s="144"/>
      <c r="DS115" s="172"/>
    </row>
    <row r="116" spans="1:123" s="38" customFormat="1" ht="15.95" customHeight="1">
      <c r="A116" s="53" t="s">
        <v>1571</v>
      </c>
      <c r="B116" s="53" t="s">
        <v>319</v>
      </c>
      <c r="C116" s="79" t="s">
        <v>1424</v>
      </c>
      <c r="D116" s="53" t="s">
        <v>1735</v>
      </c>
      <c r="E116" s="53" t="s">
        <v>3089</v>
      </c>
      <c r="F116" s="109">
        <v>19</v>
      </c>
      <c r="G116" s="109"/>
      <c r="H116" s="53"/>
      <c r="I116" s="53">
        <v>201</v>
      </c>
      <c r="J116" s="126">
        <v>22</v>
      </c>
      <c r="K116" s="133" t="s">
        <v>42</v>
      </c>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c r="BI116" s="144"/>
      <c r="BJ116" s="144"/>
      <c r="BK116" s="144"/>
      <c r="BL116" s="144"/>
      <c r="BM116" s="144"/>
      <c r="BN116" s="144"/>
      <c r="BO116" s="144"/>
      <c r="BP116" s="144"/>
      <c r="BQ116" s="144" t="s">
        <v>42</v>
      </c>
      <c r="BR116" s="144"/>
      <c r="BS116" s="144"/>
      <c r="BT116" s="144"/>
      <c r="BU116" s="144"/>
      <c r="BV116" s="144" t="s">
        <v>42</v>
      </c>
      <c r="BW116" s="144"/>
      <c r="BX116" s="144"/>
      <c r="BY116" s="144"/>
      <c r="BZ116" s="144"/>
      <c r="CA116" s="144"/>
      <c r="CB116" s="144"/>
      <c r="CC116" s="144"/>
      <c r="CD116" s="144"/>
      <c r="CE116" s="144"/>
      <c r="CF116" s="144"/>
      <c r="CG116" s="144"/>
      <c r="CH116" s="144"/>
      <c r="CI116" s="144"/>
      <c r="CJ116" s="144"/>
      <c r="CK116" s="144"/>
      <c r="CL116" s="144"/>
      <c r="CM116" s="144"/>
      <c r="CN116" s="144"/>
      <c r="CO116" s="144"/>
      <c r="CP116" s="144"/>
      <c r="CQ116" s="144"/>
      <c r="CR116" s="144"/>
      <c r="CS116" s="144"/>
      <c r="CT116" s="144"/>
      <c r="CU116" s="144"/>
      <c r="CV116" s="144"/>
      <c r="CW116" s="144"/>
      <c r="CX116" s="144"/>
      <c r="CY116" s="144"/>
      <c r="CZ116" s="144"/>
      <c r="DA116" s="144"/>
      <c r="DB116" s="144"/>
      <c r="DC116" s="144"/>
      <c r="DD116" s="144"/>
      <c r="DE116" s="144"/>
      <c r="DF116" s="144"/>
      <c r="DG116" s="144"/>
      <c r="DH116" s="144" t="s">
        <v>42</v>
      </c>
      <c r="DI116" s="144"/>
      <c r="DJ116" s="144"/>
      <c r="DK116" s="144"/>
      <c r="DL116" s="144"/>
      <c r="DM116" s="144"/>
      <c r="DN116" s="144"/>
      <c r="DO116" s="172"/>
      <c r="DP116" s="133"/>
      <c r="DQ116" s="144"/>
      <c r="DR116" s="144"/>
      <c r="DS116" s="172"/>
    </row>
    <row r="117" spans="1:123" s="38" customFormat="1" ht="15.95" customHeight="1">
      <c r="A117" s="53" t="s">
        <v>2636</v>
      </c>
      <c r="B117" s="53" t="s">
        <v>1705</v>
      </c>
      <c r="C117" s="79" t="s">
        <v>2931</v>
      </c>
      <c r="D117" s="53" t="s">
        <v>3644</v>
      </c>
      <c r="E117" s="53" t="s">
        <v>928</v>
      </c>
      <c r="F117" s="109">
        <v>0</v>
      </c>
      <c r="G117" s="109"/>
      <c r="H117" s="53"/>
      <c r="I117" s="53">
        <v>201</v>
      </c>
      <c r="J117" s="126">
        <v>21</v>
      </c>
      <c r="K117" s="133" t="s">
        <v>42</v>
      </c>
      <c r="L117" s="144"/>
      <c r="M117" s="144"/>
      <c r="N117" s="144"/>
      <c r="O117" s="144"/>
      <c r="P117" s="144"/>
      <c r="Q117" s="144"/>
      <c r="R117" s="144"/>
      <c r="S117" s="144"/>
      <c r="T117" s="144" t="s">
        <v>42</v>
      </c>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t="s">
        <v>42</v>
      </c>
      <c r="BK117" s="144"/>
      <c r="BL117" s="144"/>
      <c r="BM117" s="144"/>
      <c r="BN117" s="144"/>
      <c r="BO117" s="144"/>
      <c r="BP117" s="144"/>
      <c r="BQ117" s="144"/>
      <c r="BR117" s="144"/>
      <c r="BS117" s="144"/>
      <c r="BT117" s="144"/>
      <c r="BU117" s="144"/>
      <c r="BV117" s="144"/>
      <c r="BW117" s="144"/>
      <c r="BX117" s="144"/>
      <c r="BY117" s="144"/>
      <c r="BZ117" s="144"/>
      <c r="CA117" s="144"/>
      <c r="CB117" s="144"/>
      <c r="CC117" s="144"/>
      <c r="CD117" s="144"/>
      <c r="CE117" s="144"/>
      <c r="CF117" s="144"/>
      <c r="CG117" s="144"/>
      <c r="CH117" s="144"/>
      <c r="CI117" s="144"/>
      <c r="CJ117" s="144"/>
      <c r="CK117" s="144"/>
      <c r="CL117" s="144"/>
      <c r="CM117" s="144"/>
      <c r="CN117" s="144"/>
      <c r="CO117" s="144"/>
      <c r="CP117" s="144"/>
      <c r="CQ117" s="144"/>
      <c r="CR117" s="144"/>
      <c r="CS117" s="144"/>
      <c r="CT117" s="144"/>
      <c r="CU117" s="144"/>
      <c r="CV117" s="144"/>
      <c r="CW117" s="144"/>
      <c r="CX117" s="144"/>
      <c r="CY117" s="144"/>
      <c r="CZ117" s="144"/>
      <c r="DA117" s="144"/>
      <c r="DB117" s="144"/>
      <c r="DC117" s="144"/>
      <c r="DD117" s="144"/>
      <c r="DE117" s="144"/>
      <c r="DF117" s="144"/>
      <c r="DG117" s="144"/>
      <c r="DH117" s="144"/>
      <c r="DI117" s="144"/>
      <c r="DJ117" s="144"/>
      <c r="DK117" s="144"/>
      <c r="DL117" s="144"/>
      <c r="DM117" s="144"/>
      <c r="DN117" s="144"/>
      <c r="DO117" s="172"/>
      <c r="DP117" s="133"/>
      <c r="DQ117" s="144"/>
      <c r="DR117" s="144"/>
      <c r="DS117" s="172"/>
    </row>
    <row r="118" spans="1:123" s="38" customFormat="1" ht="15.95" customHeight="1">
      <c r="A118" s="53" t="s">
        <v>3597</v>
      </c>
      <c r="B118" s="53" t="s">
        <v>3598</v>
      </c>
      <c r="C118" s="79" t="s">
        <v>996</v>
      </c>
      <c r="D118" s="53" t="s">
        <v>996</v>
      </c>
      <c r="E118" s="53" t="s">
        <v>1605</v>
      </c>
      <c r="F118" s="109">
        <v>0</v>
      </c>
      <c r="G118" s="109"/>
      <c r="H118" s="53"/>
      <c r="I118" s="53">
        <v>201</v>
      </c>
      <c r="J118" s="126">
        <v>28</v>
      </c>
      <c r="K118" s="133" t="s">
        <v>42</v>
      </c>
      <c r="L118" s="144" t="s">
        <v>42</v>
      </c>
      <c r="M118" s="144" t="s">
        <v>42</v>
      </c>
      <c r="N118" s="144"/>
      <c r="O118" s="144"/>
      <c r="P118" s="144"/>
      <c r="Q118" s="144"/>
      <c r="R118" s="144" t="s">
        <v>42</v>
      </c>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t="s">
        <v>42</v>
      </c>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t="s">
        <v>42</v>
      </c>
      <c r="BQ118" s="144"/>
      <c r="BR118" s="144"/>
      <c r="BS118" s="144"/>
      <c r="BT118" s="144"/>
      <c r="BU118" s="144"/>
      <c r="BV118" s="144"/>
      <c r="BW118" s="144"/>
      <c r="BX118" s="144"/>
      <c r="BY118" s="144"/>
      <c r="BZ118" s="144"/>
      <c r="CA118" s="144"/>
      <c r="CB118" s="144"/>
      <c r="CC118" s="144"/>
      <c r="CD118" s="144"/>
      <c r="CE118" s="144"/>
      <c r="CF118" s="144"/>
      <c r="CG118" s="144"/>
      <c r="CH118" s="144"/>
      <c r="CI118" s="144"/>
      <c r="CJ118" s="144"/>
      <c r="CK118" s="144"/>
      <c r="CL118" s="144"/>
      <c r="CM118" s="144"/>
      <c r="CN118" s="144"/>
      <c r="CO118" s="144"/>
      <c r="CP118" s="144"/>
      <c r="CQ118" s="144"/>
      <c r="CR118" s="144"/>
      <c r="CS118" s="144"/>
      <c r="CT118" s="144"/>
      <c r="CU118" s="144"/>
      <c r="CV118" s="144"/>
      <c r="CW118" s="144"/>
      <c r="CX118" s="144"/>
      <c r="CY118" s="144"/>
      <c r="CZ118" s="144"/>
      <c r="DA118" s="144"/>
      <c r="DB118" s="144"/>
      <c r="DC118" s="144"/>
      <c r="DD118" s="144"/>
      <c r="DE118" s="144"/>
      <c r="DF118" s="144"/>
      <c r="DG118" s="144"/>
      <c r="DH118" s="144"/>
      <c r="DI118" s="144"/>
      <c r="DJ118" s="144"/>
      <c r="DK118" s="144"/>
      <c r="DL118" s="144"/>
      <c r="DM118" s="144"/>
      <c r="DN118" s="144"/>
      <c r="DO118" s="172"/>
      <c r="DP118" s="133"/>
      <c r="DQ118" s="144"/>
      <c r="DR118" s="144"/>
      <c r="DS118" s="172"/>
    </row>
    <row r="119" spans="1:123" s="38" customFormat="1" ht="15.95" customHeight="1">
      <c r="A119" s="53" t="s">
        <v>2827</v>
      </c>
      <c r="B119" s="53" t="s">
        <v>1003</v>
      </c>
      <c r="C119" s="78" t="s">
        <v>1915</v>
      </c>
      <c r="D119" s="53" t="s">
        <v>1915</v>
      </c>
      <c r="E119" s="53" t="s">
        <v>3091</v>
      </c>
      <c r="F119" s="109">
        <v>0</v>
      </c>
      <c r="G119" s="109"/>
      <c r="H119" s="53"/>
      <c r="I119" s="53">
        <v>201</v>
      </c>
      <c r="J119" s="126">
        <v>28</v>
      </c>
      <c r="K119" s="133" t="s">
        <v>42</v>
      </c>
      <c r="L119" s="144"/>
      <c r="M119" s="144"/>
      <c r="N119" s="144"/>
      <c r="O119" s="144"/>
      <c r="P119" s="144"/>
      <c r="Q119" s="144"/>
      <c r="R119" s="144"/>
      <c r="S119" s="144"/>
      <c r="T119" s="144"/>
      <c r="U119" s="144"/>
      <c r="V119" s="144" t="s">
        <v>42</v>
      </c>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c r="BJ119" s="144" t="s">
        <v>42</v>
      </c>
      <c r="BK119" s="144"/>
      <c r="BL119" s="144"/>
      <c r="BM119" s="144"/>
      <c r="BN119" s="144"/>
      <c r="BO119" s="144"/>
      <c r="BP119" s="144"/>
      <c r="BQ119" s="144"/>
      <c r="BR119" s="144"/>
      <c r="BS119" s="144" t="s">
        <v>42</v>
      </c>
      <c r="BT119" s="144"/>
      <c r="BU119" s="144"/>
      <c r="BV119" s="144"/>
      <c r="BW119" s="144"/>
      <c r="BX119" s="144"/>
      <c r="BY119" s="144"/>
      <c r="BZ119" s="144"/>
      <c r="CA119" s="144"/>
      <c r="CB119" s="144"/>
      <c r="CC119" s="144"/>
      <c r="CD119" s="144"/>
      <c r="CE119" s="144"/>
      <c r="CF119" s="144"/>
      <c r="CG119" s="144"/>
      <c r="CH119" s="144"/>
      <c r="CI119" s="144"/>
      <c r="CJ119" s="144"/>
      <c r="CK119" s="144"/>
      <c r="CL119" s="144"/>
      <c r="CM119" s="144"/>
      <c r="CN119" s="144"/>
      <c r="CO119" s="144"/>
      <c r="CP119" s="144"/>
      <c r="CQ119" s="144"/>
      <c r="CR119" s="144"/>
      <c r="CS119" s="144"/>
      <c r="CT119" s="144"/>
      <c r="CU119" s="144"/>
      <c r="CV119" s="144"/>
      <c r="CW119" s="144"/>
      <c r="CX119" s="144"/>
      <c r="CY119" s="144"/>
      <c r="CZ119" s="144"/>
      <c r="DA119" s="144"/>
      <c r="DB119" s="144"/>
      <c r="DC119" s="144"/>
      <c r="DD119" s="144"/>
      <c r="DE119" s="144"/>
      <c r="DF119" s="144"/>
      <c r="DG119" s="144"/>
      <c r="DH119" s="144"/>
      <c r="DI119" s="144"/>
      <c r="DJ119" s="144"/>
      <c r="DK119" s="144"/>
      <c r="DL119" s="144"/>
      <c r="DM119" s="144"/>
      <c r="DN119" s="144"/>
      <c r="DO119" s="172"/>
      <c r="DP119" s="133"/>
      <c r="DQ119" s="144"/>
      <c r="DR119" s="144"/>
      <c r="DS119" s="172"/>
    </row>
    <row r="120" spans="1:123" s="38" customFormat="1" ht="15.95" customHeight="1">
      <c r="A120" s="53" t="s">
        <v>308</v>
      </c>
      <c r="B120" s="53" t="s">
        <v>1690</v>
      </c>
      <c r="C120" s="79" t="s">
        <v>2785</v>
      </c>
      <c r="D120" s="53" t="s">
        <v>899</v>
      </c>
      <c r="E120" s="53" t="s">
        <v>2601</v>
      </c>
      <c r="F120" s="109">
        <v>0</v>
      </c>
      <c r="G120" s="109"/>
      <c r="H120" s="53"/>
      <c r="I120" s="53">
        <v>201</v>
      </c>
      <c r="J120" s="126">
        <v>22</v>
      </c>
      <c r="K120" s="133" t="s">
        <v>42</v>
      </c>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t="s">
        <v>42</v>
      </c>
      <c r="BV120" s="144"/>
      <c r="BW120" s="144"/>
      <c r="BX120" s="144"/>
      <c r="BY120" s="144"/>
      <c r="BZ120" s="144"/>
      <c r="CA120" s="144"/>
      <c r="CB120" s="144"/>
      <c r="CC120" s="144"/>
      <c r="CD120" s="144"/>
      <c r="CE120" s="144"/>
      <c r="CF120" s="144"/>
      <c r="CG120" s="144"/>
      <c r="CH120" s="144"/>
      <c r="CI120" s="144"/>
      <c r="CJ120" s="144"/>
      <c r="CK120" s="144"/>
      <c r="CL120" s="144"/>
      <c r="CM120" s="144"/>
      <c r="CN120" s="144"/>
      <c r="CO120" s="144"/>
      <c r="CP120" s="144"/>
      <c r="CQ120" s="144"/>
      <c r="CR120" s="144"/>
      <c r="CS120" s="144"/>
      <c r="CT120" s="144" t="s">
        <v>42</v>
      </c>
      <c r="CU120" s="144"/>
      <c r="CV120" s="144"/>
      <c r="CW120" s="144"/>
      <c r="CX120" s="144" t="s">
        <v>42</v>
      </c>
      <c r="CY120" s="144"/>
      <c r="CZ120" s="144"/>
      <c r="DA120" s="144"/>
      <c r="DB120" s="144"/>
      <c r="DC120" s="144"/>
      <c r="DD120" s="144"/>
      <c r="DE120" s="144"/>
      <c r="DF120" s="144"/>
      <c r="DG120" s="144"/>
      <c r="DH120" s="144" t="s">
        <v>42</v>
      </c>
      <c r="DI120" s="144"/>
      <c r="DJ120" s="144"/>
      <c r="DK120" s="144"/>
      <c r="DL120" s="144"/>
      <c r="DM120" s="144"/>
      <c r="DN120" s="144"/>
      <c r="DO120" s="172" t="s">
        <v>42</v>
      </c>
      <c r="DP120" s="133"/>
      <c r="DQ120" s="144"/>
      <c r="DR120" s="144"/>
      <c r="DS120" s="172"/>
    </row>
    <row r="121" spans="1:123" s="38" customFormat="1" ht="15.95" customHeight="1">
      <c r="A121" s="53" t="s">
        <v>1335</v>
      </c>
      <c r="B121" s="53" t="s">
        <v>35</v>
      </c>
      <c r="C121" s="78" t="s">
        <v>1781</v>
      </c>
      <c r="D121" s="53" t="s">
        <v>1781</v>
      </c>
      <c r="E121" s="53" t="s">
        <v>3092</v>
      </c>
      <c r="F121" s="109">
        <v>0</v>
      </c>
      <c r="G121" s="109"/>
      <c r="H121" s="53"/>
      <c r="I121" s="53">
        <v>201</v>
      </c>
      <c r="J121" s="126">
        <v>28</v>
      </c>
      <c r="K121" s="133"/>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c r="CJ121" s="144"/>
      <c r="CK121" s="144"/>
      <c r="CL121" s="144"/>
      <c r="CM121" s="144"/>
      <c r="CN121" s="144"/>
      <c r="CO121" s="144"/>
      <c r="CP121" s="144"/>
      <c r="CQ121" s="144"/>
      <c r="CR121" s="144"/>
      <c r="CS121" s="144"/>
      <c r="CT121" s="144"/>
      <c r="CU121" s="144"/>
      <c r="CV121" s="144"/>
      <c r="CW121" s="144"/>
      <c r="CX121" s="144"/>
      <c r="CY121" s="144"/>
      <c r="CZ121" s="144"/>
      <c r="DA121" s="144"/>
      <c r="DB121" s="144"/>
      <c r="DC121" s="144"/>
      <c r="DD121" s="144"/>
      <c r="DE121" s="144" t="s">
        <v>42</v>
      </c>
      <c r="DF121" s="144"/>
      <c r="DG121" s="144"/>
      <c r="DH121" s="144"/>
      <c r="DI121" s="144"/>
      <c r="DJ121" s="144"/>
      <c r="DK121" s="144"/>
      <c r="DL121" s="144"/>
      <c r="DM121" s="144"/>
      <c r="DN121" s="144"/>
      <c r="DO121" s="172"/>
      <c r="DP121" s="133"/>
      <c r="DQ121" s="144"/>
      <c r="DR121" s="144"/>
      <c r="DS121" s="172"/>
    </row>
    <row r="122" spans="1:123" s="38" customFormat="1" ht="15.95" customHeight="1">
      <c r="A122" s="53" t="s">
        <v>3552</v>
      </c>
      <c r="B122" s="53" t="s">
        <v>869</v>
      </c>
      <c r="C122" s="78" t="s">
        <v>3567</v>
      </c>
      <c r="D122" s="53" t="s">
        <v>3567</v>
      </c>
      <c r="E122" s="53" t="s">
        <v>2604</v>
      </c>
      <c r="F122" s="109">
        <v>0</v>
      </c>
      <c r="G122" s="109"/>
      <c r="H122" s="53"/>
      <c r="I122" s="53">
        <v>201</v>
      </c>
      <c r="J122" s="126">
        <v>28</v>
      </c>
      <c r="K122" s="133"/>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c r="CJ122" s="144"/>
      <c r="CK122" s="144"/>
      <c r="CL122" s="144"/>
      <c r="CM122" s="144"/>
      <c r="CN122" s="144"/>
      <c r="CO122" s="144"/>
      <c r="CP122" s="144"/>
      <c r="CQ122" s="144"/>
      <c r="CR122" s="144"/>
      <c r="CS122" s="144"/>
      <c r="CT122" s="144"/>
      <c r="CU122" s="144"/>
      <c r="CV122" s="144"/>
      <c r="CW122" s="144"/>
      <c r="CX122" s="144"/>
      <c r="CY122" s="144"/>
      <c r="CZ122" s="144"/>
      <c r="DA122" s="144"/>
      <c r="DB122" s="144"/>
      <c r="DC122" s="144"/>
      <c r="DD122" s="144"/>
      <c r="DE122" s="144" t="s">
        <v>42</v>
      </c>
      <c r="DF122" s="144"/>
      <c r="DG122" s="144"/>
      <c r="DH122" s="144"/>
      <c r="DI122" s="144"/>
      <c r="DJ122" s="144"/>
      <c r="DK122" s="144"/>
      <c r="DL122" s="144"/>
      <c r="DM122" s="144"/>
      <c r="DN122" s="144"/>
      <c r="DO122" s="172"/>
      <c r="DP122" s="133"/>
      <c r="DQ122" s="144"/>
      <c r="DR122" s="144"/>
      <c r="DS122" s="172"/>
    </row>
    <row r="123" spans="1:123" s="38" customFormat="1" ht="15.95" customHeight="1">
      <c r="A123" s="53" t="s">
        <v>2753</v>
      </c>
      <c r="B123" s="53" t="s">
        <v>2873</v>
      </c>
      <c r="C123" s="78" t="s">
        <v>74</v>
      </c>
      <c r="D123" s="53" t="s">
        <v>74</v>
      </c>
      <c r="E123" s="53" t="s">
        <v>588</v>
      </c>
      <c r="F123" s="109">
        <v>0</v>
      </c>
      <c r="G123" s="109"/>
      <c r="H123" s="53"/>
      <c r="I123" s="53">
        <v>201</v>
      </c>
      <c r="J123" s="126">
        <v>28</v>
      </c>
      <c r="K123" s="133"/>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t="s">
        <v>42</v>
      </c>
      <c r="BW123" s="144"/>
      <c r="BX123" s="144"/>
      <c r="BY123" s="144"/>
      <c r="BZ123" s="144"/>
      <c r="CA123" s="144"/>
      <c r="CB123" s="144"/>
      <c r="CC123" s="144"/>
      <c r="CD123" s="144"/>
      <c r="CE123" s="144"/>
      <c r="CF123" s="144"/>
      <c r="CG123" s="144"/>
      <c r="CH123" s="144"/>
      <c r="CI123" s="144"/>
      <c r="CJ123" s="144"/>
      <c r="CK123" s="144"/>
      <c r="CL123" s="144"/>
      <c r="CM123" s="144"/>
      <c r="CN123" s="144"/>
      <c r="CO123" s="144"/>
      <c r="CP123" s="144"/>
      <c r="CQ123" s="144"/>
      <c r="CR123" s="144"/>
      <c r="CS123" s="144"/>
      <c r="CT123" s="144"/>
      <c r="CU123" s="144"/>
      <c r="CV123" s="144"/>
      <c r="CW123" s="144"/>
      <c r="CX123" s="144"/>
      <c r="CY123" s="144"/>
      <c r="CZ123" s="144"/>
      <c r="DA123" s="144"/>
      <c r="DB123" s="144"/>
      <c r="DC123" s="144"/>
      <c r="DD123" s="144"/>
      <c r="DE123" s="144"/>
      <c r="DF123" s="144"/>
      <c r="DG123" s="144"/>
      <c r="DH123" s="144" t="s">
        <v>42</v>
      </c>
      <c r="DI123" s="144"/>
      <c r="DJ123" s="144"/>
      <c r="DK123" s="144"/>
      <c r="DL123" s="144"/>
      <c r="DM123" s="144"/>
      <c r="DN123" s="144"/>
      <c r="DO123" s="172"/>
      <c r="DP123" s="133"/>
      <c r="DQ123" s="144"/>
      <c r="DR123" s="144"/>
      <c r="DS123" s="172"/>
    </row>
    <row r="124" spans="1:123" s="38" customFormat="1" ht="15.95" customHeight="1">
      <c r="A124" s="53" t="s">
        <v>2079</v>
      </c>
      <c r="B124" s="53" t="s">
        <v>2133</v>
      </c>
      <c r="C124" s="78" t="s">
        <v>2942</v>
      </c>
      <c r="D124" s="53" t="s">
        <v>2958</v>
      </c>
      <c r="E124" s="53" t="s">
        <v>336</v>
      </c>
      <c r="F124" s="109">
        <v>0</v>
      </c>
      <c r="G124" s="109"/>
      <c r="H124" s="53"/>
      <c r="I124" s="53">
        <v>201</v>
      </c>
      <c r="J124" s="126">
        <v>22</v>
      </c>
      <c r="K124" s="133"/>
      <c r="L124" s="144" t="s">
        <v>42</v>
      </c>
      <c r="M124" s="144" t="s">
        <v>42</v>
      </c>
      <c r="N124" s="144"/>
      <c r="O124" s="144"/>
      <c r="P124" s="144"/>
      <c r="Q124" s="144"/>
      <c r="R124" s="144" t="s">
        <v>42</v>
      </c>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c r="BZ124" s="144"/>
      <c r="CA124" s="144"/>
      <c r="CB124" s="144"/>
      <c r="CC124" s="144"/>
      <c r="CD124" s="144"/>
      <c r="CE124" s="144"/>
      <c r="CF124" s="144"/>
      <c r="CG124" s="144"/>
      <c r="CH124" s="144"/>
      <c r="CI124" s="144"/>
      <c r="CJ124" s="144"/>
      <c r="CK124" s="144"/>
      <c r="CL124" s="144"/>
      <c r="CM124" s="144"/>
      <c r="CN124" s="144"/>
      <c r="CO124" s="144"/>
      <c r="CP124" s="144"/>
      <c r="CQ124" s="144"/>
      <c r="CR124" s="144"/>
      <c r="CS124" s="144"/>
      <c r="CT124" s="144"/>
      <c r="CU124" s="144"/>
      <c r="CV124" s="144"/>
      <c r="CW124" s="144"/>
      <c r="CX124" s="144"/>
      <c r="CY124" s="144"/>
      <c r="CZ124" s="144"/>
      <c r="DA124" s="144"/>
      <c r="DB124" s="144"/>
      <c r="DC124" s="144"/>
      <c r="DD124" s="144"/>
      <c r="DE124" s="144"/>
      <c r="DF124" s="144"/>
      <c r="DG124" s="144"/>
      <c r="DH124" s="144"/>
      <c r="DI124" s="144"/>
      <c r="DJ124" s="144"/>
      <c r="DK124" s="144"/>
      <c r="DL124" s="144"/>
      <c r="DM124" s="144"/>
      <c r="DN124" s="144"/>
      <c r="DO124" s="172"/>
      <c r="DP124" s="133"/>
      <c r="DQ124" s="144"/>
      <c r="DR124" s="144"/>
      <c r="DS124" s="172"/>
    </row>
    <row r="125" spans="1:123" s="38" customFormat="1" ht="15.95" customHeight="1">
      <c r="A125" s="53" t="s">
        <v>2276</v>
      </c>
      <c r="B125" s="53" t="s">
        <v>3250</v>
      </c>
      <c r="C125" s="79" t="s">
        <v>931</v>
      </c>
      <c r="D125" s="53" t="s">
        <v>896</v>
      </c>
      <c r="E125" s="53" t="s">
        <v>2592</v>
      </c>
      <c r="F125" s="109">
        <v>0</v>
      </c>
      <c r="G125" s="109"/>
      <c r="H125" s="53"/>
      <c r="I125" s="53">
        <v>201</v>
      </c>
      <c r="J125" s="126">
        <v>22</v>
      </c>
      <c r="K125" s="133"/>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c r="BZ125" s="144"/>
      <c r="CA125" s="144"/>
      <c r="CB125" s="144"/>
      <c r="CC125" s="144"/>
      <c r="CD125" s="144"/>
      <c r="CE125" s="144"/>
      <c r="CF125" s="144"/>
      <c r="CG125" s="144"/>
      <c r="CH125" s="144"/>
      <c r="CI125" s="144"/>
      <c r="CJ125" s="144"/>
      <c r="CK125" s="144"/>
      <c r="CL125" s="144"/>
      <c r="CM125" s="144"/>
      <c r="CN125" s="144"/>
      <c r="CO125" s="144"/>
      <c r="CP125" s="144"/>
      <c r="CQ125" s="144"/>
      <c r="CR125" s="144"/>
      <c r="CS125" s="144"/>
      <c r="CT125" s="144" t="s">
        <v>42</v>
      </c>
      <c r="CU125" s="144"/>
      <c r="CV125" s="144"/>
      <c r="CW125" s="144"/>
      <c r="CX125" s="144"/>
      <c r="CY125" s="144"/>
      <c r="CZ125" s="144"/>
      <c r="DA125" s="144"/>
      <c r="DB125" s="144"/>
      <c r="DC125" s="144"/>
      <c r="DD125" s="144"/>
      <c r="DE125" s="144"/>
      <c r="DF125" s="144"/>
      <c r="DG125" s="144"/>
      <c r="DH125" s="144"/>
      <c r="DI125" s="144"/>
      <c r="DJ125" s="144"/>
      <c r="DK125" s="144"/>
      <c r="DL125" s="144"/>
      <c r="DM125" s="144"/>
      <c r="DN125" s="144"/>
      <c r="DO125" s="172"/>
      <c r="DP125" s="133"/>
      <c r="DQ125" s="144"/>
      <c r="DR125" s="144"/>
      <c r="DS125" s="172"/>
    </row>
    <row r="126" spans="1:123" s="38" customFormat="1" ht="15.95" customHeight="1">
      <c r="A126" s="53" t="s">
        <v>2103</v>
      </c>
      <c r="B126" s="53" t="s">
        <v>1444</v>
      </c>
      <c r="C126" s="78" t="s">
        <v>492</v>
      </c>
      <c r="D126" s="53" t="s">
        <v>3108</v>
      </c>
      <c r="E126" s="53" t="s">
        <v>981</v>
      </c>
      <c r="F126" s="109">
        <v>0</v>
      </c>
      <c r="G126" s="109"/>
      <c r="H126" s="53"/>
      <c r="I126" s="53">
        <v>201</v>
      </c>
      <c r="J126" s="126">
        <v>22</v>
      </c>
      <c r="K126" s="133"/>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144"/>
      <c r="CD126" s="144"/>
      <c r="CE126" s="144"/>
      <c r="CF126" s="144"/>
      <c r="CG126" s="144"/>
      <c r="CH126" s="144"/>
      <c r="CI126" s="144"/>
      <c r="CJ126" s="144"/>
      <c r="CK126" s="144"/>
      <c r="CL126" s="144"/>
      <c r="CM126" s="144"/>
      <c r="CN126" s="144"/>
      <c r="CO126" s="144"/>
      <c r="CP126" s="144"/>
      <c r="CQ126" s="144"/>
      <c r="CR126" s="144"/>
      <c r="CS126" s="144"/>
      <c r="CT126" s="144"/>
      <c r="CU126" s="144"/>
      <c r="CV126" s="144"/>
      <c r="CW126" s="144"/>
      <c r="CX126" s="144"/>
      <c r="CY126" s="144"/>
      <c r="CZ126" s="144"/>
      <c r="DA126" s="144"/>
      <c r="DB126" s="144"/>
      <c r="DC126" s="144"/>
      <c r="DD126" s="144"/>
      <c r="DE126" s="144"/>
      <c r="DF126" s="144" t="s">
        <v>42</v>
      </c>
      <c r="DG126" s="144"/>
      <c r="DH126" s="144"/>
      <c r="DI126" s="144"/>
      <c r="DJ126" s="144"/>
      <c r="DK126" s="144"/>
      <c r="DL126" s="144"/>
      <c r="DM126" s="144"/>
      <c r="DN126" s="144"/>
      <c r="DO126" s="172"/>
      <c r="DP126" s="133"/>
      <c r="DQ126" s="144"/>
      <c r="DR126" s="144"/>
      <c r="DS126" s="172"/>
    </row>
    <row r="127" spans="1:123" s="38" customFormat="1" ht="15.95" customHeight="1">
      <c r="A127" s="53" t="s">
        <v>1231</v>
      </c>
      <c r="B127" s="53" t="s">
        <v>536</v>
      </c>
      <c r="C127" s="79" t="s">
        <v>2301</v>
      </c>
      <c r="D127" s="53" t="s">
        <v>2755</v>
      </c>
      <c r="E127" s="53" t="s">
        <v>2688</v>
      </c>
      <c r="F127" s="109">
        <v>19</v>
      </c>
      <c r="G127" s="109"/>
      <c r="H127" s="53"/>
      <c r="I127" s="53">
        <v>201</v>
      </c>
      <c r="J127" s="126">
        <v>22</v>
      </c>
      <c r="K127" s="133" t="s">
        <v>42</v>
      </c>
      <c r="L127" s="144"/>
      <c r="M127" s="144"/>
      <c r="N127" s="144"/>
      <c r="O127" s="144"/>
      <c r="P127" s="144"/>
      <c r="Q127" s="144"/>
      <c r="R127" s="144"/>
      <c r="S127" s="144"/>
      <c r="T127" s="144"/>
      <c r="U127" s="144"/>
      <c r="V127" s="144"/>
      <c r="W127" s="144" t="s">
        <v>42</v>
      </c>
      <c r="X127" s="144"/>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BJ127" s="144"/>
      <c r="BK127" s="144"/>
      <c r="BL127" s="144"/>
      <c r="BM127" s="144"/>
      <c r="BN127" s="144"/>
      <c r="BO127" s="144"/>
      <c r="BP127" s="144"/>
      <c r="BQ127" s="144" t="s">
        <v>42</v>
      </c>
      <c r="BR127" s="144"/>
      <c r="BS127" s="144"/>
      <c r="BT127" s="144"/>
      <c r="BU127" s="144"/>
      <c r="BV127" s="144" t="s">
        <v>42</v>
      </c>
      <c r="BW127" s="144"/>
      <c r="BX127" s="144"/>
      <c r="BY127" s="144"/>
      <c r="BZ127" s="144"/>
      <c r="CA127" s="144"/>
      <c r="CB127" s="144"/>
      <c r="CC127" s="144"/>
      <c r="CD127" s="144"/>
      <c r="CE127" s="144"/>
      <c r="CF127" s="144"/>
      <c r="CG127" s="144"/>
      <c r="CH127" s="144"/>
      <c r="CI127" s="144"/>
      <c r="CJ127" s="144"/>
      <c r="CK127" s="144"/>
      <c r="CL127" s="144"/>
      <c r="CM127" s="144"/>
      <c r="CN127" s="144"/>
      <c r="CO127" s="144"/>
      <c r="CP127" s="144"/>
      <c r="CQ127" s="144"/>
      <c r="CR127" s="144"/>
      <c r="CS127" s="144"/>
      <c r="CT127" s="144"/>
      <c r="CU127" s="144"/>
      <c r="CV127" s="144"/>
      <c r="CW127" s="144"/>
      <c r="CX127" s="144"/>
      <c r="CY127" s="144"/>
      <c r="CZ127" s="144"/>
      <c r="DA127" s="144"/>
      <c r="DB127" s="144"/>
      <c r="DC127" s="144"/>
      <c r="DD127" s="144"/>
      <c r="DE127" s="144"/>
      <c r="DF127" s="144"/>
      <c r="DG127" s="144"/>
      <c r="DH127" s="144" t="s">
        <v>42</v>
      </c>
      <c r="DI127" s="144"/>
      <c r="DJ127" s="144"/>
      <c r="DK127" s="144"/>
      <c r="DL127" s="144" t="s">
        <v>42</v>
      </c>
      <c r="DM127" s="144"/>
      <c r="DN127" s="144"/>
      <c r="DO127" s="172"/>
      <c r="DP127" s="133" t="s">
        <v>42</v>
      </c>
      <c r="DQ127" s="144"/>
      <c r="DR127" s="144" t="s">
        <v>42</v>
      </c>
      <c r="DS127" s="172" t="s">
        <v>42</v>
      </c>
    </row>
    <row r="128" spans="1:123" s="38" customFormat="1" ht="15.95" customHeight="1">
      <c r="A128" s="53" t="s">
        <v>3314</v>
      </c>
      <c r="B128" s="53" t="s">
        <v>1476</v>
      </c>
      <c r="C128" s="79" t="s">
        <v>1840</v>
      </c>
      <c r="D128" s="54" t="s">
        <v>3680</v>
      </c>
      <c r="E128" s="53" t="s">
        <v>3225</v>
      </c>
      <c r="F128" s="109">
        <v>0</v>
      </c>
      <c r="G128" s="109"/>
      <c r="H128" s="53"/>
      <c r="I128" s="53">
        <v>201</v>
      </c>
      <c r="J128" s="126">
        <v>22</v>
      </c>
      <c r="K128" s="133"/>
      <c r="L128" s="144" t="s">
        <v>42</v>
      </c>
      <c r="M128" s="144" t="s">
        <v>42</v>
      </c>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144"/>
      <c r="BN128" s="144"/>
      <c r="BO128" s="144"/>
      <c r="BP128" s="144"/>
      <c r="BQ128" s="144"/>
      <c r="BR128" s="144"/>
      <c r="BS128" s="144"/>
      <c r="BT128" s="144"/>
      <c r="BU128" s="144"/>
      <c r="BV128" s="144"/>
      <c r="BW128" s="144"/>
      <c r="BX128" s="144"/>
      <c r="BY128" s="144"/>
      <c r="BZ128" s="144"/>
      <c r="CA128" s="144"/>
      <c r="CB128" s="144"/>
      <c r="CC128" s="144"/>
      <c r="CD128" s="144"/>
      <c r="CE128" s="144"/>
      <c r="CF128" s="144"/>
      <c r="CG128" s="144"/>
      <c r="CH128" s="144"/>
      <c r="CI128" s="144"/>
      <c r="CJ128" s="144"/>
      <c r="CK128" s="144"/>
      <c r="CL128" s="144"/>
      <c r="CM128" s="144"/>
      <c r="CN128" s="144"/>
      <c r="CO128" s="144"/>
      <c r="CP128" s="144"/>
      <c r="CQ128" s="144"/>
      <c r="CR128" s="144"/>
      <c r="CS128" s="144"/>
      <c r="CT128" s="144"/>
      <c r="CU128" s="144"/>
      <c r="CV128" s="144"/>
      <c r="CW128" s="144"/>
      <c r="CX128" s="144"/>
      <c r="CY128" s="144"/>
      <c r="CZ128" s="144"/>
      <c r="DA128" s="144"/>
      <c r="DB128" s="144"/>
      <c r="DC128" s="144"/>
      <c r="DD128" s="144"/>
      <c r="DE128" s="144"/>
      <c r="DF128" s="144"/>
      <c r="DG128" s="144"/>
      <c r="DH128" s="144"/>
      <c r="DI128" s="144"/>
      <c r="DJ128" s="144"/>
      <c r="DK128" s="144"/>
      <c r="DL128" s="144"/>
      <c r="DM128" s="144"/>
      <c r="DN128" s="144"/>
      <c r="DO128" s="172"/>
      <c r="DP128" s="133"/>
      <c r="DQ128" s="144"/>
      <c r="DR128" s="144"/>
      <c r="DS128" s="172"/>
    </row>
    <row r="129" spans="1:123" s="38" customFormat="1" ht="15.95" customHeight="1">
      <c r="A129" s="53" t="s">
        <v>2795</v>
      </c>
      <c r="B129" s="53" t="s">
        <v>1041</v>
      </c>
      <c r="C129" s="79" t="s">
        <v>1520</v>
      </c>
      <c r="D129" s="53" t="s">
        <v>2910</v>
      </c>
      <c r="E129" s="53" t="s">
        <v>3093</v>
      </c>
      <c r="F129" s="109">
        <v>0</v>
      </c>
      <c r="G129" s="109"/>
      <c r="H129" s="53"/>
      <c r="I129" s="53">
        <v>201</v>
      </c>
      <c r="J129" s="126">
        <v>22</v>
      </c>
      <c r="K129" s="133"/>
      <c r="L129" s="144" t="s">
        <v>42</v>
      </c>
      <c r="M129" s="144" t="s">
        <v>42</v>
      </c>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144"/>
      <c r="BN129" s="144"/>
      <c r="BO129" s="144"/>
      <c r="BP129" s="144"/>
      <c r="BQ129" s="144"/>
      <c r="BR129" s="144"/>
      <c r="BS129" s="144"/>
      <c r="BT129" s="144"/>
      <c r="BU129" s="144"/>
      <c r="BV129" s="144"/>
      <c r="BW129" s="144"/>
      <c r="BX129" s="144"/>
      <c r="BY129" s="144"/>
      <c r="BZ129" s="144"/>
      <c r="CA129" s="144"/>
      <c r="CB129" s="144"/>
      <c r="CC129" s="144"/>
      <c r="CD129" s="144"/>
      <c r="CE129" s="144"/>
      <c r="CF129" s="144"/>
      <c r="CG129" s="144"/>
      <c r="CH129" s="144"/>
      <c r="CI129" s="144"/>
      <c r="CJ129" s="144"/>
      <c r="CK129" s="144"/>
      <c r="CL129" s="144"/>
      <c r="CM129" s="144"/>
      <c r="CN129" s="144"/>
      <c r="CO129" s="144"/>
      <c r="CP129" s="144"/>
      <c r="CQ129" s="144"/>
      <c r="CR129" s="144"/>
      <c r="CS129" s="144"/>
      <c r="CT129" s="144"/>
      <c r="CU129" s="144"/>
      <c r="CV129" s="144"/>
      <c r="CW129" s="144"/>
      <c r="CX129" s="144"/>
      <c r="CY129" s="144"/>
      <c r="CZ129" s="144"/>
      <c r="DA129" s="144"/>
      <c r="DB129" s="144"/>
      <c r="DC129" s="144"/>
      <c r="DD129" s="144"/>
      <c r="DE129" s="144"/>
      <c r="DF129" s="144"/>
      <c r="DG129" s="144"/>
      <c r="DH129" s="144"/>
      <c r="DI129" s="144"/>
      <c r="DJ129" s="144"/>
      <c r="DK129" s="144"/>
      <c r="DL129" s="144"/>
      <c r="DM129" s="144"/>
      <c r="DN129" s="144"/>
      <c r="DO129" s="172"/>
      <c r="DP129" s="133"/>
      <c r="DQ129" s="144"/>
      <c r="DR129" s="144"/>
      <c r="DS129" s="172"/>
    </row>
    <row r="130" spans="1:123" s="38" customFormat="1" ht="15.95" customHeight="1">
      <c r="A130" s="53" t="s">
        <v>690</v>
      </c>
      <c r="B130" s="53" t="s">
        <v>1699</v>
      </c>
      <c r="C130" s="78" t="s">
        <v>2336</v>
      </c>
      <c r="D130" s="53" t="s">
        <v>2336</v>
      </c>
      <c r="E130" s="53" t="s">
        <v>1040</v>
      </c>
      <c r="F130" s="53">
        <v>0</v>
      </c>
      <c r="G130" s="53"/>
      <c r="H130" s="53"/>
      <c r="I130" s="53">
        <v>201</v>
      </c>
      <c r="J130" s="126">
        <v>28</v>
      </c>
      <c r="K130" s="133" t="s">
        <v>42</v>
      </c>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t="s">
        <v>42</v>
      </c>
      <c r="BT130" s="144"/>
      <c r="BU130" s="144"/>
      <c r="BV130" s="144"/>
      <c r="BW130" s="144"/>
      <c r="BX130" s="144"/>
      <c r="BY130" s="144"/>
      <c r="BZ130" s="144"/>
      <c r="CA130" s="144"/>
      <c r="CB130" s="144"/>
      <c r="CC130" s="144"/>
      <c r="CD130" s="144"/>
      <c r="CE130" s="144"/>
      <c r="CF130" s="144"/>
      <c r="CG130" s="144"/>
      <c r="CH130" s="144"/>
      <c r="CI130" s="144"/>
      <c r="CJ130" s="144"/>
      <c r="CK130" s="144"/>
      <c r="CL130" s="144"/>
      <c r="CM130" s="144"/>
      <c r="CN130" s="144"/>
      <c r="CO130" s="144"/>
      <c r="CP130" s="144"/>
      <c r="CQ130" s="144"/>
      <c r="CR130" s="144"/>
      <c r="CS130" s="144"/>
      <c r="CT130" s="144"/>
      <c r="CU130" s="144"/>
      <c r="CV130" s="144"/>
      <c r="CW130" s="144"/>
      <c r="CX130" s="144"/>
      <c r="CY130" s="144"/>
      <c r="CZ130" s="144"/>
      <c r="DA130" s="144"/>
      <c r="DB130" s="144"/>
      <c r="DC130" s="144"/>
      <c r="DD130" s="144"/>
      <c r="DE130" s="144"/>
      <c r="DF130" s="144"/>
      <c r="DG130" s="144"/>
      <c r="DH130" s="144"/>
      <c r="DI130" s="144"/>
      <c r="DJ130" s="144"/>
      <c r="DK130" s="144"/>
      <c r="DL130" s="144"/>
      <c r="DM130" s="144"/>
      <c r="DN130" s="144"/>
      <c r="DO130" s="172"/>
      <c r="DP130" s="133"/>
      <c r="DQ130" s="144"/>
      <c r="DR130" s="144"/>
      <c r="DS130" s="172"/>
    </row>
    <row r="131" spans="1:123" s="38" customFormat="1" ht="15.95" customHeight="1">
      <c r="A131" s="53" t="s">
        <v>2368</v>
      </c>
      <c r="B131" s="53" t="s">
        <v>2646</v>
      </c>
      <c r="C131" s="78" t="s">
        <v>3192</v>
      </c>
      <c r="D131" s="78" t="s">
        <v>3192</v>
      </c>
      <c r="E131" s="53" t="s">
        <v>1672</v>
      </c>
      <c r="F131" s="109">
        <v>0</v>
      </c>
      <c r="G131" s="109"/>
      <c r="H131" s="53"/>
      <c r="I131" s="53">
        <v>201</v>
      </c>
      <c r="J131" s="126">
        <v>28</v>
      </c>
      <c r="K131" s="133" t="s">
        <v>42</v>
      </c>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4"/>
      <c r="BR131" s="144"/>
      <c r="BS131" s="144"/>
      <c r="BT131" s="144"/>
      <c r="BU131" s="144" t="s">
        <v>42</v>
      </c>
      <c r="BV131" s="144" t="s">
        <v>42</v>
      </c>
      <c r="BW131" s="144"/>
      <c r="BX131" s="144"/>
      <c r="BY131" s="144"/>
      <c r="BZ131" s="144"/>
      <c r="CA131" s="144"/>
      <c r="CB131" s="144"/>
      <c r="CC131" s="144"/>
      <c r="CD131" s="144"/>
      <c r="CE131" s="144"/>
      <c r="CF131" s="144"/>
      <c r="CG131" s="144"/>
      <c r="CH131" s="144"/>
      <c r="CI131" s="144"/>
      <c r="CJ131" s="144"/>
      <c r="CK131" s="144"/>
      <c r="CL131" s="144"/>
      <c r="CM131" s="144"/>
      <c r="CN131" s="144"/>
      <c r="CO131" s="144"/>
      <c r="CP131" s="144"/>
      <c r="CQ131" s="144"/>
      <c r="CR131" s="144"/>
      <c r="CS131" s="144"/>
      <c r="CT131" s="144"/>
      <c r="CU131" s="144"/>
      <c r="CV131" s="144"/>
      <c r="CW131" s="144"/>
      <c r="CX131" s="144"/>
      <c r="CY131" s="144"/>
      <c r="CZ131" s="144"/>
      <c r="DA131" s="144"/>
      <c r="DB131" s="144"/>
      <c r="DC131" s="144"/>
      <c r="DD131" s="144"/>
      <c r="DE131" s="144"/>
      <c r="DF131" s="144"/>
      <c r="DG131" s="144"/>
      <c r="DH131" s="144" t="s">
        <v>42</v>
      </c>
      <c r="DI131" s="144"/>
      <c r="DJ131" s="144"/>
      <c r="DK131" s="144"/>
      <c r="DL131" s="144"/>
      <c r="DM131" s="144"/>
      <c r="DN131" s="144"/>
      <c r="DO131" s="172"/>
      <c r="DP131" s="133"/>
      <c r="DQ131" s="144"/>
      <c r="DR131" s="144"/>
      <c r="DS131" s="172"/>
    </row>
    <row r="132" spans="1:123" s="38" customFormat="1" ht="15.95" customHeight="1">
      <c r="A132" s="53" t="s">
        <v>795</v>
      </c>
      <c r="B132" s="53" t="s">
        <v>1257</v>
      </c>
      <c r="C132" s="78" t="s">
        <v>2914</v>
      </c>
      <c r="D132" s="78" t="s">
        <v>2914</v>
      </c>
      <c r="E132" s="53" t="s">
        <v>127</v>
      </c>
      <c r="F132" s="109">
        <v>0</v>
      </c>
      <c r="G132" s="109"/>
      <c r="H132" s="53"/>
      <c r="I132" s="53">
        <v>201</v>
      </c>
      <c r="J132" s="126">
        <v>28</v>
      </c>
      <c r="K132" s="133" t="s">
        <v>42</v>
      </c>
      <c r="L132" s="144"/>
      <c r="M132" s="144"/>
      <c r="N132" s="144"/>
      <c r="O132" s="144"/>
      <c r="P132" s="144"/>
      <c r="Q132" s="144"/>
      <c r="R132" s="144"/>
      <c r="S132" s="144"/>
      <c r="T132" s="144"/>
      <c r="U132" s="144"/>
      <c r="V132" s="144" t="s">
        <v>42</v>
      </c>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c r="BI132" s="144"/>
      <c r="BJ132" s="144"/>
      <c r="BK132" s="144"/>
      <c r="BL132" s="144"/>
      <c r="BM132" s="144"/>
      <c r="BN132" s="144"/>
      <c r="BO132" s="144"/>
      <c r="BP132" s="144"/>
      <c r="BQ132" s="144"/>
      <c r="BR132" s="144"/>
      <c r="BS132" s="144" t="s">
        <v>42</v>
      </c>
      <c r="BT132" s="144"/>
      <c r="BU132" s="144"/>
      <c r="BV132" s="144"/>
      <c r="BW132" s="144"/>
      <c r="BX132" s="144"/>
      <c r="BY132" s="144"/>
      <c r="BZ132" s="144"/>
      <c r="CA132" s="144"/>
      <c r="CB132" s="144"/>
      <c r="CC132" s="144"/>
      <c r="CD132" s="144"/>
      <c r="CE132" s="144"/>
      <c r="CF132" s="144"/>
      <c r="CG132" s="144"/>
      <c r="CH132" s="144"/>
      <c r="CI132" s="144"/>
      <c r="CJ132" s="144"/>
      <c r="CK132" s="144"/>
      <c r="CL132" s="144"/>
      <c r="CM132" s="144"/>
      <c r="CN132" s="144"/>
      <c r="CO132" s="144"/>
      <c r="CP132" s="144"/>
      <c r="CQ132" s="144"/>
      <c r="CR132" s="144"/>
      <c r="CS132" s="144"/>
      <c r="CT132" s="144"/>
      <c r="CU132" s="144"/>
      <c r="CV132" s="144"/>
      <c r="CW132" s="144"/>
      <c r="CX132" s="144"/>
      <c r="CY132" s="144"/>
      <c r="CZ132" s="144"/>
      <c r="DA132" s="144"/>
      <c r="DB132" s="144"/>
      <c r="DC132" s="144"/>
      <c r="DD132" s="144"/>
      <c r="DE132" s="144"/>
      <c r="DF132" s="144"/>
      <c r="DG132" s="144"/>
      <c r="DH132" s="144"/>
      <c r="DI132" s="144"/>
      <c r="DJ132" s="144"/>
      <c r="DK132" s="144"/>
      <c r="DL132" s="144"/>
      <c r="DM132" s="144"/>
      <c r="DN132" s="144"/>
      <c r="DO132" s="172"/>
      <c r="DP132" s="133"/>
      <c r="DQ132" s="144"/>
      <c r="DR132" s="144"/>
      <c r="DS132" s="172"/>
    </row>
    <row r="133" spans="1:123" s="38" customFormat="1" ht="15.95" customHeight="1">
      <c r="A133" s="53" t="s">
        <v>3478</v>
      </c>
      <c r="B133" s="53" t="s">
        <v>1410</v>
      </c>
      <c r="C133" s="34" t="s">
        <v>806</v>
      </c>
      <c r="D133" s="53" t="s">
        <v>2042</v>
      </c>
      <c r="E133" s="53" t="s">
        <v>3306</v>
      </c>
      <c r="F133" s="109">
        <v>0</v>
      </c>
      <c r="G133" s="109"/>
      <c r="H133" s="53">
        <v>5</v>
      </c>
      <c r="I133" s="53">
        <v>201</v>
      </c>
      <c r="J133" s="126">
        <v>26</v>
      </c>
      <c r="K133" s="133" t="s">
        <v>42</v>
      </c>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c r="BG133" s="144"/>
      <c r="BH133" s="144"/>
      <c r="BI133" s="144"/>
      <c r="BJ133" s="144"/>
      <c r="BK133" s="144"/>
      <c r="BL133" s="144"/>
      <c r="BM133" s="144"/>
      <c r="BN133" s="144"/>
      <c r="BO133" s="144"/>
      <c r="BP133" s="144"/>
      <c r="BQ133" s="144"/>
      <c r="BR133" s="144"/>
      <c r="BS133" s="144"/>
      <c r="BT133" s="144"/>
      <c r="BU133" s="144"/>
      <c r="BV133" s="144"/>
      <c r="BW133" s="144"/>
      <c r="BX133" s="144"/>
      <c r="BY133" s="144"/>
      <c r="BZ133" s="144"/>
      <c r="CA133" s="144"/>
      <c r="CB133" s="144"/>
      <c r="CC133" s="144"/>
      <c r="CD133" s="144"/>
      <c r="CE133" s="144"/>
      <c r="CF133" s="144"/>
      <c r="CG133" s="144"/>
      <c r="CH133" s="144"/>
      <c r="CI133" s="144"/>
      <c r="CJ133" s="144"/>
      <c r="CK133" s="144"/>
      <c r="CL133" s="144"/>
      <c r="CM133" s="144"/>
      <c r="CN133" s="144"/>
      <c r="CO133" s="144"/>
      <c r="CP133" s="144"/>
      <c r="CQ133" s="144"/>
      <c r="CR133" s="144"/>
      <c r="CS133" s="144"/>
      <c r="CT133" s="144"/>
      <c r="CU133" s="144"/>
      <c r="CV133" s="144"/>
      <c r="CW133" s="144"/>
      <c r="CX133" s="144"/>
      <c r="CY133" s="144"/>
      <c r="CZ133" s="144"/>
      <c r="DA133" s="144"/>
      <c r="DB133" s="144"/>
      <c r="DC133" s="144"/>
      <c r="DD133" s="144"/>
      <c r="DE133" s="144"/>
      <c r="DF133" s="144"/>
      <c r="DG133" s="144"/>
      <c r="DH133" s="144"/>
      <c r="DI133" s="144"/>
      <c r="DJ133" s="144"/>
      <c r="DK133" s="144"/>
      <c r="DL133" s="144"/>
      <c r="DM133" s="144"/>
      <c r="DN133" s="144"/>
      <c r="DO133" s="172"/>
      <c r="DP133" s="133"/>
      <c r="DQ133" s="144"/>
      <c r="DR133" s="144"/>
      <c r="DS133" s="172"/>
    </row>
    <row r="134" spans="1:123" s="38" customFormat="1" ht="15.95" customHeight="1">
      <c r="A134" s="53" t="s">
        <v>312</v>
      </c>
      <c r="B134" s="53" t="s">
        <v>1135</v>
      </c>
      <c r="C134" s="79" t="s">
        <v>2988</v>
      </c>
      <c r="D134" s="56" t="s">
        <v>2349</v>
      </c>
      <c r="E134" s="53" t="s">
        <v>1402</v>
      </c>
      <c r="F134" s="109">
        <v>0</v>
      </c>
      <c r="G134" s="109"/>
      <c r="H134" s="53"/>
      <c r="I134" s="53">
        <v>201</v>
      </c>
      <c r="J134" s="126">
        <v>22</v>
      </c>
      <c r="K134" s="133" t="s">
        <v>42</v>
      </c>
      <c r="L134" s="144"/>
      <c r="M134" s="144" t="s">
        <v>42</v>
      </c>
      <c r="N134" s="144"/>
      <c r="O134" s="144"/>
      <c r="P134" s="144"/>
      <c r="Q134" s="144"/>
      <c r="R134" s="144"/>
      <c r="S134" s="144"/>
      <c r="T134" s="144"/>
      <c r="U134" s="144"/>
      <c r="V134" s="144"/>
      <c r="W134" s="144"/>
      <c r="X134" s="144"/>
      <c r="Y134" s="144"/>
      <c r="Z134" s="144"/>
      <c r="AA134" s="144"/>
      <c r="AB134" s="144"/>
      <c r="AC134" s="144"/>
      <c r="AD134" s="144"/>
      <c r="AE134" s="144"/>
      <c r="AF134" s="144"/>
      <c r="AG134" s="144" t="s">
        <v>42</v>
      </c>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t="s">
        <v>42</v>
      </c>
      <c r="BD134" s="144"/>
      <c r="BE134" s="144"/>
      <c r="BF134" s="144"/>
      <c r="BG134" s="144"/>
      <c r="BH134" s="144"/>
      <c r="BI134" s="144"/>
      <c r="BJ134" s="144"/>
      <c r="BK134" s="144"/>
      <c r="BL134" s="144"/>
      <c r="BM134" s="144"/>
      <c r="BN134" s="144"/>
      <c r="BO134" s="144"/>
      <c r="BP134" s="144"/>
      <c r="BQ134" s="144"/>
      <c r="BR134" s="144"/>
      <c r="BS134" s="144" t="s">
        <v>42</v>
      </c>
      <c r="BT134" s="144"/>
      <c r="BU134" s="144"/>
      <c r="BV134" s="144"/>
      <c r="BW134" s="144"/>
      <c r="BX134" s="144"/>
      <c r="BY134" s="144" t="s">
        <v>42</v>
      </c>
      <c r="BZ134" s="144"/>
      <c r="CA134" s="144"/>
      <c r="CB134" s="144"/>
      <c r="CC134" s="144"/>
      <c r="CD134" s="144"/>
      <c r="CE134" s="144"/>
      <c r="CF134" s="144"/>
      <c r="CG134" s="144"/>
      <c r="CH134" s="144"/>
      <c r="CI134" s="144"/>
      <c r="CJ134" s="144"/>
      <c r="CK134" s="144"/>
      <c r="CL134" s="144"/>
      <c r="CM134" s="144"/>
      <c r="CN134" s="144"/>
      <c r="CO134" s="144"/>
      <c r="CP134" s="144"/>
      <c r="CQ134" s="144"/>
      <c r="CR134" s="144"/>
      <c r="CS134" s="144"/>
      <c r="CT134" s="144" t="s">
        <v>42</v>
      </c>
      <c r="CU134" s="144"/>
      <c r="CV134" s="144" t="s">
        <v>42</v>
      </c>
      <c r="CW134" s="144"/>
      <c r="CX134" s="144"/>
      <c r="CY134" s="144"/>
      <c r="CZ134" s="144"/>
      <c r="DA134" s="144"/>
      <c r="DB134" s="144"/>
      <c r="DC134" s="144"/>
      <c r="DD134" s="144"/>
      <c r="DE134" s="144"/>
      <c r="DF134" s="144"/>
      <c r="DG134" s="144"/>
      <c r="DH134" s="144"/>
      <c r="DI134" s="144"/>
      <c r="DJ134" s="144"/>
      <c r="DK134" s="144"/>
      <c r="DL134" s="144"/>
      <c r="DM134" s="144"/>
      <c r="DN134" s="144"/>
      <c r="DO134" s="172"/>
      <c r="DP134" s="133"/>
      <c r="DQ134" s="144"/>
      <c r="DR134" s="144"/>
      <c r="DS134" s="172"/>
    </row>
    <row r="135" spans="1:123" s="38" customFormat="1" ht="15.95" customHeight="1">
      <c r="A135" s="53" t="s">
        <v>2118</v>
      </c>
      <c r="B135" s="53" t="s">
        <v>1580</v>
      </c>
      <c r="C135" s="79" t="s">
        <v>2664</v>
      </c>
      <c r="D135" s="79" t="s">
        <v>2664</v>
      </c>
      <c r="E135" s="53" t="s">
        <v>2909</v>
      </c>
      <c r="F135" s="53">
        <v>0</v>
      </c>
      <c r="G135" s="53"/>
      <c r="H135" s="118"/>
      <c r="I135" s="120">
        <v>201</v>
      </c>
      <c r="J135" s="126">
        <v>28</v>
      </c>
      <c r="K135" s="133"/>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c r="BG135" s="144"/>
      <c r="BH135" s="144"/>
      <c r="BI135" s="144"/>
      <c r="BJ135" s="144"/>
      <c r="BK135" s="144"/>
      <c r="BL135" s="144"/>
      <c r="BM135" s="144"/>
      <c r="BN135" s="144"/>
      <c r="BO135" s="144"/>
      <c r="BP135" s="144"/>
      <c r="BQ135" s="144"/>
      <c r="BR135" s="144"/>
      <c r="BS135" s="144"/>
      <c r="BT135" s="144"/>
      <c r="BU135" s="144"/>
      <c r="BV135" s="144"/>
      <c r="BW135" s="144"/>
      <c r="BX135" s="144"/>
      <c r="BY135" s="144"/>
      <c r="BZ135" s="144"/>
      <c r="CA135" s="144"/>
      <c r="CB135" s="144"/>
      <c r="CC135" s="144"/>
      <c r="CD135" s="144"/>
      <c r="CE135" s="144"/>
      <c r="CF135" s="144"/>
      <c r="CG135" s="144"/>
      <c r="CH135" s="144"/>
      <c r="CI135" s="144"/>
      <c r="CJ135" s="144"/>
      <c r="CK135" s="144"/>
      <c r="CL135" s="144"/>
      <c r="CM135" s="144"/>
      <c r="CN135" s="144"/>
      <c r="CO135" s="144"/>
      <c r="CP135" s="144"/>
      <c r="CQ135" s="144"/>
      <c r="CR135" s="144"/>
      <c r="CS135" s="144"/>
      <c r="CT135" s="144"/>
      <c r="CU135" s="144"/>
      <c r="CV135" s="144"/>
      <c r="CW135" s="144"/>
      <c r="CX135" s="144"/>
      <c r="CY135" s="144"/>
      <c r="CZ135" s="144"/>
      <c r="DA135" s="144"/>
      <c r="DB135" s="144"/>
      <c r="DC135" s="144"/>
      <c r="DD135" s="144"/>
      <c r="DE135" s="144"/>
      <c r="DF135" s="144" t="s">
        <v>42</v>
      </c>
      <c r="DG135" s="144"/>
      <c r="DH135" s="144"/>
      <c r="DI135" s="144"/>
      <c r="DJ135" s="144"/>
      <c r="DK135" s="144"/>
      <c r="DL135" s="144"/>
      <c r="DM135" s="144"/>
      <c r="DN135" s="144"/>
      <c r="DO135" s="172"/>
      <c r="DP135" s="133"/>
      <c r="DQ135" s="144"/>
      <c r="DR135" s="144"/>
      <c r="DS135" s="172"/>
    </row>
    <row r="136" spans="1:123" s="38" customFormat="1" ht="15.95" customHeight="1">
      <c r="A136" s="53" t="s">
        <v>2093</v>
      </c>
      <c r="B136" s="53" t="s">
        <v>838</v>
      </c>
      <c r="C136" s="79" t="s">
        <v>2227</v>
      </c>
      <c r="D136" s="79" t="s">
        <v>2227</v>
      </c>
      <c r="E136" s="53" t="s">
        <v>309</v>
      </c>
      <c r="F136" s="109">
        <v>0</v>
      </c>
      <c r="G136" s="109"/>
      <c r="H136" s="53"/>
      <c r="I136" s="53">
        <v>201</v>
      </c>
      <c r="J136" s="126">
        <v>28</v>
      </c>
      <c r="K136" s="133" t="s">
        <v>42</v>
      </c>
      <c r="L136" s="144"/>
      <c r="M136" s="144"/>
      <c r="N136" s="144"/>
      <c r="O136" s="144"/>
      <c r="P136" s="144"/>
      <c r="Q136" s="144"/>
      <c r="R136" s="144" t="s">
        <v>42</v>
      </c>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c r="BI136" s="144"/>
      <c r="BJ136" s="144"/>
      <c r="BK136" s="144"/>
      <c r="BL136" s="144"/>
      <c r="BM136" s="144"/>
      <c r="BN136" s="144"/>
      <c r="BO136" s="144"/>
      <c r="BP136" s="144"/>
      <c r="BQ136" s="144"/>
      <c r="BR136" s="144"/>
      <c r="BS136" s="144" t="s">
        <v>42</v>
      </c>
      <c r="BT136" s="144"/>
      <c r="BU136" s="144"/>
      <c r="BV136" s="144" t="s">
        <v>42</v>
      </c>
      <c r="BW136" s="144"/>
      <c r="BX136" s="144"/>
      <c r="BY136" s="144"/>
      <c r="BZ136" s="144"/>
      <c r="CA136" s="144"/>
      <c r="CB136" s="144"/>
      <c r="CC136" s="144"/>
      <c r="CD136" s="144"/>
      <c r="CE136" s="144"/>
      <c r="CF136" s="144"/>
      <c r="CG136" s="144"/>
      <c r="CH136" s="144"/>
      <c r="CI136" s="144"/>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44"/>
      <c r="DF136" s="144"/>
      <c r="DG136" s="144"/>
      <c r="DH136" s="144"/>
      <c r="DI136" s="144"/>
      <c r="DJ136" s="144"/>
      <c r="DK136" s="144"/>
      <c r="DL136" s="144"/>
      <c r="DM136" s="144"/>
      <c r="DN136" s="144"/>
      <c r="DO136" s="172"/>
      <c r="DP136" s="133"/>
      <c r="DQ136" s="144"/>
      <c r="DR136" s="144"/>
      <c r="DS136" s="172"/>
    </row>
    <row r="137" spans="1:123" s="39" customFormat="1" ht="15.95" customHeight="1">
      <c r="A137" s="54" t="s">
        <v>477</v>
      </c>
      <c r="B137" s="54" t="s">
        <v>3770</v>
      </c>
      <c r="C137" s="81" t="s">
        <v>3693</v>
      </c>
      <c r="D137" s="81" t="s">
        <v>3849</v>
      </c>
      <c r="E137" s="54" t="s">
        <v>3771</v>
      </c>
      <c r="F137" s="110">
        <v>0</v>
      </c>
      <c r="G137" s="110"/>
      <c r="H137" s="54"/>
      <c r="I137" s="54">
        <v>201</v>
      </c>
      <c r="J137" s="54">
        <v>22</v>
      </c>
      <c r="K137" s="134"/>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c r="BJ137" s="145"/>
      <c r="BK137" s="145"/>
      <c r="BL137" s="145"/>
      <c r="BM137" s="145"/>
      <c r="BN137" s="145"/>
      <c r="BO137" s="145"/>
      <c r="BP137" s="145"/>
      <c r="BQ137" s="145"/>
      <c r="BR137" s="145"/>
      <c r="BS137" s="145"/>
      <c r="BT137" s="145"/>
      <c r="BU137" s="145"/>
      <c r="BV137" s="145"/>
      <c r="BW137" s="145"/>
      <c r="BX137" s="145" t="s">
        <v>42</v>
      </c>
      <c r="BY137" s="145" t="s">
        <v>42</v>
      </c>
      <c r="BZ137" s="145"/>
      <c r="CA137" s="145"/>
      <c r="CB137" s="145"/>
      <c r="CC137" s="145"/>
      <c r="CD137" s="145"/>
      <c r="CE137" s="145"/>
      <c r="CF137" s="145"/>
      <c r="CG137" s="145"/>
      <c r="CH137" s="145"/>
      <c r="CI137" s="145"/>
      <c r="CJ137" s="145"/>
      <c r="CK137" s="145"/>
      <c r="CL137" s="145"/>
      <c r="CM137" s="145"/>
      <c r="CN137" s="145"/>
      <c r="CO137" s="145"/>
      <c r="CP137" s="145"/>
      <c r="CQ137" s="145"/>
      <c r="CR137" s="145"/>
      <c r="CS137" s="145"/>
      <c r="CT137" s="145"/>
      <c r="CU137" s="145"/>
      <c r="CV137" s="145"/>
      <c r="CW137" s="145"/>
      <c r="CX137" s="145"/>
      <c r="CY137" s="145"/>
      <c r="CZ137" s="145"/>
      <c r="DA137" s="145"/>
      <c r="DB137" s="145"/>
      <c r="DC137" s="145"/>
      <c r="DD137" s="145"/>
      <c r="DE137" s="145"/>
      <c r="DF137" s="145"/>
      <c r="DG137" s="145"/>
      <c r="DH137" s="145"/>
      <c r="DI137" s="145"/>
      <c r="DJ137" s="145"/>
      <c r="DK137" s="145"/>
      <c r="DL137" s="145"/>
      <c r="DM137" s="145"/>
      <c r="DN137" s="145"/>
      <c r="DO137" s="173"/>
      <c r="DP137" s="134"/>
      <c r="DQ137" s="145"/>
      <c r="DR137" s="145"/>
      <c r="DS137" s="173"/>
    </row>
    <row r="138" spans="1:123" s="38" customFormat="1" ht="15.95" customHeight="1">
      <c r="A138" s="53" t="s">
        <v>1793</v>
      </c>
      <c r="B138" s="53" t="s">
        <v>471</v>
      </c>
      <c r="C138" s="78" t="s">
        <v>848</v>
      </c>
      <c r="D138" s="53" t="s">
        <v>1142</v>
      </c>
      <c r="E138" s="53" t="s">
        <v>1374</v>
      </c>
      <c r="F138" s="53">
        <v>0</v>
      </c>
      <c r="G138" s="53"/>
      <c r="H138" s="53"/>
      <c r="I138" s="53">
        <v>201</v>
      </c>
      <c r="J138" s="126">
        <v>22</v>
      </c>
      <c r="K138" s="133" t="s">
        <v>42</v>
      </c>
      <c r="L138" s="144" t="s">
        <v>42</v>
      </c>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c r="AQ138" s="144"/>
      <c r="AR138" s="144"/>
      <c r="AS138" s="144"/>
      <c r="AT138" s="144"/>
      <c r="AU138" s="144"/>
      <c r="AV138" s="144"/>
      <c r="AW138" s="144"/>
      <c r="AX138" s="144"/>
      <c r="AY138" s="144"/>
      <c r="AZ138" s="144"/>
      <c r="BA138" s="144"/>
      <c r="BB138" s="144"/>
      <c r="BC138" s="144"/>
      <c r="BD138" s="144"/>
      <c r="BE138" s="144"/>
      <c r="BF138" s="144"/>
      <c r="BG138" s="144"/>
      <c r="BH138" s="144"/>
      <c r="BI138" s="144"/>
      <c r="BJ138" s="144"/>
      <c r="BK138" s="144"/>
      <c r="BL138" s="144"/>
      <c r="BM138" s="144"/>
      <c r="BN138" s="144"/>
      <c r="BO138" s="144"/>
      <c r="BP138" s="144" t="s">
        <v>42</v>
      </c>
      <c r="BQ138" s="144"/>
      <c r="BR138" s="144"/>
      <c r="BS138" s="144"/>
      <c r="BT138" s="144"/>
      <c r="BU138" s="144"/>
      <c r="BV138" s="144"/>
      <c r="BW138" s="144"/>
      <c r="BX138" s="144"/>
      <c r="BY138" s="144"/>
      <c r="BZ138" s="144"/>
      <c r="CA138" s="144"/>
      <c r="CB138" s="144"/>
      <c r="CC138" s="144"/>
      <c r="CD138" s="144"/>
      <c r="CE138" s="144"/>
      <c r="CF138" s="144"/>
      <c r="CG138" s="144"/>
      <c r="CH138" s="144"/>
      <c r="CI138" s="144"/>
      <c r="CJ138" s="144"/>
      <c r="CK138" s="144"/>
      <c r="CL138" s="144"/>
      <c r="CM138" s="144"/>
      <c r="CN138" s="144"/>
      <c r="CO138" s="144"/>
      <c r="CP138" s="144"/>
      <c r="CQ138" s="144"/>
      <c r="CR138" s="144"/>
      <c r="CS138" s="144"/>
      <c r="CT138" s="144" t="s">
        <v>42</v>
      </c>
      <c r="CU138" s="144"/>
      <c r="CV138" s="144"/>
      <c r="CW138" s="144"/>
      <c r="CX138" s="144"/>
      <c r="CY138" s="144"/>
      <c r="CZ138" s="144"/>
      <c r="DA138" s="144"/>
      <c r="DB138" s="144"/>
      <c r="DC138" s="144"/>
      <c r="DD138" s="144"/>
      <c r="DE138" s="144"/>
      <c r="DF138" s="144"/>
      <c r="DG138" s="144"/>
      <c r="DH138" s="144" t="s">
        <v>42</v>
      </c>
      <c r="DI138" s="144"/>
      <c r="DJ138" s="144"/>
      <c r="DK138" s="144"/>
      <c r="DL138" s="144"/>
      <c r="DM138" s="144"/>
      <c r="DN138" s="144"/>
      <c r="DO138" s="172"/>
      <c r="DP138" s="133"/>
      <c r="DQ138" s="144"/>
      <c r="DR138" s="144"/>
      <c r="DS138" s="172"/>
    </row>
    <row r="139" spans="1:123" s="38" customFormat="1" ht="15.95" customHeight="1">
      <c r="A139" s="53" t="s">
        <v>75</v>
      </c>
      <c r="B139" s="53" t="s">
        <v>709</v>
      </c>
      <c r="C139" s="79" t="s">
        <v>4</v>
      </c>
      <c r="D139" s="53" t="s">
        <v>3312</v>
      </c>
      <c r="E139" s="53" t="s">
        <v>193</v>
      </c>
      <c r="F139" s="53">
        <v>0</v>
      </c>
      <c r="G139" s="53"/>
      <c r="H139" s="53"/>
      <c r="I139" s="53">
        <v>201</v>
      </c>
      <c r="J139" s="126">
        <v>22</v>
      </c>
      <c r="K139" s="133" t="s">
        <v>42</v>
      </c>
      <c r="L139" s="144"/>
      <c r="M139" s="144"/>
      <c r="N139" s="144"/>
      <c r="O139" s="144"/>
      <c r="P139" s="144"/>
      <c r="Q139" s="144"/>
      <c r="R139" s="144"/>
      <c r="S139" s="144"/>
      <c r="T139" s="144" t="s">
        <v>42</v>
      </c>
      <c r="U139" s="144"/>
      <c r="V139" s="144"/>
      <c r="W139" s="144"/>
      <c r="X139" s="144"/>
      <c r="Y139" s="144"/>
      <c r="Z139" s="144"/>
      <c r="AA139" s="144" t="s">
        <v>42</v>
      </c>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c r="BG139" s="144"/>
      <c r="BH139" s="144"/>
      <c r="BI139" s="144"/>
      <c r="BJ139" s="144" t="s">
        <v>42</v>
      </c>
      <c r="BK139" s="144"/>
      <c r="BL139" s="144"/>
      <c r="BM139" s="144"/>
      <c r="BN139" s="144"/>
      <c r="BO139" s="144"/>
      <c r="BP139" s="144"/>
      <c r="BQ139" s="144"/>
      <c r="BR139" s="144"/>
      <c r="BS139" s="144" t="s">
        <v>42</v>
      </c>
      <c r="BT139" s="144"/>
      <c r="BU139" s="144"/>
      <c r="BV139" s="144"/>
      <c r="BW139" s="144"/>
      <c r="BX139" s="144"/>
      <c r="BY139" s="144"/>
      <c r="BZ139" s="144"/>
      <c r="CA139" s="144"/>
      <c r="CB139" s="144"/>
      <c r="CC139" s="144"/>
      <c r="CD139" s="144"/>
      <c r="CE139" s="144"/>
      <c r="CF139" s="144"/>
      <c r="CG139" s="144"/>
      <c r="CH139" s="144"/>
      <c r="CI139" s="144"/>
      <c r="CJ139" s="144"/>
      <c r="CK139" s="144"/>
      <c r="CL139" s="144"/>
      <c r="CM139" s="144"/>
      <c r="CN139" s="144"/>
      <c r="CO139" s="144"/>
      <c r="CP139" s="144"/>
      <c r="CQ139" s="144"/>
      <c r="CR139" s="144"/>
      <c r="CS139" s="144"/>
      <c r="CT139" s="144"/>
      <c r="CU139" s="144"/>
      <c r="CV139" s="144"/>
      <c r="CW139" s="144"/>
      <c r="CX139" s="144"/>
      <c r="CY139" s="144"/>
      <c r="CZ139" s="144"/>
      <c r="DA139" s="144"/>
      <c r="DB139" s="144"/>
      <c r="DC139" s="144"/>
      <c r="DD139" s="144"/>
      <c r="DE139" s="144"/>
      <c r="DF139" s="144"/>
      <c r="DG139" s="144"/>
      <c r="DH139" s="144"/>
      <c r="DI139" s="144"/>
      <c r="DJ139" s="144"/>
      <c r="DK139" s="144"/>
      <c r="DL139" s="144" t="s">
        <v>42</v>
      </c>
      <c r="DM139" s="144"/>
      <c r="DN139" s="144"/>
      <c r="DO139" s="172"/>
      <c r="DP139" s="133"/>
      <c r="DQ139" s="144"/>
      <c r="DR139" s="144"/>
      <c r="DS139" s="172"/>
    </row>
    <row r="140" spans="1:123" s="38" customFormat="1" ht="15.95" customHeight="1">
      <c r="A140" s="53" t="s">
        <v>2797</v>
      </c>
      <c r="B140" s="53" t="s">
        <v>605</v>
      </c>
      <c r="C140" s="79" t="s">
        <v>924</v>
      </c>
      <c r="D140" s="53" t="s">
        <v>674</v>
      </c>
      <c r="E140" s="53" t="s">
        <v>528</v>
      </c>
      <c r="F140" s="109">
        <v>0</v>
      </c>
      <c r="G140" s="109"/>
      <c r="H140" s="53"/>
      <c r="I140" s="53">
        <v>201</v>
      </c>
      <c r="J140" s="126">
        <v>22</v>
      </c>
      <c r="K140" s="133"/>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c r="BG140" s="144"/>
      <c r="BH140" s="144"/>
      <c r="BI140" s="144"/>
      <c r="BJ140" s="144"/>
      <c r="BK140" s="144"/>
      <c r="BL140" s="144"/>
      <c r="BM140" s="144"/>
      <c r="BN140" s="144"/>
      <c r="BO140" s="144"/>
      <c r="BP140" s="144"/>
      <c r="BQ140" s="144"/>
      <c r="BR140" s="144"/>
      <c r="BS140" s="144"/>
      <c r="BT140" s="144"/>
      <c r="BU140" s="144"/>
      <c r="BV140" s="144" t="s">
        <v>42</v>
      </c>
      <c r="BW140" s="144"/>
      <c r="BX140" s="144"/>
      <c r="BY140" s="144"/>
      <c r="BZ140" s="144"/>
      <c r="CA140" s="144"/>
      <c r="CB140" s="144"/>
      <c r="CC140" s="144"/>
      <c r="CD140" s="144"/>
      <c r="CE140" s="144"/>
      <c r="CF140" s="144"/>
      <c r="CG140" s="144"/>
      <c r="CH140" s="144"/>
      <c r="CI140" s="144"/>
      <c r="CJ140" s="144"/>
      <c r="CK140" s="144"/>
      <c r="CL140" s="144"/>
      <c r="CM140" s="144"/>
      <c r="CN140" s="144"/>
      <c r="CO140" s="144"/>
      <c r="CP140" s="144"/>
      <c r="CQ140" s="144"/>
      <c r="CR140" s="144"/>
      <c r="CS140" s="144"/>
      <c r="CT140" s="144"/>
      <c r="CU140" s="144"/>
      <c r="CV140" s="144"/>
      <c r="CW140" s="144"/>
      <c r="CX140" s="144"/>
      <c r="CY140" s="144"/>
      <c r="CZ140" s="144"/>
      <c r="DA140" s="144"/>
      <c r="DB140" s="144"/>
      <c r="DC140" s="144"/>
      <c r="DD140" s="144"/>
      <c r="DE140" s="144"/>
      <c r="DF140" s="144"/>
      <c r="DG140" s="144"/>
      <c r="DH140" s="144" t="s">
        <v>42</v>
      </c>
      <c r="DI140" s="144"/>
      <c r="DJ140" s="144"/>
      <c r="DK140" s="144"/>
      <c r="DL140" s="144"/>
      <c r="DM140" s="144"/>
      <c r="DN140" s="144"/>
      <c r="DO140" s="172"/>
      <c r="DP140" s="133"/>
      <c r="DQ140" s="144"/>
      <c r="DR140" s="144"/>
      <c r="DS140" s="172"/>
    </row>
    <row r="141" spans="1:123" s="38" customFormat="1" ht="15.95" customHeight="1">
      <c r="A141" s="53" t="s">
        <v>1828</v>
      </c>
      <c r="B141" s="53" t="s">
        <v>203</v>
      </c>
      <c r="C141" s="81" t="s">
        <v>3790</v>
      </c>
      <c r="D141" s="68" t="s">
        <v>3790</v>
      </c>
      <c r="E141" s="56" t="s">
        <v>1070</v>
      </c>
      <c r="F141" s="109">
        <v>0</v>
      </c>
      <c r="G141" s="109"/>
      <c r="H141" s="53"/>
      <c r="I141" s="53">
        <v>201</v>
      </c>
      <c r="J141" s="126">
        <v>28</v>
      </c>
      <c r="K141" s="133" t="s">
        <v>42</v>
      </c>
      <c r="L141" s="144"/>
      <c r="M141" s="144"/>
      <c r="N141" s="144"/>
      <c r="O141" s="144"/>
      <c r="P141" s="144"/>
      <c r="Q141" s="144"/>
      <c r="R141" s="144"/>
      <c r="S141" s="144"/>
      <c r="T141" s="144" t="s">
        <v>42</v>
      </c>
      <c r="U141" s="144"/>
      <c r="V141" s="144"/>
      <c r="W141" s="144"/>
      <c r="X141" s="144"/>
      <c r="Y141" s="144"/>
      <c r="Z141" s="144"/>
      <c r="AA141" s="144" t="s">
        <v>42</v>
      </c>
      <c r="AB141" s="144"/>
      <c r="AC141" s="144"/>
      <c r="AD141" s="144"/>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c r="BG141" s="144"/>
      <c r="BH141" s="144"/>
      <c r="BI141" s="144"/>
      <c r="BJ141" s="144" t="s">
        <v>42</v>
      </c>
      <c r="BK141" s="144"/>
      <c r="BL141" s="144"/>
      <c r="BM141" s="144"/>
      <c r="BN141" s="144"/>
      <c r="BO141" s="144"/>
      <c r="BP141" s="144"/>
      <c r="BQ141" s="144"/>
      <c r="BR141" s="144"/>
      <c r="BS141" s="144" t="s">
        <v>42</v>
      </c>
      <c r="BT141" s="144"/>
      <c r="BU141" s="144"/>
      <c r="BV141" s="144"/>
      <c r="BW141" s="144"/>
      <c r="BX141" s="144"/>
      <c r="BY141" s="144"/>
      <c r="BZ141" s="144"/>
      <c r="CA141" s="144"/>
      <c r="CB141" s="144"/>
      <c r="CC141" s="144"/>
      <c r="CD141" s="144"/>
      <c r="CE141" s="144"/>
      <c r="CF141" s="144"/>
      <c r="CG141" s="144"/>
      <c r="CH141" s="144"/>
      <c r="CI141" s="144"/>
      <c r="CJ141" s="144"/>
      <c r="CK141" s="144"/>
      <c r="CL141" s="144"/>
      <c r="CM141" s="144"/>
      <c r="CN141" s="144"/>
      <c r="CO141" s="144"/>
      <c r="CP141" s="144"/>
      <c r="CQ141" s="144"/>
      <c r="CR141" s="144"/>
      <c r="CS141" s="144"/>
      <c r="CT141" s="144"/>
      <c r="CU141" s="144"/>
      <c r="CV141" s="144"/>
      <c r="CW141" s="144"/>
      <c r="CX141" s="144"/>
      <c r="CY141" s="144"/>
      <c r="CZ141" s="144"/>
      <c r="DA141" s="144"/>
      <c r="DB141" s="144"/>
      <c r="DC141" s="144"/>
      <c r="DD141" s="144"/>
      <c r="DE141" s="144"/>
      <c r="DF141" s="144"/>
      <c r="DG141" s="144"/>
      <c r="DH141" s="144"/>
      <c r="DI141" s="144"/>
      <c r="DJ141" s="144"/>
      <c r="DK141" s="144"/>
      <c r="DL141" s="144" t="s">
        <v>42</v>
      </c>
      <c r="DM141" s="144"/>
      <c r="DN141" s="144"/>
      <c r="DO141" s="172"/>
      <c r="DP141" s="133"/>
      <c r="DQ141" s="144"/>
      <c r="DR141" s="144"/>
      <c r="DS141" s="172"/>
    </row>
    <row r="142" spans="1:123" s="38" customFormat="1" ht="15.95" customHeight="1">
      <c r="A142" s="53" t="s">
        <v>346</v>
      </c>
      <c r="B142" s="53" t="s">
        <v>2268</v>
      </c>
      <c r="C142" s="79" t="s">
        <v>2624</v>
      </c>
      <c r="D142" s="53" t="s">
        <v>244</v>
      </c>
      <c r="E142" s="53" t="s">
        <v>1682</v>
      </c>
      <c r="F142" s="53">
        <v>0</v>
      </c>
      <c r="G142" s="53"/>
      <c r="H142" s="53"/>
      <c r="I142" s="53">
        <v>201</v>
      </c>
      <c r="J142" s="126">
        <v>22</v>
      </c>
      <c r="K142" s="133" t="s">
        <v>42</v>
      </c>
      <c r="L142" s="144"/>
      <c r="M142" s="144"/>
      <c r="N142" s="144"/>
      <c r="O142" s="144"/>
      <c r="P142" s="144"/>
      <c r="Q142" s="144"/>
      <c r="R142" s="144"/>
      <c r="S142" s="144"/>
      <c r="T142" s="144" t="s">
        <v>42</v>
      </c>
      <c r="U142" s="144"/>
      <c r="V142" s="144"/>
      <c r="W142" s="144"/>
      <c r="X142" s="144"/>
      <c r="Y142" s="144"/>
      <c r="Z142" s="144"/>
      <c r="AA142" s="144" t="s">
        <v>42</v>
      </c>
      <c r="AB142" s="144"/>
      <c r="AC142" s="144"/>
      <c r="AD142" s="144"/>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c r="BI142" s="144"/>
      <c r="BJ142" s="144" t="s">
        <v>42</v>
      </c>
      <c r="BK142" s="144"/>
      <c r="BL142" s="144"/>
      <c r="BM142" s="144"/>
      <c r="BN142" s="144"/>
      <c r="BO142" s="144"/>
      <c r="BP142" s="144"/>
      <c r="BQ142" s="144"/>
      <c r="BR142" s="144"/>
      <c r="BS142" s="144" t="s">
        <v>42</v>
      </c>
      <c r="BT142" s="144"/>
      <c r="BU142" s="144"/>
      <c r="BV142" s="144"/>
      <c r="BW142" s="144"/>
      <c r="BX142" s="144"/>
      <c r="BY142" s="144"/>
      <c r="BZ142" s="144"/>
      <c r="CA142" s="144"/>
      <c r="CB142" s="144"/>
      <c r="CC142" s="144"/>
      <c r="CD142" s="144"/>
      <c r="CE142" s="144"/>
      <c r="CF142" s="144"/>
      <c r="CG142" s="144"/>
      <c r="CH142" s="144"/>
      <c r="CI142" s="144"/>
      <c r="CJ142" s="144"/>
      <c r="CK142" s="144"/>
      <c r="CL142" s="144"/>
      <c r="CM142" s="144"/>
      <c r="CN142" s="144"/>
      <c r="CO142" s="144"/>
      <c r="CP142" s="144"/>
      <c r="CQ142" s="144"/>
      <c r="CR142" s="144"/>
      <c r="CS142" s="144"/>
      <c r="CT142" s="144"/>
      <c r="CU142" s="144"/>
      <c r="CV142" s="144"/>
      <c r="CW142" s="144"/>
      <c r="CX142" s="144"/>
      <c r="CY142" s="144"/>
      <c r="CZ142" s="144"/>
      <c r="DA142" s="144"/>
      <c r="DB142" s="144"/>
      <c r="DC142" s="144"/>
      <c r="DD142" s="144"/>
      <c r="DE142" s="144"/>
      <c r="DF142" s="144"/>
      <c r="DG142" s="144"/>
      <c r="DH142" s="144" t="s">
        <v>42</v>
      </c>
      <c r="DI142" s="144"/>
      <c r="DJ142" s="144"/>
      <c r="DK142" s="144"/>
      <c r="DL142" s="144" t="s">
        <v>42</v>
      </c>
      <c r="DM142" s="144"/>
      <c r="DN142" s="144"/>
      <c r="DO142" s="172"/>
      <c r="DP142" s="133"/>
      <c r="DQ142" s="144"/>
      <c r="DR142" s="144"/>
      <c r="DS142" s="172"/>
    </row>
    <row r="143" spans="1:123" s="38" customFormat="1" ht="15.95" customHeight="1">
      <c r="A143" s="53" t="s">
        <v>2314</v>
      </c>
      <c r="B143" s="53" t="s">
        <v>2057</v>
      </c>
      <c r="C143" s="78" t="s">
        <v>687</v>
      </c>
      <c r="D143" s="53" t="s">
        <v>3212</v>
      </c>
      <c r="E143" s="53" t="s">
        <v>1218</v>
      </c>
      <c r="F143" s="53">
        <v>0</v>
      </c>
      <c r="G143" s="53"/>
      <c r="H143" s="53"/>
      <c r="I143" s="53">
        <v>201</v>
      </c>
      <c r="J143" s="126">
        <v>22</v>
      </c>
      <c r="K143" s="133" t="s">
        <v>42</v>
      </c>
      <c r="L143" s="144"/>
      <c r="M143" s="144"/>
      <c r="N143" s="144"/>
      <c r="O143" s="144"/>
      <c r="P143" s="144"/>
      <c r="Q143" s="144"/>
      <c r="R143" s="144"/>
      <c r="S143" s="144"/>
      <c r="T143" s="144"/>
      <c r="U143" s="144"/>
      <c r="V143" s="144"/>
      <c r="W143" s="144"/>
      <c r="X143" s="144"/>
      <c r="Y143" s="144"/>
      <c r="Z143" s="144"/>
      <c r="AA143" s="144" t="s">
        <v>42</v>
      </c>
      <c r="AB143" s="144"/>
      <c r="AC143" s="144"/>
      <c r="AD143" s="144"/>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c r="BG143" s="144"/>
      <c r="BH143" s="144"/>
      <c r="BI143" s="144"/>
      <c r="BJ143" s="144"/>
      <c r="BK143" s="144"/>
      <c r="BL143" s="144"/>
      <c r="BM143" s="144"/>
      <c r="BN143" s="144"/>
      <c r="BO143" s="144"/>
      <c r="BP143" s="144"/>
      <c r="BQ143" s="144"/>
      <c r="BR143" s="144"/>
      <c r="BS143" s="144" t="s">
        <v>42</v>
      </c>
      <c r="BT143" s="144"/>
      <c r="BU143" s="144"/>
      <c r="BV143" s="144"/>
      <c r="BW143" s="144"/>
      <c r="BX143" s="144"/>
      <c r="BY143" s="144"/>
      <c r="BZ143" s="144"/>
      <c r="CA143" s="144"/>
      <c r="CB143" s="144"/>
      <c r="CC143" s="144"/>
      <c r="CD143" s="144"/>
      <c r="CE143" s="144"/>
      <c r="CF143" s="144"/>
      <c r="CG143" s="144"/>
      <c r="CH143" s="144"/>
      <c r="CI143" s="144"/>
      <c r="CJ143" s="144"/>
      <c r="CK143" s="144"/>
      <c r="CL143" s="144"/>
      <c r="CM143" s="144"/>
      <c r="CN143" s="144"/>
      <c r="CO143" s="144"/>
      <c r="CP143" s="144"/>
      <c r="CQ143" s="144"/>
      <c r="CR143" s="144"/>
      <c r="CS143" s="144"/>
      <c r="CT143" s="144"/>
      <c r="CU143" s="144"/>
      <c r="CV143" s="144"/>
      <c r="CW143" s="144"/>
      <c r="CX143" s="144"/>
      <c r="CY143" s="144"/>
      <c r="CZ143" s="144"/>
      <c r="DA143" s="144"/>
      <c r="DB143" s="144"/>
      <c r="DC143" s="144"/>
      <c r="DD143" s="144"/>
      <c r="DE143" s="144"/>
      <c r="DF143" s="144"/>
      <c r="DG143" s="144"/>
      <c r="DH143" s="144"/>
      <c r="DI143" s="144"/>
      <c r="DJ143" s="144"/>
      <c r="DK143" s="144"/>
      <c r="DL143" s="144"/>
      <c r="DM143" s="144"/>
      <c r="DN143" s="144"/>
      <c r="DO143" s="172"/>
      <c r="DP143" s="133"/>
      <c r="DQ143" s="144"/>
      <c r="DR143" s="144"/>
      <c r="DS143" s="172"/>
    </row>
    <row r="144" spans="1:123" s="38" customFormat="1" ht="15.95" customHeight="1">
      <c r="A144" s="53" t="s">
        <v>1048</v>
      </c>
      <c r="B144" s="53" t="s">
        <v>1016</v>
      </c>
      <c r="C144" s="79" t="s">
        <v>3270</v>
      </c>
      <c r="D144" s="53" t="s">
        <v>523</v>
      </c>
      <c r="E144" s="53" t="s">
        <v>1687</v>
      </c>
      <c r="F144" s="53">
        <v>0</v>
      </c>
      <c r="G144" s="53"/>
      <c r="H144" s="53"/>
      <c r="I144" s="53">
        <v>201</v>
      </c>
      <c r="J144" s="126">
        <v>22</v>
      </c>
      <c r="K144" s="133" t="s">
        <v>42</v>
      </c>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t="s">
        <v>42</v>
      </c>
      <c r="BW144" s="144"/>
      <c r="BX144" s="144"/>
      <c r="BY144" s="144"/>
      <c r="BZ144" s="144"/>
      <c r="CA144" s="144"/>
      <c r="CB144" s="144"/>
      <c r="CC144" s="144"/>
      <c r="CD144" s="144"/>
      <c r="CE144" s="144"/>
      <c r="CF144" s="144"/>
      <c r="CG144" s="144"/>
      <c r="CH144" s="144"/>
      <c r="CI144" s="144"/>
      <c r="CJ144" s="144"/>
      <c r="CK144" s="144"/>
      <c r="CL144" s="144"/>
      <c r="CM144" s="144"/>
      <c r="CN144" s="144"/>
      <c r="CO144" s="144"/>
      <c r="CP144" s="144"/>
      <c r="CQ144" s="144"/>
      <c r="CR144" s="144"/>
      <c r="CS144" s="144"/>
      <c r="CT144" s="144"/>
      <c r="CU144" s="144"/>
      <c r="CV144" s="144"/>
      <c r="CW144" s="144"/>
      <c r="CX144" s="144"/>
      <c r="CY144" s="144"/>
      <c r="CZ144" s="144"/>
      <c r="DA144" s="144"/>
      <c r="DB144" s="144"/>
      <c r="DC144" s="144"/>
      <c r="DD144" s="144"/>
      <c r="DE144" s="144"/>
      <c r="DF144" s="144"/>
      <c r="DG144" s="144"/>
      <c r="DH144" s="144" t="s">
        <v>42</v>
      </c>
      <c r="DI144" s="144"/>
      <c r="DJ144" s="144"/>
      <c r="DK144" s="144"/>
      <c r="DL144" s="144"/>
      <c r="DM144" s="144"/>
      <c r="DN144" s="144"/>
      <c r="DO144" s="172"/>
      <c r="DP144" s="133"/>
      <c r="DQ144" s="144"/>
      <c r="DR144" s="144"/>
      <c r="DS144" s="172"/>
    </row>
    <row r="145" spans="1:123" s="38" customFormat="1" ht="15.95" customHeight="1">
      <c r="A145" s="53" t="s">
        <v>2991</v>
      </c>
      <c r="B145" s="53" t="s">
        <v>1188</v>
      </c>
      <c r="C145" s="79" t="s">
        <v>686</v>
      </c>
      <c r="D145" s="53" t="s">
        <v>2971</v>
      </c>
      <c r="E145" s="53" t="s">
        <v>1712</v>
      </c>
      <c r="F145" s="54">
        <v>0</v>
      </c>
      <c r="G145" s="53"/>
      <c r="H145" s="53"/>
      <c r="I145" s="53">
        <v>201</v>
      </c>
      <c r="J145" s="126">
        <v>22</v>
      </c>
      <c r="K145" s="133"/>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c r="BG145" s="144"/>
      <c r="BH145" s="144"/>
      <c r="BI145" s="144"/>
      <c r="BJ145" s="144"/>
      <c r="BK145" s="144"/>
      <c r="BL145" s="144"/>
      <c r="BM145" s="144"/>
      <c r="BN145" s="144"/>
      <c r="BO145" s="144"/>
      <c r="BP145" s="144"/>
      <c r="BQ145" s="144"/>
      <c r="BR145" s="144"/>
      <c r="BS145" s="144"/>
      <c r="BT145" s="144"/>
      <c r="BU145" s="144"/>
      <c r="BV145" s="144"/>
      <c r="BW145" s="144"/>
      <c r="BX145" s="144"/>
      <c r="BY145" s="144"/>
      <c r="BZ145" s="144"/>
      <c r="CA145" s="144"/>
      <c r="CB145" s="144"/>
      <c r="CC145" s="144"/>
      <c r="CD145" s="144"/>
      <c r="CE145" s="144"/>
      <c r="CF145" s="144"/>
      <c r="CG145" s="144"/>
      <c r="CH145" s="144"/>
      <c r="CI145" s="144"/>
      <c r="CJ145" s="144"/>
      <c r="CK145" s="144"/>
      <c r="CL145" s="144"/>
      <c r="CM145" s="144"/>
      <c r="CN145" s="144"/>
      <c r="CO145" s="144"/>
      <c r="CP145" s="144"/>
      <c r="CQ145" s="144"/>
      <c r="CR145" s="144"/>
      <c r="CS145" s="144"/>
      <c r="CT145" s="144"/>
      <c r="CU145" s="144"/>
      <c r="CV145" s="144"/>
      <c r="CW145" s="144"/>
      <c r="CX145" s="144"/>
      <c r="CY145" s="144"/>
      <c r="CZ145" s="144"/>
      <c r="DA145" s="144"/>
      <c r="DB145" s="144"/>
      <c r="DC145" s="144"/>
      <c r="DD145" s="144"/>
      <c r="DE145" s="144" t="s">
        <v>42</v>
      </c>
      <c r="DF145" s="144"/>
      <c r="DG145" s="144"/>
      <c r="DH145" s="144"/>
      <c r="DI145" s="144"/>
      <c r="DJ145" s="144"/>
      <c r="DK145" s="144"/>
      <c r="DL145" s="144"/>
      <c r="DM145" s="144"/>
      <c r="DN145" s="144"/>
      <c r="DO145" s="172"/>
      <c r="DP145" s="133"/>
      <c r="DQ145" s="144"/>
      <c r="DR145" s="144"/>
      <c r="DS145" s="172"/>
    </row>
    <row r="146" spans="1:123" s="38" customFormat="1" ht="15.95" customHeight="1">
      <c r="A146" s="53" t="s">
        <v>2345</v>
      </c>
      <c r="B146" s="53" t="s">
        <v>73</v>
      </c>
      <c r="C146" s="78" t="s">
        <v>3816</v>
      </c>
      <c r="D146" s="53" t="s">
        <v>3816</v>
      </c>
      <c r="E146" s="53" t="s">
        <v>372</v>
      </c>
      <c r="F146" s="109">
        <v>0</v>
      </c>
      <c r="G146" s="109"/>
      <c r="H146" s="53"/>
      <c r="I146" s="53">
        <v>201</v>
      </c>
      <c r="J146" s="126">
        <v>28</v>
      </c>
      <c r="K146" s="133" t="s">
        <v>42</v>
      </c>
      <c r="L146" s="144"/>
      <c r="M146" s="144"/>
      <c r="N146" s="144"/>
      <c r="O146" s="144"/>
      <c r="P146" s="144"/>
      <c r="Q146" s="144"/>
      <c r="R146" s="144"/>
      <c r="S146" s="144"/>
      <c r="T146" s="144" t="s">
        <v>42</v>
      </c>
      <c r="U146" s="144"/>
      <c r="V146" s="144" t="s">
        <v>42</v>
      </c>
      <c r="W146" s="144"/>
      <c r="X146" s="144"/>
      <c r="Y146" s="144"/>
      <c r="Z146" s="144"/>
      <c r="AA146" s="144"/>
      <c r="AB146" s="144"/>
      <c r="AC146" s="144"/>
      <c r="AD146" s="144"/>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c r="BG146" s="144"/>
      <c r="BH146" s="144"/>
      <c r="BI146" s="144"/>
      <c r="BJ146" s="144" t="s">
        <v>42</v>
      </c>
      <c r="BK146" s="144"/>
      <c r="BL146" s="144"/>
      <c r="BM146" s="144"/>
      <c r="BN146" s="144"/>
      <c r="BO146" s="144"/>
      <c r="BP146" s="144"/>
      <c r="BQ146" s="144"/>
      <c r="BR146" s="144"/>
      <c r="BS146" s="144"/>
      <c r="BT146" s="144"/>
      <c r="BU146" s="144"/>
      <c r="BV146" s="144"/>
      <c r="BW146" s="144"/>
      <c r="BX146" s="144"/>
      <c r="BY146" s="144"/>
      <c r="BZ146" s="144"/>
      <c r="CA146" s="144"/>
      <c r="CB146" s="144"/>
      <c r="CC146" s="144"/>
      <c r="CD146" s="144"/>
      <c r="CE146" s="144"/>
      <c r="CF146" s="144"/>
      <c r="CG146" s="144"/>
      <c r="CH146" s="144"/>
      <c r="CI146" s="144"/>
      <c r="CJ146" s="144"/>
      <c r="CK146" s="144"/>
      <c r="CL146" s="144"/>
      <c r="CM146" s="144"/>
      <c r="CN146" s="144"/>
      <c r="CO146" s="144"/>
      <c r="CP146" s="144"/>
      <c r="CQ146" s="144"/>
      <c r="CR146" s="144"/>
      <c r="CS146" s="144"/>
      <c r="CT146" s="144"/>
      <c r="CU146" s="144"/>
      <c r="CV146" s="144"/>
      <c r="CW146" s="144"/>
      <c r="CX146" s="144"/>
      <c r="CY146" s="144"/>
      <c r="CZ146" s="144"/>
      <c r="DA146" s="144"/>
      <c r="DB146" s="144"/>
      <c r="DC146" s="144"/>
      <c r="DD146" s="144"/>
      <c r="DE146" s="144"/>
      <c r="DF146" s="144"/>
      <c r="DG146" s="144"/>
      <c r="DH146" s="144"/>
      <c r="DI146" s="144"/>
      <c r="DJ146" s="144"/>
      <c r="DK146" s="144"/>
      <c r="DL146" s="144" t="s">
        <v>42</v>
      </c>
      <c r="DM146" s="144"/>
      <c r="DN146" s="144"/>
      <c r="DO146" s="172"/>
      <c r="DP146" s="133"/>
      <c r="DQ146" s="144"/>
      <c r="DR146" s="144"/>
      <c r="DS146" s="172"/>
    </row>
    <row r="147" spans="1:123" s="38" customFormat="1" ht="15.95" customHeight="1">
      <c r="A147" s="53" t="s">
        <v>478</v>
      </c>
      <c r="B147" s="53" t="s">
        <v>1926</v>
      </c>
      <c r="C147" s="80" t="s">
        <v>3780</v>
      </c>
      <c r="D147" s="54" t="s">
        <v>3781</v>
      </c>
      <c r="E147" s="53" t="s">
        <v>2586</v>
      </c>
      <c r="F147" s="109">
        <v>0</v>
      </c>
      <c r="G147" s="109"/>
      <c r="H147" s="53"/>
      <c r="I147" s="53">
        <v>201</v>
      </c>
      <c r="J147" s="126">
        <v>28</v>
      </c>
      <c r="K147" s="133"/>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c r="BG147" s="144"/>
      <c r="BH147" s="144"/>
      <c r="BI147" s="144"/>
      <c r="BJ147" s="144"/>
      <c r="BK147" s="144"/>
      <c r="BL147" s="144"/>
      <c r="BM147" s="144"/>
      <c r="BN147" s="144"/>
      <c r="BO147" s="144"/>
      <c r="BP147" s="144"/>
      <c r="BQ147" s="144"/>
      <c r="BR147" s="144"/>
      <c r="BS147" s="144"/>
      <c r="BT147" s="144"/>
      <c r="BU147" s="144"/>
      <c r="BV147" s="144"/>
      <c r="BW147" s="144"/>
      <c r="BX147" s="144"/>
      <c r="BY147" s="144"/>
      <c r="BZ147" s="144"/>
      <c r="CA147" s="144"/>
      <c r="CB147" s="144"/>
      <c r="CC147" s="144"/>
      <c r="CD147" s="144"/>
      <c r="CE147" s="144"/>
      <c r="CF147" s="144"/>
      <c r="CG147" s="144"/>
      <c r="CH147" s="144"/>
      <c r="CI147" s="144"/>
      <c r="CJ147" s="144"/>
      <c r="CK147" s="144"/>
      <c r="CL147" s="144"/>
      <c r="CM147" s="144"/>
      <c r="CN147" s="144"/>
      <c r="CO147" s="144"/>
      <c r="CP147" s="144"/>
      <c r="CQ147" s="144"/>
      <c r="CR147" s="144"/>
      <c r="CS147" s="144"/>
      <c r="CT147" s="144"/>
      <c r="CU147" s="144"/>
      <c r="CV147" s="144"/>
      <c r="CW147" s="144"/>
      <c r="CX147" s="144"/>
      <c r="CY147" s="144"/>
      <c r="CZ147" s="144"/>
      <c r="DA147" s="144"/>
      <c r="DB147" s="144"/>
      <c r="DC147" s="144"/>
      <c r="DD147" s="144"/>
      <c r="DE147" s="144"/>
      <c r="DF147" s="144" t="s">
        <v>42</v>
      </c>
      <c r="DG147" s="144"/>
      <c r="DH147" s="144"/>
      <c r="DI147" s="144"/>
      <c r="DJ147" s="144"/>
      <c r="DK147" s="144"/>
      <c r="DL147" s="144"/>
      <c r="DM147" s="144"/>
      <c r="DN147" s="144"/>
      <c r="DO147" s="172"/>
      <c r="DP147" s="133"/>
      <c r="DQ147" s="144"/>
      <c r="DR147" s="144"/>
      <c r="DS147" s="172"/>
    </row>
    <row r="148" spans="1:123" s="38" customFormat="1" ht="15.95" customHeight="1">
      <c r="A148" s="53" t="s">
        <v>2528</v>
      </c>
      <c r="B148" s="53" t="s">
        <v>629</v>
      </c>
      <c r="C148" s="79" t="s">
        <v>1203</v>
      </c>
      <c r="D148" s="53" t="s">
        <v>720</v>
      </c>
      <c r="E148" s="53" t="s">
        <v>2188</v>
      </c>
      <c r="F148" s="53">
        <v>0</v>
      </c>
      <c r="G148" s="53"/>
      <c r="H148" s="53"/>
      <c r="I148" s="53">
        <v>201</v>
      </c>
      <c r="J148" s="126">
        <v>28</v>
      </c>
      <c r="K148" s="133" t="s">
        <v>42</v>
      </c>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44"/>
      <c r="BD148" s="144"/>
      <c r="BE148" s="144"/>
      <c r="BF148" s="144"/>
      <c r="BG148" s="144"/>
      <c r="BH148" s="144"/>
      <c r="BI148" s="144"/>
      <c r="BJ148" s="144"/>
      <c r="BK148" s="144"/>
      <c r="BL148" s="144"/>
      <c r="BM148" s="144"/>
      <c r="BN148" s="144"/>
      <c r="BO148" s="144"/>
      <c r="BP148" s="144"/>
      <c r="BQ148" s="144"/>
      <c r="BR148" s="144"/>
      <c r="BS148" s="144" t="s">
        <v>42</v>
      </c>
      <c r="BT148" s="144"/>
      <c r="BU148" s="144"/>
      <c r="BV148" s="144"/>
      <c r="BW148" s="144"/>
      <c r="BX148" s="144"/>
      <c r="BY148" s="144"/>
      <c r="BZ148" s="144"/>
      <c r="CA148" s="144"/>
      <c r="CB148" s="144"/>
      <c r="CC148" s="144"/>
      <c r="CD148" s="144"/>
      <c r="CE148" s="144"/>
      <c r="CF148" s="144"/>
      <c r="CG148" s="144"/>
      <c r="CH148" s="144"/>
      <c r="CI148" s="144"/>
      <c r="CJ148" s="144"/>
      <c r="CK148" s="144"/>
      <c r="CL148" s="144"/>
      <c r="CM148" s="144"/>
      <c r="CN148" s="144"/>
      <c r="CO148" s="144"/>
      <c r="CP148" s="144"/>
      <c r="CQ148" s="144"/>
      <c r="CR148" s="144"/>
      <c r="CS148" s="144"/>
      <c r="CT148" s="144"/>
      <c r="CU148" s="144"/>
      <c r="CV148" s="144"/>
      <c r="CW148" s="144"/>
      <c r="CX148" s="144"/>
      <c r="CY148" s="144"/>
      <c r="CZ148" s="144"/>
      <c r="DA148" s="144"/>
      <c r="DB148" s="144"/>
      <c r="DC148" s="144"/>
      <c r="DD148" s="144"/>
      <c r="DE148" s="144"/>
      <c r="DF148" s="144"/>
      <c r="DG148" s="144"/>
      <c r="DH148" s="144"/>
      <c r="DI148" s="144"/>
      <c r="DJ148" s="144"/>
      <c r="DK148" s="144"/>
      <c r="DL148" s="144"/>
      <c r="DM148" s="144"/>
      <c r="DN148" s="144"/>
      <c r="DO148" s="172"/>
      <c r="DP148" s="133"/>
      <c r="DQ148" s="144"/>
      <c r="DR148" s="144"/>
      <c r="DS148" s="172"/>
    </row>
    <row r="149" spans="1:123" s="38" customFormat="1" ht="15.95" customHeight="1">
      <c r="A149" s="53" t="s">
        <v>2882</v>
      </c>
      <c r="B149" s="53" t="s">
        <v>2801</v>
      </c>
      <c r="C149" s="78" t="s">
        <v>3660</v>
      </c>
      <c r="D149" s="53" t="s">
        <v>3660</v>
      </c>
      <c r="E149" s="53" t="s">
        <v>1777</v>
      </c>
      <c r="F149" s="53">
        <v>0</v>
      </c>
      <c r="G149" s="53"/>
      <c r="H149" s="53"/>
      <c r="I149" s="53">
        <v>201</v>
      </c>
      <c r="J149" s="126">
        <v>28</v>
      </c>
      <c r="K149" s="133" t="s">
        <v>42</v>
      </c>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44"/>
      <c r="BD149" s="144"/>
      <c r="BE149" s="144"/>
      <c r="BF149" s="144"/>
      <c r="BG149" s="144"/>
      <c r="BH149" s="144"/>
      <c r="BI149" s="144"/>
      <c r="BJ149" s="144"/>
      <c r="BK149" s="144"/>
      <c r="BL149" s="144"/>
      <c r="BM149" s="144"/>
      <c r="BN149" s="144"/>
      <c r="BO149" s="144"/>
      <c r="BP149" s="144" t="s">
        <v>42</v>
      </c>
      <c r="BQ149" s="144"/>
      <c r="BR149" s="144"/>
      <c r="BS149" s="144"/>
      <c r="BT149" s="144"/>
      <c r="BU149" s="144"/>
      <c r="BV149" s="144"/>
      <c r="BW149" s="144"/>
      <c r="BX149" s="144"/>
      <c r="BY149" s="144"/>
      <c r="BZ149" s="144"/>
      <c r="CA149" s="144"/>
      <c r="CB149" s="144"/>
      <c r="CC149" s="144"/>
      <c r="CD149" s="144"/>
      <c r="CE149" s="144"/>
      <c r="CF149" s="144"/>
      <c r="CG149" s="144"/>
      <c r="CH149" s="144"/>
      <c r="CI149" s="144"/>
      <c r="CJ149" s="144"/>
      <c r="CK149" s="144"/>
      <c r="CL149" s="144"/>
      <c r="CM149" s="144"/>
      <c r="CN149" s="144"/>
      <c r="CO149" s="144"/>
      <c r="CP149" s="144"/>
      <c r="CQ149" s="144"/>
      <c r="CR149" s="144"/>
      <c r="CS149" s="144"/>
      <c r="CT149" s="144"/>
      <c r="CU149" s="144"/>
      <c r="CV149" s="144"/>
      <c r="CW149" s="144"/>
      <c r="CX149" s="144"/>
      <c r="CY149" s="144"/>
      <c r="CZ149" s="144"/>
      <c r="DA149" s="144"/>
      <c r="DB149" s="144"/>
      <c r="DC149" s="144"/>
      <c r="DD149" s="144"/>
      <c r="DE149" s="144"/>
      <c r="DF149" s="144"/>
      <c r="DG149" s="144"/>
      <c r="DH149" s="144"/>
      <c r="DI149" s="144"/>
      <c r="DJ149" s="144"/>
      <c r="DK149" s="144"/>
      <c r="DL149" s="144"/>
      <c r="DM149" s="144"/>
      <c r="DN149" s="144"/>
      <c r="DO149" s="172"/>
      <c r="DP149" s="133"/>
      <c r="DQ149" s="144"/>
      <c r="DR149" s="144"/>
      <c r="DS149" s="172"/>
    </row>
    <row r="150" spans="1:123" s="38" customFormat="1" ht="15.95" customHeight="1">
      <c r="A150" s="53" t="s">
        <v>1006</v>
      </c>
      <c r="B150" s="53" t="s">
        <v>438</v>
      </c>
      <c r="C150" s="79" t="s">
        <v>1985</v>
      </c>
      <c r="D150" s="53" t="s">
        <v>1844</v>
      </c>
      <c r="E150" s="53" t="s">
        <v>829</v>
      </c>
      <c r="F150" s="54">
        <v>0</v>
      </c>
      <c r="G150" s="53"/>
      <c r="H150" s="53"/>
      <c r="I150" s="53">
        <v>201</v>
      </c>
      <c r="J150" s="126">
        <v>22</v>
      </c>
      <c r="K150" s="133"/>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c r="BG150" s="144"/>
      <c r="BH150" s="144"/>
      <c r="BI150" s="144"/>
      <c r="BJ150" s="144"/>
      <c r="BK150" s="144"/>
      <c r="BL150" s="144"/>
      <c r="BM150" s="144"/>
      <c r="BN150" s="144"/>
      <c r="BO150" s="144"/>
      <c r="BP150" s="144"/>
      <c r="BQ150" s="144"/>
      <c r="BR150" s="144"/>
      <c r="BS150" s="144"/>
      <c r="BT150" s="144"/>
      <c r="BU150" s="144"/>
      <c r="BV150" s="144"/>
      <c r="BW150" s="144"/>
      <c r="BX150" s="144"/>
      <c r="BY150" s="144"/>
      <c r="BZ150" s="144"/>
      <c r="CA150" s="144"/>
      <c r="CB150" s="144"/>
      <c r="CC150" s="144"/>
      <c r="CD150" s="144"/>
      <c r="CE150" s="144"/>
      <c r="CF150" s="144"/>
      <c r="CG150" s="144"/>
      <c r="CH150" s="144"/>
      <c r="CI150" s="144"/>
      <c r="CJ150" s="144"/>
      <c r="CK150" s="144"/>
      <c r="CL150" s="144"/>
      <c r="CM150" s="144"/>
      <c r="CN150" s="144"/>
      <c r="CO150" s="144"/>
      <c r="CP150" s="144"/>
      <c r="CQ150" s="144"/>
      <c r="CR150" s="144"/>
      <c r="CS150" s="144"/>
      <c r="CT150" s="144"/>
      <c r="CU150" s="144"/>
      <c r="CV150" s="144"/>
      <c r="CW150" s="144"/>
      <c r="CX150" s="144"/>
      <c r="CY150" s="144"/>
      <c r="CZ150" s="144"/>
      <c r="DA150" s="144"/>
      <c r="DB150" s="144"/>
      <c r="DC150" s="144"/>
      <c r="DD150" s="144"/>
      <c r="DE150" s="144" t="s">
        <v>42</v>
      </c>
      <c r="DF150" s="144"/>
      <c r="DG150" s="144"/>
      <c r="DH150" s="144"/>
      <c r="DI150" s="144"/>
      <c r="DJ150" s="144"/>
      <c r="DK150" s="144"/>
      <c r="DL150" s="144"/>
      <c r="DM150" s="144"/>
      <c r="DN150" s="144"/>
      <c r="DO150" s="172"/>
      <c r="DP150" s="133"/>
      <c r="DQ150" s="144"/>
      <c r="DR150" s="144"/>
      <c r="DS150" s="172"/>
    </row>
    <row r="151" spans="1:123" s="38" customFormat="1" ht="15.95" customHeight="1">
      <c r="A151" s="53" t="s">
        <v>580</v>
      </c>
      <c r="B151" s="53" t="s">
        <v>1970</v>
      </c>
      <c r="C151" s="79" t="s">
        <v>1</v>
      </c>
      <c r="D151" s="53" t="s">
        <v>875</v>
      </c>
      <c r="E151" s="53" t="s">
        <v>3003</v>
      </c>
      <c r="F151" s="53">
        <v>0</v>
      </c>
      <c r="G151" s="53"/>
      <c r="H151" s="53"/>
      <c r="I151" s="53">
        <v>201</v>
      </c>
      <c r="J151" s="126">
        <v>22</v>
      </c>
      <c r="K151" s="133" t="s">
        <v>42</v>
      </c>
      <c r="L151" s="144" t="s">
        <v>42</v>
      </c>
      <c r="M151" s="144"/>
      <c r="N151" s="144"/>
      <c r="O151" s="144"/>
      <c r="P151" s="144"/>
      <c r="Q151" s="144"/>
      <c r="R151" s="144"/>
      <c r="S151" s="144"/>
      <c r="T151" s="144" t="s">
        <v>42</v>
      </c>
      <c r="U151" s="144"/>
      <c r="V151" s="144" t="s">
        <v>42</v>
      </c>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c r="AS151" s="144"/>
      <c r="AT151" s="144"/>
      <c r="AU151" s="144"/>
      <c r="AV151" s="144"/>
      <c r="AW151" s="144"/>
      <c r="AX151" s="144"/>
      <c r="AY151" s="144"/>
      <c r="AZ151" s="144"/>
      <c r="BA151" s="144"/>
      <c r="BB151" s="144"/>
      <c r="BC151" s="144"/>
      <c r="BD151" s="144"/>
      <c r="BE151" s="144"/>
      <c r="BF151" s="144"/>
      <c r="BG151" s="144"/>
      <c r="BH151" s="144"/>
      <c r="BI151" s="144"/>
      <c r="BJ151" s="144" t="s">
        <v>42</v>
      </c>
      <c r="BK151" s="144"/>
      <c r="BL151" s="144"/>
      <c r="BM151" s="144"/>
      <c r="BN151" s="144"/>
      <c r="BO151" s="144"/>
      <c r="BP151" s="144" t="s">
        <v>42</v>
      </c>
      <c r="BQ151" s="144" t="s">
        <v>42</v>
      </c>
      <c r="BR151" s="144"/>
      <c r="BS151" s="144" t="s">
        <v>42</v>
      </c>
      <c r="BT151" s="144"/>
      <c r="BU151" s="144"/>
      <c r="BV151" s="144"/>
      <c r="BW151" s="144"/>
      <c r="BX151" s="144"/>
      <c r="BY151" s="144"/>
      <c r="BZ151" s="144"/>
      <c r="CA151" s="144"/>
      <c r="CB151" s="144"/>
      <c r="CC151" s="144"/>
      <c r="CD151" s="144"/>
      <c r="CE151" s="144"/>
      <c r="CF151" s="144"/>
      <c r="CG151" s="144"/>
      <c r="CH151" s="144"/>
      <c r="CI151" s="144"/>
      <c r="CJ151" s="144"/>
      <c r="CK151" s="144"/>
      <c r="CL151" s="144"/>
      <c r="CM151" s="144"/>
      <c r="CN151" s="144"/>
      <c r="CO151" s="144"/>
      <c r="CP151" s="144"/>
      <c r="CQ151" s="144"/>
      <c r="CR151" s="144"/>
      <c r="CS151" s="144"/>
      <c r="CT151" s="144"/>
      <c r="CU151" s="144"/>
      <c r="CV151" s="144"/>
      <c r="CW151" s="144"/>
      <c r="CX151" s="144"/>
      <c r="CY151" s="144"/>
      <c r="CZ151" s="144"/>
      <c r="DA151" s="144"/>
      <c r="DB151" s="144"/>
      <c r="DC151" s="144"/>
      <c r="DD151" s="144"/>
      <c r="DE151" s="144"/>
      <c r="DF151" s="144"/>
      <c r="DG151" s="144"/>
      <c r="DH151" s="144" t="s">
        <v>42</v>
      </c>
      <c r="DI151" s="144"/>
      <c r="DJ151" s="144"/>
      <c r="DK151" s="144"/>
      <c r="DL151" s="144" t="s">
        <v>42</v>
      </c>
      <c r="DM151" s="144"/>
      <c r="DN151" s="144"/>
      <c r="DO151" s="172"/>
      <c r="DP151" s="133"/>
      <c r="DQ151" s="144"/>
      <c r="DR151" s="144"/>
      <c r="DS151" s="172"/>
    </row>
    <row r="152" spans="1:123" s="38" customFormat="1" ht="15.95" customHeight="1">
      <c r="A152" s="53" t="s">
        <v>2327</v>
      </c>
      <c r="B152" s="53" t="s">
        <v>1186</v>
      </c>
      <c r="C152" s="78" t="s">
        <v>1154</v>
      </c>
      <c r="D152" s="53" t="s">
        <v>769</v>
      </c>
      <c r="E152" s="53" t="s">
        <v>3310</v>
      </c>
      <c r="F152" s="109">
        <v>0</v>
      </c>
      <c r="G152" s="109"/>
      <c r="H152" s="53"/>
      <c r="I152" s="53">
        <v>201</v>
      </c>
      <c r="J152" s="126">
        <v>22</v>
      </c>
      <c r="K152" s="133" t="s">
        <v>42</v>
      </c>
      <c r="L152" s="144"/>
      <c r="M152" s="144"/>
      <c r="N152" s="144"/>
      <c r="O152" s="144"/>
      <c r="P152" s="144"/>
      <c r="Q152" s="144"/>
      <c r="R152" s="144"/>
      <c r="S152" s="144"/>
      <c r="T152" s="144"/>
      <c r="U152" s="144"/>
      <c r="V152" s="144"/>
      <c r="W152" s="144" t="s">
        <v>42</v>
      </c>
      <c r="X152" s="144"/>
      <c r="Y152" s="144"/>
      <c r="Z152" s="144" t="s">
        <v>42</v>
      </c>
      <c r="AA152" s="144"/>
      <c r="AB152" s="144" t="s">
        <v>42</v>
      </c>
      <c r="AC152" s="144" t="s">
        <v>42</v>
      </c>
      <c r="AD152" s="144"/>
      <c r="AE152" s="144"/>
      <c r="AF152" s="144" t="s">
        <v>42</v>
      </c>
      <c r="AG152" s="144"/>
      <c r="AH152" s="144"/>
      <c r="AI152" s="144"/>
      <c r="AJ152" s="144"/>
      <c r="AK152" s="144"/>
      <c r="AL152" s="144"/>
      <c r="AM152" s="144"/>
      <c r="AN152" s="144"/>
      <c r="AO152" s="144"/>
      <c r="AP152" s="144"/>
      <c r="AQ152" s="144"/>
      <c r="AR152" s="144"/>
      <c r="AS152" s="144"/>
      <c r="AT152" s="144"/>
      <c r="AU152" s="144" t="s">
        <v>42</v>
      </c>
      <c r="AV152" s="144" t="s">
        <v>42</v>
      </c>
      <c r="AW152" s="144" t="s">
        <v>42</v>
      </c>
      <c r="AX152" s="144" t="s">
        <v>42</v>
      </c>
      <c r="AY152" s="144" t="s">
        <v>42</v>
      </c>
      <c r="AZ152" s="144" t="s">
        <v>42</v>
      </c>
      <c r="BA152" s="144" t="s">
        <v>42</v>
      </c>
      <c r="BB152" s="144"/>
      <c r="BC152" s="144"/>
      <c r="BD152" s="144"/>
      <c r="BE152" s="144"/>
      <c r="BF152" s="144" t="s">
        <v>42</v>
      </c>
      <c r="BG152" s="144"/>
      <c r="BH152" s="144"/>
      <c r="BI152" s="144"/>
      <c r="BJ152" s="144"/>
      <c r="BK152" s="144"/>
      <c r="BL152" s="144"/>
      <c r="BM152" s="144"/>
      <c r="BN152" s="144"/>
      <c r="BO152" s="144"/>
      <c r="BP152" s="144"/>
      <c r="BQ152" s="144"/>
      <c r="BR152" s="144"/>
      <c r="BS152" s="144"/>
      <c r="BT152" s="144"/>
      <c r="BU152" s="144"/>
      <c r="BV152" s="144"/>
      <c r="BW152" s="144"/>
      <c r="BX152" s="144"/>
      <c r="BY152" s="144"/>
      <c r="BZ152" s="144"/>
      <c r="CA152" s="144"/>
      <c r="CB152" s="144"/>
      <c r="CC152" s="144"/>
      <c r="CD152" s="144"/>
      <c r="CE152" s="144"/>
      <c r="CF152" s="144"/>
      <c r="CG152" s="144"/>
      <c r="CH152" s="144"/>
      <c r="CI152" s="144"/>
      <c r="CJ152" s="144"/>
      <c r="CK152" s="144"/>
      <c r="CL152" s="144"/>
      <c r="CM152" s="144"/>
      <c r="CN152" s="144"/>
      <c r="CO152" s="144"/>
      <c r="CP152" s="144"/>
      <c r="CQ152" s="144"/>
      <c r="CR152" s="144"/>
      <c r="CS152" s="144"/>
      <c r="CT152" s="144"/>
      <c r="CU152" s="144"/>
      <c r="CV152" s="144"/>
      <c r="CW152" s="144"/>
      <c r="CX152" s="144"/>
      <c r="CY152" s="144"/>
      <c r="CZ152" s="144"/>
      <c r="DA152" s="144"/>
      <c r="DB152" s="144"/>
      <c r="DC152" s="144"/>
      <c r="DD152" s="144"/>
      <c r="DE152" s="144"/>
      <c r="DF152" s="144"/>
      <c r="DG152" s="144"/>
      <c r="DH152" s="144"/>
      <c r="DI152" s="144"/>
      <c r="DJ152" s="144"/>
      <c r="DK152" s="144"/>
      <c r="DL152" s="144"/>
      <c r="DM152" s="144"/>
      <c r="DN152" s="144"/>
      <c r="DO152" s="172"/>
      <c r="DP152" s="133"/>
      <c r="DQ152" s="144"/>
      <c r="DR152" s="144"/>
      <c r="DS152" s="172"/>
    </row>
    <row r="153" spans="1:123" s="38" customFormat="1" ht="15.95" customHeight="1">
      <c r="A153" s="53" t="s">
        <v>1549</v>
      </c>
      <c r="B153" s="53" t="s">
        <v>1042</v>
      </c>
      <c r="C153" s="79" t="s">
        <v>587</v>
      </c>
      <c r="D153" s="53" t="s">
        <v>306</v>
      </c>
      <c r="E153" s="53" t="s">
        <v>3005</v>
      </c>
      <c r="F153" s="53">
        <v>19</v>
      </c>
      <c r="G153" s="53"/>
      <c r="H153" s="53"/>
      <c r="I153" s="53">
        <v>201</v>
      </c>
      <c r="J153" s="126">
        <v>22</v>
      </c>
      <c r="K153" s="133"/>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c r="BB153" s="144"/>
      <c r="BC153" s="144"/>
      <c r="BD153" s="144"/>
      <c r="BE153" s="144"/>
      <c r="BF153" s="144"/>
      <c r="BG153" s="144"/>
      <c r="BH153" s="144"/>
      <c r="BI153" s="144"/>
      <c r="BJ153" s="144"/>
      <c r="BK153" s="144"/>
      <c r="BL153" s="144"/>
      <c r="BM153" s="144"/>
      <c r="BN153" s="144"/>
      <c r="BO153" s="144"/>
      <c r="BP153" s="144"/>
      <c r="BQ153" s="144"/>
      <c r="BR153" s="144"/>
      <c r="BS153" s="144"/>
      <c r="BT153" s="144"/>
      <c r="BU153" s="144"/>
      <c r="BV153" s="144"/>
      <c r="BW153" s="144"/>
      <c r="BX153" s="144"/>
      <c r="BY153" s="144"/>
      <c r="BZ153" s="144"/>
      <c r="CA153" s="144"/>
      <c r="CB153" s="144"/>
      <c r="CC153" s="144"/>
      <c r="CD153" s="144"/>
      <c r="CE153" s="144"/>
      <c r="CF153" s="144"/>
      <c r="CG153" s="144"/>
      <c r="CH153" s="144"/>
      <c r="CI153" s="144"/>
      <c r="CJ153" s="144"/>
      <c r="CK153" s="144"/>
      <c r="CL153" s="144"/>
      <c r="CM153" s="144"/>
      <c r="CN153" s="144"/>
      <c r="CO153" s="144"/>
      <c r="CP153" s="144"/>
      <c r="CQ153" s="144"/>
      <c r="CR153" s="144"/>
      <c r="CS153" s="144"/>
      <c r="CT153" s="144"/>
      <c r="CU153" s="144"/>
      <c r="CV153" s="144"/>
      <c r="CW153" s="144"/>
      <c r="CX153" s="144"/>
      <c r="CY153" s="144"/>
      <c r="CZ153" s="144"/>
      <c r="DA153" s="144" t="s">
        <v>42</v>
      </c>
      <c r="DB153" s="144"/>
      <c r="DC153" s="144"/>
      <c r="DD153" s="144"/>
      <c r="DE153" s="144"/>
      <c r="DF153" s="144"/>
      <c r="DG153" s="144"/>
      <c r="DH153" s="144"/>
      <c r="DI153" s="144"/>
      <c r="DJ153" s="144"/>
      <c r="DK153" s="144"/>
      <c r="DL153" s="144"/>
      <c r="DM153" s="144"/>
      <c r="DN153" s="144"/>
      <c r="DO153" s="172"/>
      <c r="DP153" s="133"/>
      <c r="DQ153" s="144"/>
      <c r="DR153" s="144"/>
      <c r="DS153" s="172"/>
    </row>
    <row r="154" spans="1:123" s="38" customFormat="1" ht="15.95" customHeight="1">
      <c r="A154" s="53" t="s">
        <v>1807</v>
      </c>
      <c r="B154" s="53" t="s">
        <v>2296</v>
      </c>
      <c r="C154" s="79" t="s">
        <v>28</v>
      </c>
      <c r="D154" s="53" t="s">
        <v>2046</v>
      </c>
      <c r="E154" s="53" t="s">
        <v>3289</v>
      </c>
      <c r="F154" s="109">
        <v>0</v>
      </c>
      <c r="G154" s="109"/>
      <c r="H154" s="53"/>
      <c r="I154" s="53">
        <v>201</v>
      </c>
      <c r="J154" s="126">
        <v>22</v>
      </c>
      <c r="K154" s="133" t="s">
        <v>42</v>
      </c>
      <c r="L154" s="144"/>
      <c r="M154" s="144"/>
      <c r="N154" s="144"/>
      <c r="O154" s="144"/>
      <c r="P154" s="144"/>
      <c r="Q154" s="144"/>
      <c r="R154" s="144"/>
      <c r="S154" s="144"/>
      <c r="T154" s="144"/>
      <c r="U154" s="144" t="s">
        <v>42</v>
      </c>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c r="BG154" s="144"/>
      <c r="BH154" s="144"/>
      <c r="BI154" s="144"/>
      <c r="BJ154" s="144"/>
      <c r="BK154" s="144" t="s">
        <v>42</v>
      </c>
      <c r="BL154" s="144"/>
      <c r="BM154" s="144"/>
      <c r="BN154" s="144"/>
      <c r="BO154" s="144"/>
      <c r="BP154" s="144"/>
      <c r="BQ154" s="144"/>
      <c r="BR154" s="144"/>
      <c r="BS154" s="144"/>
      <c r="BT154" s="144"/>
      <c r="BU154" s="144"/>
      <c r="BV154" s="144"/>
      <c r="BW154" s="144"/>
      <c r="BX154" s="144"/>
      <c r="BY154" s="144"/>
      <c r="BZ154" s="144"/>
      <c r="CA154" s="144"/>
      <c r="CB154" s="144"/>
      <c r="CC154" s="144"/>
      <c r="CD154" s="144"/>
      <c r="CE154" s="144"/>
      <c r="CF154" s="144"/>
      <c r="CG154" s="144"/>
      <c r="CH154" s="144"/>
      <c r="CI154" s="144"/>
      <c r="CJ154" s="144"/>
      <c r="CK154" s="144"/>
      <c r="CL154" s="144"/>
      <c r="CM154" s="144"/>
      <c r="CN154" s="144"/>
      <c r="CO154" s="144"/>
      <c r="CP154" s="144"/>
      <c r="CQ154" s="144"/>
      <c r="CR154" s="144"/>
      <c r="CS154" s="144"/>
      <c r="CT154" s="144"/>
      <c r="CU154" s="144"/>
      <c r="CV154" s="144"/>
      <c r="CW154" s="144"/>
      <c r="CX154" s="144"/>
      <c r="CY154" s="144"/>
      <c r="CZ154" s="144"/>
      <c r="DA154" s="144"/>
      <c r="DB154" s="144"/>
      <c r="DC154" s="144"/>
      <c r="DD154" s="144"/>
      <c r="DE154" s="144"/>
      <c r="DF154" s="144"/>
      <c r="DG154" s="144"/>
      <c r="DH154" s="144"/>
      <c r="DI154" s="144"/>
      <c r="DJ154" s="144"/>
      <c r="DK154" s="144"/>
      <c r="DL154" s="144"/>
      <c r="DM154" s="144"/>
      <c r="DN154" s="144"/>
      <c r="DO154" s="172"/>
      <c r="DP154" s="133"/>
      <c r="DQ154" s="144"/>
      <c r="DR154" s="144"/>
      <c r="DS154" s="172"/>
    </row>
    <row r="155" spans="1:123" s="38" customFormat="1" ht="15.95" customHeight="1">
      <c r="A155" s="53" t="s">
        <v>341</v>
      </c>
      <c r="B155" s="53" t="s">
        <v>2055</v>
      </c>
      <c r="C155" s="34" t="s">
        <v>2017</v>
      </c>
      <c r="D155" s="53" t="s">
        <v>2024</v>
      </c>
      <c r="E155" s="53" t="s">
        <v>268</v>
      </c>
      <c r="F155" s="109">
        <v>0</v>
      </c>
      <c r="G155" s="109"/>
      <c r="H155" s="53"/>
      <c r="I155" s="53">
        <v>201</v>
      </c>
      <c r="J155" s="126">
        <v>22</v>
      </c>
      <c r="K155" s="133" t="s">
        <v>42</v>
      </c>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t="s">
        <v>42</v>
      </c>
      <c r="BT155" s="144"/>
      <c r="BU155" s="144"/>
      <c r="BV155" s="144"/>
      <c r="BW155" s="144"/>
      <c r="BX155" s="144"/>
      <c r="BY155" s="144"/>
      <c r="BZ155" s="144"/>
      <c r="CA155" s="144"/>
      <c r="CB155" s="144"/>
      <c r="CC155" s="144"/>
      <c r="CD155" s="144"/>
      <c r="CE155" s="144"/>
      <c r="CF155" s="144"/>
      <c r="CG155" s="144"/>
      <c r="CH155" s="144"/>
      <c r="CI155" s="144"/>
      <c r="CJ155" s="144"/>
      <c r="CK155" s="144"/>
      <c r="CL155" s="144"/>
      <c r="CM155" s="144"/>
      <c r="CN155" s="144"/>
      <c r="CO155" s="144"/>
      <c r="CP155" s="144"/>
      <c r="CQ155" s="144"/>
      <c r="CR155" s="144"/>
      <c r="CS155" s="144"/>
      <c r="CT155" s="144"/>
      <c r="CU155" s="144"/>
      <c r="CV155" s="144"/>
      <c r="CW155" s="144"/>
      <c r="CX155" s="144"/>
      <c r="CY155" s="144"/>
      <c r="CZ155" s="144"/>
      <c r="DA155" s="144"/>
      <c r="DB155" s="144"/>
      <c r="DC155" s="144"/>
      <c r="DD155" s="144"/>
      <c r="DE155" s="144"/>
      <c r="DF155" s="144"/>
      <c r="DG155" s="144"/>
      <c r="DH155" s="144"/>
      <c r="DI155" s="144"/>
      <c r="DJ155" s="144"/>
      <c r="DK155" s="144"/>
      <c r="DL155" s="144"/>
      <c r="DM155" s="144"/>
      <c r="DN155" s="144"/>
      <c r="DO155" s="172"/>
      <c r="DP155" s="133"/>
      <c r="DQ155" s="144"/>
      <c r="DR155" s="144"/>
      <c r="DS155" s="172"/>
    </row>
    <row r="156" spans="1:123" s="38" customFormat="1" ht="15.95" customHeight="1">
      <c r="A156" s="53" t="s">
        <v>2883</v>
      </c>
      <c r="B156" s="53" t="s">
        <v>665</v>
      </c>
      <c r="C156" s="79" t="s">
        <v>2021</v>
      </c>
      <c r="D156" s="53" t="s">
        <v>3818</v>
      </c>
      <c r="E156" s="53" t="s">
        <v>1892</v>
      </c>
      <c r="F156" s="109">
        <v>0</v>
      </c>
      <c r="G156" s="109"/>
      <c r="H156" s="53">
        <v>5</v>
      </c>
      <c r="I156" s="53">
        <v>201</v>
      </c>
      <c r="J156" s="126">
        <v>19</v>
      </c>
      <c r="K156" s="133" t="s">
        <v>42</v>
      </c>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c r="BB156" s="144"/>
      <c r="BC156" s="144"/>
      <c r="BD156" s="144"/>
      <c r="BE156" s="144"/>
      <c r="BF156" s="144"/>
      <c r="BG156" s="144"/>
      <c r="BH156" s="144"/>
      <c r="BI156" s="144"/>
      <c r="BJ156" s="144"/>
      <c r="BK156" s="144"/>
      <c r="BL156" s="144"/>
      <c r="BM156" s="144"/>
      <c r="BN156" s="144"/>
      <c r="BO156" s="144"/>
      <c r="BP156" s="144"/>
      <c r="BQ156" s="144"/>
      <c r="BR156" s="144"/>
      <c r="BS156" s="144"/>
      <c r="BT156" s="144"/>
      <c r="BU156" s="144"/>
      <c r="BV156" s="144"/>
      <c r="BW156" s="144"/>
      <c r="BX156" s="144"/>
      <c r="BY156" s="144"/>
      <c r="BZ156" s="144"/>
      <c r="CA156" s="144"/>
      <c r="CB156" s="144"/>
      <c r="CC156" s="144"/>
      <c r="CD156" s="144"/>
      <c r="CE156" s="144"/>
      <c r="CF156" s="144"/>
      <c r="CG156" s="144"/>
      <c r="CH156" s="144"/>
      <c r="CI156" s="144"/>
      <c r="CJ156" s="144"/>
      <c r="CK156" s="144"/>
      <c r="CL156" s="144"/>
      <c r="CM156" s="144"/>
      <c r="CN156" s="144"/>
      <c r="CO156" s="144"/>
      <c r="CP156" s="144"/>
      <c r="CQ156" s="144"/>
      <c r="CR156" s="144"/>
      <c r="CS156" s="144"/>
      <c r="CT156" s="144"/>
      <c r="CU156" s="144"/>
      <c r="CV156" s="144"/>
      <c r="CW156" s="144"/>
      <c r="CX156" s="144"/>
      <c r="CY156" s="144"/>
      <c r="CZ156" s="144"/>
      <c r="DA156" s="144"/>
      <c r="DB156" s="144"/>
      <c r="DC156" s="144"/>
      <c r="DD156" s="144"/>
      <c r="DE156" s="144"/>
      <c r="DF156" s="144"/>
      <c r="DG156" s="144"/>
      <c r="DH156" s="144"/>
      <c r="DI156" s="144"/>
      <c r="DJ156" s="144"/>
      <c r="DK156" s="144"/>
      <c r="DL156" s="144"/>
      <c r="DM156" s="144"/>
      <c r="DN156" s="144"/>
      <c r="DO156" s="172"/>
      <c r="DP156" s="133"/>
      <c r="DQ156" s="144"/>
      <c r="DR156" s="144"/>
      <c r="DS156" s="172"/>
    </row>
    <row r="157" spans="1:123" s="39" customFormat="1" ht="15.95" customHeight="1">
      <c r="A157" s="54" t="s">
        <v>3825</v>
      </c>
      <c r="B157" s="54" t="s">
        <v>1757</v>
      </c>
      <c r="C157" s="81" t="s">
        <v>3826</v>
      </c>
      <c r="D157" s="54" t="s">
        <v>3826</v>
      </c>
      <c r="E157" s="66" t="s">
        <v>3827</v>
      </c>
      <c r="F157" s="110">
        <v>0</v>
      </c>
      <c r="G157" s="110"/>
      <c r="H157" s="54"/>
      <c r="I157" s="54">
        <v>201</v>
      </c>
      <c r="J157" s="54">
        <v>28</v>
      </c>
      <c r="K157" s="134"/>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c r="BJ157" s="145"/>
      <c r="BK157" s="145"/>
      <c r="BL157" s="145"/>
      <c r="BM157" s="145"/>
      <c r="BN157" s="145"/>
      <c r="BO157" s="145"/>
      <c r="BP157" s="145" t="s">
        <v>42</v>
      </c>
      <c r="BQ157" s="145"/>
      <c r="BR157" s="145"/>
      <c r="BS157" s="145" t="s">
        <v>42</v>
      </c>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45"/>
      <c r="CQ157" s="145"/>
      <c r="CR157" s="145"/>
      <c r="CS157" s="145"/>
      <c r="CT157" s="145"/>
      <c r="CU157" s="145"/>
      <c r="CV157" s="145"/>
      <c r="CW157" s="145"/>
      <c r="CX157" s="145"/>
      <c r="CY157" s="145"/>
      <c r="CZ157" s="145"/>
      <c r="DA157" s="145"/>
      <c r="DB157" s="145"/>
      <c r="DC157" s="145"/>
      <c r="DD157" s="145"/>
      <c r="DE157" s="145"/>
      <c r="DF157" s="145"/>
      <c r="DG157" s="145"/>
      <c r="DH157" s="145"/>
      <c r="DI157" s="145"/>
      <c r="DJ157" s="145"/>
      <c r="DK157" s="145"/>
      <c r="DL157" s="145"/>
      <c r="DM157" s="145"/>
      <c r="DN157" s="145"/>
      <c r="DO157" s="173"/>
      <c r="DP157" s="134"/>
      <c r="DQ157" s="145"/>
      <c r="DR157" s="145"/>
      <c r="DS157" s="173"/>
    </row>
    <row r="158" spans="1:123" s="38" customFormat="1" ht="15.95" customHeight="1">
      <c r="A158" s="53" t="s">
        <v>3550</v>
      </c>
      <c r="B158" s="53" t="s">
        <v>2135</v>
      </c>
      <c r="C158" s="79" t="s">
        <v>3180</v>
      </c>
      <c r="D158" s="53" t="s">
        <v>3180</v>
      </c>
      <c r="E158" s="53" t="s">
        <v>3475</v>
      </c>
      <c r="F158" s="109">
        <v>0</v>
      </c>
      <c r="G158" s="109"/>
      <c r="H158" s="53"/>
      <c r="I158" s="53">
        <v>201</v>
      </c>
      <c r="J158" s="126">
        <v>28</v>
      </c>
      <c r="K158" s="133" t="s">
        <v>42</v>
      </c>
      <c r="L158" s="144"/>
      <c r="M158" s="144"/>
      <c r="N158" s="144"/>
      <c r="O158" s="144"/>
      <c r="P158" s="144"/>
      <c r="Q158" s="144"/>
      <c r="R158" s="144"/>
      <c r="S158" s="144"/>
      <c r="T158" s="144"/>
      <c r="U158" s="144"/>
      <c r="V158" s="144"/>
      <c r="W158" s="144" t="s">
        <v>42</v>
      </c>
      <c r="X158" s="144"/>
      <c r="Y158" s="144"/>
      <c r="Z158" s="144"/>
      <c r="AA158" s="144"/>
      <c r="AB158" s="144" t="s">
        <v>42</v>
      </c>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c r="AZ158" s="144"/>
      <c r="BA158" s="144"/>
      <c r="BB158" s="144"/>
      <c r="BC158" s="144"/>
      <c r="BD158" s="144"/>
      <c r="BE158" s="144"/>
      <c r="BF158" s="144"/>
      <c r="BG158" s="144"/>
      <c r="BH158" s="144"/>
      <c r="BI158" s="144"/>
      <c r="BJ158" s="144"/>
      <c r="BK158" s="144"/>
      <c r="BL158" s="144"/>
      <c r="BM158" s="144"/>
      <c r="BN158" s="144"/>
      <c r="BO158" s="144"/>
      <c r="BP158" s="144"/>
      <c r="BQ158" s="144"/>
      <c r="BR158" s="144"/>
      <c r="BS158" s="144"/>
      <c r="BT158" s="144"/>
      <c r="BU158" s="144"/>
      <c r="BV158" s="144"/>
      <c r="BW158" s="144"/>
      <c r="BX158" s="144"/>
      <c r="BY158" s="144"/>
      <c r="BZ158" s="144"/>
      <c r="CA158" s="144"/>
      <c r="CB158" s="144"/>
      <c r="CC158" s="144"/>
      <c r="CD158" s="144"/>
      <c r="CE158" s="144"/>
      <c r="CF158" s="144"/>
      <c r="CG158" s="144"/>
      <c r="CH158" s="144"/>
      <c r="CI158" s="144"/>
      <c r="CJ158" s="144"/>
      <c r="CK158" s="144"/>
      <c r="CL158" s="144"/>
      <c r="CM158" s="144"/>
      <c r="CN158" s="144"/>
      <c r="CO158" s="144"/>
      <c r="CP158" s="144"/>
      <c r="CQ158" s="144"/>
      <c r="CR158" s="144"/>
      <c r="CS158" s="144"/>
      <c r="CT158" s="144"/>
      <c r="CU158" s="144"/>
      <c r="CV158" s="144"/>
      <c r="CW158" s="144"/>
      <c r="CX158" s="144"/>
      <c r="CY158" s="144"/>
      <c r="CZ158" s="144"/>
      <c r="DA158" s="144"/>
      <c r="DB158" s="144"/>
      <c r="DC158" s="144"/>
      <c r="DD158" s="144"/>
      <c r="DE158" s="144"/>
      <c r="DF158" s="144"/>
      <c r="DG158" s="144"/>
      <c r="DH158" s="144"/>
      <c r="DI158" s="144"/>
      <c r="DJ158" s="144"/>
      <c r="DK158" s="144"/>
      <c r="DL158" s="144"/>
      <c r="DM158" s="144"/>
      <c r="DN158" s="144"/>
      <c r="DO158" s="172"/>
      <c r="DP158" s="133"/>
      <c r="DQ158" s="144"/>
      <c r="DR158" s="144"/>
      <c r="DS158" s="172"/>
    </row>
    <row r="159" spans="1:123" s="38" customFormat="1" ht="15.95" customHeight="1">
      <c r="A159" s="53" t="s">
        <v>420</v>
      </c>
      <c r="B159" s="53" t="s">
        <v>2525</v>
      </c>
      <c r="C159" s="78" t="s">
        <v>130</v>
      </c>
      <c r="D159" s="53" t="s">
        <v>397</v>
      </c>
      <c r="E159" s="53" t="s">
        <v>2348</v>
      </c>
      <c r="F159" s="109">
        <v>0</v>
      </c>
      <c r="G159" s="109"/>
      <c r="H159" s="53"/>
      <c r="I159" s="53">
        <v>201</v>
      </c>
      <c r="J159" s="126">
        <v>22</v>
      </c>
      <c r="K159" s="133" t="s">
        <v>42</v>
      </c>
      <c r="L159" s="144"/>
      <c r="M159" s="144"/>
      <c r="N159" s="144"/>
      <c r="O159" s="144"/>
      <c r="P159" s="144"/>
      <c r="Q159" s="144"/>
      <c r="R159" s="144"/>
      <c r="S159" s="144"/>
      <c r="T159" s="144" t="s">
        <v>42</v>
      </c>
      <c r="U159" s="144"/>
      <c r="V159" s="144"/>
      <c r="W159" s="144"/>
      <c r="X159" s="144"/>
      <c r="Y159" s="144"/>
      <c r="Z159" s="144"/>
      <c r="AA159" s="144" t="s">
        <v>42</v>
      </c>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c r="BG159" s="144"/>
      <c r="BH159" s="144"/>
      <c r="BI159" s="144"/>
      <c r="BJ159" s="144" t="s">
        <v>42</v>
      </c>
      <c r="BK159" s="144"/>
      <c r="BL159" s="144"/>
      <c r="BM159" s="144"/>
      <c r="BN159" s="144"/>
      <c r="BO159" s="144"/>
      <c r="BP159" s="144" t="s">
        <v>42</v>
      </c>
      <c r="BQ159" s="144"/>
      <c r="BR159" s="144"/>
      <c r="BS159" s="144"/>
      <c r="BT159" s="144"/>
      <c r="BU159" s="144"/>
      <c r="BV159" s="144"/>
      <c r="BW159" s="144"/>
      <c r="BX159" s="144"/>
      <c r="BY159" s="144"/>
      <c r="BZ159" s="144"/>
      <c r="CA159" s="144"/>
      <c r="CB159" s="144"/>
      <c r="CC159" s="144"/>
      <c r="CD159" s="144"/>
      <c r="CE159" s="144"/>
      <c r="CF159" s="144"/>
      <c r="CG159" s="144"/>
      <c r="CH159" s="144"/>
      <c r="CI159" s="144"/>
      <c r="CJ159" s="144"/>
      <c r="CK159" s="144"/>
      <c r="CL159" s="144"/>
      <c r="CM159" s="144"/>
      <c r="CN159" s="144"/>
      <c r="CO159" s="144"/>
      <c r="CP159" s="144"/>
      <c r="CQ159" s="144"/>
      <c r="CR159" s="144"/>
      <c r="CS159" s="144"/>
      <c r="CT159" s="144"/>
      <c r="CU159" s="144"/>
      <c r="CV159" s="144"/>
      <c r="CW159" s="144"/>
      <c r="CX159" s="144"/>
      <c r="CY159" s="144"/>
      <c r="CZ159" s="144"/>
      <c r="DA159" s="144"/>
      <c r="DB159" s="144"/>
      <c r="DC159" s="144"/>
      <c r="DD159" s="144"/>
      <c r="DE159" s="144"/>
      <c r="DF159" s="144"/>
      <c r="DG159" s="144"/>
      <c r="DH159" s="144"/>
      <c r="DI159" s="144"/>
      <c r="DJ159" s="144"/>
      <c r="DK159" s="144"/>
      <c r="DL159" s="144"/>
      <c r="DM159" s="144"/>
      <c r="DN159" s="144"/>
      <c r="DO159" s="172"/>
      <c r="DP159" s="133"/>
      <c r="DQ159" s="144"/>
      <c r="DR159" s="144"/>
      <c r="DS159" s="172"/>
    </row>
    <row r="160" spans="1:123" s="38" customFormat="1" ht="15.95" customHeight="1">
      <c r="A160" s="53" t="s">
        <v>2512</v>
      </c>
      <c r="B160" s="53" t="s">
        <v>2681</v>
      </c>
      <c r="C160" s="78" t="s">
        <v>2733</v>
      </c>
      <c r="D160" s="53" t="s">
        <v>2733</v>
      </c>
      <c r="E160" s="53" t="s">
        <v>1150</v>
      </c>
      <c r="F160" s="109">
        <v>0</v>
      </c>
      <c r="G160" s="109"/>
      <c r="H160" s="53"/>
      <c r="I160" s="53">
        <v>201</v>
      </c>
      <c r="J160" s="126">
        <v>28</v>
      </c>
      <c r="K160" s="133" t="s">
        <v>42</v>
      </c>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c r="BB160" s="144"/>
      <c r="BC160" s="144"/>
      <c r="BD160" s="144"/>
      <c r="BE160" s="144"/>
      <c r="BF160" s="144"/>
      <c r="BG160" s="144"/>
      <c r="BH160" s="144"/>
      <c r="BI160" s="144"/>
      <c r="BJ160" s="144"/>
      <c r="BK160" s="144"/>
      <c r="BL160" s="144"/>
      <c r="BM160" s="144"/>
      <c r="BN160" s="144"/>
      <c r="BO160" s="144"/>
      <c r="BP160" s="144"/>
      <c r="BQ160" s="144"/>
      <c r="BR160" s="144"/>
      <c r="BS160" s="144"/>
      <c r="BT160" s="144"/>
      <c r="BU160" s="144"/>
      <c r="BV160" s="144"/>
      <c r="BW160" s="144"/>
      <c r="BX160" s="144"/>
      <c r="BY160" s="144"/>
      <c r="BZ160" s="144"/>
      <c r="CA160" s="144"/>
      <c r="CB160" s="144"/>
      <c r="CC160" s="144"/>
      <c r="CD160" s="144"/>
      <c r="CE160" s="144"/>
      <c r="CF160" s="144"/>
      <c r="CG160" s="144"/>
      <c r="CH160" s="144"/>
      <c r="CI160" s="144"/>
      <c r="CJ160" s="144"/>
      <c r="CK160" s="144"/>
      <c r="CL160" s="144"/>
      <c r="CM160" s="144"/>
      <c r="CN160" s="144"/>
      <c r="CO160" s="144"/>
      <c r="CP160" s="144"/>
      <c r="CQ160" s="144"/>
      <c r="CR160" s="144"/>
      <c r="CS160" s="144"/>
      <c r="CT160" s="144"/>
      <c r="CU160" s="144"/>
      <c r="CV160" s="144"/>
      <c r="CW160" s="144"/>
      <c r="CX160" s="144"/>
      <c r="CY160" s="144"/>
      <c r="CZ160" s="144"/>
      <c r="DA160" s="144"/>
      <c r="DB160" s="144"/>
      <c r="DC160" s="144"/>
      <c r="DD160" s="144"/>
      <c r="DE160" s="144"/>
      <c r="DF160" s="144"/>
      <c r="DG160" s="144"/>
      <c r="DH160" s="144"/>
      <c r="DI160" s="144"/>
      <c r="DJ160" s="144"/>
      <c r="DK160" s="144"/>
      <c r="DL160" s="144"/>
      <c r="DM160" s="144"/>
      <c r="DN160" s="144"/>
      <c r="DO160" s="172" t="s">
        <v>42</v>
      </c>
      <c r="DP160" s="133"/>
      <c r="DQ160" s="144"/>
      <c r="DR160" s="144"/>
      <c r="DS160" s="172"/>
    </row>
    <row r="161" spans="1:123" s="38" customFormat="1" ht="15.95" customHeight="1">
      <c r="A161" s="53" t="s">
        <v>2443</v>
      </c>
      <c r="B161" s="53" t="s">
        <v>3007</v>
      </c>
      <c r="C161" s="79" t="s">
        <v>1638</v>
      </c>
      <c r="D161" s="53" t="s">
        <v>3188</v>
      </c>
      <c r="E161" s="53" t="s">
        <v>2299</v>
      </c>
      <c r="F161" s="109">
        <v>0</v>
      </c>
      <c r="G161" s="109"/>
      <c r="H161" s="53"/>
      <c r="I161" s="53">
        <v>201</v>
      </c>
      <c r="J161" s="126">
        <v>22</v>
      </c>
      <c r="K161" s="133" t="s">
        <v>42</v>
      </c>
      <c r="L161" s="144"/>
      <c r="M161" s="144"/>
      <c r="N161" s="144"/>
      <c r="O161" s="144"/>
      <c r="P161" s="144"/>
      <c r="Q161" s="144"/>
      <c r="R161" s="144"/>
      <c r="S161" s="144"/>
      <c r="T161" s="144" t="s">
        <v>42</v>
      </c>
      <c r="U161" s="144"/>
      <c r="V161" s="144" t="s">
        <v>42</v>
      </c>
      <c r="W161" s="144"/>
      <c r="X161" s="144"/>
      <c r="Y161" s="144"/>
      <c r="Z161" s="144"/>
      <c r="AA161" s="144"/>
      <c r="AB161" s="144"/>
      <c r="AC161" s="144"/>
      <c r="AD161" s="144"/>
      <c r="AE161" s="144"/>
      <c r="AF161" s="144"/>
      <c r="AG161" s="144"/>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c r="BB161" s="144"/>
      <c r="BC161" s="144"/>
      <c r="BD161" s="144"/>
      <c r="BE161" s="144"/>
      <c r="BF161" s="144"/>
      <c r="BG161" s="144"/>
      <c r="BH161" s="144"/>
      <c r="BI161" s="144"/>
      <c r="BJ161" s="144" t="s">
        <v>42</v>
      </c>
      <c r="BK161" s="144"/>
      <c r="BL161" s="144"/>
      <c r="BM161" s="144"/>
      <c r="BN161" s="144"/>
      <c r="BO161" s="144"/>
      <c r="BP161" s="144"/>
      <c r="BQ161" s="144"/>
      <c r="BR161" s="144"/>
      <c r="BS161" s="144"/>
      <c r="BT161" s="144"/>
      <c r="BU161" s="144"/>
      <c r="BV161" s="144"/>
      <c r="BW161" s="144"/>
      <c r="BX161" s="144"/>
      <c r="BY161" s="144"/>
      <c r="BZ161" s="144"/>
      <c r="CA161" s="144"/>
      <c r="CB161" s="144"/>
      <c r="CC161" s="144"/>
      <c r="CD161" s="144"/>
      <c r="CE161" s="144"/>
      <c r="CF161" s="144"/>
      <c r="CG161" s="144"/>
      <c r="CH161" s="144"/>
      <c r="CI161" s="144"/>
      <c r="CJ161" s="144"/>
      <c r="CK161" s="144"/>
      <c r="CL161" s="144"/>
      <c r="CM161" s="144"/>
      <c r="CN161" s="144"/>
      <c r="CO161" s="144"/>
      <c r="CP161" s="144"/>
      <c r="CQ161" s="144"/>
      <c r="CR161" s="144"/>
      <c r="CS161" s="144"/>
      <c r="CT161" s="144"/>
      <c r="CU161" s="144"/>
      <c r="CV161" s="144"/>
      <c r="CW161" s="144"/>
      <c r="CX161" s="144"/>
      <c r="CY161" s="144"/>
      <c r="CZ161" s="144"/>
      <c r="DA161" s="144"/>
      <c r="DB161" s="144"/>
      <c r="DC161" s="144"/>
      <c r="DD161" s="144"/>
      <c r="DE161" s="144"/>
      <c r="DF161" s="144"/>
      <c r="DG161" s="144"/>
      <c r="DH161" s="144"/>
      <c r="DI161" s="144"/>
      <c r="DJ161" s="144"/>
      <c r="DK161" s="144"/>
      <c r="DL161" s="144" t="s">
        <v>42</v>
      </c>
      <c r="DM161" s="144"/>
      <c r="DN161" s="144"/>
      <c r="DO161" s="172"/>
      <c r="DP161" s="133"/>
      <c r="DQ161" s="144"/>
      <c r="DR161" s="144"/>
      <c r="DS161" s="172"/>
    </row>
    <row r="162" spans="1:123" s="39" customFormat="1" ht="15.95" customHeight="1">
      <c r="A162" s="54" t="s">
        <v>2767</v>
      </c>
      <c r="B162" s="54" t="s">
        <v>1771</v>
      </c>
      <c r="C162" s="54" t="s">
        <v>2462</v>
      </c>
      <c r="D162" s="54" t="s">
        <v>2462</v>
      </c>
      <c r="E162" s="54" t="s">
        <v>3369</v>
      </c>
      <c r="F162" s="54">
        <v>0</v>
      </c>
      <c r="G162" s="54"/>
      <c r="H162" s="54"/>
      <c r="I162" s="54">
        <v>201</v>
      </c>
      <c r="J162" s="54">
        <v>28</v>
      </c>
      <c r="K162" s="134"/>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c r="AP162" s="145"/>
      <c r="AQ162" s="145"/>
      <c r="AR162" s="145" t="s">
        <v>42</v>
      </c>
      <c r="AS162" s="145" t="s">
        <v>42</v>
      </c>
      <c r="AT162" s="145"/>
      <c r="AU162" s="145"/>
      <c r="AV162" s="145"/>
      <c r="AW162" s="145"/>
      <c r="AX162" s="145"/>
      <c r="AY162" s="145"/>
      <c r="AZ162" s="145"/>
      <c r="BA162" s="145"/>
      <c r="BB162" s="145"/>
      <c r="BC162" s="145"/>
      <c r="BD162" s="145"/>
      <c r="BE162" s="145"/>
      <c r="BF162" s="145"/>
      <c r="BG162" s="145"/>
      <c r="BH162" s="145"/>
      <c r="BI162" s="145"/>
      <c r="BJ162" s="145"/>
      <c r="BK162" s="145"/>
      <c r="BL162" s="145"/>
      <c r="BM162" s="145"/>
      <c r="BN162" s="145"/>
      <c r="BO162" s="145"/>
      <c r="BP162" s="145"/>
      <c r="BQ162" s="145"/>
      <c r="BR162" s="145"/>
      <c r="BS162" s="145"/>
      <c r="BT162" s="145"/>
      <c r="BU162" s="145"/>
      <c r="BV162" s="145"/>
      <c r="BW162" s="145"/>
      <c r="BX162" s="145"/>
      <c r="BY162" s="145"/>
      <c r="BZ162" s="145"/>
      <c r="CA162" s="145"/>
      <c r="CB162" s="145"/>
      <c r="CC162" s="145"/>
      <c r="CD162" s="145"/>
      <c r="CE162" s="145"/>
      <c r="CF162" s="145"/>
      <c r="CG162" s="145"/>
      <c r="CH162" s="145"/>
      <c r="CI162" s="145"/>
      <c r="CJ162" s="145"/>
      <c r="CK162" s="145"/>
      <c r="CL162" s="145"/>
      <c r="CM162" s="145"/>
      <c r="CN162" s="145"/>
      <c r="CO162" s="145"/>
      <c r="CP162" s="145"/>
      <c r="CQ162" s="145"/>
      <c r="CR162" s="145"/>
      <c r="CS162" s="145"/>
      <c r="CT162" s="145"/>
      <c r="CU162" s="145"/>
      <c r="CV162" s="145"/>
      <c r="CW162" s="145"/>
      <c r="CX162" s="145"/>
      <c r="CY162" s="145"/>
      <c r="CZ162" s="145"/>
      <c r="DA162" s="145"/>
      <c r="DB162" s="145"/>
      <c r="DC162" s="145"/>
      <c r="DD162" s="145"/>
      <c r="DE162" s="145"/>
      <c r="DF162" s="145"/>
      <c r="DG162" s="145"/>
      <c r="DH162" s="145"/>
      <c r="DI162" s="145"/>
      <c r="DJ162" s="145"/>
      <c r="DK162" s="145"/>
      <c r="DL162" s="145"/>
      <c r="DM162" s="145"/>
      <c r="DN162" s="145"/>
      <c r="DO162" s="173"/>
      <c r="DP162" s="134"/>
      <c r="DQ162" s="145"/>
      <c r="DR162" s="145"/>
      <c r="DS162" s="173"/>
    </row>
    <row r="163" spans="1:123" s="38" customFormat="1" ht="15.95" customHeight="1">
      <c r="A163" s="53" t="s">
        <v>1277</v>
      </c>
      <c r="B163" s="53" t="s">
        <v>1714</v>
      </c>
      <c r="C163" s="56" t="s">
        <v>3489</v>
      </c>
      <c r="D163" s="53" t="s">
        <v>1900</v>
      </c>
      <c r="E163" s="53" t="s">
        <v>993</v>
      </c>
      <c r="F163" s="109">
        <v>0</v>
      </c>
      <c r="G163" s="109"/>
      <c r="H163" s="53">
        <v>4</v>
      </c>
      <c r="I163" s="53">
        <v>201</v>
      </c>
      <c r="J163" s="126">
        <v>24</v>
      </c>
      <c r="K163" s="133" t="s">
        <v>42</v>
      </c>
      <c r="L163" s="144"/>
      <c r="M163" s="144" t="s">
        <v>42</v>
      </c>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4"/>
      <c r="AN163" s="144"/>
      <c r="AO163" s="144"/>
      <c r="AP163" s="144"/>
      <c r="AQ163" s="144"/>
      <c r="AR163" s="144"/>
      <c r="AS163" s="144"/>
      <c r="AT163" s="144"/>
      <c r="AU163" s="144"/>
      <c r="AV163" s="144"/>
      <c r="AW163" s="144"/>
      <c r="AX163" s="144"/>
      <c r="AY163" s="144"/>
      <c r="AZ163" s="144"/>
      <c r="BA163" s="144"/>
      <c r="BB163" s="144"/>
      <c r="BC163" s="144"/>
      <c r="BD163" s="144"/>
      <c r="BE163" s="144"/>
      <c r="BF163" s="144"/>
      <c r="BG163" s="144"/>
      <c r="BH163" s="144"/>
      <c r="BI163" s="144"/>
      <c r="BJ163" s="144"/>
      <c r="BK163" s="144"/>
      <c r="BL163" s="144"/>
      <c r="BM163" s="144"/>
      <c r="BN163" s="144"/>
      <c r="BO163" s="144"/>
      <c r="BP163" s="144"/>
      <c r="BQ163" s="144"/>
      <c r="BR163" s="144"/>
      <c r="BS163" s="144"/>
      <c r="BT163" s="144"/>
      <c r="BU163" s="144"/>
      <c r="BV163" s="144"/>
      <c r="BW163" s="144"/>
      <c r="BX163" s="144"/>
      <c r="BY163" s="144"/>
      <c r="BZ163" s="144"/>
      <c r="CA163" s="144"/>
      <c r="CB163" s="144"/>
      <c r="CC163" s="144"/>
      <c r="CD163" s="144"/>
      <c r="CE163" s="144"/>
      <c r="CF163" s="144"/>
      <c r="CG163" s="144"/>
      <c r="CH163" s="144"/>
      <c r="CI163" s="144"/>
      <c r="CJ163" s="144"/>
      <c r="CK163" s="144"/>
      <c r="CL163" s="144"/>
      <c r="CM163" s="144"/>
      <c r="CN163" s="144"/>
      <c r="CO163" s="144"/>
      <c r="CP163" s="144"/>
      <c r="CQ163" s="144"/>
      <c r="CR163" s="144"/>
      <c r="CS163" s="144"/>
      <c r="CT163" s="144"/>
      <c r="CU163" s="144"/>
      <c r="CV163" s="144"/>
      <c r="CW163" s="144"/>
      <c r="CX163" s="144"/>
      <c r="CY163" s="144"/>
      <c r="CZ163" s="144"/>
      <c r="DA163" s="144"/>
      <c r="DB163" s="144"/>
      <c r="DC163" s="144"/>
      <c r="DD163" s="144"/>
      <c r="DE163" s="144"/>
      <c r="DF163" s="144"/>
      <c r="DG163" s="144"/>
      <c r="DH163" s="144"/>
      <c r="DI163" s="144"/>
      <c r="DJ163" s="144"/>
      <c r="DK163" s="144"/>
      <c r="DL163" s="144"/>
      <c r="DM163" s="144"/>
      <c r="DN163" s="144"/>
      <c r="DO163" s="172"/>
      <c r="DP163" s="133"/>
      <c r="DQ163" s="144"/>
      <c r="DR163" s="144"/>
      <c r="DS163" s="172"/>
    </row>
    <row r="164" spans="1:123" s="38" customFormat="1" ht="15.95" customHeight="1">
      <c r="A164" s="53" t="s">
        <v>1443</v>
      </c>
      <c r="B164" s="53" t="s">
        <v>2225</v>
      </c>
      <c r="C164" s="79" t="s">
        <v>2742</v>
      </c>
      <c r="D164" s="56" t="s">
        <v>1859</v>
      </c>
      <c r="E164" s="53" t="s">
        <v>2816</v>
      </c>
      <c r="F164" s="109">
        <v>0</v>
      </c>
      <c r="G164" s="109"/>
      <c r="H164" s="53">
        <v>4</v>
      </c>
      <c r="I164" s="53">
        <v>201</v>
      </c>
      <c r="J164" s="126">
        <v>24</v>
      </c>
      <c r="K164" s="133" t="s">
        <v>42</v>
      </c>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4"/>
      <c r="AN164" s="144"/>
      <c r="AO164" s="144"/>
      <c r="AP164" s="144"/>
      <c r="AQ164" s="144"/>
      <c r="AR164" s="144"/>
      <c r="AS164" s="144"/>
      <c r="AT164" s="144"/>
      <c r="AU164" s="144"/>
      <c r="AV164" s="144"/>
      <c r="AW164" s="144"/>
      <c r="AX164" s="144"/>
      <c r="AY164" s="144"/>
      <c r="AZ164" s="144"/>
      <c r="BA164" s="144"/>
      <c r="BB164" s="144"/>
      <c r="BC164" s="144"/>
      <c r="BD164" s="144"/>
      <c r="BE164" s="144"/>
      <c r="BF164" s="144"/>
      <c r="BG164" s="144"/>
      <c r="BH164" s="144"/>
      <c r="BI164" s="144"/>
      <c r="BJ164" s="144"/>
      <c r="BK164" s="144"/>
      <c r="BL164" s="144"/>
      <c r="BM164" s="144"/>
      <c r="BN164" s="144"/>
      <c r="BO164" s="144"/>
      <c r="BP164" s="144"/>
      <c r="BQ164" s="144"/>
      <c r="BR164" s="144"/>
      <c r="BS164" s="144"/>
      <c r="BT164" s="144"/>
      <c r="BU164" s="144"/>
      <c r="BV164" s="144"/>
      <c r="BW164" s="144"/>
      <c r="BX164" s="144"/>
      <c r="BY164" s="144"/>
      <c r="BZ164" s="144"/>
      <c r="CA164" s="144"/>
      <c r="CB164" s="144"/>
      <c r="CC164" s="144"/>
      <c r="CD164" s="144"/>
      <c r="CE164" s="144"/>
      <c r="CF164" s="144"/>
      <c r="CG164" s="144"/>
      <c r="CH164" s="144"/>
      <c r="CI164" s="144"/>
      <c r="CJ164" s="144"/>
      <c r="CK164" s="144"/>
      <c r="CL164" s="144"/>
      <c r="CM164" s="144"/>
      <c r="CN164" s="144"/>
      <c r="CO164" s="144"/>
      <c r="CP164" s="144"/>
      <c r="CQ164" s="144"/>
      <c r="CR164" s="144"/>
      <c r="CS164" s="144"/>
      <c r="CT164" s="144"/>
      <c r="CU164" s="144"/>
      <c r="CV164" s="144"/>
      <c r="CW164" s="144"/>
      <c r="CX164" s="144"/>
      <c r="CY164" s="144"/>
      <c r="CZ164" s="144"/>
      <c r="DA164" s="144"/>
      <c r="DB164" s="144"/>
      <c r="DC164" s="144"/>
      <c r="DD164" s="144"/>
      <c r="DE164" s="144"/>
      <c r="DF164" s="144"/>
      <c r="DG164" s="144"/>
      <c r="DH164" s="144" t="s">
        <v>42</v>
      </c>
      <c r="DI164" s="144"/>
      <c r="DJ164" s="144"/>
      <c r="DK164" s="144"/>
      <c r="DL164" s="144"/>
      <c r="DM164" s="144"/>
      <c r="DN164" s="144"/>
      <c r="DO164" s="172"/>
      <c r="DP164" s="133"/>
      <c r="DQ164" s="144"/>
      <c r="DR164" s="144"/>
      <c r="DS164" s="172"/>
    </row>
    <row r="165" spans="1:123" s="38" customFormat="1" ht="15.95" customHeight="1">
      <c r="A165" s="53" t="s">
        <v>876</v>
      </c>
      <c r="B165" s="53" t="s">
        <v>676</v>
      </c>
      <c r="C165" s="79" t="s">
        <v>3292</v>
      </c>
      <c r="D165" s="53" t="s">
        <v>289</v>
      </c>
      <c r="E165" s="53" t="s">
        <v>610</v>
      </c>
      <c r="F165" s="109">
        <v>0</v>
      </c>
      <c r="G165" s="109"/>
      <c r="H165" s="53">
        <v>4</v>
      </c>
      <c r="I165" s="53">
        <v>201</v>
      </c>
      <c r="J165" s="126">
        <v>24</v>
      </c>
      <c r="K165" s="133" t="s">
        <v>42</v>
      </c>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c r="BG165" s="144"/>
      <c r="BH165" s="144"/>
      <c r="BI165" s="144"/>
      <c r="BJ165" s="144"/>
      <c r="BK165" s="144"/>
      <c r="BL165" s="144"/>
      <c r="BM165" s="144"/>
      <c r="BN165" s="144"/>
      <c r="BO165" s="144"/>
      <c r="BP165" s="144"/>
      <c r="BQ165" s="144"/>
      <c r="BR165" s="144"/>
      <c r="BS165" s="144"/>
      <c r="BT165" s="144"/>
      <c r="BU165" s="144"/>
      <c r="BV165" s="144"/>
      <c r="BW165" s="144"/>
      <c r="BX165" s="144"/>
      <c r="BY165" s="144"/>
      <c r="BZ165" s="144"/>
      <c r="CA165" s="144"/>
      <c r="CB165" s="144"/>
      <c r="CC165" s="144"/>
      <c r="CD165" s="144"/>
      <c r="CE165" s="144"/>
      <c r="CF165" s="144"/>
      <c r="CG165" s="144"/>
      <c r="CH165" s="144"/>
      <c r="CI165" s="144"/>
      <c r="CJ165" s="144"/>
      <c r="CK165" s="144"/>
      <c r="CL165" s="144"/>
      <c r="CM165" s="144"/>
      <c r="CN165" s="144"/>
      <c r="CO165" s="144"/>
      <c r="CP165" s="144"/>
      <c r="CQ165" s="144"/>
      <c r="CR165" s="144"/>
      <c r="CS165" s="144"/>
      <c r="CT165" s="144"/>
      <c r="CU165" s="144"/>
      <c r="CV165" s="144"/>
      <c r="CW165" s="144"/>
      <c r="CX165" s="144"/>
      <c r="CY165" s="144"/>
      <c r="CZ165" s="144"/>
      <c r="DA165" s="144"/>
      <c r="DB165" s="144"/>
      <c r="DC165" s="144"/>
      <c r="DD165" s="144"/>
      <c r="DE165" s="144"/>
      <c r="DF165" s="144"/>
      <c r="DG165" s="144"/>
      <c r="DH165" s="144"/>
      <c r="DI165" s="144"/>
      <c r="DJ165" s="144"/>
      <c r="DK165" s="144"/>
      <c r="DL165" s="144"/>
      <c r="DM165" s="144"/>
      <c r="DN165" s="144"/>
      <c r="DO165" s="172"/>
      <c r="DP165" s="133"/>
      <c r="DQ165" s="144"/>
      <c r="DR165" s="144"/>
      <c r="DS165" s="172"/>
    </row>
    <row r="166" spans="1:123" s="38" customFormat="1" ht="15.95" customHeight="1">
      <c r="A166" s="53" t="s">
        <v>320</v>
      </c>
      <c r="B166" s="53" t="s">
        <v>1299</v>
      </c>
      <c r="C166" s="78" t="s">
        <v>357</v>
      </c>
      <c r="D166" s="54" t="s">
        <v>491</v>
      </c>
      <c r="E166" s="53" t="s">
        <v>399</v>
      </c>
      <c r="F166" s="53">
        <v>0</v>
      </c>
      <c r="G166" s="53"/>
      <c r="H166" s="53">
        <v>4</v>
      </c>
      <c r="I166" s="53">
        <v>201</v>
      </c>
      <c r="J166" s="126">
        <v>24</v>
      </c>
      <c r="K166" s="133" t="s">
        <v>42</v>
      </c>
      <c r="L166" s="144"/>
      <c r="M166" s="144" t="s">
        <v>42</v>
      </c>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W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144"/>
      <c r="CD166" s="144"/>
      <c r="CE166" s="144"/>
      <c r="CF166" s="144"/>
      <c r="CG166" s="144"/>
      <c r="CH166" s="144"/>
      <c r="CI166" s="144"/>
      <c r="CJ166" s="144"/>
      <c r="CK166" s="144"/>
      <c r="CL166" s="144"/>
      <c r="CM166" s="144"/>
      <c r="CN166" s="144"/>
      <c r="CO166" s="144"/>
      <c r="CP166" s="144"/>
      <c r="CQ166" s="144"/>
      <c r="CR166" s="144"/>
      <c r="CS166" s="144"/>
      <c r="CT166" s="144"/>
      <c r="CU166" s="144"/>
      <c r="CV166" s="144"/>
      <c r="CW166" s="144"/>
      <c r="CX166" s="144"/>
      <c r="CY166" s="144"/>
      <c r="CZ166" s="144"/>
      <c r="DA166" s="144"/>
      <c r="DB166" s="144"/>
      <c r="DC166" s="144"/>
      <c r="DD166" s="144"/>
      <c r="DE166" s="144"/>
      <c r="DF166" s="144"/>
      <c r="DG166" s="144"/>
      <c r="DH166" s="144"/>
      <c r="DI166" s="144"/>
      <c r="DJ166" s="144"/>
      <c r="DK166" s="144"/>
      <c r="DL166" s="144"/>
      <c r="DM166" s="144"/>
      <c r="DN166" s="144"/>
      <c r="DO166" s="172"/>
      <c r="DP166" s="133"/>
      <c r="DQ166" s="144"/>
      <c r="DR166" s="144"/>
      <c r="DS166" s="172"/>
    </row>
    <row r="167" spans="1:123" s="38" customFormat="1" ht="15.95" customHeight="1">
      <c r="A167" s="53" t="s">
        <v>1183</v>
      </c>
      <c r="B167" s="53" t="s">
        <v>365</v>
      </c>
      <c r="C167" s="79" t="s">
        <v>3139</v>
      </c>
      <c r="D167" s="53" t="s">
        <v>2022</v>
      </c>
      <c r="E167" s="53" t="s">
        <v>957</v>
      </c>
      <c r="F167" s="53">
        <v>0</v>
      </c>
      <c r="G167" s="53"/>
      <c r="H167" s="53">
        <v>4</v>
      </c>
      <c r="I167" s="53">
        <v>201</v>
      </c>
      <c r="J167" s="126">
        <v>24</v>
      </c>
      <c r="K167" s="133" t="s">
        <v>42</v>
      </c>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c r="BB167" s="144"/>
      <c r="BC167" s="144"/>
      <c r="BD167" s="144"/>
      <c r="BE167" s="144"/>
      <c r="BF167" s="144"/>
      <c r="BG167" s="144"/>
      <c r="BH167" s="144"/>
      <c r="BI167" s="144"/>
      <c r="BJ167" s="144"/>
      <c r="BK167" s="144"/>
      <c r="BL167" s="144"/>
      <c r="BM167" s="144"/>
      <c r="BN167" s="144"/>
      <c r="BO167" s="144"/>
      <c r="BP167" s="144"/>
      <c r="BQ167" s="144"/>
      <c r="BR167" s="144"/>
      <c r="BS167" s="144"/>
      <c r="BT167" s="144"/>
      <c r="BU167" s="144"/>
      <c r="BV167" s="144"/>
      <c r="BW167" s="144"/>
      <c r="BX167" s="144"/>
      <c r="BY167" s="144"/>
      <c r="BZ167" s="144"/>
      <c r="CA167" s="144"/>
      <c r="CB167" s="144"/>
      <c r="CC167" s="144"/>
      <c r="CD167" s="144"/>
      <c r="CE167" s="144"/>
      <c r="CF167" s="144"/>
      <c r="CG167" s="144"/>
      <c r="CH167" s="144"/>
      <c r="CI167" s="144"/>
      <c r="CJ167" s="144"/>
      <c r="CK167" s="144"/>
      <c r="CL167" s="144"/>
      <c r="CM167" s="144"/>
      <c r="CN167" s="144"/>
      <c r="CO167" s="144"/>
      <c r="CP167" s="144"/>
      <c r="CQ167" s="144"/>
      <c r="CR167" s="144"/>
      <c r="CS167" s="144"/>
      <c r="CT167" s="144"/>
      <c r="CU167" s="144"/>
      <c r="CV167" s="144"/>
      <c r="CW167" s="144"/>
      <c r="CX167" s="144"/>
      <c r="CY167" s="144"/>
      <c r="CZ167" s="144"/>
      <c r="DA167" s="144"/>
      <c r="DB167" s="144"/>
      <c r="DC167" s="144"/>
      <c r="DD167" s="144"/>
      <c r="DE167" s="144"/>
      <c r="DF167" s="144"/>
      <c r="DG167" s="144"/>
      <c r="DH167" s="144"/>
      <c r="DI167" s="144"/>
      <c r="DJ167" s="144"/>
      <c r="DK167" s="144"/>
      <c r="DL167" s="144"/>
      <c r="DM167" s="144"/>
      <c r="DN167" s="144"/>
      <c r="DO167" s="172"/>
      <c r="DP167" s="133"/>
      <c r="DQ167" s="144"/>
      <c r="DR167" s="144"/>
      <c r="DS167" s="172"/>
    </row>
    <row r="168" spans="1:123" s="38" customFormat="1" ht="15.95" customHeight="1">
      <c r="A168" s="53" t="s">
        <v>2709</v>
      </c>
      <c r="B168" s="53" t="s">
        <v>2783</v>
      </c>
      <c r="C168" s="79" t="s">
        <v>490</v>
      </c>
      <c r="D168" s="53" t="s">
        <v>3222</v>
      </c>
      <c r="E168" s="53" t="s">
        <v>3374</v>
      </c>
      <c r="F168" s="53">
        <v>0</v>
      </c>
      <c r="G168" s="53"/>
      <c r="H168" s="53">
        <v>4</v>
      </c>
      <c r="I168" s="53">
        <v>201</v>
      </c>
      <c r="J168" s="126">
        <v>24</v>
      </c>
      <c r="K168" s="133" t="s">
        <v>42</v>
      </c>
      <c r="L168" s="144"/>
      <c r="M168" s="144" t="s">
        <v>42</v>
      </c>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4"/>
      <c r="AN168" s="144"/>
      <c r="AO168" s="144"/>
      <c r="AP168" s="144"/>
      <c r="AQ168" s="144"/>
      <c r="AR168" s="144"/>
      <c r="AS168" s="144"/>
      <c r="AT168" s="144"/>
      <c r="AU168" s="144"/>
      <c r="AV168" s="144"/>
      <c r="AW168" s="144"/>
      <c r="AX168" s="144"/>
      <c r="AY168" s="144"/>
      <c r="AZ168" s="144"/>
      <c r="BA168" s="144"/>
      <c r="BB168" s="144"/>
      <c r="BC168" s="144"/>
      <c r="BD168" s="144"/>
      <c r="BE168" s="144"/>
      <c r="BF168" s="144"/>
      <c r="BG168" s="144"/>
      <c r="BH168" s="144"/>
      <c r="BI168" s="144"/>
      <c r="BJ168" s="144"/>
      <c r="BK168" s="144"/>
      <c r="BL168" s="144"/>
      <c r="BM168" s="144"/>
      <c r="BN168" s="144"/>
      <c r="BO168" s="144"/>
      <c r="BP168" s="144"/>
      <c r="BQ168" s="144"/>
      <c r="BR168" s="144"/>
      <c r="BS168" s="144"/>
      <c r="BT168" s="144"/>
      <c r="BU168" s="144"/>
      <c r="BV168" s="144"/>
      <c r="BW168" s="144"/>
      <c r="BX168" s="144"/>
      <c r="BY168" s="144"/>
      <c r="BZ168" s="144"/>
      <c r="CA168" s="144"/>
      <c r="CB168" s="144"/>
      <c r="CC168" s="144"/>
      <c r="CD168" s="144"/>
      <c r="CE168" s="144"/>
      <c r="CF168" s="144"/>
      <c r="CG168" s="144"/>
      <c r="CH168" s="144"/>
      <c r="CI168" s="144"/>
      <c r="CJ168" s="144"/>
      <c r="CK168" s="144"/>
      <c r="CL168" s="144"/>
      <c r="CM168" s="144"/>
      <c r="CN168" s="144"/>
      <c r="CO168" s="144"/>
      <c r="CP168" s="144"/>
      <c r="CQ168" s="144"/>
      <c r="CR168" s="144"/>
      <c r="CS168" s="144"/>
      <c r="CT168" s="144"/>
      <c r="CU168" s="144"/>
      <c r="CV168" s="144"/>
      <c r="CW168" s="144"/>
      <c r="CX168" s="144"/>
      <c r="CY168" s="144"/>
      <c r="CZ168" s="144"/>
      <c r="DA168" s="144"/>
      <c r="DB168" s="144"/>
      <c r="DC168" s="144"/>
      <c r="DD168" s="144"/>
      <c r="DE168" s="144"/>
      <c r="DF168" s="144"/>
      <c r="DG168" s="144"/>
      <c r="DH168" s="144"/>
      <c r="DI168" s="144"/>
      <c r="DJ168" s="144"/>
      <c r="DK168" s="144"/>
      <c r="DL168" s="144"/>
      <c r="DM168" s="144"/>
      <c r="DN168" s="144"/>
      <c r="DO168" s="172"/>
      <c r="DP168" s="133"/>
      <c r="DQ168" s="144"/>
      <c r="DR168" s="144"/>
      <c r="DS168" s="172"/>
    </row>
    <row r="169" spans="1:123" s="38" customFormat="1" ht="15.95" customHeight="1">
      <c r="A169" s="53" t="s">
        <v>2543</v>
      </c>
      <c r="B169" s="53" t="s">
        <v>278</v>
      </c>
      <c r="C169" s="78" t="s">
        <v>3012</v>
      </c>
      <c r="D169" s="53" t="s">
        <v>2336</v>
      </c>
      <c r="E169" s="53" t="s">
        <v>3027</v>
      </c>
      <c r="F169" s="53">
        <v>0</v>
      </c>
      <c r="G169" s="53"/>
      <c r="H169" s="53">
        <v>4</v>
      </c>
      <c r="I169" s="53">
        <v>201</v>
      </c>
      <c r="J169" s="126">
        <v>24</v>
      </c>
      <c r="K169" s="133" t="s">
        <v>42</v>
      </c>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144"/>
      <c r="BA169" s="144"/>
      <c r="BB169" s="144"/>
      <c r="BC169" s="144"/>
      <c r="BD169" s="144"/>
      <c r="BE169" s="144"/>
      <c r="BF169" s="144"/>
      <c r="BG169" s="144"/>
      <c r="BH169" s="144"/>
      <c r="BI169" s="144"/>
      <c r="BJ169" s="144"/>
      <c r="BK169" s="144"/>
      <c r="BL169" s="144"/>
      <c r="BM169" s="144"/>
      <c r="BN169" s="144"/>
      <c r="BO169" s="144"/>
      <c r="BP169" s="144"/>
      <c r="BQ169" s="144"/>
      <c r="BR169" s="144"/>
      <c r="BS169" s="144"/>
      <c r="BT169" s="144"/>
      <c r="BU169" s="144"/>
      <c r="BV169" s="144"/>
      <c r="BW169" s="144"/>
      <c r="BX169" s="144"/>
      <c r="BY169" s="144"/>
      <c r="BZ169" s="144"/>
      <c r="CA169" s="144"/>
      <c r="CB169" s="144"/>
      <c r="CC169" s="144"/>
      <c r="CD169" s="144"/>
      <c r="CE169" s="144"/>
      <c r="CF169" s="144"/>
      <c r="CG169" s="144"/>
      <c r="CH169" s="144"/>
      <c r="CI169" s="144"/>
      <c r="CJ169" s="144"/>
      <c r="CK169" s="144"/>
      <c r="CL169" s="144"/>
      <c r="CM169" s="144"/>
      <c r="CN169" s="144"/>
      <c r="CO169" s="144"/>
      <c r="CP169" s="144"/>
      <c r="CQ169" s="144"/>
      <c r="CR169" s="144"/>
      <c r="CS169" s="144"/>
      <c r="CT169" s="144"/>
      <c r="CU169" s="144"/>
      <c r="CV169" s="144"/>
      <c r="CW169" s="144"/>
      <c r="CX169" s="144"/>
      <c r="CY169" s="144"/>
      <c r="CZ169" s="144"/>
      <c r="DA169" s="144"/>
      <c r="DB169" s="144"/>
      <c r="DC169" s="144"/>
      <c r="DD169" s="144"/>
      <c r="DE169" s="144"/>
      <c r="DF169" s="144"/>
      <c r="DG169" s="144"/>
      <c r="DH169" s="144"/>
      <c r="DI169" s="144"/>
      <c r="DJ169" s="144"/>
      <c r="DK169" s="144"/>
      <c r="DL169" s="144"/>
      <c r="DM169" s="144"/>
      <c r="DN169" s="144"/>
      <c r="DO169" s="172"/>
      <c r="DP169" s="133"/>
      <c r="DQ169" s="144"/>
      <c r="DR169" s="144"/>
      <c r="DS169" s="172"/>
    </row>
    <row r="170" spans="1:123" s="38" customFormat="1" ht="15.95" customHeight="1">
      <c r="A170" s="53" t="s">
        <v>1686</v>
      </c>
      <c r="B170" s="53" t="s">
        <v>1468</v>
      </c>
      <c r="C170" s="79" t="s">
        <v>3114</v>
      </c>
      <c r="D170" s="53" t="s">
        <v>2221</v>
      </c>
      <c r="E170" s="53" t="s">
        <v>2649</v>
      </c>
      <c r="F170" s="53">
        <v>0</v>
      </c>
      <c r="G170" s="53"/>
      <c r="H170" s="53">
        <v>4</v>
      </c>
      <c r="I170" s="53">
        <v>201</v>
      </c>
      <c r="J170" s="126">
        <v>24</v>
      </c>
      <c r="K170" s="133" t="s">
        <v>42</v>
      </c>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c r="BB170" s="144"/>
      <c r="BC170" s="144"/>
      <c r="BD170" s="144"/>
      <c r="BE170" s="144"/>
      <c r="BF170" s="144"/>
      <c r="BG170" s="144"/>
      <c r="BH170" s="144"/>
      <c r="BI170" s="144"/>
      <c r="BJ170" s="144"/>
      <c r="BK170" s="144"/>
      <c r="BL170" s="144"/>
      <c r="BM170" s="144"/>
      <c r="BN170" s="144"/>
      <c r="BO170" s="144"/>
      <c r="BP170" s="144"/>
      <c r="BQ170" s="144"/>
      <c r="BR170" s="144"/>
      <c r="BS170" s="144"/>
      <c r="BT170" s="144"/>
      <c r="BU170" s="144"/>
      <c r="BV170" s="144"/>
      <c r="BW170" s="144"/>
      <c r="BX170" s="144"/>
      <c r="BY170" s="144"/>
      <c r="BZ170" s="144"/>
      <c r="CA170" s="144"/>
      <c r="CB170" s="144"/>
      <c r="CC170" s="144"/>
      <c r="CD170" s="144"/>
      <c r="CE170" s="144"/>
      <c r="CF170" s="144"/>
      <c r="CG170" s="144"/>
      <c r="CH170" s="144"/>
      <c r="CI170" s="144"/>
      <c r="CJ170" s="144"/>
      <c r="CK170" s="144"/>
      <c r="CL170" s="144"/>
      <c r="CM170" s="144"/>
      <c r="CN170" s="144"/>
      <c r="CO170" s="144"/>
      <c r="CP170" s="144"/>
      <c r="CQ170" s="144"/>
      <c r="CR170" s="144"/>
      <c r="CS170" s="144"/>
      <c r="CT170" s="144"/>
      <c r="CU170" s="144"/>
      <c r="CV170" s="144"/>
      <c r="CW170" s="144"/>
      <c r="CX170" s="144"/>
      <c r="CY170" s="144"/>
      <c r="CZ170" s="144"/>
      <c r="DA170" s="144"/>
      <c r="DB170" s="144"/>
      <c r="DC170" s="144"/>
      <c r="DD170" s="144"/>
      <c r="DE170" s="144"/>
      <c r="DF170" s="144"/>
      <c r="DG170" s="144"/>
      <c r="DH170" s="144"/>
      <c r="DI170" s="144"/>
      <c r="DJ170" s="144"/>
      <c r="DK170" s="144"/>
      <c r="DL170" s="144"/>
      <c r="DM170" s="144"/>
      <c r="DN170" s="144"/>
      <c r="DO170" s="172"/>
      <c r="DP170" s="133"/>
      <c r="DQ170" s="144"/>
      <c r="DR170" s="144"/>
      <c r="DS170" s="172"/>
    </row>
    <row r="171" spans="1:123" s="38" customFormat="1" ht="15.95" customHeight="1">
      <c r="A171" s="53" t="s">
        <v>685</v>
      </c>
      <c r="B171" s="53" t="s">
        <v>3569</v>
      </c>
      <c r="C171" s="78" t="s">
        <v>3012</v>
      </c>
      <c r="D171" s="53" t="s">
        <v>2336</v>
      </c>
      <c r="E171" s="53" t="s">
        <v>3295</v>
      </c>
      <c r="F171" s="53">
        <v>0</v>
      </c>
      <c r="G171" s="53"/>
      <c r="H171" s="53">
        <v>4</v>
      </c>
      <c r="I171" s="53">
        <v>201</v>
      </c>
      <c r="J171" s="126">
        <v>24</v>
      </c>
      <c r="K171" s="133" t="s">
        <v>42</v>
      </c>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c r="BG171" s="144"/>
      <c r="BH171" s="144"/>
      <c r="BI171" s="144"/>
      <c r="BJ171" s="144"/>
      <c r="BK171" s="144"/>
      <c r="BL171" s="144"/>
      <c r="BM171" s="144"/>
      <c r="BN171" s="144"/>
      <c r="BO171" s="144"/>
      <c r="BP171" s="144"/>
      <c r="BQ171" s="144"/>
      <c r="BR171" s="144"/>
      <c r="BS171" s="144"/>
      <c r="BT171" s="144"/>
      <c r="BU171" s="144"/>
      <c r="BV171" s="144"/>
      <c r="BW171" s="144"/>
      <c r="BX171" s="144"/>
      <c r="BY171" s="144"/>
      <c r="BZ171" s="144"/>
      <c r="CA171" s="144"/>
      <c r="CB171" s="144"/>
      <c r="CC171" s="144"/>
      <c r="CD171" s="144"/>
      <c r="CE171" s="144"/>
      <c r="CF171" s="144"/>
      <c r="CG171" s="144"/>
      <c r="CH171" s="144"/>
      <c r="CI171" s="144"/>
      <c r="CJ171" s="144"/>
      <c r="CK171" s="144"/>
      <c r="CL171" s="144"/>
      <c r="CM171" s="144"/>
      <c r="CN171" s="144"/>
      <c r="CO171" s="144"/>
      <c r="CP171" s="144"/>
      <c r="CQ171" s="144"/>
      <c r="CR171" s="144"/>
      <c r="CS171" s="144"/>
      <c r="CT171" s="144"/>
      <c r="CU171" s="144"/>
      <c r="CV171" s="144"/>
      <c r="CW171" s="144"/>
      <c r="CX171" s="144"/>
      <c r="CY171" s="144"/>
      <c r="CZ171" s="144"/>
      <c r="DA171" s="144"/>
      <c r="DB171" s="144"/>
      <c r="DC171" s="144"/>
      <c r="DD171" s="144"/>
      <c r="DE171" s="144"/>
      <c r="DF171" s="144"/>
      <c r="DG171" s="144"/>
      <c r="DH171" s="144"/>
      <c r="DI171" s="144"/>
      <c r="DJ171" s="144"/>
      <c r="DK171" s="144"/>
      <c r="DL171" s="144"/>
      <c r="DM171" s="144"/>
      <c r="DN171" s="144"/>
      <c r="DO171" s="172"/>
      <c r="DP171" s="133"/>
      <c r="DQ171" s="144"/>
      <c r="DR171" s="144"/>
      <c r="DS171" s="172"/>
    </row>
    <row r="172" spans="1:123" s="38" customFormat="1" ht="15.95" customHeight="1">
      <c r="A172" s="53" t="s">
        <v>3076</v>
      </c>
      <c r="B172" s="53" t="s">
        <v>415</v>
      </c>
      <c r="C172" s="79" t="s">
        <v>3492</v>
      </c>
      <c r="D172" s="53" t="s">
        <v>1275</v>
      </c>
      <c r="E172" s="53" t="s">
        <v>1869</v>
      </c>
      <c r="F172" s="53">
        <v>0</v>
      </c>
      <c r="G172" s="53"/>
      <c r="H172" s="53">
        <v>4</v>
      </c>
      <c r="I172" s="53">
        <v>201</v>
      </c>
      <c r="J172" s="126">
        <v>24</v>
      </c>
      <c r="K172" s="133" t="s">
        <v>42</v>
      </c>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4"/>
      <c r="DL172" s="144"/>
      <c r="DM172" s="144"/>
      <c r="DN172" s="144"/>
      <c r="DO172" s="172"/>
      <c r="DP172" s="133"/>
      <c r="DQ172" s="144"/>
      <c r="DR172" s="144"/>
      <c r="DS172" s="172"/>
    </row>
    <row r="173" spans="1:123" s="38" customFormat="1" ht="15.95" customHeight="1">
      <c r="A173" s="53" t="s">
        <v>3365</v>
      </c>
      <c r="B173" s="53" t="s">
        <v>1243</v>
      </c>
      <c r="C173" s="79" t="s">
        <v>3493</v>
      </c>
      <c r="D173" s="53" t="s">
        <v>1009</v>
      </c>
      <c r="E173" s="53" t="s">
        <v>2915</v>
      </c>
      <c r="F173" s="53">
        <v>0</v>
      </c>
      <c r="G173" s="53"/>
      <c r="H173" s="53">
        <v>4</v>
      </c>
      <c r="I173" s="53">
        <v>201</v>
      </c>
      <c r="J173" s="126">
        <v>24</v>
      </c>
      <c r="K173" s="133" t="s">
        <v>42</v>
      </c>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c r="BG173" s="144"/>
      <c r="BH173" s="144"/>
      <c r="BI173" s="144"/>
      <c r="BJ173" s="144"/>
      <c r="BK173" s="144"/>
      <c r="BL173" s="144"/>
      <c r="BM173" s="144"/>
      <c r="BN173" s="144"/>
      <c r="BO173" s="144"/>
      <c r="BP173" s="144"/>
      <c r="BQ173" s="144"/>
      <c r="BR173" s="144"/>
      <c r="BS173" s="144"/>
      <c r="BT173" s="144"/>
      <c r="BU173" s="144"/>
      <c r="BV173" s="144"/>
      <c r="BW173" s="144"/>
      <c r="BX173" s="144"/>
      <c r="BY173" s="144"/>
      <c r="BZ173" s="144"/>
      <c r="CA173" s="144"/>
      <c r="CB173" s="144"/>
      <c r="CC173" s="144"/>
      <c r="CD173" s="144"/>
      <c r="CE173" s="144"/>
      <c r="CF173" s="144"/>
      <c r="CG173" s="144"/>
      <c r="CH173" s="144"/>
      <c r="CI173" s="144"/>
      <c r="CJ173" s="144"/>
      <c r="CK173" s="144"/>
      <c r="CL173" s="144"/>
      <c r="CM173" s="144"/>
      <c r="CN173" s="144"/>
      <c r="CO173" s="144"/>
      <c r="CP173" s="144"/>
      <c r="CQ173" s="144"/>
      <c r="CR173" s="144"/>
      <c r="CS173" s="144"/>
      <c r="CT173" s="144"/>
      <c r="CU173" s="144"/>
      <c r="CV173" s="144"/>
      <c r="CW173" s="144"/>
      <c r="CX173" s="144"/>
      <c r="CY173" s="144"/>
      <c r="CZ173" s="144"/>
      <c r="DA173" s="144"/>
      <c r="DB173" s="144"/>
      <c r="DC173" s="144"/>
      <c r="DD173" s="144"/>
      <c r="DE173" s="144"/>
      <c r="DF173" s="144"/>
      <c r="DG173" s="144"/>
      <c r="DH173" s="144"/>
      <c r="DI173" s="144"/>
      <c r="DJ173" s="144"/>
      <c r="DK173" s="144"/>
      <c r="DL173" s="144"/>
      <c r="DM173" s="144"/>
      <c r="DN173" s="144"/>
      <c r="DO173" s="172"/>
      <c r="DP173" s="133"/>
      <c r="DQ173" s="144"/>
      <c r="DR173" s="144"/>
      <c r="DS173" s="172"/>
    </row>
    <row r="174" spans="1:123" s="38" customFormat="1" ht="15.95" customHeight="1">
      <c r="A174" s="53" t="s">
        <v>107</v>
      </c>
      <c r="B174" s="53" t="s">
        <v>1802</v>
      </c>
      <c r="C174" s="79" t="s">
        <v>935</v>
      </c>
      <c r="D174" s="53" t="s">
        <v>2083</v>
      </c>
      <c r="E174" s="53" t="s">
        <v>1110</v>
      </c>
      <c r="F174" s="53">
        <v>0</v>
      </c>
      <c r="G174" s="53"/>
      <c r="H174" s="53">
        <v>4</v>
      </c>
      <c r="I174" s="53">
        <v>201</v>
      </c>
      <c r="J174" s="126">
        <v>24</v>
      </c>
      <c r="K174" s="133" t="s">
        <v>42</v>
      </c>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c r="BG174" s="144"/>
      <c r="BH174" s="144"/>
      <c r="BI174" s="144"/>
      <c r="BJ174" s="144"/>
      <c r="BK174" s="144"/>
      <c r="BL174" s="144"/>
      <c r="BM174" s="144"/>
      <c r="BN174" s="144"/>
      <c r="BO174" s="144"/>
      <c r="BP174" s="144"/>
      <c r="BQ174" s="144"/>
      <c r="BR174" s="144"/>
      <c r="BS174" s="144"/>
      <c r="BT174" s="144"/>
      <c r="BU174" s="144"/>
      <c r="BV174" s="144"/>
      <c r="BW174" s="144"/>
      <c r="BX174" s="144"/>
      <c r="BY174" s="144"/>
      <c r="BZ174" s="144"/>
      <c r="CA174" s="144"/>
      <c r="CB174" s="144"/>
      <c r="CC174" s="144"/>
      <c r="CD174" s="144"/>
      <c r="CE174" s="144"/>
      <c r="CF174" s="144"/>
      <c r="CG174" s="144"/>
      <c r="CH174" s="144"/>
      <c r="CI174" s="144"/>
      <c r="CJ174" s="144"/>
      <c r="CK174" s="144"/>
      <c r="CL174" s="144"/>
      <c r="CM174" s="144"/>
      <c r="CN174" s="144"/>
      <c r="CO174" s="144"/>
      <c r="CP174" s="144"/>
      <c r="CQ174" s="144"/>
      <c r="CR174" s="144"/>
      <c r="CS174" s="144"/>
      <c r="CT174" s="144"/>
      <c r="CU174" s="144"/>
      <c r="CV174" s="144"/>
      <c r="CW174" s="144"/>
      <c r="CX174" s="144"/>
      <c r="CY174" s="144"/>
      <c r="CZ174" s="144"/>
      <c r="DA174" s="144"/>
      <c r="DB174" s="144"/>
      <c r="DC174" s="144"/>
      <c r="DD174" s="144"/>
      <c r="DE174" s="144"/>
      <c r="DF174" s="144"/>
      <c r="DG174" s="144"/>
      <c r="DH174" s="144"/>
      <c r="DI174" s="144"/>
      <c r="DJ174" s="144"/>
      <c r="DK174" s="144"/>
      <c r="DL174" s="144"/>
      <c r="DM174" s="144"/>
      <c r="DN174" s="144"/>
      <c r="DO174" s="172"/>
      <c r="DP174" s="133"/>
      <c r="DQ174" s="144"/>
      <c r="DR174" s="144"/>
      <c r="DS174" s="172"/>
    </row>
    <row r="175" spans="1:123" s="38" customFormat="1" ht="15.95" customHeight="1">
      <c r="A175" s="53" t="s">
        <v>3260</v>
      </c>
      <c r="B175" s="53" t="s">
        <v>2081</v>
      </c>
      <c r="C175" s="79" t="s">
        <v>621</v>
      </c>
      <c r="D175" s="53" t="s">
        <v>910</v>
      </c>
      <c r="E175" s="53" t="s">
        <v>1300</v>
      </c>
      <c r="F175" s="109">
        <v>0</v>
      </c>
      <c r="G175" s="109"/>
      <c r="H175" s="53">
        <v>4</v>
      </c>
      <c r="I175" s="53">
        <v>201</v>
      </c>
      <c r="J175" s="126">
        <v>24</v>
      </c>
      <c r="K175" s="133" t="s">
        <v>42</v>
      </c>
      <c r="L175" s="144"/>
      <c r="M175" s="144" t="s">
        <v>42</v>
      </c>
      <c r="N175" s="144"/>
      <c r="O175" s="144"/>
      <c r="P175" s="144"/>
      <c r="Q175" s="144"/>
      <c r="R175" s="144" t="s">
        <v>42</v>
      </c>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W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144"/>
      <c r="CD175" s="144"/>
      <c r="CE175" s="144"/>
      <c r="CF175" s="144"/>
      <c r="CG175" s="144"/>
      <c r="CH175" s="144"/>
      <c r="CI175" s="144"/>
      <c r="CJ175" s="144"/>
      <c r="CK175" s="144"/>
      <c r="CL175" s="144"/>
      <c r="CM175" s="144"/>
      <c r="CN175" s="144"/>
      <c r="CO175" s="144"/>
      <c r="CP175" s="144"/>
      <c r="CQ175" s="144"/>
      <c r="CR175" s="144"/>
      <c r="CS175" s="144"/>
      <c r="CT175" s="144"/>
      <c r="CU175" s="144"/>
      <c r="CV175" s="144"/>
      <c r="CW175" s="144"/>
      <c r="CX175" s="144"/>
      <c r="CY175" s="144"/>
      <c r="CZ175" s="144"/>
      <c r="DA175" s="144"/>
      <c r="DB175" s="144"/>
      <c r="DC175" s="144"/>
      <c r="DD175" s="144"/>
      <c r="DE175" s="144"/>
      <c r="DF175" s="144"/>
      <c r="DG175" s="144"/>
      <c r="DH175" s="144"/>
      <c r="DI175" s="144"/>
      <c r="DJ175" s="144"/>
      <c r="DK175" s="144"/>
      <c r="DL175" s="144"/>
      <c r="DM175" s="144"/>
      <c r="DN175" s="144"/>
      <c r="DO175" s="172"/>
      <c r="DP175" s="133"/>
      <c r="DQ175" s="144"/>
      <c r="DR175" s="144"/>
      <c r="DS175" s="172"/>
    </row>
    <row r="176" spans="1:123" s="39" customFormat="1" ht="15.95" customHeight="1">
      <c r="A176" s="54" t="s">
        <v>839</v>
      </c>
      <c r="B176" s="54" t="s">
        <v>273</v>
      </c>
      <c r="C176" s="81" t="s">
        <v>357</v>
      </c>
      <c r="D176" s="54" t="s">
        <v>3772</v>
      </c>
      <c r="E176" s="54" t="s">
        <v>2233</v>
      </c>
      <c r="F176" s="110">
        <v>0</v>
      </c>
      <c r="G176" s="110"/>
      <c r="H176" s="54">
        <v>4</v>
      </c>
      <c r="I176" s="54">
        <v>201</v>
      </c>
      <c r="J176" s="54">
        <v>24</v>
      </c>
      <c r="K176" s="134" t="s">
        <v>42</v>
      </c>
      <c r="L176" s="145"/>
      <c r="M176" s="145" t="s">
        <v>42</v>
      </c>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c r="BJ176" s="145"/>
      <c r="BK176" s="145"/>
      <c r="BL176" s="145"/>
      <c r="BM176" s="145"/>
      <c r="BN176" s="145"/>
      <c r="BO176" s="145"/>
      <c r="BP176" s="145"/>
      <c r="BQ176" s="145"/>
      <c r="BR176" s="145"/>
      <c r="BS176" s="145"/>
      <c r="BT176" s="145"/>
      <c r="BU176" s="145"/>
      <c r="BV176" s="145"/>
      <c r="BW176" s="145"/>
      <c r="BX176" s="145"/>
      <c r="BY176" s="145"/>
      <c r="BZ176" s="145"/>
      <c r="CA176" s="145"/>
      <c r="CB176" s="145"/>
      <c r="CC176" s="145"/>
      <c r="CD176" s="145"/>
      <c r="CE176" s="145"/>
      <c r="CF176" s="145"/>
      <c r="CG176" s="145"/>
      <c r="CH176" s="145"/>
      <c r="CI176" s="145"/>
      <c r="CJ176" s="145"/>
      <c r="CK176" s="145"/>
      <c r="CL176" s="145"/>
      <c r="CM176" s="145"/>
      <c r="CN176" s="145"/>
      <c r="CO176" s="145"/>
      <c r="CP176" s="145"/>
      <c r="CQ176" s="145"/>
      <c r="CR176" s="145"/>
      <c r="CS176" s="145"/>
      <c r="CT176" s="145"/>
      <c r="CU176" s="145"/>
      <c r="CV176" s="145"/>
      <c r="CW176" s="145"/>
      <c r="CX176" s="145"/>
      <c r="CY176" s="145"/>
      <c r="CZ176" s="145"/>
      <c r="DA176" s="145"/>
      <c r="DB176" s="145"/>
      <c r="DC176" s="145"/>
      <c r="DD176" s="145"/>
      <c r="DE176" s="145"/>
      <c r="DF176" s="145"/>
      <c r="DG176" s="145"/>
      <c r="DH176" s="145"/>
      <c r="DI176" s="145"/>
      <c r="DJ176" s="145"/>
      <c r="DK176" s="145"/>
      <c r="DL176" s="145"/>
      <c r="DM176" s="145"/>
      <c r="DN176" s="145"/>
      <c r="DO176" s="173"/>
      <c r="DP176" s="134"/>
      <c r="DQ176" s="145"/>
      <c r="DR176" s="145"/>
      <c r="DS176" s="173"/>
    </row>
    <row r="177" spans="1:123" s="38" customFormat="1" ht="15.95" customHeight="1">
      <c r="A177" s="53" t="s">
        <v>1670</v>
      </c>
      <c r="B177" s="53" t="s">
        <v>3167</v>
      </c>
      <c r="C177" s="56" t="s">
        <v>524</v>
      </c>
      <c r="D177" s="53" t="s">
        <v>2799</v>
      </c>
      <c r="E177" s="53" t="s">
        <v>2870</v>
      </c>
      <c r="F177" s="53">
        <v>0</v>
      </c>
      <c r="G177" s="53"/>
      <c r="H177" s="53">
        <v>4</v>
      </c>
      <c r="I177" s="53">
        <v>201</v>
      </c>
      <c r="J177" s="126">
        <v>24</v>
      </c>
      <c r="K177" s="133" t="s">
        <v>42</v>
      </c>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4"/>
      <c r="AN177" s="144"/>
      <c r="AO177" s="144"/>
      <c r="AP177" s="144"/>
      <c r="AQ177" s="144"/>
      <c r="AR177" s="144"/>
      <c r="AS177" s="144"/>
      <c r="AT177" s="144"/>
      <c r="AU177" s="144"/>
      <c r="AV177" s="144"/>
      <c r="AW177" s="144"/>
      <c r="AX177" s="144"/>
      <c r="AY177" s="144"/>
      <c r="AZ177" s="144"/>
      <c r="BA177" s="144"/>
      <c r="BB177" s="144"/>
      <c r="BC177" s="144"/>
      <c r="BD177" s="144"/>
      <c r="BE177" s="144"/>
      <c r="BF177" s="144"/>
      <c r="BG177" s="144"/>
      <c r="BH177" s="144"/>
      <c r="BI177" s="144"/>
      <c r="BJ177" s="144"/>
      <c r="BK177" s="144"/>
      <c r="BL177" s="144"/>
      <c r="BM177" s="144"/>
      <c r="BN177" s="144"/>
      <c r="BO177" s="144"/>
      <c r="BP177" s="144"/>
      <c r="BQ177" s="144"/>
      <c r="BR177" s="144"/>
      <c r="BS177" s="144"/>
      <c r="BT177" s="144"/>
      <c r="BU177" s="144"/>
      <c r="BV177" s="144"/>
      <c r="BW177" s="144"/>
      <c r="BX177" s="144"/>
      <c r="BY177" s="144"/>
      <c r="BZ177" s="144"/>
      <c r="CA177" s="144"/>
      <c r="CB177" s="144"/>
      <c r="CC177" s="144"/>
      <c r="CD177" s="144"/>
      <c r="CE177" s="144"/>
      <c r="CF177" s="144"/>
      <c r="CG177" s="144"/>
      <c r="CH177" s="144"/>
      <c r="CI177" s="144"/>
      <c r="CJ177" s="144"/>
      <c r="CK177" s="144"/>
      <c r="CL177" s="144"/>
      <c r="CM177" s="144"/>
      <c r="CN177" s="144"/>
      <c r="CO177" s="144"/>
      <c r="CP177" s="144"/>
      <c r="CQ177" s="144"/>
      <c r="CR177" s="144"/>
      <c r="CS177" s="144"/>
      <c r="CT177" s="144" t="s">
        <v>42</v>
      </c>
      <c r="CU177" s="144"/>
      <c r="CV177" s="144"/>
      <c r="CW177" s="144"/>
      <c r="CX177" s="144"/>
      <c r="CY177" s="144"/>
      <c r="CZ177" s="144"/>
      <c r="DA177" s="144"/>
      <c r="DB177" s="144"/>
      <c r="DC177" s="144"/>
      <c r="DD177" s="144"/>
      <c r="DE177" s="144"/>
      <c r="DF177" s="144"/>
      <c r="DG177" s="144"/>
      <c r="DH177" s="144"/>
      <c r="DI177" s="144"/>
      <c r="DJ177" s="144"/>
      <c r="DK177" s="144"/>
      <c r="DL177" s="144"/>
      <c r="DM177" s="144"/>
      <c r="DN177" s="144"/>
      <c r="DO177" s="172"/>
      <c r="DP177" s="133" t="s">
        <v>42</v>
      </c>
      <c r="DQ177" s="144"/>
      <c r="DR177" s="144"/>
      <c r="DS177" s="172"/>
    </row>
    <row r="178" spans="1:123" s="38" customFormat="1" ht="15.95" customHeight="1">
      <c r="A178" s="53" t="s">
        <v>2746</v>
      </c>
      <c r="B178" s="53" t="s">
        <v>1668</v>
      </c>
      <c r="C178" s="79" t="s">
        <v>259</v>
      </c>
      <c r="D178" s="54" t="s">
        <v>3789</v>
      </c>
      <c r="E178" s="53" t="s">
        <v>265</v>
      </c>
      <c r="F178" s="109">
        <v>0</v>
      </c>
      <c r="G178" s="109"/>
      <c r="H178" s="53"/>
      <c r="I178" s="53">
        <v>201</v>
      </c>
      <c r="J178" s="126">
        <v>22</v>
      </c>
      <c r="K178" s="133"/>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4"/>
      <c r="AN178" s="144"/>
      <c r="AO178" s="144"/>
      <c r="AP178" s="144"/>
      <c r="AQ178" s="144"/>
      <c r="AR178" s="144"/>
      <c r="AS178" s="144"/>
      <c r="AT178" s="144"/>
      <c r="AU178" s="144"/>
      <c r="AV178" s="144"/>
      <c r="AW178" s="144"/>
      <c r="AX178" s="144"/>
      <c r="AY178" s="144"/>
      <c r="AZ178" s="144"/>
      <c r="BA178" s="144"/>
      <c r="BB178" s="144"/>
      <c r="BC178" s="144"/>
      <c r="BD178" s="144"/>
      <c r="BE178" s="144"/>
      <c r="BF178" s="144"/>
      <c r="BG178" s="144"/>
      <c r="BH178" s="144"/>
      <c r="BI178" s="144"/>
      <c r="BJ178" s="144"/>
      <c r="BK178" s="144"/>
      <c r="BL178" s="144"/>
      <c r="BM178" s="144"/>
      <c r="BN178" s="144"/>
      <c r="BO178" s="144"/>
      <c r="BP178" s="144"/>
      <c r="BQ178" s="144"/>
      <c r="BR178" s="144"/>
      <c r="BS178" s="144"/>
      <c r="BT178" s="144"/>
      <c r="BU178" s="144"/>
      <c r="BV178" s="144" t="s">
        <v>42</v>
      </c>
      <c r="BW178" s="144"/>
      <c r="BX178" s="144"/>
      <c r="BY178" s="144"/>
      <c r="BZ178" s="144"/>
      <c r="CA178" s="144"/>
      <c r="CB178" s="144"/>
      <c r="CC178" s="144"/>
      <c r="CD178" s="144"/>
      <c r="CE178" s="144"/>
      <c r="CF178" s="144"/>
      <c r="CG178" s="144"/>
      <c r="CH178" s="144"/>
      <c r="CI178" s="144"/>
      <c r="CJ178" s="144"/>
      <c r="CK178" s="144"/>
      <c r="CL178" s="144"/>
      <c r="CM178" s="144"/>
      <c r="CN178" s="144"/>
      <c r="CO178" s="144"/>
      <c r="CP178" s="144"/>
      <c r="CQ178" s="144"/>
      <c r="CR178" s="144"/>
      <c r="CS178" s="144"/>
      <c r="CT178" s="144"/>
      <c r="CU178" s="144"/>
      <c r="CV178" s="144"/>
      <c r="CW178" s="144"/>
      <c r="CX178" s="144"/>
      <c r="CY178" s="144"/>
      <c r="CZ178" s="144"/>
      <c r="DA178" s="144"/>
      <c r="DB178" s="144"/>
      <c r="DC178" s="144"/>
      <c r="DD178" s="144"/>
      <c r="DE178" s="144"/>
      <c r="DF178" s="144"/>
      <c r="DG178" s="144"/>
      <c r="DH178" s="144" t="s">
        <v>42</v>
      </c>
      <c r="DI178" s="144"/>
      <c r="DJ178" s="144"/>
      <c r="DK178" s="144"/>
      <c r="DL178" s="144"/>
      <c r="DM178" s="144"/>
      <c r="DN178" s="144"/>
      <c r="DO178" s="172"/>
      <c r="DP178" s="133"/>
      <c r="DQ178" s="144"/>
      <c r="DR178" s="144"/>
      <c r="DS178" s="172"/>
    </row>
    <row r="179" spans="1:123" s="38" customFormat="1" ht="15.95" customHeight="1">
      <c r="A179" s="53" t="s">
        <v>2555</v>
      </c>
      <c r="B179" s="53" t="s">
        <v>3650</v>
      </c>
      <c r="C179" s="79" t="s">
        <v>13</v>
      </c>
      <c r="D179" s="54" t="s">
        <v>3791</v>
      </c>
      <c r="E179" s="53" t="s">
        <v>898</v>
      </c>
      <c r="F179" s="109">
        <v>0</v>
      </c>
      <c r="G179" s="109"/>
      <c r="H179" s="53"/>
      <c r="I179" s="53">
        <v>201</v>
      </c>
      <c r="J179" s="126">
        <v>22</v>
      </c>
      <c r="K179" s="133"/>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4"/>
      <c r="AN179" s="144"/>
      <c r="AO179" s="144"/>
      <c r="AP179" s="144"/>
      <c r="AQ179" s="144"/>
      <c r="AR179" s="144"/>
      <c r="AS179" s="144"/>
      <c r="AT179" s="144"/>
      <c r="AU179" s="144"/>
      <c r="AV179" s="144"/>
      <c r="AW179" s="144"/>
      <c r="AX179" s="144"/>
      <c r="AY179" s="144"/>
      <c r="AZ179" s="144"/>
      <c r="BA179" s="144"/>
      <c r="BB179" s="144"/>
      <c r="BC179" s="144"/>
      <c r="BD179" s="144"/>
      <c r="BE179" s="144"/>
      <c r="BF179" s="144"/>
      <c r="BG179" s="144"/>
      <c r="BH179" s="144"/>
      <c r="BI179" s="144"/>
      <c r="BJ179" s="144"/>
      <c r="BK179" s="144"/>
      <c r="BL179" s="144"/>
      <c r="BM179" s="144"/>
      <c r="BN179" s="144"/>
      <c r="BO179" s="144"/>
      <c r="BP179" s="144"/>
      <c r="BQ179" s="144"/>
      <c r="BR179" s="144"/>
      <c r="BS179" s="144"/>
      <c r="BT179" s="144"/>
      <c r="BU179" s="144"/>
      <c r="BV179" s="144"/>
      <c r="BW179" s="144"/>
      <c r="BX179" s="144"/>
      <c r="BY179" s="144"/>
      <c r="BZ179" s="144"/>
      <c r="CA179" s="144"/>
      <c r="CB179" s="144"/>
      <c r="CC179" s="144"/>
      <c r="CD179" s="144"/>
      <c r="CE179" s="144"/>
      <c r="CF179" s="144"/>
      <c r="CG179" s="144"/>
      <c r="CH179" s="144"/>
      <c r="CI179" s="144"/>
      <c r="CJ179" s="144"/>
      <c r="CK179" s="144"/>
      <c r="CL179" s="144"/>
      <c r="CM179" s="144"/>
      <c r="CN179" s="144"/>
      <c r="CO179" s="144"/>
      <c r="CP179" s="144"/>
      <c r="CQ179" s="144"/>
      <c r="CR179" s="144"/>
      <c r="CS179" s="144"/>
      <c r="CT179" s="144"/>
      <c r="CU179" s="144"/>
      <c r="CV179" s="144"/>
      <c r="CW179" s="144"/>
      <c r="CX179" s="144"/>
      <c r="CY179" s="144"/>
      <c r="CZ179" s="144"/>
      <c r="DA179" s="144"/>
      <c r="DB179" s="144"/>
      <c r="DC179" s="144"/>
      <c r="DD179" s="144"/>
      <c r="DE179" s="144" t="s">
        <v>42</v>
      </c>
      <c r="DF179" s="144"/>
      <c r="DG179" s="144"/>
      <c r="DH179" s="144"/>
      <c r="DI179" s="144"/>
      <c r="DJ179" s="144"/>
      <c r="DK179" s="144"/>
      <c r="DL179" s="144"/>
      <c r="DM179" s="144"/>
      <c r="DN179" s="144"/>
      <c r="DO179" s="172"/>
      <c r="DP179" s="133"/>
      <c r="DQ179" s="144"/>
      <c r="DR179" s="144"/>
      <c r="DS179" s="172"/>
    </row>
    <row r="180" spans="1:123" s="38" customFormat="1" ht="15.95" customHeight="1">
      <c r="A180" s="53" t="s">
        <v>2768</v>
      </c>
      <c r="B180" s="53" t="s">
        <v>712</v>
      </c>
      <c r="C180" s="79" t="s">
        <v>3842</v>
      </c>
      <c r="D180" s="53" t="s">
        <v>980</v>
      </c>
      <c r="E180" s="53" t="s">
        <v>3315</v>
      </c>
      <c r="F180" s="109">
        <v>0</v>
      </c>
      <c r="G180" s="109"/>
      <c r="H180" s="53"/>
      <c r="I180" s="53">
        <v>201</v>
      </c>
      <c r="J180" s="126">
        <v>22</v>
      </c>
      <c r="K180" s="133"/>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4"/>
      <c r="AN180" s="144"/>
      <c r="AO180" s="144"/>
      <c r="AP180" s="144"/>
      <c r="AQ180" s="144"/>
      <c r="AR180" s="144"/>
      <c r="AS180" s="144"/>
      <c r="AT180" s="144"/>
      <c r="AU180" s="144"/>
      <c r="AV180" s="144"/>
      <c r="AW180" s="144"/>
      <c r="AX180" s="144"/>
      <c r="AY180" s="144"/>
      <c r="AZ180" s="144"/>
      <c r="BA180" s="144"/>
      <c r="BB180" s="144"/>
      <c r="BC180" s="144"/>
      <c r="BD180" s="144"/>
      <c r="BE180" s="144"/>
      <c r="BF180" s="144"/>
      <c r="BG180" s="144"/>
      <c r="BH180" s="144"/>
      <c r="BI180" s="144"/>
      <c r="BJ180" s="144"/>
      <c r="BK180" s="144"/>
      <c r="BL180" s="144"/>
      <c r="BM180" s="144"/>
      <c r="BN180" s="144"/>
      <c r="BO180" s="144"/>
      <c r="BP180" s="144"/>
      <c r="BQ180" s="144" t="s">
        <v>42</v>
      </c>
      <c r="BR180" s="144"/>
      <c r="BS180" s="144"/>
      <c r="BT180" s="144"/>
      <c r="BU180" s="144"/>
      <c r="BV180" s="144" t="s">
        <v>42</v>
      </c>
      <c r="BW180" s="144"/>
      <c r="BX180" s="144"/>
      <c r="BY180" s="144"/>
      <c r="BZ180" s="144"/>
      <c r="CA180" s="144"/>
      <c r="CB180" s="144"/>
      <c r="CC180" s="144"/>
      <c r="CD180" s="144"/>
      <c r="CE180" s="144"/>
      <c r="CF180" s="144"/>
      <c r="CG180" s="144"/>
      <c r="CH180" s="144"/>
      <c r="CI180" s="144"/>
      <c r="CJ180" s="144"/>
      <c r="CK180" s="144"/>
      <c r="CL180" s="144"/>
      <c r="CM180" s="144"/>
      <c r="CN180" s="144"/>
      <c r="CO180" s="144"/>
      <c r="CP180" s="144"/>
      <c r="CQ180" s="144"/>
      <c r="CR180" s="144"/>
      <c r="CS180" s="144"/>
      <c r="CT180" s="144"/>
      <c r="CU180" s="144"/>
      <c r="CV180" s="144"/>
      <c r="CW180" s="144"/>
      <c r="CX180" s="144"/>
      <c r="CY180" s="144"/>
      <c r="CZ180" s="144"/>
      <c r="DA180" s="144"/>
      <c r="DB180" s="144"/>
      <c r="DC180" s="144"/>
      <c r="DD180" s="144"/>
      <c r="DE180" s="144"/>
      <c r="DF180" s="144"/>
      <c r="DG180" s="144"/>
      <c r="DH180" s="144" t="s">
        <v>42</v>
      </c>
      <c r="DI180" s="144"/>
      <c r="DJ180" s="144"/>
      <c r="DK180" s="144"/>
      <c r="DL180" s="144"/>
      <c r="DM180" s="144"/>
      <c r="DN180" s="144"/>
      <c r="DO180" s="172"/>
      <c r="DP180" s="133"/>
      <c r="DQ180" s="144"/>
      <c r="DR180" s="144"/>
      <c r="DS180" s="172"/>
    </row>
    <row r="181" spans="1:123" s="38" customFormat="1" ht="15.95" customHeight="1">
      <c r="A181" s="53" t="s">
        <v>1247</v>
      </c>
      <c r="B181" s="53" t="s">
        <v>964</v>
      </c>
      <c r="C181" s="78" t="s">
        <v>3462</v>
      </c>
      <c r="D181" s="53" t="s">
        <v>3462</v>
      </c>
      <c r="E181" s="53" t="s">
        <v>56</v>
      </c>
      <c r="F181" s="109">
        <v>0</v>
      </c>
      <c r="G181" s="109"/>
      <c r="H181" s="53"/>
      <c r="I181" s="53">
        <v>201</v>
      </c>
      <c r="J181" s="126">
        <v>28</v>
      </c>
      <c r="K181" s="133" t="s">
        <v>42</v>
      </c>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4"/>
      <c r="AN181" s="144"/>
      <c r="AO181" s="144"/>
      <c r="AP181" s="144"/>
      <c r="AQ181" s="144"/>
      <c r="AR181" s="144"/>
      <c r="AS181" s="144"/>
      <c r="AT181" s="144"/>
      <c r="AU181" s="144"/>
      <c r="AV181" s="144"/>
      <c r="AW181" s="144"/>
      <c r="AX181" s="144"/>
      <c r="AY181" s="144"/>
      <c r="AZ181" s="144"/>
      <c r="BA181" s="144"/>
      <c r="BB181" s="144"/>
      <c r="BC181" s="144"/>
      <c r="BD181" s="144"/>
      <c r="BE181" s="144"/>
      <c r="BF181" s="144"/>
      <c r="BG181" s="144"/>
      <c r="BH181" s="144"/>
      <c r="BI181" s="144"/>
      <c r="BJ181" s="144"/>
      <c r="BK181" s="144"/>
      <c r="BL181" s="144"/>
      <c r="BM181" s="144"/>
      <c r="BN181" s="144"/>
      <c r="BO181" s="144"/>
      <c r="BP181" s="144"/>
      <c r="BQ181" s="144"/>
      <c r="BR181" s="144"/>
      <c r="BS181" s="144" t="s">
        <v>42</v>
      </c>
      <c r="BT181" s="144"/>
      <c r="BU181" s="144"/>
      <c r="BV181" s="144"/>
      <c r="BW181" s="144"/>
      <c r="BX181" s="144"/>
      <c r="BY181" s="144"/>
      <c r="BZ181" s="144"/>
      <c r="CA181" s="144"/>
      <c r="CB181" s="144"/>
      <c r="CC181" s="144"/>
      <c r="CD181" s="144"/>
      <c r="CE181" s="144"/>
      <c r="CF181" s="144"/>
      <c r="CG181" s="144"/>
      <c r="CH181" s="144"/>
      <c r="CI181" s="144"/>
      <c r="CJ181" s="144"/>
      <c r="CK181" s="144"/>
      <c r="CL181" s="144"/>
      <c r="CM181" s="144"/>
      <c r="CN181" s="144"/>
      <c r="CO181" s="144"/>
      <c r="CP181" s="144"/>
      <c r="CQ181" s="144"/>
      <c r="CR181" s="144"/>
      <c r="CS181" s="144"/>
      <c r="CT181" s="144"/>
      <c r="CU181" s="144"/>
      <c r="CV181" s="144"/>
      <c r="CW181" s="144"/>
      <c r="CX181" s="144"/>
      <c r="CY181" s="144"/>
      <c r="CZ181" s="144"/>
      <c r="DA181" s="144"/>
      <c r="DB181" s="144"/>
      <c r="DC181" s="144"/>
      <c r="DD181" s="144"/>
      <c r="DE181" s="144"/>
      <c r="DF181" s="144"/>
      <c r="DG181" s="144"/>
      <c r="DH181" s="144"/>
      <c r="DI181" s="144"/>
      <c r="DJ181" s="144"/>
      <c r="DK181" s="144"/>
      <c r="DL181" s="144"/>
      <c r="DM181" s="144"/>
      <c r="DN181" s="144"/>
      <c r="DO181" s="172"/>
      <c r="DP181" s="133"/>
      <c r="DQ181" s="144"/>
      <c r="DR181" s="144"/>
      <c r="DS181" s="172"/>
    </row>
    <row r="182" spans="1:123" s="38" customFormat="1" ht="15.95" customHeight="1">
      <c r="A182" s="53" t="s">
        <v>2879</v>
      </c>
      <c r="B182" s="53" t="s">
        <v>2011</v>
      </c>
      <c r="C182" s="78" t="s">
        <v>644</v>
      </c>
      <c r="D182" s="53" t="s">
        <v>1972</v>
      </c>
      <c r="E182" s="53" t="s">
        <v>3352</v>
      </c>
      <c r="F182" s="109">
        <v>0</v>
      </c>
      <c r="G182" s="109"/>
      <c r="H182" s="53"/>
      <c r="I182" s="53">
        <v>201</v>
      </c>
      <c r="J182" s="126">
        <v>22</v>
      </c>
      <c r="K182" s="133"/>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c r="AS182" s="144"/>
      <c r="AT182" s="144"/>
      <c r="AU182" s="144"/>
      <c r="AV182" s="144"/>
      <c r="AW182" s="144"/>
      <c r="AX182" s="144"/>
      <c r="AY182" s="144"/>
      <c r="AZ182" s="144"/>
      <c r="BA182" s="144"/>
      <c r="BB182" s="144"/>
      <c r="BC182" s="144"/>
      <c r="BD182" s="144"/>
      <c r="BE182" s="144"/>
      <c r="BF182" s="144"/>
      <c r="BG182" s="144"/>
      <c r="BH182" s="144"/>
      <c r="BI182" s="144"/>
      <c r="BJ182" s="144"/>
      <c r="BK182" s="144"/>
      <c r="BL182" s="144"/>
      <c r="BM182" s="144"/>
      <c r="BN182" s="144"/>
      <c r="BO182" s="144"/>
      <c r="BP182" s="144"/>
      <c r="BQ182" s="144" t="s">
        <v>42</v>
      </c>
      <c r="BR182" s="144"/>
      <c r="BS182" s="144"/>
      <c r="BT182" s="144"/>
      <c r="BU182" s="144"/>
      <c r="BV182" s="144" t="s">
        <v>42</v>
      </c>
      <c r="BW182" s="144"/>
      <c r="BX182" s="144"/>
      <c r="BY182" s="144"/>
      <c r="BZ182" s="144"/>
      <c r="CA182" s="144"/>
      <c r="CB182" s="144"/>
      <c r="CC182" s="144"/>
      <c r="CD182" s="144"/>
      <c r="CE182" s="144"/>
      <c r="CF182" s="144"/>
      <c r="CG182" s="144"/>
      <c r="CH182" s="144"/>
      <c r="CI182" s="144"/>
      <c r="CJ182" s="144"/>
      <c r="CK182" s="144"/>
      <c r="CL182" s="144"/>
      <c r="CM182" s="144"/>
      <c r="CN182" s="144"/>
      <c r="CO182" s="144"/>
      <c r="CP182" s="144"/>
      <c r="CQ182" s="144"/>
      <c r="CR182" s="144"/>
      <c r="CS182" s="144"/>
      <c r="CT182" s="144"/>
      <c r="CU182" s="144"/>
      <c r="CV182" s="144"/>
      <c r="CW182" s="144"/>
      <c r="CX182" s="144"/>
      <c r="CY182" s="144"/>
      <c r="CZ182" s="144"/>
      <c r="DA182" s="144"/>
      <c r="DB182" s="144"/>
      <c r="DC182" s="144"/>
      <c r="DD182" s="144"/>
      <c r="DE182" s="144"/>
      <c r="DF182" s="144"/>
      <c r="DG182" s="144"/>
      <c r="DH182" s="144" t="s">
        <v>42</v>
      </c>
      <c r="DI182" s="144"/>
      <c r="DJ182" s="144"/>
      <c r="DK182" s="144"/>
      <c r="DL182" s="144"/>
      <c r="DM182" s="144"/>
      <c r="DN182" s="144"/>
      <c r="DO182" s="172"/>
      <c r="DP182" s="133"/>
      <c r="DQ182" s="144"/>
      <c r="DR182" s="144"/>
      <c r="DS182" s="172"/>
    </row>
    <row r="183" spans="1:123" s="38" customFormat="1" ht="15.95" customHeight="1">
      <c r="A183" s="53" t="s">
        <v>159</v>
      </c>
      <c r="B183" s="53" t="s">
        <v>3303</v>
      </c>
      <c r="C183" s="78" t="s">
        <v>1094</v>
      </c>
      <c r="D183" s="53" t="s">
        <v>1094</v>
      </c>
      <c r="E183" s="53" t="s">
        <v>914</v>
      </c>
      <c r="F183" s="109">
        <v>0</v>
      </c>
      <c r="G183" s="109"/>
      <c r="H183" s="53"/>
      <c r="I183" s="53">
        <v>201</v>
      </c>
      <c r="J183" s="126">
        <v>28</v>
      </c>
      <c r="K183" s="133" t="s">
        <v>42</v>
      </c>
      <c r="L183" s="144"/>
      <c r="M183" s="144" t="s">
        <v>42</v>
      </c>
      <c r="N183" s="144"/>
      <c r="O183" s="144"/>
      <c r="P183" s="144"/>
      <c r="Q183" s="144" t="s">
        <v>42</v>
      </c>
      <c r="R183" s="144" t="s">
        <v>42</v>
      </c>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c r="AS183" s="144"/>
      <c r="AT183" s="144"/>
      <c r="AU183" s="144"/>
      <c r="AV183" s="144"/>
      <c r="AW183" s="144"/>
      <c r="AX183" s="144"/>
      <c r="AY183" s="144"/>
      <c r="AZ183" s="144"/>
      <c r="BA183" s="144"/>
      <c r="BB183" s="144"/>
      <c r="BC183" s="144"/>
      <c r="BD183" s="144"/>
      <c r="BE183" s="144"/>
      <c r="BF183" s="144"/>
      <c r="BG183" s="144"/>
      <c r="BH183" s="144"/>
      <c r="BI183" s="144"/>
      <c r="BJ183" s="144"/>
      <c r="BK183" s="144"/>
      <c r="BL183" s="144"/>
      <c r="BM183" s="144"/>
      <c r="BN183" s="144"/>
      <c r="BO183" s="144"/>
      <c r="BP183" s="144"/>
      <c r="BQ183" s="144"/>
      <c r="BR183" s="144"/>
      <c r="BS183" s="144"/>
      <c r="BT183" s="144"/>
      <c r="BU183" s="144" t="s">
        <v>42</v>
      </c>
      <c r="BV183" s="144"/>
      <c r="BW183" s="144"/>
      <c r="BX183" s="144"/>
      <c r="BY183" s="144"/>
      <c r="BZ183" s="144"/>
      <c r="CA183" s="144"/>
      <c r="CB183" s="144"/>
      <c r="CC183" s="144"/>
      <c r="CD183" s="144"/>
      <c r="CE183" s="144"/>
      <c r="CF183" s="144"/>
      <c r="CG183" s="144"/>
      <c r="CH183" s="144"/>
      <c r="CI183" s="144"/>
      <c r="CJ183" s="144"/>
      <c r="CK183" s="144"/>
      <c r="CL183" s="144"/>
      <c r="CM183" s="144"/>
      <c r="CN183" s="144"/>
      <c r="CO183" s="144"/>
      <c r="CP183" s="144"/>
      <c r="CQ183" s="144"/>
      <c r="CR183" s="144"/>
      <c r="CS183" s="144"/>
      <c r="CT183" s="144"/>
      <c r="CU183" s="144"/>
      <c r="CV183" s="144"/>
      <c r="CW183" s="144"/>
      <c r="CX183" s="144"/>
      <c r="CY183" s="144"/>
      <c r="CZ183" s="144"/>
      <c r="DA183" s="144"/>
      <c r="DB183" s="144"/>
      <c r="DC183" s="144"/>
      <c r="DD183" s="144"/>
      <c r="DE183" s="144"/>
      <c r="DF183" s="144"/>
      <c r="DG183" s="144"/>
      <c r="DH183" s="144"/>
      <c r="DI183" s="144"/>
      <c r="DJ183" s="144"/>
      <c r="DK183" s="144"/>
      <c r="DL183" s="144"/>
      <c r="DM183" s="144"/>
      <c r="DN183" s="144"/>
      <c r="DO183" s="172"/>
      <c r="DP183" s="133"/>
      <c r="DQ183" s="144"/>
      <c r="DR183" s="144"/>
      <c r="DS183" s="172"/>
    </row>
    <row r="184" spans="1:123" s="38" customFormat="1" ht="15.95" customHeight="1">
      <c r="A184" s="53" t="s">
        <v>2061</v>
      </c>
      <c r="B184" s="53" t="s">
        <v>2370</v>
      </c>
      <c r="C184" s="78" t="s">
        <v>974</v>
      </c>
      <c r="D184" s="53" t="s">
        <v>974</v>
      </c>
      <c r="E184" s="53" t="s">
        <v>2265</v>
      </c>
      <c r="F184" s="53">
        <v>0</v>
      </c>
      <c r="G184" s="53"/>
      <c r="H184" s="53"/>
      <c r="I184" s="53">
        <v>201</v>
      </c>
      <c r="J184" s="126">
        <v>28</v>
      </c>
      <c r="K184" s="133"/>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c r="BB184" s="144"/>
      <c r="BC184" s="144"/>
      <c r="BD184" s="144"/>
      <c r="BE184" s="144"/>
      <c r="BF184" s="144"/>
      <c r="BG184" s="144"/>
      <c r="BH184" s="144"/>
      <c r="BI184" s="144"/>
      <c r="BJ184" s="144"/>
      <c r="BK184" s="144"/>
      <c r="BL184" s="144"/>
      <c r="BM184" s="144"/>
      <c r="BN184" s="144"/>
      <c r="BO184" s="144"/>
      <c r="BP184" s="144" t="s">
        <v>42</v>
      </c>
      <c r="BQ184" s="144"/>
      <c r="BR184" s="144"/>
      <c r="BS184" s="144"/>
      <c r="BT184" s="144"/>
      <c r="BU184" s="144"/>
      <c r="BV184" s="144"/>
      <c r="BW184" s="144"/>
      <c r="BX184" s="144"/>
      <c r="BY184" s="144"/>
      <c r="BZ184" s="144"/>
      <c r="CA184" s="144"/>
      <c r="CB184" s="144"/>
      <c r="CC184" s="144"/>
      <c r="CD184" s="144"/>
      <c r="CE184" s="144"/>
      <c r="CF184" s="144"/>
      <c r="CG184" s="144"/>
      <c r="CH184" s="144"/>
      <c r="CI184" s="144"/>
      <c r="CJ184" s="144"/>
      <c r="CK184" s="144"/>
      <c r="CL184" s="144"/>
      <c r="CM184" s="144"/>
      <c r="CN184" s="144"/>
      <c r="CO184" s="144"/>
      <c r="CP184" s="144"/>
      <c r="CQ184" s="144"/>
      <c r="CR184" s="144"/>
      <c r="CS184" s="144"/>
      <c r="CT184" s="144"/>
      <c r="CU184" s="144"/>
      <c r="CV184" s="144"/>
      <c r="CW184" s="144"/>
      <c r="CX184" s="144"/>
      <c r="CY184" s="144"/>
      <c r="CZ184" s="144"/>
      <c r="DA184" s="144"/>
      <c r="DB184" s="144"/>
      <c r="DC184" s="144"/>
      <c r="DD184" s="144"/>
      <c r="DE184" s="144"/>
      <c r="DF184" s="144" t="s">
        <v>42</v>
      </c>
      <c r="DG184" s="144"/>
      <c r="DH184" s="144"/>
      <c r="DI184" s="144"/>
      <c r="DJ184" s="144"/>
      <c r="DK184" s="144"/>
      <c r="DL184" s="144"/>
      <c r="DM184" s="144"/>
      <c r="DN184" s="144"/>
      <c r="DO184" s="172"/>
      <c r="DP184" s="133"/>
      <c r="DQ184" s="144"/>
      <c r="DR184" s="144"/>
      <c r="DS184" s="172"/>
    </row>
    <row r="185" spans="1:123" s="38" customFormat="1" ht="15.95" customHeight="1">
      <c r="A185" s="53" t="s">
        <v>3735</v>
      </c>
      <c r="B185" s="53" t="s">
        <v>1411</v>
      </c>
      <c r="C185" s="83" t="s">
        <v>2167</v>
      </c>
      <c r="D185" s="83" t="s">
        <v>2167</v>
      </c>
      <c r="E185" s="53" t="s">
        <v>2900</v>
      </c>
      <c r="F185" s="53">
        <v>0</v>
      </c>
      <c r="G185" s="53"/>
      <c r="H185" s="53"/>
      <c r="I185" s="53">
        <v>201</v>
      </c>
      <c r="J185" s="126">
        <v>28</v>
      </c>
      <c r="K185" s="133"/>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4"/>
      <c r="AN185" s="144"/>
      <c r="AO185" s="144"/>
      <c r="AP185" s="144"/>
      <c r="AQ185" s="144"/>
      <c r="AR185" s="144"/>
      <c r="AS185" s="144"/>
      <c r="AT185" s="144"/>
      <c r="AU185" s="144"/>
      <c r="AV185" s="144"/>
      <c r="AW185" s="144"/>
      <c r="AX185" s="144"/>
      <c r="AY185" s="144"/>
      <c r="AZ185" s="144"/>
      <c r="BA185" s="144"/>
      <c r="BB185" s="144"/>
      <c r="BC185" s="144"/>
      <c r="BD185" s="144"/>
      <c r="BE185" s="144"/>
      <c r="BF185" s="144"/>
      <c r="BG185" s="144"/>
      <c r="BH185" s="144"/>
      <c r="BI185" s="144"/>
      <c r="BJ185" s="144"/>
      <c r="BK185" s="144"/>
      <c r="BL185" s="144"/>
      <c r="BM185" s="144"/>
      <c r="BN185" s="144"/>
      <c r="BO185" s="144"/>
      <c r="BP185" s="144"/>
      <c r="BQ185" s="144"/>
      <c r="BR185" s="144"/>
      <c r="BS185" s="144"/>
      <c r="BT185" s="144"/>
      <c r="BU185" s="144"/>
      <c r="BV185" s="144"/>
      <c r="BW185" s="144"/>
      <c r="BX185" s="144"/>
      <c r="BY185" s="144"/>
      <c r="BZ185" s="144"/>
      <c r="CA185" s="144"/>
      <c r="CB185" s="144"/>
      <c r="CC185" s="144"/>
      <c r="CD185" s="144"/>
      <c r="CE185" s="144"/>
      <c r="CF185" s="144"/>
      <c r="CG185" s="144"/>
      <c r="CH185" s="144"/>
      <c r="CI185" s="144"/>
      <c r="CJ185" s="144"/>
      <c r="CK185" s="144"/>
      <c r="CL185" s="144"/>
      <c r="CM185" s="144"/>
      <c r="CN185" s="144"/>
      <c r="CO185" s="144"/>
      <c r="CP185" s="144"/>
      <c r="CQ185" s="144"/>
      <c r="CR185" s="144"/>
      <c r="CS185" s="144"/>
      <c r="CT185" s="144"/>
      <c r="CU185" s="144"/>
      <c r="CV185" s="144"/>
      <c r="CW185" s="144"/>
      <c r="CX185" s="144"/>
      <c r="CY185" s="144"/>
      <c r="CZ185" s="144"/>
      <c r="DA185" s="144"/>
      <c r="DB185" s="144"/>
      <c r="DC185" s="144"/>
      <c r="DD185" s="144"/>
      <c r="DE185" s="144"/>
      <c r="DF185" s="144" t="s">
        <v>42</v>
      </c>
      <c r="DG185" s="144"/>
      <c r="DH185" s="144"/>
      <c r="DI185" s="144"/>
      <c r="DJ185" s="144"/>
      <c r="DK185" s="144"/>
      <c r="DL185" s="144"/>
      <c r="DM185" s="144"/>
      <c r="DN185" s="144"/>
      <c r="DO185" s="172"/>
      <c r="DP185" s="133"/>
      <c r="DQ185" s="144"/>
      <c r="DR185" s="144"/>
      <c r="DS185" s="172"/>
    </row>
    <row r="186" spans="1:123" s="38" customFormat="1" ht="15.95" customHeight="1">
      <c r="A186" s="53" t="s">
        <v>1931</v>
      </c>
      <c r="B186" s="53" t="s">
        <v>185</v>
      </c>
      <c r="C186" s="79" t="s">
        <v>1077</v>
      </c>
      <c r="D186" s="53" t="s">
        <v>3296</v>
      </c>
      <c r="E186" s="53" t="s">
        <v>2257</v>
      </c>
      <c r="F186" s="109">
        <v>0</v>
      </c>
      <c r="G186" s="109"/>
      <c r="H186" s="53"/>
      <c r="I186" s="53">
        <v>201</v>
      </c>
      <c r="J186" s="126">
        <v>22</v>
      </c>
      <c r="K186" s="133" t="s">
        <v>42</v>
      </c>
      <c r="L186" s="144"/>
      <c r="M186" s="144"/>
      <c r="N186" s="144"/>
      <c r="O186" s="144"/>
      <c r="P186" s="144"/>
      <c r="Q186" s="144"/>
      <c r="R186" s="144" t="s">
        <v>42</v>
      </c>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4"/>
      <c r="AN186" s="144"/>
      <c r="AO186" s="144"/>
      <c r="AP186" s="144"/>
      <c r="AQ186" s="144"/>
      <c r="AR186" s="144"/>
      <c r="AS186" s="144"/>
      <c r="AT186" s="144"/>
      <c r="AU186" s="144"/>
      <c r="AV186" s="144"/>
      <c r="AW186" s="144"/>
      <c r="AX186" s="144"/>
      <c r="AY186" s="144"/>
      <c r="AZ186" s="144"/>
      <c r="BA186" s="144"/>
      <c r="BB186" s="144"/>
      <c r="BC186" s="144"/>
      <c r="BD186" s="144"/>
      <c r="BE186" s="144"/>
      <c r="BF186" s="144"/>
      <c r="BG186" s="144"/>
      <c r="BH186" s="144"/>
      <c r="BI186" s="144"/>
      <c r="BJ186" s="144"/>
      <c r="BK186" s="144"/>
      <c r="BL186" s="144"/>
      <c r="BM186" s="144"/>
      <c r="BN186" s="144"/>
      <c r="BO186" s="144"/>
      <c r="BP186" s="144"/>
      <c r="BQ186" s="144"/>
      <c r="BR186" s="144"/>
      <c r="BS186" s="144"/>
      <c r="BT186" s="144"/>
      <c r="BU186" s="144"/>
      <c r="BV186" s="144"/>
      <c r="BW186" s="144"/>
      <c r="BX186" s="144"/>
      <c r="BY186" s="144"/>
      <c r="BZ186" s="144"/>
      <c r="CA186" s="144"/>
      <c r="CB186" s="144"/>
      <c r="CC186" s="144"/>
      <c r="CD186" s="144"/>
      <c r="CE186" s="144"/>
      <c r="CF186" s="144"/>
      <c r="CG186" s="144"/>
      <c r="CH186" s="144"/>
      <c r="CI186" s="144"/>
      <c r="CJ186" s="144"/>
      <c r="CK186" s="144"/>
      <c r="CL186" s="144"/>
      <c r="CM186" s="144"/>
      <c r="CN186" s="144"/>
      <c r="CO186" s="144"/>
      <c r="CP186" s="144"/>
      <c r="CQ186" s="144"/>
      <c r="CR186" s="144"/>
      <c r="CS186" s="144"/>
      <c r="CT186" s="144"/>
      <c r="CU186" s="144"/>
      <c r="CV186" s="144"/>
      <c r="CW186" s="144"/>
      <c r="CX186" s="144"/>
      <c r="CY186" s="144"/>
      <c r="CZ186" s="144"/>
      <c r="DA186" s="144"/>
      <c r="DB186" s="144"/>
      <c r="DC186" s="144"/>
      <c r="DD186" s="144"/>
      <c r="DE186" s="144"/>
      <c r="DF186" s="144"/>
      <c r="DG186" s="144"/>
      <c r="DH186" s="144" t="s">
        <v>42</v>
      </c>
      <c r="DI186" s="144"/>
      <c r="DJ186" s="144"/>
      <c r="DK186" s="144"/>
      <c r="DL186" s="144"/>
      <c r="DM186" s="144"/>
      <c r="DN186" s="144"/>
      <c r="DO186" s="172"/>
      <c r="DP186" s="133"/>
      <c r="DQ186" s="144"/>
      <c r="DR186" s="144"/>
      <c r="DS186" s="172"/>
    </row>
    <row r="187" spans="1:123" s="38" customFormat="1" ht="15.95" customHeight="1">
      <c r="A187" s="53" t="s">
        <v>1896</v>
      </c>
      <c r="B187" s="53" t="s">
        <v>2868</v>
      </c>
      <c r="C187" s="79" t="s">
        <v>1876</v>
      </c>
      <c r="D187" s="56" t="s">
        <v>1876</v>
      </c>
      <c r="E187" s="53" t="s">
        <v>732</v>
      </c>
      <c r="F187" s="109">
        <v>0</v>
      </c>
      <c r="G187" s="109"/>
      <c r="H187" s="53"/>
      <c r="I187" s="53">
        <v>201</v>
      </c>
      <c r="J187" s="126">
        <v>28</v>
      </c>
      <c r="K187" s="133" t="s">
        <v>42</v>
      </c>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4"/>
      <c r="AN187" s="144"/>
      <c r="AO187" s="144"/>
      <c r="AP187" s="144"/>
      <c r="AQ187" s="144"/>
      <c r="AR187" s="144"/>
      <c r="AS187" s="144"/>
      <c r="AT187" s="144"/>
      <c r="AU187" s="144"/>
      <c r="AV187" s="144"/>
      <c r="AW187" s="144"/>
      <c r="AX187" s="144"/>
      <c r="AY187" s="144"/>
      <c r="AZ187" s="144"/>
      <c r="BA187" s="144"/>
      <c r="BB187" s="144"/>
      <c r="BC187" s="144"/>
      <c r="BD187" s="144"/>
      <c r="BE187" s="144"/>
      <c r="BF187" s="144"/>
      <c r="BG187" s="144"/>
      <c r="BH187" s="144"/>
      <c r="BI187" s="144"/>
      <c r="BJ187" s="144" t="s">
        <v>42</v>
      </c>
      <c r="BK187" s="144"/>
      <c r="BL187" s="144"/>
      <c r="BM187" s="144"/>
      <c r="BN187" s="144"/>
      <c r="BO187" s="144"/>
      <c r="BP187" s="144"/>
      <c r="BQ187" s="144"/>
      <c r="BR187" s="144"/>
      <c r="BS187" s="144"/>
      <c r="BT187" s="144"/>
      <c r="BU187" s="144"/>
      <c r="BV187" s="144"/>
      <c r="BW187" s="144"/>
      <c r="BX187" s="144"/>
      <c r="BY187" s="144"/>
      <c r="BZ187" s="144"/>
      <c r="CA187" s="144"/>
      <c r="CB187" s="144"/>
      <c r="CC187" s="144"/>
      <c r="CD187" s="144"/>
      <c r="CE187" s="144"/>
      <c r="CF187" s="144"/>
      <c r="CG187" s="144"/>
      <c r="CH187" s="144"/>
      <c r="CI187" s="144"/>
      <c r="CJ187" s="144"/>
      <c r="CK187" s="144"/>
      <c r="CL187" s="144"/>
      <c r="CM187" s="144"/>
      <c r="CN187" s="144"/>
      <c r="CO187" s="144"/>
      <c r="CP187" s="144"/>
      <c r="CQ187" s="144"/>
      <c r="CR187" s="144"/>
      <c r="CS187" s="144"/>
      <c r="CT187" s="144"/>
      <c r="CU187" s="144"/>
      <c r="CV187" s="144"/>
      <c r="CW187" s="144"/>
      <c r="CX187" s="144"/>
      <c r="CY187" s="144"/>
      <c r="CZ187" s="144"/>
      <c r="DA187" s="144"/>
      <c r="DB187" s="144"/>
      <c r="DC187" s="144"/>
      <c r="DD187" s="144"/>
      <c r="DE187" s="144"/>
      <c r="DF187" s="144"/>
      <c r="DG187" s="144"/>
      <c r="DH187" s="144"/>
      <c r="DI187" s="144"/>
      <c r="DJ187" s="144"/>
      <c r="DK187" s="144"/>
      <c r="DL187" s="144"/>
      <c r="DM187" s="144"/>
      <c r="DN187" s="144"/>
      <c r="DO187" s="172"/>
      <c r="DP187" s="133"/>
      <c r="DQ187" s="144"/>
      <c r="DR187" s="144"/>
      <c r="DS187" s="172"/>
    </row>
    <row r="188" spans="1:123" s="39" customFormat="1" ht="15.95" customHeight="1">
      <c r="A188" s="54" t="s">
        <v>2164</v>
      </c>
      <c r="B188" s="54" t="s">
        <v>1071</v>
      </c>
      <c r="C188" s="81" t="s">
        <v>1475</v>
      </c>
      <c r="D188" s="54" t="s">
        <v>510</v>
      </c>
      <c r="E188" s="54" t="s">
        <v>955</v>
      </c>
      <c r="F188" s="54">
        <v>0</v>
      </c>
      <c r="G188" s="54"/>
      <c r="H188" s="54"/>
      <c r="I188" s="54">
        <v>201</v>
      </c>
      <c r="J188" s="54">
        <v>22</v>
      </c>
      <c r="K188" s="134"/>
      <c r="L188" s="145" t="s">
        <v>42</v>
      </c>
      <c r="M188" s="145" t="s">
        <v>42</v>
      </c>
      <c r="N188" s="145"/>
      <c r="O188" s="145"/>
      <c r="P188" s="145"/>
      <c r="Q188" s="145"/>
      <c r="R188" s="145" t="s">
        <v>42</v>
      </c>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c r="BJ188" s="145"/>
      <c r="BK188" s="145"/>
      <c r="BL188" s="145"/>
      <c r="BM188" s="145"/>
      <c r="BN188" s="145"/>
      <c r="BO188" s="145"/>
      <c r="BP188" s="145"/>
      <c r="BQ188" s="145"/>
      <c r="BR188" s="145"/>
      <c r="BS188" s="145"/>
      <c r="BT188" s="145"/>
      <c r="BU188" s="145"/>
      <c r="BV188" s="145"/>
      <c r="BW188" s="145"/>
      <c r="BX188" s="145"/>
      <c r="BY188" s="145"/>
      <c r="BZ188" s="145"/>
      <c r="CA188" s="145"/>
      <c r="CB188" s="145"/>
      <c r="CC188" s="145"/>
      <c r="CD188" s="145"/>
      <c r="CE188" s="145"/>
      <c r="CF188" s="145"/>
      <c r="CG188" s="145"/>
      <c r="CH188" s="145"/>
      <c r="CI188" s="145"/>
      <c r="CJ188" s="145"/>
      <c r="CK188" s="145"/>
      <c r="CL188" s="145"/>
      <c r="CM188" s="145"/>
      <c r="CN188" s="145"/>
      <c r="CO188" s="145"/>
      <c r="CP188" s="145"/>
      <c r="CQ188" s="145"/>
      <c r="CR188" s="145"/>
      <c r="CS188" s="145"/>
      <c r="CT188" s="145"/>
      <c r="CU188" s="145"/>
      <c r="CV188" s="145"/>
      <c r="CW188" s="145"/>
      <c r="CX188" s="145"/>
      <c r="CY188" s="145"/>
      <c r="CZ188" s="145"/>
      <c r="DA188" s="145"/>
      <c r="DB188" s="145"/>
      <c r="DC188" s="145"/>
      <c r="DD188" s="145"/>
      <c r="DE188" s="145"/>
      <c r="DF188" s="145"/>
      <c r="DG188" s="145"/>
      <c r="DH188" s="145"/>
      <c r="DI188" s="145"/>
      <c r="DJ188" s="145"/>
      <c r="DK188" s="145"/>
      <c r="DL188" s="145"/>
      <c r="DM188" s="145"/>
      <c r="DN188" s="145"/>
      <c r="DO188" s="173"/>
      <c r="DP188" s="134"/>
      <c r="DQ188" s="145"/>
      <c r="DR188" s="145"/>
      <c r="DS188" s="173"/>
    </row>
    <row r="189" spans="1:123" s="38" customFormat="1" ht="15.95" customHeight="1">
      <c r="A189" s="53" t="s">
        <v>3508</v>
      </c>
      <c r="B189" s="53" t="s">
        <v>484</v>
      </c>
      <c r="C189" s="79" t="s">
        <v>3509</v>
      </c>
      <c r="D189" s="53" t="s">
        <v>2072</v>
      </c>
      <c r="E189" s="53" t="s">
        <v>120</v>
      </c>
      <c r="F189" s="53">
        <v>0</v>
      </c>
      <c r="G189" s="53"/>
      <c r="H189" s="53"/>
      <c r="I189" s="53">
        <v>201</v>
      </c>
      <c r="J189" s="126">
        <v>22</v>
      </c>
      <c r="K189" s="133"/>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c r="BI189" s="144" t="s">
        <v>42</v>
      </c>
      <c r="BJ189" s="144"/>
      <c r="BK189" s="144"/>
      <c r="BL189" s="144"/>
      <c r="BM189" s="144"/>
      <c r="BN189" s="144"/>
      <c r="BO189" s="144"/>
      <c r="BP189" s="144"/>
      <c r="BQ189" s="144"/>
      <c r="BR189" s="144"/>
      <c r="BS189" s="144"/>
      <c r="BT189" s="144"/>
      <c r="BU189" s="144"/>
      <c r="BV189" s="144"/>
      <c r="BW189" s="144"/>
      <c r="BX189" s="144"/>
      <c r="BY189" s="144"/>
      <c r="BZ189" s="144"/>
      <c r="CA189" s="144"/>
      <c r="CB189" s="144"/>
      <c r="CC189" s="144"/>
      <c r="CD189" s="144"/>
      <c r="CE189" s="144"/>
      <c r="CF189" s="144"/>
      <c r="CG189" s="144"/>
      <c r="CH189" s="144"/>
      <c r="CI189" s="144"/>
      <c r="CJ189" s="144"/>
      <c r="CK189" s="144"/>
      <c r="CL189" s="144"/>
      <c r="CM189" s="144"/>
      <c r="CN189" s="144"/>
      <c r="CO189" s="144"/>
      <c r="CP189" s="144"/>
      <c r="CQ189" s="144"/>
      <c r="CR189" s="144"/>
      <c r="CS189" s="144"/>
      <c r="CT189" s="144"/>
      <c r="CU189" s="144"/>
      <c r="CV189" s="144"/>
      <c r="CW189" s="144"/>
      <c r="CX189" s="144"/>
      <c r="CY189" s="144"/>
      <c r="CZ189" s="144"/>
      <c r="DA189" s="144"/>
      <c r="DB189" s="144" t="s">
        <v>42</v>
      </c>
      <c r="DC189" s="144" t="s">
        <v>42</v>
      </c>
      <c r="DD189" s="144"/>
      <c r="DE189" s="144"/>
      <c r="DF189" s="144"/>
      <c r="DG189" s="144"/>
      <c r="DH189" s="144"/>
      <c r="DI189" s="144"/>
      <c r="DJ189" s="144"/>
      <c r="DK189" s="144"/>
      <c r="DL189" s="144"/>
      <c r="DM189" s="144"/>
      <c r="DN189" s="144"/>
      <c r="DO189" s="172"/>
      <c r="DP189" s="133"/>
      <c r="DQ189" s="144"/>
      <c r="DR189" s="144"/>
      <c r="DS189" s="172"/>
    </row>
    <row r="190" spans="1:123" s="38" customFormat="1" ht="15.95" customHeight="1">
      <c r="A190" s="54" t="s">
        <v>3024</v>
      </c>
      <c r="B190" s="53" t="s">
        <v>2928</v>
      </c>
      <c r="C190" s="79" t="s">
        <v>3623</v>
      </c>
      <c r="D190" s="53" t="s">
        <v>2302</v>
      </c>
      <c r="E190" s="53" t="s">
        <v>3333</v>
      </c>
      <c r="F190" s="109">
        <v>0</v>
      </c>
      <c r="G190" s="109"/>
      <c r="H190" s="53"/>
      <c r="I190" s="53">
        <v>201</v>
      </c>
      <c r="J190" s="126">
        <v>22</v>
      </c>
      <c r="K190" s="133" t="s">
        <v>42</v>
      </c>
      <c r="L190" s="144"/>
      <c r="M190" s="144"/>
      <c r="N190" s="144"/>
      <c r="O190" s="144"/>
      <c r="P190" s="144"/>
      <c r="Q190" s="144"/>
      <c r="R190" s="144"/>
      <c r="S190" s="144"/>
      <c r="T190" s="144"/>
      <c r="U190" s="144" t="s">
        <v>42</v>
      </c>
      <c r="V190" s="144"/>
      <c r="W190" s="144"/>
      <c r="X190" s="144"/>
      <c r="Y190" s="144"/>
      <c r="Z190" s="144"/>
      <c r="AA190" s="144"/>
      <c r="AB190" s="144"/>
      <c r="AC190" s="144"/>
      <c r="AD190" s="144"/>
      <c r="AE190" s="144"/>
      <c r="AF190" s="144"/>
      <c r="AG190" s="144"/>
      <c r="AH190" s="144"/>
      <c r="AI190" s="144" t="s">
        <v>42</v>
      </c>
      <c r="AJ190" s="144"/>
      <c r="AK190" s="144"/>
      <c r="AL190" s="144"/>
      <c r="AM190" s="144"/>
      <c r="AN190" s="144"/>
      <c r="AO190" s="144"/>
      <c r="AP190" s="144"/>
      <c r="AQ190" s="144" t="s">
        <v>42</v>
      </c>
      <c r="AR190" s="144"/>
      <c r="AS190" s="144"/>
      <c r="AT190" s="144"/>
      <c r="AU190" s="144"/>
      <c r="AV190" s="144"/>
      <c r="AW190" s="144"/>
      <c r="AX190" s="144"/>
      <c r="AY190" s="144"/>
      <c r="AZ190" s="144"/>
      <c r="BA190" s="144"/>
      <c r="BB190" s="144"/>
      <c r="BC190" s="144"/>
      <c r="BD190" s="144"/>
      <c r="BE190" s="144"/>
      <c r="BF190" s="144"/>
      <c r="BG190" s="144"/>
      <c r="BH190" s="144"/>
      <c r="BI190" s="144"/>
      <c r="BJ190" s="144"/>
      <c r="BK190" s="144" t="s">
        <v>42</v>
      </c>
      <c r="BL190" s="144"/>
      <c r="BM190" s="144"/>
      <c r="BN190" s="144"/>
      <c r="BO190" s="144"/>
      <c r="BP190" s="144"/>
      <c r="BQ190" s="144"/>
      <c r="BR190" s="144"/>
      <c r="BS190" s="144"/>
      <c r="BT190" s="144"/>
      <c r="BU190" s="144"/>
      <c r="BV190" s="144"/>
      <c r="BW190" s="144"/>
      <c r="BX190" s="144"/>
      <c r="BY190" s="144"/>
      <c r="BZ190" s="144"/>
      <c r="CA190" s="144"/>
      <c r="CB190" s="144"/>
      <c r="CC190" s="144"/>
      <c r="CD190" s="144"/>
      <c r="CE190" s="144"/>
      <c r="CF190" s="144"/>
      <c r="CG190" s="144"/>
      <c r="CH190" s="144"/>
      <c r="CI190" s="144"/>
      <c r="CJ190" s="144"/>
      <c r="CK190" s="144"/>
      <c r="CL190" s="144"/>
      <c r="CM190" s="144"/>
      <c r="CN190" s="144"/>
      <c r="CO190" s="144"/>
      <c r="CP190" s="144"/>
      <c r="CQ190" s="144"/>
      <c r="CR190" s="144"/>
      <c r="CS190" s="144"/>
      <c r="CT190" s="144"/>
      <c r="CU190" s="144"/>
      <c r="CV190" s="144"/>
      <c r="CW190" s="144"/>
      <c r="CX190" s="144"/>
      <c r="CY190" s="144"/>
      <c r="CZ190" s="144"/>
      <c r="DA190" s="144"/>
      <c r="DB190" s="144"/>
      <c r="DC190" s="144"/>
      <c r="DD190" s="144"/>
      <c r="DE190" s="144"/>
      <c r="DF190" s="144"/>
      <c r="DG190" s="144"/>
      <c r="DH190" s="144"/>
      <c r="DI190" s="144"/>
      <c r="DJ190" s="144"/>
      <c r="DK190" s="144"/>
      <c r="DL190" s="144"/>
      <c r="DM190" s="144"/>
      <c r="DN190" s="144"/>
      <c r="DO190" s="172"/>
      <c r="DP190" s="133"/>
      <c r="DQ190" s="144"/>
      <c r="DR190" s="144"/>
      <c r="DS190" s="172"/>
    </row>
    <row r="191" spans="1:123" s="38" customFormat="1" ht="15.95" customHeight="1">
      <c r="A191" s="53" t="s">
        <v>574</v>
      </c>
      <c r="B191" s="53" t="s">
        <v>1890</v>
      </c>
      <c r="C191" s="79" t="s">
        <v>1319</v>
      </c>
      <c r="D191" s="53" t="s">
        <v>2325</v>
      </c>
      <c r="E191" s="53" t="s">
        <v>3159</v>
      </c>
      <c r="F191" s="53">
        <v>0</v>
      </c>
      <c r="G191" s="53"/>
      <c r="H191" s="53"/>
      <c r="I191" s="53">
        <v>201</v>
      </c>
      <c r="J191" s="126">
        <v>22</v>
      </c>
      <c r="K191" s="133"/>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4"/>
      <c r="AN191" s="144"/>
      <c r="AO191" s="144"/>
      <c r="AP191" s="144"/>
      <c r="AQ191" s="144"/>
      <c r="AR191" s="144"/>
      <c r="AS191" s="144"/>
      <c r="AT191" s="144"/>
      <c r="AU191" s="144"/>
      <c r="AV191" s="144"/>
      <c r="AW191" s="144"/>
      <c r="AX191" s="144"/>
      <c r="AY191" s="144"/>
      <c r="AZ191" s="144"/>
      <c r="BA191" s="144"/>
      <c r="BB191" s="144"/>
      <c r="BC191" s="144"/>
      <c r="BD191" s="144"/>
      <c r="BE191" s="144"/>
      <c r="BF191" s="144"/>
      <c r="BG191" s="144"/>
      <c r="BH191" s="144"/>
      <c r="BI191" s="144"/>
      <c r="BJ191" s="144"/>
      <c r="BK191" s="144"/>
      <c r="BL191" s="144"/>
      <c r="BM191" s="144"/>
      <c r="BN191" s="144"/>
      <c r="BO191" s="144"/>
      <c r="BP191" s="144"/>
      <c r="BQ191" s="144"/>
      <c r="BR191" s="144"/>
      <c r="BS191" s="144"/>
      <c r="BT191" s="144"/>
      <c r="BU191" s="144"/>
      <c r="BV191" s="144"/>
      <c r="BW191" s="144"/>
      <c r="BX191" s="144"/>
      <c r="BY191" s="144"/>
      <c r="BZ191" s="144"/>
      <c r="CA191" s="144"/>
      <c r="CB191" s="144"/>
      <c r="CC191" s="144"/>
      <c r="CD191" s="144"/>
      <c r="CE191" s="144"/>
      <c r="CF191" s="144"/>
      <c r="CG191" s="144"/>
      <c r="CH191" s="144"/>
      <c r="CI191" s="144"/>
      <c r="CJ191" s="144"/>
      <c r="CK191" s="144"/>
      <c r="CL191" s="144"/>
      <c r="CM191" s="144"/>
      <c r="CN191" s="144"/>
      <c r="CO191" s="144"/>
      <c r="CP191" s="144"/>
      <c r="CQ191" s="144"/>
      <c r="CR191" s="144"/>
      <c r="CS191" s="144"/>
      <c r="CT191" s="144"/>
      <c r="CU191" s="144"/>
      <c r="CV191" s="144"/>
      <c r="CW191" s="144"/>
      <c r="CX191" s="144"/>
      <c r="CY191" s="144"/>
      <c r="CZ191" s="144"/>
      <c r="DA191" s="144"/>
      <c r="DB191" s="144"/>
      <c r="DC191" s="144"/>
      <c r="DD191" s="144"/>
      <c r="DE191" s="144" t="s">
        <v>42</v>
      </c>
      <c r="DF191" s="144"/>
      <c r="DG191" s="144"/>
      <c r="DH191" s="144"/>
      <c r="DI191" s="144"/>
      <c r="DJ191" s="144"/>
      <c r="DK191" s="144"/>
      <c r="DL191" s="144"/>
      <c r="DM191" s="144"/>
      <c r="DN191" s="144"/>
      <c r="DO191" s="172"/>
      <c r="DP191" s="133"/>
      <c r="DQ191" s="144"/>
      <c r="DR191" s="144"/>
      <c r="DS191" s="172"/>
    </row>
    <row r="192" spans="1:123" s="38" customFormat="1" ht="15.95" customHeight="1">
      <c r="A192" s="53" t="s">
        <v>1889</v>
      </c>
      <c r="B192" s="53" t="s">
        <v>144</v>
      </c>
      <c r="C192" s="79" t="s">
        <v>2954</v>
      </c>
      <c r="D192" s="53" t="s">
        <v>1948</v>
      </c>
      <c r="E192" s="53" t="s">
        <v>1155</v>
      </c>
      <c r="F192" s="53">
        <v>0</v>
      </c>
      <c r="G192" s="53"/>
      <c r="H192" s="53"/>
      <c r="I192" s="53">
        <v>201</v>
      </c>
      <c r="J192" s="126">
        <v>22</v>
      </c>
      <c r="K192" s="133"/>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4"/>
      <c r="BD192" s="144"/>
      <c r="BE192" s="144"/>
      <c r="BF192" s="144"/>
      <c r="BG192" s="144"/>
      <c r="BH192" s="144"/>
      <c r="BI192" s="144"/>
      <c r="BJ192" s="144"/>
      <c r="BK192" s="144"/>
      <c r="BL192" s="144"/>
      <c r="BM192" s="144"/>
      <c r="BN192" s="144"/>
      <c r="BO192" s="144"/>
      <c r="BP192" s="144"/>
      <c r="BQ192" s="144"/>
      <c r="BR192" s="144"/>
      <c r="BS192" s="144" t="s">
        <v>42</v>
      </c>
      <c r="BT192" s="144"/>
      <c r="BU192" s="144"/>
      <c r="BV192" s="144"/>
      <c r="BW192" s="144"/>
      <c r="BX192" s="144"/>
      <c r="BY192" s="144"/>
      <c r="BZ192" s="144"/>
      <c r="CA192" s="144"/>
      <c r="CB192" s="144"/>
      <c r="CC192" s="144"/>
      <c r="CD192" s="144"/>
      <c r="CE192" s="144"/>
      <c r="CF192" s="144"/>
      <c r="CG192" s="144"/>
      <c r="CH192" s="144"/>
      <c r="CI192" s="144"/>
      <c r="CJ192" s="144"/>
      <c r="CK192" s="144"/>
      <c r="CL192" s="144"/>
      <c r="CM192" s="144"/>
      <c r="CN192" s="144"/>
      <c r="CO192" s="144"/>
      <c r="CP192" s="144"/>
      <c r="CQ192" s="144"/>
      <c r="CR192" s="144"/>
      <c r="CS192" s="144"/>
      <c r="CT192" s="144"/>
      <c r="CU192" s="144"/>
      <c r="CV192" s="144"/>
      <c r="CW192" s="144"/>
      <c r="CX192" s="144"/>
      <c r="CY192" s="144"/>
      <c r="CZ192" s="144"/>
      <c r="DA192" s="144"/>
      <c r="DB192" s="144"/>
      <c r="DC192" s="144"/>
      <c r="DD192" s="144"/>
      <c r="DE192" s="144"/>
      <c r="DF192" s="144"/>
      <c r="DG192" s="144"/>
      <c r="DH192" s="144"/>
      <c r="DI192" s="144"/>
      <c r="DJ192" s="144"/>
      <c r="DK192" s="144"/>
      <c r="DL192" s="144"/>
      <c r="DM192" s="144"/>
      <c r="DN192" s="144"/>
      <c r="DO192" s="172"/>
      <c r="DP192" s="133"/>
      <c r="DQ192" s="144"/>
      <c r="DR192" s="144"/>
      <c r="DS192" s="172"/>
    </row>
    <row r="193" spans="1:123" s="38" customFormat="1" ht="15.95" customHeight="1">
      <c r="A193" s="55" t="s">
        <v>3226</v>
      </c>
      <c r="B193" s="53" t="s">
        <v>1679</v>
      </c>
      <c r="C193" s="78" t="s">
        <v>509</v>
      </c>
      <c r="D193" s="53" t="s">
        <v>3362</v>
      </c>
      <c r="E193" s="53" t="s">
        <v>2553</v>
      </c>
      <c r="F193" s="53">
        <v>0</v>
      </c>
      <c r="G193" s="53"/>
      <c r="H193" s="53"/>
      <c r="I193" s="53">
        <v>201</v>
      </c>
      <c r="J193" s="126">
        <v>28</v>
      </c>
      <c r="K193" s="133"/>
      <c r="L193" s="144" t="s">
        <v>42</v>
      </c>
      <c r="M193" s="144" t="s">
        <v>42</v>
      </c>
      <c r="N193" s="144"/>
      <c r="O193" s="144"/>
      <c r="P193" s="144"/>
      <c r="Q193" s="144"/>
      <c r="R193" s="144" t="s">
        <v>42</v>
      </c>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4"/>
      <c r="BD193" s="144"/>
      <c r="BE193" s="144"/>
      <c r="BF193" s="144"/>
      <c r="BG193" s="144"/>
      <c r="BH193" s="144"/>
      <c r="BI193" s="144"/>
      <c r="BJ193" s="144"/>
      <c r="BK193" s="144"/>
      <c r="BL193" s="144"/>
      <c r="BM193" s="144"/>
      <c r="BN193" s="144"/>
      <c r="BO193" s="144"/>
      <c r="BP193" s="144"/>
      <c r="BQ193" s="144"/>
      <c r="BR193" s="144"/>
      <c r="BS193" s="144"/>
      <c r="BT193" s="144"/>
      <c r="BU193" s="144"/>
      <c r="BV193" s="144"/>
      <c r="BW193" s="144"/>
      <c r="BX193" s="144"/>
      <c r="BY193" s="144"/>
      <c r="BZ193" s="144"/>
      <c r="CA193" s="144"/>
      <c r="CB193" s="144"/>
      <c r="CC193" s="144"/>
      <c r="CD193" s="144"/>
      <c r="CE193" s="144"/>
      <c r="CF193" s="144"/>
      <c r="CG193" s="144"/>
      <c r="CH193" s="144"/>
      <c r="CI193" s="144"/>
      <c r="CJ193" s="144"/>
      <c r="CK193" s="144"/>
      <c r="CL193" s="144"/>
      <c r="CM193" s="144"/>
      <c r="CN193" s="144"/>
      <c r="CO193" s="144"/>
      <c r="CP193" s="144"/>
      <c r="CQ193" s="144"/>
      <c r="CR193" s="144"/>
      <c r="CS193" s="144"/>
      <c r="CT193" s="144"/>
      <c r="CU193" s="144"/>
      <c r="CV193" s="144"/>
      <c r="CW193" s="144"/>
      <c r="CX193" s="144"/>
      <c r="CY193" s="144"/>
      <c r="CZ193" s="144"/>
      <c r="DA193" s="144"/>
      <c r="DB193" s="144"/>
      <c r="DC193" s="144"/>
      <c r="DD193" s="144"/>
      <c r="DE193" s="144"/>
      <c r="DF193" s="144"/>
      <c r="DG193" s="144"/>
      <c r="DH193" s="144"/>
      <c r="DI193" s="144"/>
      <c r="DJ193" s="144"/>
      <c r="DK193" s="144"/>
      <c r="DL193" s="144"/>
      <c r="DM193" s="144"/>
      <c r="DN193" s="144"/>
      <c r="DO193" s="172"/>
      <c r="DP193" s="133"/>
      <c r="DQ193" s="144"/>
      <c r="DR193" s="144"/>
      <c r="DS193" s="172"/>
    </row>
    <row r="194" spans="1:123" s="38" customFormat="1" ht="15.95" customHeight="1">
      <c r="A194" s="53" t="s">
        <v>3662</v>
      </c>
      <c r="B194" s="53" t="s">
        <v>1578</v>
      </c>
      <c r="C194" s="79" t="s">
        <v>2242</v>
      </c>
      <c r="D194" s="53" t="s">
        <v>2083</v>
      </c>
      <c r="E194" s="53" t="s">
        <v>3023</v>
      </c>
      <c r="F194" s="109">
        <v>0</v>
      </c>
      <c r="G194" s="109"/>
      <c r="H194" s="53"/>
      <c r="I194" s="53">
        <v>201</v>
      </c>
      <c r="J194" s="126">
        <v>22</v>
      </c>
      <c r="K194" s="133" t="s">
        <v>42</v>
      </c>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4"/>
      <c r="AN194" s="144"/>
      <c r="AO194" s="144"/>
      <c r="AP194" s="144"/>
      <c r="AQ194" s="144" t="s">
        <v>42</v>
      </c>
      <c r="AR194" s="144"/>
      <c r="AS194" s="144"/>
      <c r="AT194" s="144"/>
      <c r="AU194" s="144"/>
      <c r="AV194" s="144"/>
      <c r="AW194" s="144"/>
      <c r="AX194" s="144"/>
      <c r="AY194" s="144"/>
      <c r="AZ194" s="144"/>
      <c r="BA194" s="144"/>
      <c r="BB194" s="144"/>
      <c r="BC194" s="144"/>
      <c r="BD194" s="144"/>
      <c r="BE194" s="144"/>
      <c r="BF194" s="144"/>
      <c r="BG194" s="144"/>
      <c r="BH194" s="144"/>
      <c r="BI194" s="144"/>
      <c r="BJ194" s="144"/>
      <c r="BK194" s="144" t="s">
        <v>42</v>
      </c>
      <c r="BL194" s="144"/>
      <c r="BM194" s="144"/>
      <c r="BN194" s="144"/>
      <c r="BO194" s="144"/>
      <c r="BP194" s="144"/>
      <c r="BQ194" s="144"/>
      <c r="BR194" s="144"/>
      <c r="BS194" s="144" t="s">
        <v>42</v>
      </c>
      <c r="BT194" s="144"/>
      <c r="BU194" s="144"/>
      <c r="BV194" s="144"/>
      <c r="BW194" s="144"/>
      <c r="BX194" s="144"/>
      <c r="BY194" s="144"/>
      <c r="BZ194" s="144"/>
      <c r="CA194" s="144"/>
      <c r="CB194" s="144"/>
      <c r="CC194" s="144"/>
      <c r="CD194" s="144"/>
      <c r="CE194" s="144"/>
      <c r="CF194" s="144"/>
      <c r="CG194" s="144"/>
      <c r="CH194" s="144"/>
      <c r="CI194" s="144"/>
      <c r="CJ194" s="144"/>
      <c r="CK194" s="144"/>
      <c r="CL194" s="144"/>
      <c r="CM194" s="144"/>
      <c r="CN194" s="144"/>
      <c r="CO194" s="144"/>
      <c r="CP194" s="144"/>
      <c r="CQ194" s="144"/>
      <c r="CR194" s="144"/>
      <c r="CS194" s="144"/>
      <c r="CT194" s="144"/>
      <c r="CU194" s="144"/>
      <c r="CV194" s="144"/>
      <c r="CW194" s="144"/>
      <c r="CX194" s="144"/>
      <c r="CY194" s="144"/>
      <c r="CZ194" s="144"/>
      <c r="DA194" s="144"/>
      <c r="DB194" s="144"/>
      <c r="DC194" s="144"/>
      <c r="DD194" s="144"/>
      <c r="DE194" s="144"/>
      <c r="DF194" s="144"/>
      <c r="DG194" s="144"/>
      <c r="DH194" s="144"/>
      <c r="DI194" s="144"/>
      <c r="DJ194" s="144"/>
      <c r="DK194" s="144"/>
      <c r="DL194" s="144"/>
      <c r="DM194" s="144"/>
      <c r="DN194" s="144"/>
      <c r="DO194" s="172"/>
      <c r="DP194" s="133"/>
      <c r="DQ194" s="144"/>
      <c r="DR194" s="144"/>
      <c r="DS194" s="172"/>
    </row>
    <row r="195" spans="1:123" s="38" customFormat="1" ht="15.95" customHeight="1">
      <c r="A195" s="53" t="s">
        <v>2809</v>
      </c>
      <c r="B195" s="53" t="s">
        <v>458</v>
      </c>
      <c r="C195" s="78" t="s">
        <v>913</v>
      </c>
      <c r="D195" s="53" t="s">
        <v>913</v>
      </c>
      <c r="E195" s="53" t="s">
        <v>675</v>
      </c>
      <c r="F195" s="109">
        <v>0</v>
      </c>
      <c r="G195" s="109"/>
      <c r="H195" s="53"/>
      <c r="I195" s="53">
        <v>201</v>
      </c>
      <c r="J195" s="126">
        <v>28</v>
      </c>
      <c r="K195" s="133" t="s">
        <v>42</v>
      </c>
      <c r="L195" s="144"/>
      <c r="M195" s="144"/>
      <c r="N195" s="144"/>
      <c r="O195" s="144"/>
      <c r="P195" s="144"/>
      <c r="Q195" s="144"/>
      <c r="R195" s="144"/>
      <c r="S195" s="144"/>
      <c r="T195" s="144" t="s">
        <v>42</v>
      </c>
      <c r="U195" s="144"/>
      <c r="V195" s="144"/>
      <c r="W195" s="144"/>
      <c r="X195" s="144"/>
      <c r="Y195" s="144"/>
      <c r="Z195" s="144"/>
      <c r="AA195" s="144" t="s">
        <v>42</v>
      </c>
      <c r="AB195" s="144"/>
      <c r="AC195" s="144"/>
      <c r="AD195" s="144"/>
      <c r="AE195" s="144"/>
      <c r="AF195" s="144"/>
      <c r="AG195" s="144"/>
      <c r="AH195" s="144"/>
      <c r="AI195" s="144"/>
      <c r="AJ195" s="144"/>
      <c r="AK195" s="144"/>
      <c r="AL195" s="144"/>
      <c r="AM195" s="144"/>
      <c r="AN195" s="144"/>
      <c r="AO195" s="144"/>
      <c r="AP195" s="144"/>
      <c r="AQ195" s="144"/>
      <c r="AR195" s="144"/>
      <c r="AS195" s="144"/>
      <c r="AT195" s="144"/>
      <c r="AU195" s="144"/>
      <c r="AV195" s="144"/>
      <c r="AW195" s="144"/>
      <c r="AX195" s="144"/>
      <c r="AY195" s="144"/>
      <c r="AZ195" s="144"/>
      <c r="BA195" s="144"/>
      <c r="BB195" s="144"/>
      <c r="BC195" s="144"/>
      <c r="BD195" s="144"/>
      <c r="BE195" s="144"/>
      <c r="BF195" s="144"/>
      <c r="BG195" s="144"/>
      <c r="BH195" s="144"/>
      <c r="BI195" s="144"/>
      <c r="BJ195" s="144" t="s">
        <v>42</v>
      </c>
      <c r="BK195" s="144"/>
      <c r="BL195" s="144"/>
      <c r="BM195" s="144"/>
      <c r="BN195" s="144"/>
      <c r="BO195" s="144"/>
      <c r="BP195" s="144"/>
      <c r="BQ195" s="144"/>
      <c r="BR195" s="144"/>
      <c r="BS195" s="144"/>
      <c r="BT195" s="144"/>
      <c r="BU195" s="144"/>
      <c r="BV195" s="144"/>
      <c r="BW195" s="144"/>
      <c r="BX195" s="144"/>
      <c r="BY195" s="144"/>
      <c r="BZ195" s="144"/>
      <c r="CA195" s="144"/>
      <c r="CB195" s="144"/>
      <c r="CC195" s="144"/>
      <c r="CD195" s="144"/>
      <c r="CE195" s="144"/>
      <c r="CF195" s="144"/>
      <c r="CG195" s="144"/>
      <c r="CH195" s="144"/>
      <c r="CI195" s="144"/>
      <c r="CJ195" s="144"/>
      <c r="CK195" s="144"/>
      <c r="CL195" s="144"/>
      <c r="CM195" s="144"/>
      <c r="CN195" s="144"/>
      <c r="CO195" s="144"/>
      <c r="CP195" s="144"/>
      <c r="CQ195" s="144"/>
      <c r="CR195" s="144"/>
      <c r="CS195" s="144"/>
      <c r="CT195" s="144"/>
      <c r="CU195" s="144"/>
      <c r="CV195" s="144"/>
      <c r="CW195" s="144"/>
      <c r="CX195" s="144"/>
      <c r="CY195" s="144"/>
      <c r="CZ195" s="144"/>
      <c r="DA195" s="144"/>
      <c r="DB195" s="144"/>
      <c r="DC195" s="144"/>
      <c r="DD195" s="144"/>
      <c r="DE195" s="144"/>
      <c r="DF195" s="144"/>
      <c r="DG195" s="144"/>
      <c r="DH195" s="144"/>
      <c r="DI195" s="144"/>
      <c r="DJ195" s="144"/>
      <c r="DK195" s="144"/>
      <c r="DL195" s="144" t="s">
        <v>42</v>
      </c>
      <c r="DM195" s="144"/>
      <c r="DN195" s="144"/>
      <c r="DO195" s="172"/>
      <c r="DP195" s="133"/>
      <c r="DQ195" s="144"/>
      <c r="DR195" s="144"/>
      <c r="DS195" s="172"/>
    </row>
    <row r="196" spans="1:123" s="38" customFormat="1" ht="15.95" customHeight="1">
      <c r="A196" s="53" t="s">
        <v>1372</v>
      </c>
      <c r="B196" s="53" t="s">
        <v>1767</v>
      </c>
      <c r="C196" s="79" t="s">
        <v>1752</v>
      </c>
      <c r="D196" s="53" t="s">
        <v>3444</v>
      </c>
      <c r="E196" s="53" t="s">
        <v>758</v>
      </c>
      <c r="F196" s="109">
        <v>0</v>
      </c>
      <c r="G196" s="109"/>
      <c r="H196" s="53"/>
      <c r="I196" s="53">
        <v>201</v>
      </c>
      <c r="J196" s="126">
        <v>22</v>
      </c>
      <c r="K196" s="133" t="s">
        <v>42</v>
      </c>
      <c r="L196" s="144"/>
      <c r="M196" s="144"/>
      <c r="N196" s="144"/>
      <c r="O196" s="144"/>
      <c r="P196" s="144"/>
      <c r="Q196" s="144"/>
      <c r="R196" s="144"/>
      <c r="S196" s="144"/>
      <c r="T196" s="144"/>
      <c r="U196" s="144"/>
      <c r="V196" s="144"/>
      <c r="W196" s="144" t="s">
        <v>42</v>
      </c>
      <c r="X196" s="144"/>
      <c r="Y196" s="144"/>
      <c r="Z196" s="144"/>
      <c r="AA196" s="144"/>
      <c r="AB196" s="144"/>
      <c r="AC196" s="144"/>
      <c r="AD196" s="144"/>
      <c r="AE196" s="144"/>
      <c r="AF196" s="144" t="s">
        <v>42</v>
      </c>
      <c r="AG196" s="144"/>
      <c r="AH196" s="144"/>
      <c r="AI196" s="144"/>
      <c r="AJ196" s="144"/>
      <c r="AK196" s="144"/>
      <c r="AL196" s="144"/>
      <c r="AM196" s="144"/>
      <c r="AN196" s="144"/>
      <c r="AO196" s="144"/>
      <c r="AP196" s="144"/>
      <c r="AQ196" s="144"/>
      <c r="AR196" s="144"/>
      <c r="AS196" s="144"/>
      <c r="AT196" s="144"/>
      <c r="AU196" s="144"/>
      <c r="AV196" s="144"/>
      <c r="AW196" s="144"/>
      <c r="AX196" s="144"/>
      <c r="AY196" s="144"/>
      <c r="AZ196" s="144"/>
      <c r="BA196" s="144"/>
      <c r="BB196" s="144"/>
      <c r="BC196" s="144"/>
      <c r="BD196" s="144"/>
      <c r="BE196" s="144"/>
      <c r="BF196" s="144"/>
      <c r="BG196" s="144"/>
      <c r="BH196" s="144"/>
      <c r="BI196" s="144"/>
      <c r="BJ196" s="144"/>
      <c r="BK196" s="144"/>
      <c r="BL196" s="144"/>
      <c r="BM196" s="144"/>
      <c r="BN196" s="144"/>
      <c r="BO196" s="144"/>
      <c r="BP196" s="144"/>
      <c r="BQ196" s="144"/>
      <c r="BR196" s="144"/>
      <c r="BS196" s="144"/>
      <c r="BT196" s="144"/>
      <c r="BU196" s="144"/>
      <c r="BV196" s="144"/>
      <c r="BW196" s="144"/>
      <c r="BX196" s="144"/>
      <c r="BY196" s="144"/>
      <c r="BZ196" s="144"/>
      <c r="CA196" s="144"/>
      <c r="CB196" s="144"/>
      <c r="CC196" s="144"/>
      <c r="CD196" s="144"/>
      <c r="CE196" s="144"/>
      <c r="CF196" s="144"/>
      <c r="CG196" s="144"/>
      <c r="CH196" s="144"/>
      <c r="CI196" s="144"/>
      <c r="CJ196" s="144"/>
      <c r="CK196" s="144"/>
      <c r="CL196" s="144"/>
      <c r="CM196" s="144"/>
      <c r="CN196" s="144"/>
      <c r="CO196" s="144"/>
      <c r="CP196" s="144"/>
      <c r="CQ196" s="144"/>
      <c r="CR196" s="144"/>
      <c r="CS196" s="144"/>
      <c r="CT196" s="144" t="s">
        <v>42</v>
      </c>
      <c r="CU196" s="144"/>
      <c r="CV196" s="144"/>
      <c r="CW196" s="144"/>
      <c r="CX196" s="144"/>
      <c r="CY196" s="144"/>
      <c r="CZ196" s="144"/>
      <c r="DA196" s="144"/>
      <c r="DB196" s="144"/>
      <c r="DC196" s="144"/>
      <c r="DD196" s="144"/>
      <c r="DE196" s="144"/>
      <c r="DF196" s="144"/>
      <c r="DG196" s="144"/>
      <c r="DH196" s="144"/>
      <c r="DI196" s="144"/>
      <c r="DJ196" s="144"/>
      <c r="DK196" s="144"/>
      <c r="DL196" s="144"/>
      <c r="DM196" s="144"/>
      <c r="DN196" s="144"/>
      <c r="DO196" s="172"/>
      <c r="DP196" s="133"/>
      <c r="DQ196" s="144"/>
      <c r="DR196" s="144"/>
      <c r="DS196" s="172"/>
    </row>
    <row r="197" spans="1:123" s="38" customFormat="1" ht="15.95" customHeight="1">
      <c r="A197" s="53" t="s">
        <v>261</v>
      </c>
      <c r="B197" s="53" t="s">
        <v>2226</v>
      </c>
      <c r="C197" s="78" t="s">
        <v>3645</v>
      </c>
      <c r="D197" s="54" t="s">
        <v>2689</v>
      </c>
      <c r="E197" s="53" t="s">
        <v>3490</v>
      </c>
      <c r="F197" s="109">
        <v>0</v>
      </c>
      <c r="G197" s="109"/>
      <c r="H197" s="53"/>
      <c r="I197" s="53">
        <v>201</v>
      </c>
      <c r="J197" s="126">
        <v>22</v>
      </c>
      <c r="K197" s="133" t="s">
        <v>42</v>
      </c>
      <c r="L197" s="144"/>
      <c r="M197" s="144"/>
      <c r="N197" s="144"/>
      <c r="O197" s="144"/>
      <c r="P197" s="144"/>
      <c r="Q197" s="144"/>
      <c r="R197" s="144"/>
      <c r="S197" s="144"/>
      <c r="T197" s="144"/>
      <c r="U197" s="144"/>
      <c r="V197" s="144"/>
      <c r="W197" s="144" t="s">
        <v>42</v>
      </c>
      <c r="X197" s="144"/>
      <c r="Y197" s="144"/>
      <c r="Z197" s="144"/>
      <c r="AA197" s="144"/>
      <c r="AB197" s="144" t="s">
        <v>42</v>
      </c>
      <c r="AC197" s="144"/>
      <c r="AD197" s="144"/>
      <c r="AE197" s="144"/>
      <c r="AF197" s="144"/>
      <c r="AG197" s="144"/>
      <c r="AH197" s="144"/>
      <c r="AI197" s="144"/>
      <c r="AJ197" s="144"/>
      <c r="AK197" s="144"/>
      <c r="AL197" s="144"/>
      <c r="AM197" s="144"/>
      <c r="AN197" s="144"/>
      <c r="AO197" s="144"/>
      <c r="AP197" s="144"/>
      <c r="AQ197" s="144" t="s">
        <v>42</v>
      </c>
      <c r="AR197" s="144"/>
      <c r="AS197" s="144"/>
      <c r="AT197" s="144"/>
      <c r="AU197" s="144"/>
      <c r="AV197" s="144"/>
      <c r="AW197" s="144"/>
      <c r="AX197" s="144"/>
      <c r="AY197" s="144"/>
      <c r="AZ197" s="144"/>
      <c r="BA197" s="144"/>
      <c r="BB197" s="144"/>
      <c r="BC197" s="144"/>
      <c r="BD197" s="144"/>
      <c r="BE197" s="144"/>
      <c r="BF197" s="144"/>
      <c r="BG197" s="144"/>
      <c r="BH197" s="144"/>
      <c r="BI197" s="144"/>
      <c r="BJ197" s="144"/>
      <c r="BK197" s="144"/>
      <c r="BL197" s="144"/>
      <c r="BM197" s="144"/>
      <c r="BN197" s="144"/>
      <c r="BO197" s="144"/>
      <c r="BP197" s="144"/>
      <c r="BQ197" s="144"/>
      <c r="BR197" s="144"/>
      <c r="BS197" s="144"/>
      <c r="BT197" s="144"/>
      <c r="BU197" s="144" t="s">
        <v>42</v>
      </c>
      <c r="BV197" s="144"/>
      <c r="BW197" s="144"/>
      <c r="BX197" s="144"/>
      <c r="BY197" s="144"/>
      <c r="BZ197" s="144"/>
      <c r="CA197" s="144"/>
      <c r="CB197" s="144"/>
      <c r="CC197" s="144"/>
      <c r="CD197" s="144"/>
      <c r="CE197" s="144"/>
      <c r="CF197" s="144"/>
      <c r="CG197" s="144"/>
      <c r="CH197" s="144"/>
      <c r="CI197" s="144"/>
      <c r="CJ197" s="144"/>
      <c r="CK197" s="144"/>
      <c r="CL197" s="144"/>
      <c r="CM197" s="144"/>
      <c r="CN197" s="144"/>
      <c r="CO197" s="144"/>
      <c r="CP197" s="144"/>
      <c r="CQ197" s="144"/>
      <c r="CR197" s="144"/>
      <c r="CS197" s="144"/>
      <c r="CT197" s="144"/>
      <c r="CU197" s="144"/>
      <c r="CV197" s="144"/>
      <c r="CW197" s="144"/>
      <c r="CX197" s="144"/>
      <c r="CY197" s="144"/>
      <c r="CZ197" s="144"/>
      <c r="DA197" s="144"/>
      <c r="DB197" s="144"/>
      <c r="DC197" s="144"/>
      <c r="DD197" s="144"/>
      <c r="DE197" s="144"/>
      <c r="DF197" s="144"/>
      <c r="DG197" s="144"/>
      <c r="DH197" s="144"/>
      <c r="DI197" s="144"/>
      <c r="DJ197" s="144"/>
      <c r="DK197" s="144"/>
      <c r="DL197" s="144"/>
      <c r="DM197" s="144"/>
      <c r="DN197" s="144"/>
      <c r="DO197" s="172"/>
      <c r="DP197" s="133"/>
      <c r="DQ197" s="144"/>
      <c r="DR197" s="144"/>
      <c r="DS197" s="172"/>
    </row>
    <row r="198" spans="1:123" s="38" customFormat="1" ht="15.95" customHeight="1">
      <c r="A198" s="53" t="s">
        <v>3162</v>
      </c>
      <c r="B198" s="53" t="s">
        <v>2926</v>
      </c>
      <c r="C198" s="78" t="s">
        <v>3679</v>
      </c>
      <c r="D198" s="53" t="s">
        <v>3679</v>
      </c>
      <c r="E198" s="53" t="s">
        <v>179</v>
      </c>
      <c r="F198" s="109">
        <v>0</v>
      </c>
      <c r="G198" s="109"/>
      <c r="H198" s="53"/>
      <c r="I198" s="53">
        <v>201</v>
      </c>
      <c r="J198" s="126">
        <v>28</v>
      </c>
      <c r="K198" s="133"/>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4"/>
      <c r="AN198" s="144"/>
      <c r="AO198" s="144"/>
      <c r="AP198" s="144"/>
      <c r="AQ198" s="144"/>
      <c r="AR198" s="144"/>
      <c r="AS198" s="144"/>
      <c r="AT198" s="144"/>
      <c r="AU198" s="144"/>
      <c r="AV198" s="144"/>
      <c r="AW198" s="144"/>
      <c r="AX198" s="144"/>
      <c r="AY198" s="144"/>
      <c r="AZ198" s="144"/>
      <c r="BA198" s="144"/>
      <c r="BB198" s="144"/>
      <c r="BC198" s="144"/>
      <c r="BD198" s="144"/>
      <c r="BE198" s="144"/>
      <c r="BF198" s="144"/>
      <c r="BG198" s="144"/>
      <c r="BH198" s="144"/>
      <c r="BI198" s="144"/>
      <c r="BJ198" s="144"/>
      <c r="BK198" s="144"/>
      <c r="BL198" s="144"/>
      <c r="BM198" s="144"/>
      <c r="BN198" s="144"/>
      <c r="BO198" s="144"/>
      <c r="BP198" s="144"/>
      <c r="BQ198" s="144"/>
      <c r="BR198" s="144"/>
      <c r="BS198" s="144"/>
      <c r="BT198" s="144"/>
      <c r="BU198" s="144"/>
      <c r="BV198" s="144"/>
      <c r="BW198" s="144"/>
      <c r="BX198" s="144"/>
      <c r="BY198" s="144"/>
      <c r="BZ198" s="144"/>
      <c r="CA198" s="144"/>
      <c r="CB198" s="144"/>
      <c r="CC198" s="144"/>
      <c r="CD198" s="144"/>
      <c r="CE198" s="144"/>
      <c r="CF198" s="144"/>
      <c r="CG198" s="144"/>
      <c r="CH198" s="144"/>
      <c r="CI198" s="144"/>
      <c r="CJ198" s="144"/>
      <c r="CK198" s="144"/>
      <c r="CL198" s="144"/>
      <c r="CM198" s="144"/>
      <c r="CN198" s="144"/>
      <c r="CO198" s="144"/>
      <c r="CP198" s="144"/>
      <c r="CQ198" s="144"/>
      <c r="CR198" s="144"/>
      <c r="CS198" s="144"/>
      <c r="CT198" s="144" t="s">
        <v>42</v>
      </c>
      <c r="CU198" s="144"/>
      <c r="CV198" s="144"/>
      <c r="CW198" s="144"/>
      <c r="CX198" s="144"/>
      <c r="CY198" s="144"/>
      <c r="CZ198" s="144"/>
      <c r="DA198" s="144"/>
      <c r="DB198" s="144"/>
      <c r="DC198" s="144"/>
      <c r="DD198" s="144"/>
      <c r="DE198" s="144"/>
      <c r="DF198" s="144"/>
      <c r="DG198" s="144"/>
      <c r="DH198" s="144"/>
      <c r="DI198" s="144"/>
      <c r="DJ198" s="144"/>
      <c r="DK198" s="144"/>
      <c r="DL198" s="144"/>
      <c r="DM198" s="144"/>
      <c r="DN198" s="144"/>
      <c r="DO198" s="172"/>
      <c r="DP198" s="133"/>
      <c r="DQ198" s="144"/>
      <c r="DR198" s="144"/>
      <c r="DS198" s="172"/>
    </row>
    <row r="199" spans="1:123" s="39" customFormat="1" ht="15.95" customHeight="1">
      <c r="A199" s="54" t="s">
        <v>2455</v>
      </c>
      <c r="B199" s="54" t="s">
        <v>2540</v>
      </c>
      <c r="C199" s="81" t="s">
        <v>1579</v>
      </c>
      <c r="D199" s="68" t="s">
        <v>3740</v>
      </c>
      <c r="E199" s="54" t="s">
        <v>1196</v>
      </c>
      <c r="F199" s="110">
        <v>0</v>
      </c>
      <c r="G199" s="110"/>
      <c r="H199" s="54"/>
      <c r="I199" s="54">
        <v>201</v>
      </c>
      <c r="J199" s="54">
        <v>22</v>
      </c>
      <c r="K199" s="134" t="s">
        <v>42</v>
      </c>
      <c r="L199" s="145"/>
      <c r="M199" s="145"/>
      <c r="N199" s="145"/>
      <c r="O199" s="145"/>
      <c r="P199" s="145"/>
      <c r="Q199" s="145"/>
      <c r="R199" s="145"/>
      <c r="S199" s="145"/>
      <c r="T199" s="145"/>
      <c r="U199" s="145"/>
      <c r="V199" s="145" t="s">
        <v>42</v>
      </c>
      <c r="W199" s="145"/>
      <c r="X199" s="145"/>
      <c r="Y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c r="BJ199" s="145"/>
      <c r="BK199" s="145"/>
      <c r="BL199" s="145"/>
      <c r="BM199" s="145"/>
      <c r="BN199" s="145"/>
      <c r="BO199" s="145"/>
      <c r="BP199" s="145"/>
      <c r="BQ199" s="145"/>
      <c r="BR199" s="145"/>
      <c r="BS199" s="145"/>
      <c r="BT199" s="145"/>
      <c r="BU199" s="145"/>
      <c r="BV199" s="145"/>
      <c r="BW199" s="145"/>
      <c r="BX199" s="145"/>
      <c r="BY199" s="145"/>
      <c r="BZ199" s="145"/>
      <c r="CA199" s="145"/>
      <c r="CB199" s="145"/>
      <c r="CC199" s="145"/>
      <c r="CD199" s="145"/>
      <c r="CE199" s="145"/>
      <c r="CF199" s="145"/>
      <c r="CG199" s="145"/>
      <c r="CH199" s="145"/>
      <c r="CI199" s="145"/>
      <c r="CJ199" s="145"/>
      <c r="CK199" s="145"/>
      <c r="CL199" s="145"/>
      <c r="CM199" s="145"/>
      <c r="CN199" s="145"/>
      <c r="CO199" s="145"/>
      <c r="CP199" s="145"/>
      <c r="CQ199" s="145"/>
      <c r="CR199" s="145"/>
      <c r="CS199" s="145"/>
      <c r="CT199" s="145"/>
      <c r="CU199" s="145"/>
      <c r="CV199" s="145"/>
      <c r="CW199" s="145"/>
      <c r="CX199" s="145"/>
      <c r="CY199" s="145"/>
      <c r="CZ199" s="145"/>
      <c r="DA199" s="145"/>
      <c r="DB199" s="145"/>
      <c r="DC199" s="145"/>
      <c r="DD199" s="145"/>
      <c r="DE199" s="145"/>
      <c r="DF199" s="145"/>
      <c r="DG199" s="145"/>
      <c r="DH199" s="145"/>
      <c r="DI199" s="145"/>
      <c r="DJ199" s="145"/>
      <c r="DK199" s="145"/>
      <c r="DL199" s="145" t="s">
        <v>42</v>
      </c>
      <c r="DM199" s="145"/>
      <c r="DN199" s="145"/>
      <c r="DO199" s="173"/>
      <c r="DP199" s="134"/>
      <c r="DQ199" s="145"/>
      <c r="DR199" s="145"/>
      <c r="DS199" s="173"/>
    </row>
    <row r="200" spans="1:123" s="38" customFormat="1" ht="15.95" customHeight="1">
      <c r="A200" s="53" t="s">
        <v>1493</v>
      </c>
      <c r="B200" s="53" t="s">
        <v>625</v>
      </c>
      <c r="C200" s="79" t="s">
        <v>1626</v>
      </c>
      <c r="D200" s="53" t="s">
        <v>1773</v>
      </c>
      <c r="E200" s="53" t="s">
        <v>547</v>
      </c>
      <c r="F200" s="109">
        <v>0</v>
      </c>
      <c r="G200" s="109"/>
      <c r="H200" s="53"/>
      <c r="I200" s="53">
        <v>201</v>
      </c>
      <c r="J200" s="126">
        <v>22</v>
      </c>
      <c r="K200" s="133" t="s">
        <v>42</v>
      </c>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c r="BB200" s="144"/>
      <c r="BC200" s="144"/>
      <c r="BD200" s="144"/>
      <c r="BE200" s="144"/>
      <c r="BF200" s="144"/>
      <c r="BG200" s="144"/>
      <c r="BH200" s="144"/>
      <c r="BI200" s="144"/>
      <c r="BJ200" s="144" t="s">
        <v>42</v>
      </c>
      <c r="BK200" s="144"/>
      <c r="BL200" s="144"/>
      <c r="BM200" s="144"/>
      <c r="BN200" s="144"/>
      <c r="BO200" s="144"/>
      <c r="BP200" s="144"/>
      <c r="BQ200" s="144"/>
      <c r="BR200" s="144"/>
      <c r="BS200" s="144" t="s">
        <v>42</v>
      </c>
      <c r="BT200" s="144"/>
      <c r="BU200" s="144"/>
      <c r="BV200" s="144"/>
      <c r="BW200" s="144"/>
      <c r="BX200" s="144"/>
      <c r="BY200" s="144"/>
      <c r="BZ200" s="144"/>
      <c r="CA200" s="144"/>
      <c r="CB200" s="144"/>
      <c r="CC200" s="144"/>
      <c r="CD200" s="144"/>
      <c r="CE200" s="144"/>
      <c r="CF200" s="144"/>
      <c r="CG200" s="144"/>
      <c r="CH200" s="144"/>
      <c r="CI200" s="144"/>
      <c r="CJ200" s="144"/>
      <c r="CK200" s="144"/>
      <c r="CL200" s="144"/>
      <c r="CM200" s="144"/>
      <c r="CN200" s="144"/>
      <c r="CO200" s="144"/>
      <c r="CP200" s="144"/>
      <c r="CQ200" s="144"/>
      <c r="CR200" s="144"/>
      <c r="CS200" s="144"/>
      <c r="CT200" s="144"/>
      <c r="CU200" s="144"/>
      <c r="CV200" s="144"/>
      <c r="CW200" s="144"/>
      <c r="CX200" s="144"/>
      <c r="CY200" s="144"/>
      <c r="CZ200" s="144"/>
      <c r="DA200" s="144"/>
      <c r="DB200" s="144"/>
      <c r="DC200" s="144"/>
      <c r="DD200" s="144"/>
      <c r="DE200" s="144"/>
      <c r="DF200" s="144"/>
      <c r="DG200" s="144"/>
      <c r="DH200" s="144"/>
      <c r="DI200" s="144"/>
      <c r="DJ200" s="144"/>
      <c r="DK200" s="144"/>
      <c r="DL200" s="144"/>
      <c r="DM200" s="144"/>
      <c r="DN200" s="144"/>
      <c r="DO200" s="172"/>
      <c r="DP200" s="133"/>
      <c r="DQ200" s="144"/>
      <c r="DR200" s="144"/>
      <c r="DS200" s="172"/>
    </row>
    <row r="201" spans="1:123" s="38" customFormat="1" ht="15.95" customHeight="1">
      <c r="A201" s="53" t="s">
        <v>3028</v>
      </c>
      <c r="B201" s="53" t="s">
        <v>64</v>
      </c>
      <c r="C201" s="79" t="s">
        <v>683</v>
      </c>
      <c r="D201" s="53" t="s">
        <v>2807</v>
      </c>
      <c r="E201" s="53" t="s">
        <v>482</v>
      </c>
      <c r="F201" s="110">
        <v>16</v>
      </c>
      <c r="G201" s="109"/>
      <c r="H201" s="53"/>
      <c r="I201" s="53">
        <v>201</v>
      </c>
      <c r="J201" s="126">
        <v>22</v>
      </c>
      <c r="K201" s="133" t="s">
        <v>42</v>
      </c>
      <c r="L201" s="144"/>
      <c r="M201" s="144"/>
      <c r="N201" s="144"/>
      <c r="O201" s="144"/>
      <c r="P201" s="144"/>
      <c r="Q201" s="144"/>
      <c r="R201" s="144"/>
      <c r="S201" s="144"/>
      <c r="T201" s="144"/>
      <c r="U201" s="144"/>
      <c r="V201" s="144"/>
      <c r="W201" s="144" t="s">
        <v>42</v>
      </c>
      <c r="X201" s="144"/>
      <c r="Y201" s="144"/>
      <c r="Z201" s="144"/>
      <c r="AA201" s="144"/>
      <c r="AB201" s="144"/>
      <c r="AC201" s="144"/>
      <c r="AD201" s="144"/>
      <c r="AE201" s="144"/>
      <c r="AF201" s="144"/>
      <c r="AG201" s="144"/>
      <c r="AH201" s="144"/>
      <c r="AI201" s="144"/>
      <c r="AJ201" s="144"/>
      <c r="AK201" s="144"/>
      <c r="AL201" s="144"/>
      <c r="AM201" s="144"/>
      <c r="AN201" s="144"/>
      <c r="AO201" s="144"/>
      <c r="AP201" s="144"/>
      <c r="AQ201" s="144"/>
      <c r="AR201" s="144"/>
      <c r="AS201" s="144"/>
      <c r="AT201" s="144"/>
      <c r="AU201" s="144"/>
      <c r="AV201" s="144"/>
      <c r="AW201" s="144"/>
      <c r="AX201" s="144"/>
      <c r="AY201" s="144"/>
      <c r="AZ201" s="144"/>
      <c r="BA201" s="144"/>
      <c r="BB201" s="144"/>
      <c r="BC201" s="144"/>
      <c r="BD201" s="144"/>
      <c r="BE201" s="144"/>
      <c r="BF201" s="144"/>
      <c r="BG201" s="144"/>
      <c r="BH201" s="144"/>
      <c r="BI201" s="144"/>
      <c r="BJ201" s="144"/>
      <c r="BK201" s="144" t="s">
        <v>42</v>
      </c>
      <c r="BL201" s="144"/>
      <c r="BM201" s="144"/>
      <c r="BN201" s="144"/>
      <c r="BO201" s="144"/>
      <c r="BP201" s="144"/>
      <c r="BQ201" s="144"/>
      <c r="BR201" s="144"/>
      <c r="BS201" s="144" t="s">
        <v>42</v>
      </c>
      <c r="BT201" s="144"/>
      <c r="BU201" s="144" t="s">
        <v>42</v>
      </c>
      <c r="BV201" s="144"/>
      <c r="BW201" s="144" t="s">
        <v>42</v>
      </c>
      <c r="BX201" s="144"/>
      <c r="BY201" s="144"/>
      <c r="BZ201" s="144"/>
      <c r="CA201" s="144"/>
      <c r="CB201" s="144"/>
      <c r="CC201" s="144"/>
      <c r="CD201" s="144"/>
      <c r="CE201" s="144"/>
      <c r="CF201" s="144"/>
      <c r="CG201" s="144"/>
      <c r="CH201" s="144"/>
      <c r="CI201" s="144"/>
      <c r="CJ201" s="144"/>
      <c r="CK201" s="144"/>
      <c r="CL201" s="144"/>
      <c r="CM201" s="144"/>
      <c r="CN201" s="144"/>
      <c r="CO201" s="144" t="s">
        <v>42</v>
      </c>
      <c r="CP201" s="144"/>
      <c r="CQ201" s="144"/>
      <c r="CR201" s="144"/>
      <c r="CS201" s="144"/>
      <c r="CT201" s="144" t="s">
        <v>42</v>
      </c>
      <c r="CU201" s="144"/>
      <c r="CV201" s="144"/>
      <c r="CW201" s="144"/>
      <c r="CX201" s="144"/>
      <c r="CY201" s="144"/>
      <c r="CZ201" s="144"/>
      <c r="DA201" s="144"/>
      <c r="DB201" s="144"/>
      <c r="DC201" s="144"/>
      <c r="DD201" s="144"/>
      <c r="DE201" s="144"/>
      <c r="DF201" s="144"/>
      <c r="DG201" s="144"/>
      <c r="DH201" s="144" t="s">
        <v>42</v>
      </c>
      <c r="DI201" s="144"/>
      <c r="DJ201" s="144"/>
      <c r="DK201" s="144"/>
      <c r="DL201" s="144"/>
      <c r="DM201" s="144"/>
      <c r="DN201" s="144"/>
      <c r="DO201" s="172"/>
      <c r="DP201" s="133"/>
      <c r="DQ201" s="144"/>
      <c r="DR201" s="144"/>
      <c r="DS201" s="172"/>
    </row>
    <row r="202" spans="1:123" s="38" customFormat="1" ht="15.95" customHeight="1">
      <c r="A202" s="53" t="s">
        <v>1998</v>
      </c>
      <c r="B202" s="56" t="s">
        <v>1053</v>
      </c>
      <c r="C202" s="79" t="s">
        <v>1524</v>
      </c>
      <c r="D202" s="53" t="s">
        <v>1524</v>
      </c>
      <c r="E202" s="53" t="s">
        <v>2778</v>
      </c>
      <c r="F202" s="109">
        <v>0</v>
      </c>
      <c r="G202" s="109"/>
      <c r="H202" s="53"/>
      <c r="I202" s="53">
        <v>201</v>
      </c>
      <c r="J202" s="126">
        <v>28</v>
      </c>
      <c r="K202" s="133"/>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4"/>
      <c r="AN202" s="144"/>
      <c r="AO202" s="144"/>
      <c r="AP202" s="144"/>
      <c r="AQ202" s="144"/>
      <c r="AR202" s="144"/>
      <c r="AS202" s="144"/>
      <c r="AT202" s="144"/>
      <c r="AU202" s="144"/>
      <c r="AV202" s="144"/>
      <c r="AW202" s="144"/>
      <c r="AX202" s="144"/>
      <c r="AY202" s="144"/>
      <c r="AZ202" s="144"/>
      <c r="BA202" s="144"/>
      <c r="BB202" s="144"/>
      <c r="BC202" s="144"/>
      <c r="BD202" s="144"/>
      <c r="BE202" s="144"/>
      <c r="BF202" s="144"/>
      <c r="BG202" s="144"/>
      <c r="BH202" s="144"/>
      <c r="BI202" s="144"/>
      <c r="BJ202" s="144"/>
      <c r="BK202" s="144"/>
      <c r="BL202" s="144"/>
      <c r="BM202" s="144"/>
      <c r="BN202" s="144"/>
      <c r="BO202" s="144"/>
      <c r="BP202" s="144"/>
      <c r="BQ202" s="144" t="s">
        <v>42</v>
      </c>
      <c r="BR202" s="144"/>
      <c r="BS202" s="144"/>
      <c r="BT202" s="144"/>
      <c r="BU202" s="144"/>
      <c r="BV202" s="144" t="s">
        <v>42</v>
      </c>
      <c r="BW202" s="144"/>
      <c r="BX202" s="144"/>
      <c r="BY202" s="144"/>
      <c r="BZ202" s="144"/>
      <c r="CA202" s="144"/>
      <c r="CB202" s="144"/>
      <c r="CC202" s="144"/>
      <c r="CD202" s="144"/>
      <c r="CE202" s="144"/>
      <c r="CF202" s="144"/>
      <c r="CG202" s="144"/>
      <c r="CH202" s="144"/>
      <c r="CI202" s="144"/>
      <c r="CJ202" s="144"/>
      <c r="CK202" s="144"/>
      <c r="CL202" s="144"/>
      <c r="CM202" s="144"/>
      <c r="CN202" s="144"/>
      <c r="CO202" s="144"/>
      <c r="CP202" s="144"/>
      <c r="CQ202" s="144"/>
      <c r="CR202" s="144"/>
      <c r="CS202" s="144"/>
      <c r="CT202" s="144"/>
      <c r="CU202" s="144"/>
      <c r="CV202" s="144"/>
      <c r="CW202" s="144"/>
      <c r="CX202" s="144"/>
      <c r="CY202" s="144"/>
      <c r="CZ202" s="144"/>
      <c r="DA202" s="144"/>
      <c r="DB202" s="144"/>
      <c r="DC202" s="144"/>
      <c r="DD202" s="144"/>
      <c r="DE202" s="144"/>
      <c r="DF202" s="144"/>
      <c r="DG202" s="144"/>
      <c r="DH202" s="144" t="s">
        <v>42</v>
      </c>
      <c r="DI202" s="144"/>
      <c r="DJ202" s="144"/>
      <c r="DK202" s="144"/>
      <c r="DL202" s="144"/>
      <c r="DM202" s="144"/>
      <c r="DN202" s="144"/>
      <c r="DO202" s="172"/>
      <c r="DP202" s="133"/>
      <c r="DQ202" s="144"/>
      <c r="DR202" s="144"/>
      <c r="DS202" s="172"/>
    </row>
    <row r="203" spans="1:123" s="38" customFormat="1" ht="15.95" customHeight="1">
      <c r="A203" s="53" t="s">
        <v>3205</v>
      </c>
      <c r="B203" s="53" t="s">
        <v>55</v>
      </c>
      <c r="C203" s="78" t="s">
        <v>941</v>
      </c>
      <c r="D203" s="53" t="s">
        <v>941</v>
      </c>
      <c r="E203" s="53" t="s">
        <v>3142</v>
      </c>
      <c r="F203" s="109">
        <v>0</v>
      </c>
      <c r="G203" s="109"/>
      <c r="H203" s="53"/>
      <c r="I203" s="53">
        <v>201</v>
      </c>
      <c r="J203" s="126">
        <v>28</v>
      </c>
      <c r="K203" s="133" t="s">
        <v>42</v>
      </c>
      <c r="L203" s="144"/>
      <c r="M203" s="144"/>
      <c r="N203" s="144"/>
      <c r="O203" s="144"/>
      <c r="P203" s="144"/>
      <c r="Q203" s="144"/>
      <c r="R203" s="144"/>
      <c r="S203" s="144"/>
      <c r="T203" s="144"/>
      <c r="U203" s="144"/>
      <c r="V203" s="144" t="s">
        <v>42</v>
      </c>
      <c r="W203" s="144"/>
      <c r="X203" s="144"/>
      <c r="Y203" s="144"/>
      <c r="Z203" s="144"/>
      <c r="AA203" s="144"/>
      <c r="AB203" s="144"/>
      <c r="AC203" s="144"/>
      <c r="AD203" s="144"/>
      <c r="AE203" s="144"/>
      <c r="AF203" s="144"/>
      <c r="AG203" s="144"/>
      <c r="AH203" s="144"/>
      <c r="AI203" s="144"/>
      <c r="AJ203" s="144"/>
      <c r="AK203" s="144"/>
      <c r="AL203" s="144"/>
      <c r="AM203" s="144"/>
      <c r="AN203" s="144"/>
      <c r="AO203" s="144"/>
      <c r="AP203" s="144"/>
      <c r="AQ203" s="144"/>
      <c r="AR203" s="144"/>
      <c r="AS203" s="144"/>
      <c r="AT203" s="144"/>
      <c r="AU203" s="144"/>
      <c r="AV203" s="144"/>
      <c r="AW203" s="144"/>
      <c r="AX203" s="144"/>
      <c r="AY203" s="144"/>
      <c r="AZ203" s="144"/>
      <c r="BA203" s="144"/>
      <c r="BB203" s="144"/>
      <c r="BC203" s="144"/>
      <c r="BD203" s="144"/>
      <c r="BE203" s="144"/>
      <c r="BF203" s="144"/>
      <c r="BG203" s="144"/>
      <c r="BH203" s="144"/>
      <c r="BI203" s="144"/>
      <c r="BJ203" s="144"/>
      <c r="BK203" s="144"/>
      <c r="BL203" s="144"/>
      <c r="BM203" s="144"/>
      <c r="BN203" s="144"/>
      <c r="BO203" s="144"/>
      <c r="BP203" s="144"/>
      <c r="BQ203" s="144"/>
      <c r="BR203" s="144"/>
      <c r="BS203" s="144"/>
      <c r="BT203" s="144"/>
      <c r="BU203" s="144"/>
      <c r="BV203" s="144"/>
      <c r="BW203" s="144"/>
      <c r="BX203" s="144"/>
      <c r="BY203" s="144"/>
      <c r="BZ203" s="144"/>
      <c r="CA203" s="144"/>
      <c r="CB203" s="144"/>
      <c r="CC203" s="144"/>
      <c r="CD203" s="144"/>
      <c r="CE203" s="144"/>
      <c r="CF203" s="144"/>
      <c r="CG203" s="144"/>
      <c r="CH203" s="144"/>
      <c r="CI203" s="144"/>
      <c r="CJ203" s="144"/>
      <c r="CK203" s="144"/>
      <c r="CL203" s="144"/>
      <c r="CM203" s="144"/>
      <c r="CN203" s="144"/>
      <c r="CO203" s="144"/>
      <c r="CP203" s="144"/>
      <c r="CQ203" s="144"/>
      <c r="CR203" s="144"/>
      <c r="CS203" s="144"/>
      <c r="CT203" s="144"/>
      <c r="CU203" s="144"/>
      <c r="CV203" s="144"/>
      <c r="CW203" s="144"/>
      <c r="CX203" s="144"/>
      <c r="CY203" s="144"/>
      <c r="CZ203" s="144"/>
      <c r="DA203" s="144"/>
      <c r="DB203" s="144"/>
      <c r="DC203" s="144"/>
      <c r="DD203" s="144"/>
      <c r="DE203" s="144"/>
      <c r="DF203" s="144"/>
      <c r="DG203" s="144"/>
      <c r="DH203" s="144"/>
      <c r="DI203" s="144"/>
      <c r="DJ203" s="144"/>
      <c r="DK203" s="144"/>
      <c r="DL203" s="144"/>
      <c r="DM203" s="144"/>
      <c r="DN203" s="144"/>
      <c r="DO203" s="172"/>
      <c r="DP203" s="133"/>
      <c r="DQ203" s="144"/>
      <c r="DR203" s="144"/>
      <c r="DS203" s="172"/>
    </row>
    <row r="204" spans="1:123" s="38" customFormat="1" ht="15.95" customHeight="1">
      <c r="A204" s="53" t="s">
        <v>3174</v>
      </c>
      <c r="B204" s="53" t="s">
        <v>1448</v>
      </c>
      <c r="C204" s="79" t="s">
        <v>2499</v>
      </c>
      <c r="D204" s="53" t="s">
        <v>3094</v>
      </c>
      <c r="E204" s="53" t="s">
        <v>409</v>
      </c>
      <c r="F204" s="109">
        <v>0</v>
      </c>
      <c r="G204" s="109"/>
      <c r="H204" s="53"/>
      <c r="I204" s="53">
        <v>201</v>
      </c>
      <c r="J204" s="126">
        <v>22</v>
      </c>
      <c r="K204" s="133" t="s">
        <v>42</v>
      </c>
      <c r="L204" s="144"/>
      <c r="M204" s="144"/>
      <c r="N204" s="144"/>
      <c r="O204" s="144"/>
      <c r="P204" s="144"/>
      <c r="Q204" s="144"/>
      <c r="R204" s="144"/>
      <c r="S204" s="144"/>
      <c r="T204" s="144"/>
      <c r="U204" s="144"/>
      <c r="V204" s="144"/>
      <c r="W204" s="144" t="s">
        <v>42</v>
      </c>
      <c r="X204" s="144"/>
      <c r="Y204" s="144"/>
      <c r="Z204" s="144"/>
      <c r="AA204" s="144"/>
      <c r="AB204" s="144"/>
      <c r="AC204" s="144"/>
      <c r="AD204" s="144"/>
      <c r="AE204" s="144"/>
      <c r="AF204" s="144"/>
      <c r="AG204" s="144"/>
      <c r="AH204" s="144"/>
      <c r="AI204" s="144"/>
      <c r="AJ204" s="144"/>
      <c r="AK204" s="144"/>
      <c r="AL204" s="144"/>
      <c r="AM204" s="144"/>
      <c r="AN204" s="144"/>
      <c r="AO204" s="144"/>
      <c r="AP204" s="144"/>
      <c r="AQ204" s="144"/>
      <c r="AR204" s="144"/>
      <c r="AS204" s="144"/>
      <c r="AT204" s="144"/>
      <c r="AU204" s="144"/>
      <c r="AV204" s="144"/>
      <c r="AW204" s="144"/>
      <c r="AX204" s="144"/>
      <c r="AY204" s="144"/>
      <c r="AZ204" s="144"/>
      <c r="BA204" s="144"/>
      <c r="BB204" s="144"/>
      <c r="BC204" s="144"/>
      <c r="BD204" s="144"/>
      <c r="BE204" s="144"/>
      <c r="BF204" s="144"/>
      <c r="BG204" s="144"/>
      <c r="BH204" s="144"/>
      <c r="BI204" s="144"/>
      <c r="BJ204" s="144"/>
      <c r="BK204" s="144"/>
      <c r="BL204" s="144"/>
      <c r="BM204" s="144"/>
      <c r="BN204" s="144"/>
      <c r="BO204" s="144"/>
      <c r="BP204" s="144"/>
      <c r="BQ204" s="144"/>
      <c r="BR204" s="144"/>
      <c r="BS204" s="144"/>
      <c r="BT204" s="144"/>
      <c r="BU204" s="144"/>
      <c r="BV204" s="144"/>
      <c r="BW204" s="144"/>
      <c r="BX204" s="144"/>
      <c r="BY204" s="144"/>
      <c r="BZ204" s="144"/>
      <c r="CA204" s="144"/>
      <c r="CB204" s="144"/>
      <c r="CC204" s="144"/>
      <c r="CD204" s="144"/>
      <c r="CE204" s="144"/>
      <c r="CF204" s="144"/>
      <c r="CG204" s="144"/>
      <c r="CH204" s="144"/>
      <c r="CI204" s="144"/>
      <c r="CJ204" s="144"/>
      <c r="CK204" s="144"/>
      <c r="CL204" s="144"/>
      <c r="CM204" s="144"/>
      <c r="CN204" s="144"/>
      <c r="CO204" s="144"/>
      <c r="CP204" s="144"/>
      <c r="CQ204" s="144"/>
      <c r="CR204" s="144"/>
      <c r="CS204" s="144"/>
      <c r="CT204" s="144"/>
      <c r="CU204" s="144"/>
      <c r="CV204" s="144"/>
      <c r="CW204" s="144"/>
      <c r="CX204" s="144"/>
      <c r="CY204" s="144"/>
      <c r="CZ204" s="144"/>
      <c r="DA204" s="144"/>
      <c r="DB204" s="144"/>
      <c r="DC204" s="144"/>
      <c r="DD204" s="144"/>
      <c r="DE204" s="144"/>
      <c r="DF204" s="144"/>
      <c r="DG204" s="144"/>
      <c r="DH204" s="144"/>
      <c r="DI204" s="144"/>
      <c r="DJ204" s="144"/>
      <c r="DK204" s="144"/>
      <c r="DL204" s="144" t="s">
        <v>42</v>
      </c>
      <c r="DM204" s="144"/>
      <c r="DN204" s="144"/>
      <c r="DO204" s="172"/>
      <c r="DP204" s="133"/>
      <c r="DQ204" s="144"/>
      <c r="DR204" s="144"/>
      <c r="DS204" s="172"/>
    </row>
    <row r="205" spans="1:123" s="38" customFormat="1" ht="15.95" customHeight="1">
      <c r="A205" s="53" t="s">
        <v>2175</v>
      </c>
      <c r="B205" s="53" t="s">
        <v>1176</v>
      </c>
      <c r="C205" s="79" t="s">
        <v>1563</v>
      </c>
      <c r="D205" s="53" t="s">
        <v>3472</v>
      </c>
      <c r="E205" s="53" t="s">
        <v>956</v>
      </c>
      <c r="F205" s="110">
        <v>0</v>
      </c>
      <c r="G205" s="109"/>
      <c r="H205" s="53"/>
      <c r="I205" s="53">
        <v>201</v>
      </c>
      <c r="J205" s="126">
        <v>22</v>
      </c>
      <c r="K205" s="133" t="s">
        <v>42</v>
      </c>
      <c r="L205" s="144"/>
      <c r="M205" s="144"/>
      <c r="N205" s="144"/>
      <c r="O205" s="144"/>
      <c r="P205" s="144"/>
      <c r="Q205" s="144"/>
      <c r="R205" s="144"/>
      <c r="S205" s="144"/>
      <c r="T205" s="144"/>
      <c r="U205" s="144"/>
      <c r="V205" s="144"/>
      <c r="W205" s="144" t="s">
        <v>42</v>
      </c>
      <c r="X205" s="144"/>
      <c r="Y205" s="144"/>
      <c r="Z205" s="144"/>
      <c r="AA205" s="144"/>
      <c r="AB205" s="144"/>
      <c r="AC205" s="144"/>
      <c r="AD205" s="144"/>
      <c r="AE205" s="144"/>
      <c r="AF205" s="144"/>
      <c r="AG205" s="144"/>
      <c r="AH205" s="144"/>
      <c r="AI205" s="144"/>
      <c r="AJ205" s="144"/>
      <c r="AK205" s="144"/>
      <c r="AL205" s="144"/>
      <c r="AM205" s="144"/>
      <c r="AN205" s="144"/>
      <c r="AO205" s="144"/>
      <c r="AP205" s="144"/>
      <c r="AQ205" s="144"/>
      <c r="AR205" s="144"/>
      <c r="AS205" s="144"/>
      <c r="AT205" s="144"/>
      <c r="AU205" s="144"/>
      <c r="AV205" s="144"/>
      <c r="AW205" s="144"/>
      <c r="AX205" s="144"/>
      <c r="AY205" s="144"/>
      <c r="AZ205" s="144"/>
      <c r="BA205" s="144"/>
      <c r="BB205" s="144"/>
      <c r="BC205" s="144"/>
      <c r="BD205" s="144"/>
      <c r="BE205" s="144"/>
      <c r="BF205" s="144"/>
      <c r="BG205" s="144"/>
      <c r="BH205" s="144"/>
      <c r="BI205" s="144"/>
      <c r="BJ205" s="144"/>
      <c r="BK205" s="144"/>
      <c r="BL205" s="144"/>
      <c r="BM205" s="144"/>
      <c r="BN205" s="144"/>
      <c r="BO205" s="144"/>
      <c r="BP205" s="144"/>
      <c r="BQ205" s="144"/>
      <c r="BR205" s="144"/>
      <c r="BS205" s="144"/>
      <c r="BT205" s="144"/>
      <c r="BU205" s="144"/>
      <c r="BV205" s="144"/>
      <c r="BW205" s="144"/>
      <c r="BX205" s="144"/>
      <c r="BY205" s="144"/>
      <c r="BZ205" s="144"/>
      <c r="CA205" s="144"/>
      <c r="CB205" s="144"/>
      <c r="CC205" s="144"/>
      <c r="CD205" s="144"/>
      <c r="CE205" s="144"/>
      <c r="CF205" s="144"/>
      <c r="CG205" s="144"/>
      <c r="CH205" s="144"/>
      <c r="CI205" s="144"/>
      <c r="CJ205" s="144"/>
      <c r="CK205" s="144"/>
      <c r="CL205" s="144"/>
      <c r="CM205" s="144"/>
      <c r="CN205" s="144"/>
      <c r="CO205" s="144"/>
      <c r="CP205" s="144"/>
      <c r="CQ205" s="144"/>
      <c r="CR205" s="144"/>
      <c r="CS205" s="144"/>
      <c r="CT205" s="144"/>
      <c r="CU205" s="144"/>
      <c r="CV205" s="144"/>
      <c r="CW205" s="144"/>
      <c r="CX205" s="144"/>
      <c r="CY205" s="144"/>
      <c r="CZ205" s="144"/>
      <c r="DA205" s="144"/>
      <c r="DB205" s="144"/>
      <c r="DC205" s="144"/>
      <c r="DD205" s="144"/>
      <c r="DE205" s="144"/>
      <c r="DF205" s="144"/>
      <c r="DG205" s="144"/>
      <c r="DH205" s="144"/>
      <c r="DI205" s="144"/>
      <c r="DJ205" s="144"/>
      <c r="DK205" s="144"/>
      <c r="DL205" s="144"/>
      <c r="DM205" s="144"/>
      <c r="DN205" s="144"/>
      <c r="DO205" s="172"/>
      <c r="DP205" s="133"/>
      <c r="DQ205" s="144"/>
      <c r="DR205" s="144"/>
      <c r="DS205" s="172"/>
    </row>
    <row r="206" spans="1:123" s="38" customFormat="1" ht="15.95" customHeight="1">
      <c r="A206" s="53" t="s">
        <v>2686</v>
      </c>
      <c r="B206" s="53" t="s">
        <v>2818</v>
      </c>
      <c r="C206" s="79" t="s">
        <v>882</v>
      </c>
      <c r="D206" s="53" t="s">
        <v>131</v>
      </c>
      <c r="E206" s="53" t="s">
        <v>1125</v>
      </c>
      <c r="F206" s="53">
        <v>0</v>
      </c>
      <c r="G206" s="53"/>
      <c r="H206" s="53"/>
      <c r="I206" s="53">
        <v>201</v>
      </c>
      <c r="J206" s="126">
        <v>22</v>
      </c>
      <c r="K206" s="133"/>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4"/>
      <c r="AN206" s="144"/>
      <c r="AO206" s="144"/>
      <c r="AP206" s="144"/>
      <c r="AQ206" s="144"/>
      <c r="AR206" s="144"/>
      <c r="AS206" s="144"/>
      <c r="AT206" s="144"/>
      <c r="AU206" s="144"/>
      <c r="AV206" s="144"/>
      <c r="AW206" s="144"/>
      <c r="AX206" s="144"/>
      <c r="AY206" s="144"/>
      <c r="AZ206" s="144"/>
      <c r="BA206" s="144"/>
      <c r="BB206" s="144"/>
      <c r="BC206" s="144"/>
      <c r="BD206" s="144"/>
      <c r="BE206" s="144"/>
      <c r="BF206" s="144"/>
      <c r="BG206" s="144"/>
      <c r="BH206" s="144"/>
      <c r="BI206" s="144"/>
      <c r="BJ206" s="144"/>
      <c r="BK206" s="144"/>
      <c r="BL206" s="144"/>
      <c r="BM206" s="144"/>
      <c r="BN206" s="144"/>
      <c r="BO206" s="144"/>
      <c r="BP206" s="144"/>
      <c r="BQ206" s="144"/>
      <c r="BR206" s="144"/>
      <c r="BS206" s="144"/>
      <c r="BT206" s="144"/>
      <c r="BU206" s="144"/>
      <c r="BV206" s="144"/>
      <c r="BW206" s="144"/>
      <c r="BX206" s="144"/>
      <c r="BY206" s="144"/>
      <c r="BZ206" s="144"/>
      <c r="CA206" s="144"/>
      <c r="CB206" s="144"/>
      <c r="CC206" s="144"/>
      <c r="CD206" s="144"/>
      <c r="CE206" s="144"/>
      <c r="CF206" s="144"/>
      <c r="CG206" s="144"/>
      <c r="CH206" s="144"/>
      <c r="CI206" s="144"/>
      <c r="CJ206" s="144"/>
      <c r="CK206" s="144"/>
      <c r="CL206" s="144"/>
      <c r="CM206" s="144"/>
      <c r="CN206" s="144"/>
      <c r="CO206" s="144"/>
      <c r="CP206" s="144"/>
      <c r="CQ206" s="144"/>
      <c r="CR206" s="144"/>
      <c r="CS206" s="144"/>
      <c r="CT206" s="144"/>
      <c r="CU206" s="144"/>
      <c r="CV206" s="144" t="s">
        <v>42</v>
      </c>
      <c r="CW206" s="144"/>
      <c r="CX206" s="144"/>
      <c r="CY206" s="144"/>
      <c r="CZ206" s="144"/>
      <c r="DA206" s="144"/>
      <c r="DB206" s="144"/>
      <c r="DC206" s="144"/>
      <c r="DD206" s="144"/>
      <c r="DE206" s="144"/>
      <c r="DF206" s="144"/>
      <c r="DG206" s="144"/>
      <c r="DH206" s="144"/>
      <c r="DI206" s="144"/>
      <c r="DJ206" s="144"/>
      <c r="DK206" s="144"/>
      <c r="DL206" s="144"/>
      <c r="DM206" s="144"/>
      <c r="DN206" s="144"/>
      <c r="DO206" s="172"/>
      <c r="DP206" s="133"/>
      <c r="DQ206" s="144"/>
      <c r="DR206" s="144"/>
      <c r="DS206" s="172"/>
    </row>
    <row r="207" spans="1:123" s="38" customFormat="1" ht="15.95" customHeight="1">
      <c r="A207" s="53" t="s">
        <v>340</v>
      </c>
      <c r="B207" s="53" t="s">
        <v>2144</v>
      </c>
      <c r="C207" s="56" t="s">
        <v>1661</v>
      </c>
      <c r="D207" s="53" t="s">
        <v>748</v>
      </c>
      <c r="E207" s="53" t="s">
        <v>734</v>
      </c>
      <c r="F207" s="109">
        <v>0</v>
      </c>
      <c r="G207" s="109"/>
      <c r="H207" s="53"/>
      <c r="I207" s="53">
        <v>201</v>
      </c>
      <c r="J207" s="126">
        <v>22</v>
      </c>
      <c r="K207" s="133" t="s">
        <v>42</v>
      </c>
      <c r="L207" s="144"/>
      <c r="M207" s="144"/>
      <c r="N207" s="144"/>
      <c r="O207" s="144"/>
      <c r="P207" s="144"/>
      <c r="Q207" s="144"/>
      <c r="R207" s="144"/>
      <c r="S207" s="144"/>
      <c r="T207" s="144"/>
      <c r="U207" s="144"/>
      <c r="V207" s="144"/>
      <c r="W207" s="144" t="s">
        <v>42</v>
      </c>
      <c r="X207" s="144"/>
      <c r="Y207" s="144"/>
      <c r="Z207" s="144"/>
      <c r="AA207" s="144"/>
      <c r="AB207" s="144"/>
      <c r="AC207" s="144"/>
      <c r="AD207" s="144"/>
      <c r="AE207" s="144"/>
      <c r="AF207" s="144"/>
      <c r="AG207" s="144"/>
      <c r="AH207" s="144"/>
      <c r="AI207" s="144"/>
      <c r="AJ207" s="144"/>
      <c r="AK207" s="144"/>
      <c r="AL207" s="144"/>
      <c r="AM207" s="144"/>
      <c r="AN207" s="144"/>
      <c r="AO207" s="144"/>
      <c r="AP207" s="144"/>
      <c r="AQ207" s="144"/>
      <c r="AR207" s="144"/>
      <c r="AS207" s="144"/>
      <c r="AT207" s="144"/>
      <c r="AU207" s="144"/>
      <c r="AV207" s="144"/>
      <c r="AW207" s="144"/>
      <c r="AX207" s="144"/>
      <c r="AY207" s="144"/>
      <c r="AZ207" s="144"/>
      <c r="BA207" s="144"/>
      <c r="BB207" s="144"/>
      <c r="BC207" s="144"/>
      <c r="BD207" s="144"/>
      <c r="BE207" s="144"/>
      <c r="BF207" s="144"/>
      <c r="BG207" s="144"/>
      <c r="BH207" s="144"/>
      <c r="BI207" s="144"/>
      <c r="BJ207" s="144"/>
      <c r="BK207" s="144" t="s">
        <v>42</v>
      </c>
      <c r="BL207" s="144"/>
      <c r="BM207" s="144"/>
      <c r="BN207" s="144"/>
      <c r="BO207" s="144"/>
      <c r="BP207" s="144"/>
      <c r="BQ207" s="144"/>
      <c r="BR207" s="144"/>
      <c r="BS207" s="144"/>
      <c r="BT207" s="144"/>
      <c r="BU207" s="144"/>
      <c r="BV207" s="144"/>
      <c r="BW207" s="144"/>
      <c r="BX207" s="144"/>
      <c r="BY207" s="144"/>
      <c r="BZ207" s="144"/>
      <c r="CA207" s="144"/>
      <c r="CB207" s="144"/>
      <c r="CC207" s="144"/>
      <c r="CD207" s="144"/>
      <c r="CE207" s="144"/>
      <c r="CF207" s="144"/>
      <c r="CG207" s="144"/>
      <c r="CH207" s="144"/>
      <c r="CI207" s="144"/>
      <c r="CJ207" s="144"/>
      <c r="CK207" s="144"/>
      <c r="CL207" s="144"/>
      <c r="CM207" s="144"/>
      <c r="CN207" s="144"/>
      <c r="CO207" s="144"/>
      <c r="CP207" s="144"/>
      <c r="CQ207" s="144"/>
      <c r="CR207" s="144"/>
      <c r="CS207" s="144"/>
      <c r="CT207" s="144"/>
      <c r="CU207" s="144"/>
      <c r="CV207" s="144"/>
      <c r="CW207" s="144"/>
      <c r="CX207" s="144"/>
      <c r="CY207" s="144"/>
      <c r="CZ207" s="144"/>
      <c r="DA207" s="144"/>
      <c r="DB207" s="144"/>
      <c r="DC207" s="144"/>
      <c r="DD207" s="144"/>
      <c r="DE207" s="144"/>
      <c r="DF207" s="144"/>
      <c r="DG207" s="144"/>
      <c r="DH207" s="144"/>
      <c r="DI207" s="144"/>
      <c r="DJ207" s="144"/>
      <c r="DK207" s="144"/>
      <c r="DL207" s="144"/>
      <c r="DM207" s="144"/>
      <c r="DN207" s="144"/>
      <c r="DO207" s="172"/>
      <c r="DP207" s="133"/>
      <c r="DQ207" s="144"/>
      <c r="DR207" s="144"/>
      <c r="DS207" s="172"/>
    </row>
    <row r="208" spans="1:123" s="38" customFormat="1" ht="15.95" customHeight="1">
      <c r="A208" s="53" t="s">
        <v>1333</v>
      </c>
      <c r="B208" s="53" t="s">
        <v>339</v>
      </c>
      <c r="C208" s="78" t="s">
        <v>1395</v>
      </c>
      <c r="D208" s="53" t="s">
        <v>1395</v>
      </c>
      <c r="E208" s="53" t="s">
        <v>1209</v>
      </c>
      <c r="F208" s="109">
        <v>0</v>
      </c>
      <c r="G208" s="109"/>
      <c r="H208" s="53"/>
      <c r="I208" s="53">
        <v>201</v>
      </c>
      <c r="J208" s="126">
        <v>28</v>
      </c>
      <c r="K208" s="133"/>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c r="AV208" s="144"/>
      <c r="AW208" s="144"/>
      <c r="AX208" s="144"/>
      <c r="AY208" s="144"/>
      <c r="AZ208" s="144"/>
      <c r="BA208" s="144"/>
      <c r="BB208" s="144"/>
      <c r="BC208" s="144"/>
      <c r="BD208" s="144"/>
      <c r="BE208" s="144"/>
      <c r="BF208" s="144"/>
      <c r="BG208" s="144"/>
      <c r="BH208" s="144"/>
      <c r="BI208" s="144"/>
      <c r="BJ208" s="144"/>
      <c r="BK208" s="144"/>
      <c r="BL208" s="144"/>
      <c r="BM208" s="144"/>
      <c r="BN208" s="144"/>
      <c r="BO208" s="144"/>
      <c r="BP208" s="144"/>
      <c r="BQ208" s="144"/>
      <c r="BR208" s="144"/>
      <c r="BS208" s="144" t="s">
        <v>42</v>
      </c>
      <c r="BT208" s="144"/>
      <c r="BU208" s="144"/>
      <c r="BV208" s="144"/>
      <c r="BW208" s="144"/>
      <c r="BX208" s="144"/>
      <c r="BY208" s="144"/>
      <c r="BZ208" s="144"/>
      <c r="CA208" s="144"/>
      <c r="CB208" s="144"/>
      <c r="CC208" s="144"/>
      <c r="CD208" s="144"/>
      <c r="CE208" s="144"/>
      <c r="CF208" s="144"/>
      <c r="CG208" s="144"/>
      <c r="CH208" s="144"/>
      <c r="CI208" s="144"/>
      <c r="CJ208" s="144"/>
      <c r="CK208" s="144"/>
      <c r="CL208" s="144"/>
      <c r="CM208" s="144"/>
      <c r="CN208" s="144"/>
      <c r="CO208" s="144"/>
      <c r="CP208" s="144"/>
      <c r="CQ208" s="144"/>
      <c r="CR208" s="144"/>
      <c r="CS208" s="144"/>
      <c r="CT208" s="144"/>
      <c r="CU208" s="144"/>
      <c r="CV208" s="144"/>
      <c r="CW208" s="144"/>
      <c r="CX208" s="144"/>
      <c r="CY208" s="144"/>
      <c r="CZ208" s="144"/>
      <c r="DA208" s="144"/>
      <c r="DB208" s="144"/>
      <c r="DC208" s="144"/>
      <c r="DD208" s="144"/>
      <c r="DE208" s="144"/>
      <c r="DF208" s="144"/>
      <c r="DG208" s="144"/>
      <c r="DH208" s="144"/>
      <c r="DI208" s="144"/>
      <c r="DJ208" s="144"/>
      <c r="DK208" s="144"/>
      <c r="DL208" s="144"/>
      <c r="DM208" s="144"/>
      <c r="DN208" s="144"/>
      <c r="DO208" s="172"/>
      <c r="DP208" s="133"/>
      <c r="DQ208" s="144"/>
      <c r="DR208" s="144"/>
      <c r="DS208" s="172"/>
    </row>
    <row r="209" spans="1:123" s="38" customFormat="1" ht="15.95" customHeight="1">
      <c r="A209" s="53" t="s">
        <v>1220</v>
      </c>
      <c r="B209" s="53" t="s">
        <v>2154</v>
      </c>
      <c r="C209" s="78" t="s">
        <v>879</v>
      </c>
      <c r="D209" s="78" t="s">
        <v>879</v>
      </c>
      <c r="E209" s="53" t="s">
        <v>3069</v>
      </c>
      <c r="F209" s="109">
        <v>0</v>
      </c>
      <c r="G209" s="109"/>
      <c r="H209" s="53"/>
      <c r="I209" s="53">
        <v>201</v>
      </c>
      <c r="J209" s="126">
        <v>28</v>
      </c>
      <c r="K209" s="133"/>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4"/>
      <c r="AN209" s="144"/>
      <c r="AO209" s="144"/>
      <c r="AP209" s="144"/>
      <c r="AQ209" s="144"/>
      <c r="AR209" s="144"/>
      <c r="AS209" s="144"/>
      <c r="AT209" s="144"/>
      <c r="AU209" s="144"/>
      <c r="AV209" s="144"/>
      <c r="AW209" s="144"/>
      <c r="AX209" s="144"/>
      <c r="AY209" s="144"/>
      <c r="AZ209" s="144"/>
      <c r="BA209" s="144"/>
      <c r="BB209" s="144"/>
      <c r="BC209" s="144"/>
      <c r="BD209" s="144"/>
      <c r="BE209" s="144"/>
      <c r="BF209" s="144"/>
      <c r="BG209" s="144"/>
      <c r="BH209" s="144"/>
      <c r="BI209" s="144"/>
      <c r="BJ209" s="144"/>
      <c r="BK209" s="144"/>
      <c r="BL209" s="144"/>
      <c r="BM209" s="144"/>
      <c r="BN209" s="144"/>
      <c r="BO209" s="144"/>
      <c r="BP209" s="144"/>
      <c r="BQ209" s="144"/>
      <c r="BR209" s="144"/>
      <c r="BS209" s="144"/>
      <c r="BT209" s="144"/>
      <c r="BU209" s="144"/>
      <c r="BV209" s="144"/>
      <c r="BW209" s="144" t="s">
        <v>42</v>
      </c>
      <c r="BX209" s="144"/>
      <c r="BY209" s="144"/>
      <c r="BZ209" s="144"/>
      <c r="CA209" s="144"/>
      <c r="CB209" s="144"/>
      <c r="CC209" s="144"/>
      <c r="CD209" s="144"/>
      <c r="CE209" s="144"/>
      <c r="CF209" s="144"/>
      <c r="CG209" s="144"/>
      <c r="CH209" s="144"/>
      <c r="CI209" s="144"/>
      <c r="CJ209" s="144"/>
      <c r="CK209" s="144"/>
      <c r="CL209" s="144"/>
      <c r="CM209" s="144"/>
      <c r="CN209" s="144"/>
      <c r="CO209" s="144"/>
      <c r="CP209" s="144"/>
      <c r="CQ209" s="144"/>
      <c r="CR209" s="144"/>
      <c r="CS209" s="144"/>
      <c r="CT209" s="144" t="s">
        <v>42</v>
      </c>
      <c r="CU209" s="144"/>
      <c r="CV209" s="144"/>
      <c r="CW209" s="144"/>
      <c r="CX209" s="144"/>
      <c r="CY209" s="144"/>
      <c r="CZ209" s="144"/>
      <c r="DA209" s="144"/>
      <c r="DB209" s="144"/>
      <c r="DC209" s="144"/>
      <c r="DD209" s="144"/>
      <c r="DE209" s="144"/>
      <c r="DF209" s="144"/>
      <c r="DG209" s="144"/>
      <c r="DH209" s="144"/>
      <c r="DI209" s="144"/>
      <c r="DJ209" s="144"/>
      <c r="DK209" s="144"/>
      <c r="DL209" s="144"/>
      <c r="DM209" s="144"/>
      <c r="DN209" s="144"/>
      <c r="DO209" s="172"/>
      <c r="DP209" s="133"/>
      <c r="DQ209" s="144"/>
      <c r="DR209" s="144"/>
      <c r="DS209" s="172"/>
    </row>
    <row r="210" spans="1:123" s="38" customFormat="1" ht="15.95" customHeight="1">
      <c r="A210" s="53" t="s">
        <v>1990</v>
      </c>
      <c r="B210" s="53" t="s">
        <v>3304</v>
      </c>
      <c r="C210" s="79" t="s">
        <v>2457</v>
      </c>
      <c r="D210" s="78" t="s">
        <v>216</v>
      </c>
      <c r="E210" s="53" t="s">
        <v>1211</v>
      </c>
      <c r="F210" s="109">
        <v>19</v>
      </c>
      <c r="G210" s="109"/>
      <c r="H210" s="53"/>
      <c r="I210" s="53">
        <v>201</v>
      </c>
      <c r="J210" s="126">
        <v>22</v>
      </c>
      <c r="K210" s="133"/>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c r="BB210" s="144"/>
      <c r="BC210" s="144"/>
      <c r="BD210" s="144"/>
      <c r="BE210" s="144"/>
      <c r="BF210" s="144"/>
      <c r="BG210" s="144"/>
      <c r="BH210" s="144"/>
      <c r="BI210" s="144"/>
      <c r="BJ210" s="144"/>
      <c r="BK210" s="144"/>
      <c r="BL210" s="144"/>
      <c r="BM210" s="144"/>
      <c r="BN210" s="144"/>
      <c r="BO210" s="144"/>
      <c r="BP210" s="144"/>
      <c r="BQ210" s="144" t="s">
        <v>42</v>
      </c>
      <c r="BR210" s="144"/>
      <c r="BS210" s="144"/>
      <c r="BT210" s="144"/>
      <c r="BU210" s="144"/>
      <c r="BV210" s="144" t="s">
        <v>42</v>
      </c>
      <c r="BW210" s="144"/>
      <c r="BX210" s="144"/>
      <c r="BY210" s="144"/>
      <c r="BZ210" s="144"/>
      <c r="CA210" s="144"/>
      <c r="CB210" s="144"/>
      <c r="CC210" s="144"/>
      <c r="CD210" s="144"/>
      <c r="CE210" s="144"/>
      <c r="CF210" s="144"/>
      <c r="CG210" s="144"/>
      <c r="CH210" s="144"/>
      <c r="CI210" s="144"/>
      <c r="CJ210" s="144"/>
      <c r="CK210" s="144"/>
      <c r="CL210" s="144"/>
      <c r="CM210" s="144"/>
      <c r="CN210" s="144"/>
      <c r="CO210" s="144"/>
      <c r="CP210" s="144"/>
      <c r="CQ210" s="144"/>
      <c r="CR210" s="144"/>
      <c r="CS210" s="144"/>
      <c r="CT210" s="144"/>
      <c r="CU210" s="144"/>
      <c r="CV210" s="144"/>
      <c r="CW210" s="144"/>
      <c r="CX210" s="144"/>
      <c r="CY210" s="144"/>
      <c r="CZ210" s="144"/>
      <c r="DA210" s="144"/>
      <c r="DB210" s="144"/>
      <c r="DC210" s="144"/>
      <c r="DD210" s="144"/>
      <c r="DE210" s="144"/>
      <c r="DF210" s="144"/>
      <c r="DG210" s="144"/>
      <c r="DH210" s="144" t="s">
        <v>42</v>
      </c>
      <c r="DI210" s="144"/>
      <c r="DJ210" s="144"/>
      <c r="DK210" s="144"/>
      <c r="DL210" s="144"/>
      <c r="DM210" s="144"/>
      <c r="DN210" s="144"/>
      <c r="DO210" s="172"/>
      <c r="DP210" s="133"/>
      <c r="DQ210" s="144"/>
      <c r="DR210" s="144"/>
      <c r="DS210" s="172"/>
    </row>
    <row r="211" spans="1:123" s="39" customFormat="1" ht="15.95" customHeight="1">
      <c r="A211" s="54" t="s">
        <v>280</v>
      </c>
      <c r="B211" s="54" t="s">
        <v>513</v>
      </c>
      <c r="C211" s="81" t="s">
        <v>1268</v>
      </c>
      <c r="D211" s="80" t="s">
        <v>2091</v>
      </c>
      <c r="E211" s="54" t="s">
        <v>2147</v>
      </c>
      <c r="F211" s="110">
        <v>0</v>
      </c>
      <c r="G211" s="110"/>
      <c r="H211" s="54"/>
      <c r="I211" s="54">
        <v>201</v>
      </c>
      <c r="J211" s="54">
        <v>22</v>
      </c>
      <c r="K211" s="134"/>
      <c r="L211" s="145"/>
      <c r="M211" s="145"/>
      <c r="N211" s="145"/>
      <c r="O211" s="145"/>
      <c r="P211" s="145"/>
      <c r="Q211" s="145"/>
      <c r="R211" s="145"/>
      <c r="S211" s="145"/>
      <c r="T211" s="145"/>
      <c r="U211" s="145"/>
      <c r="V211" s="145"/>
      <c r="W211" s="145"/>
      <c r="X211" s="145"/>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c r="BH211" s="145"/>
      <c r="BI211" s="145"/>
      <c r="BJ211" s="145"/>
      <c r="BK211" s="145"/>
      <c r="BL211" s="145"/>
      <c r="BM211" s="145"/>
      <c r="BN211" s="145"/>
      <c r="BO211" s="145"/>
      <c r="BP211" s="145"/>
      <c r="BQ211" s="145"/>
      <c r="BR211" s="145"/>
      <c r="BS211" s="145"/>
      <c r="BT211" s="145"/>
      <c r="BU211" s="145"/>
      <c r="BV211" s="145"/>
      <c r="BW211" s="145"/>
      <c r="BX211" s="145"/>
      <c r="BY211" s="145"/>
      <c r="BZ211" s="145"/>
      <c r="CA211" s="145"/>
      <c r="CB211" s="145"/>
      <c r="CC211" s="145"/>
      <c r="CD211" s="145"/>
      <c r="CE211" s="145"/>
      <c r="CF211" s="145"/>
      <c r="CG211" s="145"/>
      <c r="CH211" s="145"/>
      <c r="CI211" s="145"/>
      <c r="CJ211" s="145"/>
      <c r="CK211" s="145"/>
      <c r="CL211" s="145"/>
      <c r="CM211" s="145"/>
      <c r="CN211" s="145"/>
      <c r="CO211" s="145"/>
      <c r="CP211" s="145"/>
      <c r="CQ211" s="145"/>
      <c r="CR211" s="145"/>
      <c r="CS211" s="145"/>
      <c r="CT211" s="145"/>
      <c r="CU211" s="145"/>
      <c r="CV211" s="145"/>
      <c r="CW211" s="145"/>
      <c r="CX211" s="145"/>
      <c r="CY211" s="145"/>
      <c r="CZ211" s="145"/>
      <c r="DA211" s="145"/>
      <c r="DB211" s="145"/>
      <c r="DC211" s="145"/>
      <c r="DD211" s="145"/>
      <c r="DE211" s="145" t="s">
        <v>42</v>
      </c>
      <c r="DF211" s="145"/>
      <c r="DG211" s="145"/>
      <c r="DH211" s="145"/>
      <c r="DI211" s="145"/>
      <c r="DJ211" s="145"/>
      <c r="DK211" s="145"/>
      <c r="DL211" s="145"/>
      <c r="DM211" s="145"/>
      <c r="DN211" s="145"/>
      <c r="DO211" s="173"/>
      <c r="DP211" s="134"/>
      <c r="DQ211" s="145"/>
      <c r="DR211" s="145"/>
      <c r="DS211" s="173"/>
    </row>
    <row r="212" spans="1:123" s="39" customFormat="1" ht="15.95" customHeight="1">
      <c r="A212" s="54" t="s">
        <v>3798</v>
      </c>
      <c r="B212" s="54" t="s">
        <v>3681</v>
      </c>
      <c r="C212" s="81" t="s">
        <v>3799</v>
      </c>
      <c r="D212" s="80" t="s">
        <v>1156</v>
      </c>
      <c r="E212" s="54" t="s">
        <v>3800</v>
      </c>
      <c r="F212" s="110">
        <v>0</v>
      </c>
      <c r="G212" s="110"/>
      <c r="H212" s="54"/>
      <c r="I212" s="54">
        <v>201</v>
      </c>
      <c r="J212" s="54">
        <v>22</v>
      </c>
      <c r="K212" s="134" t="s">
        <v>42</v>
      </c>
      <c r="L212" s="145"/>
      <c r="M212" s="145"/>
      <c r="N212" s="145"/>
      <c r="O212" s="145"/>
      <c r="P212" s="145"/>
      <c r="Q212" s="145"/>
      <c r="R212" s="145"/>
      <c r="S212" s="145"/>
      <c r="T212" s="145"/>
      <c r="U212" s="145"/>
      <c r="V212" s="145"/>
      <c r="W212" s="145"/>
      <c r="X212" s="145"/>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c r="BH212" s="145"/>
      <c r="BI212" s="145"/>
      <c r="BJ212" s="145"/>
      <c r="BK212" s="145"/>
      <c r="BL212" s="145"/>
      <c r="BM212" s="145"/>
      <c r="BN212" s="145"/>
      <c r="BO212" s="145"/>
      <c r="BP212" s="145"/>
      <c r="BQ212" s="145"/>
      <c r="BR212" s="145"/>
      <c r="BS212" s="145"/>
      <c r="BT212" s="145"/>
      <c r="BU212" s="145"/>
      <c r="BV212" s="145"/>
      <c r="BW212" s="145"/>
      <c r="BX212" s="145"/>
      <c r="BY212" s="145"/>
      <c r="BZ212" s="145"/>
      <c r="CA212" s="145"/>
      <c r="CB212" s="145"/>
      <c r="CC212" s="145"/>
      <c r="CD212" s="145"/>
      <c r="CE212" s="145"/>
      <c r="CF212" s="145"/>
      <c r="CG212" s="145"/>
      <c r="CH212" s="145"/>
      <c r="CI212" s="145"/>
      <c r="CJ212" s="145"/>
      <c r="CK212" s="145"/>
      <c r="CL212" s="145"/>
      <c r="CM212" s="145"/>
      <c r="CN212" s="145"/>
      <c r="CO212" s="145"/>
      <c r="CP212" s="145"/>
      <c r="CQ212" s="145"/>
      <c r="CR212" s="145"/>
      <c r="CS212" s="145"/>
      <c r="CT212" s="145"/>
      <c r="CU212" s="145"/>
      <c r="CV212" s="145"/>
      <c r="CW212" s="145"/>
      <c r="CX212" s="145"/>
      <c r="CY212" s="145"/>
      <c r="CZ212" s="145"/>
      <c r="DA212" s="145"/>
      <c r="DB212" s="145"/>
      <c r="DC212" s="145"/>
      <c r="DD212" s="145"/>
      <c r="DE212" s="145"/>
      <c r="DF212" s="145"/>
      <c r="DG212" s="145"/>
      <c r="DH212" s="145"/>
      <c r="DI212" s="145"/>
      <c r="DJ212" s="145"/>
      <c r="DK212" s="145"/>
      <c r="DL212" s="145"/>
      <c r="DM212" s="145"/>
      <c r="DN212" s="145"/>
      <c r="DO212" s="173"/>
      <c r="DP212" s="134"/>
      <c r="DQ212" s="145"/>
      <c r="DR212" s="145"/>
      <c r="DS212" s="173"/>
    </row>
    <row r="213" spans="1:123" s="38" customFormat="1" ht="15.95" customHeight="1">
      <c r="A213" s="53" t="s">
        <v>1993</v>
      </c>
      <c r="B213" s="53" t="s">
        <v>2394</v>
      </c>
      <c r="C213" s="78" t="s">
        <v>2289</v>
      </c>
      <c r="D213" s="53" t="s">
        <v>2289</v>
      </c>
      <c r="E213" s="53" t="s">
        <v>3313</v>
      </c>
      <c r="F213" s="109">
        <v>0</v>
      </c>
      <c r="G213" s="109"/>
      <c r="H213" s="53"/>
      <c r="I213" s="53">
        <v>201</v>
      </c>
      <c r="J213" s="126">
        <v>28</v>
      </c>
      <c r="K213" s="133"/>
      <c r="L213" s="144"/>
      <c r="M213" s="144"/>
      <c r="N213" s="144"/>
      <c r="O213" s="144"/>
      <c r="P213" s="144"/>
      <c r="Q213" s="144"/>
      <c r="R213" s="144"/>
      <c r="S213" s="144"/>
      <c r="T213" s="144"/>
      <c r="U213" s="144"/>
      <c r="V213" s="144"/>
      <c r="W213" s="144"/>
      <c r="X213" s="144"/>
      <c r="Y213" s="144"/>
      <c r="Z213" s="144"/>
      <c r="AA213" s="144"/>
      <c r="AB213" s="144"/>
      <c r="AC213" s="144"/>
      <c r="AD213" s="144"/>
      <c r="AE213" s="144" t="s">
        <v>42</v>
      </c>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c r="BB213" s="144"/>
      <c r="BC213" s="144"/>
      <c r="BD213" s="144"/>
      <c r="BE213" s="144"/>
      <c r="BF213" s="144"/>
      <c r="BG213" s="144"/>
      <c r="BH213" s="144"/>
      <c r="BI213" s="144"/>
      <c r="BJ213" s="144"/>
      <c r="BK213" s="144"/>
      <c r="BL213" s="144"/>
      <c r="BM213" s="144"/>
      <c r="BN213" s="144"/>
      <c r="BO213" s="144"/>
      <c r="BP213" s="144"/>
      <c r="BQ213" s="144"/>
      <c r="BR213" s="144"/>
      <c r="BS213" s="144"/>
      <c r="BT213" s="144"/>
      <c r="BU213" s="144"/>
      <c r="BV213" s="144"/>
      <c r="BW213" s="144"/>
      <c r="BX213" s="144"/>
      <c r="BY213" s="144"/>
      <c r="BZ213" s="144"/>
      <c r="CA213" s="144"/>
      <c r="CB213" s="144"/>
      <c r="CC213" s="144"/>
      <c r="CD213" s="144"/>
      <c r="CE213" s="144"/>
      <c r="CF213" s="144"/>
      <c r="CG213" s="144"/>
      <c r="CH213" s="144"/>
      <c r="CI213" s="144"/>
      <c r="CJ213" s="144"/>
      <c r="CK213" s="144"/>
      <c r="CL213" s="144"/>
      <c r="CM213" s="144"/>
      <c r="CN213" s="144" t="s">
        <v>42</v>
      </c>
      <c r="CO213" s="144"/>
      <c r="CP213" s="144"/>
      <c r="CQ213" s="144"/>
      <c r="CR213" s="144"/>
      <c r="CS213" s="144"/>
      <c r="CT213" s="144"/>
      <c r="CU213" s="144"/>
      <c r="CV213" s="144"/>
      <c r="CW213" s="144"/>
      <c r="CX213" s="144"/>
      <c r="CY213" s="144"/>
      <c r="CZ213" s="144"/>
      <c r="DA213" s="144"/>
      <c r="DB213" s="144"/>
      <c r="DC213" s="144"/>
      <c r="DD213" s="144"/>
      <c r="DE213" s="144"/>
      <c r="DF213" s="144"/>
      <c r="DG213" s="144"/>
      <c r="DH213" s="144"/>
      <c r="DI213" s="144"/>
      <c r="DJ213" s="144"/>
      <c r="DK213" s="144"/>
      <c r="DL213" s="144"/>
      <c r="DM213" s="144"/>
      <c r="DN213" s="144"/>
      <c r="DO213" s="172"/>
      <c r="DP213" s="133"/>
      <c r="DQ213" s="144"/>
      <c r="DR213" s="144"/>
      <c r="DS213" s="172"/>
    </row>
    <row r="214" spans="1:123" s="38" customFormat="1" ht="15.95" customHeight="1">
      <c r="A214" s="53" t="s">
        <v>2172</v>
      </c>
      <c r="B214" s="53" t="s">
        <v>2124</v>
      </c>
      <c r="C214" s="79" t="s">
        <v>3430</v>
      </c>
      <c r="D214" s="79" t="s">
        <v>796</v>
      </c>
      <c r="E214" s="53" t="s">
        <v>1718</v>
      </c>
      <c r="F214" s="53">
        <v>0</v>
      </c>
      <c r="G214" s="53"/>
      <c r="H214" s="118"/>
      <c r="I214" s="120">
        <v>201</v>
      </c>
      <c r="J214" s="126">
        <v>22</v>
      </c>
      <c r="K214" s="133" t="s">
        <v>42</v>
      </c>
      <c r="L214" s="144" t="s">
        <v>42</v>
      </c>
      <c r="M214" s="144" t="s">
        <v>42</v>
      </c>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c r="BB214" s="144"/>
      <c r="BC214" s="144"/>
      <c r="BD214" s="144"/>
      <c r="BE214" s="144"/>
      <c r="BF214" s="144"/>
      <c r="BG214" s="144"/>
      <c r="BH214" s="144"/>
      <c r="BI214" s="144"/>
      <c r="BJ214" s="144"/>
      <c r="BK214" s="144"/>
      <c r="BL214" s="144"/>
      <c r="BM214" s="144"/>
      <c r="BN214" s="144"/>
      <c r="BO214" s="144"/>
      <c r="BP214" s="144"/>
      <c r="BQ214" s="144"/>
      <c r="BR214" s="144"/>
      <c r="BS214" s="144" t="s">
        <v>42</v>
      </c>
      <c r="BT214" s="144"/>
      <c r="BU214" s="144"/>
      <c r="BV214" s="144"/>
      <c r="BW214" s="144"/>
      <c r="BX214" s="144"/>
      <c r="BY214" s="144"/>
      <c r="BZ214" s="144"/>
      <c r="CA214" s="144"/>
      <c r="CB214" s="144"/>
      <c r="CC214" s="144"/>
      <c r="CD214" s="144"/>
      <c r="CE214" s="144"/>
      <c r="CF214" s="144"/>
      <c r="CG214" s="144"/>
      <c r="CH214" s="144"/>
      <c r="CI214" s="144"/>
      <c r="CJ214" s="144"/>
      <c r="CK214" s="144"/>
      <c r="CL214" s="144"/>
      <c r="CM214" s="144"/>
      <c r="CN214" s="144"/>
      <c r="CO214" s="144"/>
      <c r="CP214" s="144"/>
      <c r="CQ214" s="144"/>
      <c r="CR214" s="144"/>
      <c r="CS214" s="144"/>
      <c r="CT214" s="144"/>
      <c r="CU214" s="144"/>
      <c r="CV214" s="144"/>
      <c r="CW214" s="144"/>
      <c r="CX214" s="144"/>
      <c r="CY214" s="144"/>
      <c r="CZ214" s="144"/>
      <c r="DA214" s="144"/>
      <c r="DB214" s="144"/>
      <c r="DC214" s="144"/>
      <c r="DD214" s="144"/>
      <c r="DE214" s="144"/>
      <c r="DF214" s="144"/>
      <c r="DG214" s="144"/>
      <c r="DH214" s="144"/>
      <c r="DI214" s="144"/>
      <c r="DJ214" s="144"/>
      <c r="DK214" s="144"/>
      <c r="DL214" s="144"/>
      <c r="DM214" s="144"/>
      <c r="DN214" s="144"/>
      <c r="DO214" s="172"/>
      <c r="DP214" s="133"/>
      <c r="DQ214" s="144"/>
      <c r="DR214" s="144"/>
      <c r="DS214" s="172"/>
    </row>
    <row r="215" spans="1:123" s="38" customFormat="1" ht="15.95" customHeight="1">
      <c r="A215" s="53" t="s">
        <v>2749</v>
      </c>
      <c r="B215" s="53" t="s">
        <v>2395</v>
      </c>
      <c r="C215" s="53" t="s">
        <v>1939</v>
      </c>
      <c r="D215" s="53" t="s">
        <v>1939</v>
      </c>
      <c r="E215" s="53" t="s">
        <v>1133</v>
      </c>
      <c r="F215" s="53">
        <v>0</v>
      </c>
      <c r="G215" s="53"/>
      <c r="H215" s="53"/>
      <c r="I215" s="53">
        <v>201</v>
      </c>
      <c r="J215" s="126">
        <v>28</v>
      </c>
      <c r="K215" s="133"/>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4"/>
      <c r="AN215" s="144"/>
      <c r="AO215" s="144"/>
      <c r="AP215" s="144"/>
      <c r="AQ215" s="144"/>
      <c r="AR215" s="144"/>
      <c r="AS215" s="144"/>
      <c r="AT215" s="144"/>
      <c r="AU215" s="144"/>
      <c r="AV215" s="144"/>
      <c r="AW215" s="144"/>
      <c r="AX215" s="144"/>
      <c r="AY215" s="144"/>
      <c r="AZ215" s="144"/>
      <c r="BA215" s="144"/>
      <c r="BB215" s="144"/>
      <c r="BC215" s="144"/>
      <c r="BD215" s="144"/>
      <c r="BE215" s="144"/>
      <c r="BF215" s="144"/>
      <c r="BG215" s="144"/>
      <c r="BH215" s="144"/>
      <c r="BI215" s="144"/>
      <c r="BJ215" s="144"/>
      <c r="BK215" s="144"/>
      <c r="BL215" s="144"/>
      <c r="BM215" s="144"/>
      <c r="BN215" s="144"/>
      <c r="BO215" s="144"/>
      <c r="BP215" s="144"/>
      <c r="BQ215" s="144"/>
      <c r="BR215" s="144"/>
      <c r="BS215" s="144"/>
      <c r="BT215" s="144"/>
      <c r="BU215" s="144"/>
      <c r="BV215" s="144"/>
      <c r="BW215" s="144"/>
      <c r="BX215" s="144"/>
      <c r="BY215" s="144"/>
      <c r="BZ215" s="144"/>
      <c r="CA215" s="144"/>
      <c r="CB215" s="144"/>
      <c r="CC215" s="144"/>
      <c r="CD215" s="144"/>
      <c r="CE215" s="144"/>
      <c r="CF215" s="144"/>
      <c r="CG215" s="144"/>
      <c r="CH215" s="144"/>
      <c r="CI215" s="144"/>
      <c r="CJ215" s="144"/>
      <c r="CK215" s="144"/>
      <c r="CL215" s="144"/>
      <c r="CM215" s="144"/>
      <c r="CN215" s="144"/>
      <c r="CO215" s="144"/>
      <c r="CP215" s="144"/>
      <c r="CQ215" s="144"/>
      <c r="CR215" s="144"/>
      <c r="CS215" s="144"/>
      <c r="CT215" s="144"/>
      <c r="CU215" s="144"/>
      <c r="CV215" s="144"/>
      <c r="CW215" s="144"/>
      <c r="CX215" s="144"/>
      <c r="CY215" s="144"/>
      <c r="CZ215" s="144"/>
      <c r="DA215" s="144"/>
      <c r="DB215" s="144"/>
      <c r="DC215" s="144"/>
      <c r="DD215" s="144"/>
      <c r="DE215" s="144" t="s">
        <v>42</v>
      </c>
      <c r="DF215" s="144"/>
      <c r="DG215" s="144"/>
      <c r="DH215" s="144"/>
      <c r="DI215" s="144"/>
      <c r="DJ215" s="144"/>
      <c r="DK215" s="144"/>
      <c r="DL215" s="144"/>
      <c r="DM215" s="144"/>
      <c r="DN215" s="144"/>
      <c r="DO215" s="172"/>
      <c r="DP215" s="133"/>
      <c r="DQ215" s="144"/>
      <c r="DR215" s="144"/>
      <c r="DS215" s="172"/>
    </row>
    <row r="216" spans="1:123" s="38" customFormat="1" ht="15.95" customHeight="1">
      <c r="A216" s="53" t="s">
        <v>607</v>
      </c>
      <c r="B216" s="53" t="s">
        <v>1789</v>
      </c>
      <c r="C216" s="79" t="s">
        <v>1693</v>
      </c>
      <c r="D216" s="53" t="s">
        <v>2422</v>
      </c>
      <c r="E216" s="53" t="s">
        <v>101</v>
      </c>
      <c r="F216" s="109">
        <v>0</v>
      </c>
      <c r="G216" s="109"/>
      <c r="H216" s="53"/>
      <c r="I216" s="53">
        <v>201</v>
      </c>
      <c r="J216" s="126">
        <v>22</v>
      </c>
      <c r="K216" s="133" t="s">
        <v>42</v>
      </c>
      <c r="L216" s="144"/>
      <c r="M216" s="144"/>
      <c r="N216" s="144"/>
      <c r="O216" s="144"/>
      <c r="P216" s="144"/>
      <c r="Q216" s="144"/>
      <c r="R216" s="144"/>
      <c r="S216" s="144"/>
      <c r="T216" s="144"/>
      <c r="U216" s="144"/>
      <c r="V216" s="144" t="s">
        <v>42</v>
      </c>
      <c r="W216" s="144"/>
      <c r="X216" s="144"/>
      <c r="Y216" s="144"/>
      <c r="Z216" s="144"/>
      <c r="AA216" s="144"/>
      <c r="AB216" s="144"/>
      <c r="AC216" s="144"/>
      <c r="AD216" s="144"/>
      <c r="AE216" s="144"/>
      <c r="AF216" s="144"/>
      <c r="AG216" s="144"/>
      <c r="AH216" s="144"/>
      <c r="AI216" s="144"/>
      <c r="AJ216" s="144"/>
      <c r="AK216" s="144"/>
      <c r="AL216" s="144"/>
      <c r="AM216" s="144"/>
      <c r="AN216" s="144"/>
      <c r="AO216" s="144"/>
      <c r="AP216" s="144"/>
      <c r="AQ216" s="144"/>
      <c r="AR216" s="144"/>
      <c r="AS216" s="144"/>
      <c r="AT216" s="144"/>
      <c r="AU216" s="144"/>
      <c r="AV216" s="144"/>
      <c r="AW216" s="144"/>
      <c r="AX216" s="144"/>
      <c r="AY216" s="144"/>
      <c r="AZ216" s="144"/>
      <c r="BA216" s="144"/>
      <c r="BB216" s="144"/>
      <c r="BC216" s="144"/>
      <c r="BD216" s="144"/>
      <c r="BE216" s="144"/>
      <c r="BF216" s="144"/>
      <c r="BG216" s="144"/>
      <c r="BH216" s="144"/>
      <c r="BI216" s="144"/>
      <c r="BJ216" s="144" t="s">
        <v>42</v>
      </c>
      <c r="BK216" s="144"/>
      <c r="BL216" s="144"/>
      <c r="BM216" s="144"/>
      <c r="BN216" s="144"/>
      <c r="BO216" s="144"/>
      <c r="BP216" s="144"/>
      <c r="BQ216" s="144"/>
      <c r="BR216" s="144"/>
      <c r="BS216" s="144" t="s">
        <v>42</v>
      </c>
      <c r="BT216" s="144"/>
      <c r="BU216" s="144"/>
      <c r="BV216" s="144"/>
      <c r="BW216" s="144"/>
      <c r="BX216" s="144"/>
      <c r="BY216" s="144"/>
      <c r="BZ216" s="144"/>
      <c r="CA216" s="144"/>
      <c r="CB216" s="144"/>
      <c r="CC216" s="144"/>
      <c r="CD216" s="144"/>
      <c r="CE216" s="144"/>
      <c r="CF216" s="144"/>
      <c r="CG216" s="144"/>
      <c r="CH216" s="144"/>
      <c r="CI216" s="144"/>
      <c r="CJ216" s="144"/>
      <c r="CK216" s="144"/>
      <c r="CL216" s="144"/>
      <c r="CM216" s="144"/>
      <c r="CN216" s="144"/>
      <c r="CO216" s="144"/>
      <c r="CP216" s="144"/>
      <c r="CQ216" s="144"/>
      <c r="CR216" s="144"/>
      <c r="CS216" s="144"/>
      <c r="CT216" s="144"/>
      <c r="CU216" s="144"/>
      <c r="CV216" s="144"/>
      <c r="CW216" s="144"/>
      <c r="CX216" s="144"/>
      <c r="CY216" s="144"/>
      <c r="CZ216" s="144"/>
      <c r="DA216" s="144"/>
      <c r="DB216" s="144"/>
      <c r="DC216" s="144"/>
      <c r="DD216" s="144"/>
      <c r="DE216" s="144"/>
      <c r="DF216" s="144"/>
      <c r="DG216" s="144"/>
      <c r="DH216" s="144"/>
      <c r="DI216" s="144"/>
      <c r="DJ216" s="144"/>
      <c r="DK216" s="144"/>
      <c r="DL216" s="144"/>
      <c r="DM216" s="144"/>
      <c r="DN216" s="144"/>
      <c r="DO216" s="172"/>
      <c r="DP216" s="133"/>
      <c r="DQ216" s="144"/>
      <c r="DR216" s="144"/>
      <c r="DS216" s="172"/>
    </row>
    <row r="217" spans="1:123" s="39" customFormat="1" ht="15.95" customHeight="1">
      <c r="A217" s="54" t="s">
        <v>3002</v>
      </c>
      <c r="B217" s="54" t="s">
        <v>1957</v>
      </c>
      <c r="C217" s="80" t="s">
        <v>2849</v>
      </c>
      <c r="D217" s="54" t="s">
        <v>3663</v>
      </c>
      <c r="E217" s="54" t="s">
        <v>1951</v>
      </c>
      <c r="F217" s="54">
        <v>0</v>
      </c>
      <c r="G217" s="54"/>
      <c r="H217" s="54"/>
      <c r="I217" s="54">
        <v>201</v>
      </c>
      <c r="J217" s="54">
        <v>22</v>
      </c>
      <c r="K217" s="134"/>
      <c r="L217" s="145"/>
      <c r="M217" s="145"/>
      <c r="N217" s="145"/>
      <c r="O217" s="145"/>
      <c r="P217" s="145"/>
      <c r="Q217" s="145"/>
      <c r="R217" s="145"/>
      <c r="S217" s="145"/>
      <c r="T217" s="145"/>
      <c r="U217" s="145"/>
      <c r="V217" s="145"/>
      <c r="W217" s="145"/>
      <c r="X217" s="145"/>
      <c r="Y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c r="BH217" s="145"/>
      <c r="BI217" s="145"/>
      <c r="BJ217" s="145"/>
      <c r="BK217" s="145"/>
      <c r="BL217" s="145"/>
      <c r="BM217" s="145"/>
      <c r="BN217" s="145"/>
      <c r="BO217" s="145"/>
      <c r="BP217" s="145"/>
      <c r="BQ217" s="145"/>
      <c r="BR217" s="145"/>
      <c r="BS217" s="145"/>
      <c r="BT217" s="145"/>
      <c r="BU217" s="145"/>
      <c r="BV217" s="145"/>
      <c r="BW217" s="145"/>
      <c r="BX217" s="145"/>
      <c r="BY217" s="145"/>
      <c r="BZ217" s="145"/>
      <c r="CA217" s="145"/>
      <c r="CB217" s="145"/>
      <c r="CC217" s="145"/>
      <c r="CD217" s="145"/>
      <c r="CE217" s="145"/>
      <c r="CF217" s="145"/>
      <c r="CG217" s="145"/>
      <c r="CH217" s="145"/>
      <c r="CI217" s="145"/>
      <c r="CJ217" s="145"/>
      <c r="CK217" s="145"/>
      <c r="CL217" s="145"/>
      <c r="CM217" s="145"/>
      <c r="CN217" s="145"/>
      <c r="CO217" s="145"/>
      <c r="CP217" s="145"/>
      <c r="CQ217" s="145"/>
      <c r="CR217" s="145"/>
      <c r="CS217" s="145" t="s">
        <v>42</v>
      </c>
      <c r="CT217" s="145"/>
      <c r="CU217" s="145"/>
      <c r="CV217" s="145"/>
      <c r="CW217" s="145"/>
      <c r="CX217" s="145"/>
      <c r="CY217" s="145"/>
      <c r="CZ217" s="145"/>
      <c r="DA217" s="145"/>
      <c r="DB217" s="145"/>
      <c r="DC217" s="145"/>
      <c r="DD217" s="145"/>
      <c r="DE217" s="145"/>
      <c r="DF217" s="145" t="s">
        <v>42</v>
      </c>
      <c r="DG217" s="145"/>
      <c r="DH217" s="145"/>
      <c r="DI217" s="145"/>
      <c r="DJ217" s="145"/>
      <c r="DK217" s="145"/>
      <c r="DL217" s="145"/>
      <c r="DM217" s="145"/>
      <c r="DN217" s="145"/>
      <c r="DO217" s="173"/>
      <c r="DP217" s="134"/>
      <c r="DQ217" s="145"/>
      <c r="DR217" s="145"/>
      <c r="DS217" s="173"/>
    </row>
    <row r="218" spans="1:123" s="38" customFormat="1" ht="15.95" customHeight="1">
      <c r="A218" s="53" t="s">
        <v>1962</v>
      </c>
      <c r="B218" s="53" t="s">
        <v>243</v>
      </c>
      <c r="C218" s="78" t="s">
        <v>659</v>
      </c>
      <c r="D218" s="53" t="s">
        <v>2995</v>
      </c>
      <c r="E218" s="53" t="s">
        <v>2833</v>
      </c>
      <c r="F218" s="53">
        <v>0</v>
      </c>
      <c r="G218" s="53"/>
      <c r="H218" s="53"/>
      <c r="I218" s="53">
        <v>201</v>
      </c>
      <c r="J218" s="126">
        <v>22</v>
      </c>
      <c r="K218" s="133" t="s">
        <v>42</v>
      </c>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c r="BB218" s="144"/>
      <c r="BC218" s="144"/>
      <c r="BD218" s="144"/>
      <c r="BE218" s="144"/>
      <c r="BF218" s="144"/>
      <c r="BG218" s="144"/>
      <c r="BH218" s="144"/>
      <c r="BI218" s="144"/>
      <c r="BJ218" s="144"/>
      <c r="BK218" s="144"/>
      <c r="BL218" s="144"/>
      <c r="BM218" s="144"/>
      <c r="BN218" s="144"/>
      <c r="BO218" s="144"/>
      <c r="BP218" s="144"/>
      <c r="BQ218" s="144"/>
      <c r="BR218" s="144"/>
      <c r="BS218" s="144"/>
      <c r="BT218" s="144"/>
      <c r="BU218" s="144"/>
      <c r="BV218" s="144"/>
      <c r="BW218" s="144"/>
      <c r="BX218" s="144"/>
      <c r="BY218" s="144"/>
      <c r="BZ218" s="144"/>
      <c r="CA218" s="144"/>
      <c r="CB218" s="144"/>
      <c r="CC218" s="144"/>
      <c r="CD218" s="144"/>
      <c r="CE218" s="144"/>
      <c r="CF218" s="144"/>
      <c r="CG218" s="144" t="s">
        <v>42</v>
      </c>
      <c r="CH218" s="144"/>
      <c r="CI218" s="144"/>
      <c r="CJ218" s="144"/>
      <c r="CK218" s="144"/>
      <c r="CL218" s="144"/>
      <c r="CM218" s="144"/>
      <c r="CN218" s="144" t="s">
        <v>42</v>
      </c>
      <c r="CO218" s="144"/>
      <c r="CP218" s="144"/>
      <c r="CQ218" s="144"/>
      <c r="CR218" s="144"/>
      <c r="CS218" s="144"/>
      <c r="CT218" s="144"/>
      <c r="CU218" s="144"/>
      <c r="CV218" s="144"/>
      <c r="CW218" s="144"/>
      <c r="CX218" s="144"/>
      <c r="CY218" s="144" t="s">
        <v>42</v>
      </c>
      <c r="CZ218" s="144"/>
      <c r="DA218" s="144"/>
      <c r="DB218" s="144"/>
      <c r="DC218" s="144"/>
      <c r="DD218" s="144"/>
      <c r="DE218" s="144"/>
      <c r="DF218" s="144"/>
      <c r="DG218" s="144"/>
      <c r="DH218" s="144"/>
      <c r="DI218" s="144"/>
      <c r="DJ218" s="144"/>
      <c r="DK218" s="144"/>
      <c r="DL218" s="144"/>
      <c r="DM218" s="144"/>
      <c r="DN218" s="144"/>
      <c r="DO218" s="172"/>
      <c r="DP218" s="133"/>
      <c r="DQ218" s="144"/>
      <c r="DR218" s="144"/>
      <c r="DS218" s="172"/>
    </row>
    <row r="219" spans="1:123" s="38" customFormat="1" ht="15.95" customHeight="1">
      <c r="A219" s="53" t="s">
        <v>1621</v>
      </c>
      <c r="B219" s="53" t="s">
        <v>2231</v>
      </c>
      <c r="C219" s="78" t="s">
        <v>3300</v>
      </c>
      <c r="D219" s="53" t="s">
        <v>1307</v>
      </c>
      <c r="E219" s="53" t="s">
        <v>2095</v>
      </c>
      <c r="F219" s="53">
        <v>0</v>
      </c>
      <c r="G219" s="53"/>
      <c r="H219" s="53"/>
      <c r="I219" s="53">
        <v>201</v>
      </c>
      <c r="J219" s="126">
        <v>22</v>
      </c>
      <c r="K219" s="133"/>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4"/>
      <c r="AN219" s="144"/>
      <c r="AO219" s="144"/>
      <c r="AP219" s="144"/>
      <c r="AQ219" s="144"/>
      <c r="AR219" s="144"/>
      <c r="AS219" s="144"/>
      <c r="AT219" s="144"/>
      <c r="AU219" s="144"/>
      <c r="AV219" s="144"/>
      <c r="AW219" s="144"/>
      <c r="AX219" s="144"/>
      <c r="AY219" s="144"/>
      <c r="AZ219" s="144"/>
      <c r="BA219" s="144"/>
      <c r="BB219" s="144"/>
      <c r="BC219" s="144"/>
      <c r="BD219" s="144"/>
      <c r="BE219" s="144"/>
      <c r="BF219" s="144"/>
      <c r="BG219" s="144"/>
      <c r="BH219" s="144"/>
      <c r="BI219" s="144"/>
      <c r="BJ219" s="144" t="s">
        <v>42</v>
      </c>
      <c r="BK219" s="144"/>
      <c r="BL219" s="144"/>
      <c r="BM219" s="144"/>
      <c r="BN219" s="144"/>
      <c r="BO219" s="144"/>
      <c r="BP219" s="144"/>
      <c r="BQ219" s="144"/>
      <c r="BR219" s="144"/>
      <c r="BS219" s="144" t="s">
        <v>42</v>
      </c>
      <c r="BT219" s="144"/>
      <c r="BU219" s="144"/>
      <c r="BV219" s="144"/>
      <c r="BW219" s="144"/>
      <c r="BX219" s="144"/>
      <c r="BY219" s="144"/>
      <c r="BZ219" s="144"/>
      <c r="CA219" s="144"/>
      <c r="CB219" s="144"/>
      <c r="CC219" s="144"/>
      <c r="CD219" s="144"/>
      <c r="CE219" s="144"/>
      <c r="CF219" s="144"/>
      <c r="CG219" s="144"/>
      <c r="CH219" s="144"/>
      <c r="CI219" s="144"/>
      <c r="CJ219" s="144"/>
      <c r="CK219" s="144"/>
      <c r="CL219" s="144"/>
      <c r="CM219" s="144"/>
      <c r="CN219" s="144"/>
      <c r="CO219" s="144"/>
      <c r="CP219" s="144"/>
      <c r="CQ219" s="144"/>
      <c r="CR219" s="144"/>
      <c r="CS219" s="144"/>
      <c r="CT219" s="144"/>
      <c r="CU219" s="144"/>
      <c r="CV219" s="144"/>
      <c r="CW219" s="144"/>
      <c r="CX219" s="144"/>
      <c r="CY219" s="144"/>
      <c r="CZ219" s="144"/>
      <c r="DA219" s="144"/>
      <c r="DB219" s="144"/>
      <c r="DC219" s="144"/>
      <c r="DD219" s="144"/>
      <c r="DE219" s="144"/>
      <c r="DF219" s="144"/>
      <c r="DG219" s="144"/>
      <c r="DH219" s="144"/>
      <c r="DI219" s="144"/>
      <c r="DJ219" s="144"/>
      <c r="DK219" s="144"/>
      <c r="DL219" s="144"/>
      <c r="DM219" s="144"/>
      <c r="DN219" s="144"/>
      <c r="DO219" s="172"/>
      <c r="DP219" s="133"/>
      <c r="DQ219" s="144"/>
      <c r="DR219" s="144"/>
      <c r="DS219" s="172"/>
    </row>
    <row r="220" spans="1:123" s="38" customFormat="1" ht="15.95" customHeight="1">
      <c r="A220" s="53" t="s">
        <v>2213</v>
      </c>
      <c r="B220" s="53" t="s">
        <v>792</v>
      </c>
      <c r="C220" s="78" t="s">
        <v>3565</v>
      </c>
      <c r="D220" s="53" t="s">
        <v>725</v>
      </c>
      <c r="E220" s="53" t="s">
        <v>2905</v>
      </c>
      <c r="F220" s="53">
        <v>0</v>
      </c>
      <c r="G220" s="53"/>
      <c r="H220" s="53"/>
      <c r="I220" s="53">
        <v>201</v>
      </c>
      <c r="J220" s="126">
        <v>22</v>
      </c>
      <c r="K220" s="133"/>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c r="BI220" s="144"/>
      <c r="BJ220" s="144"/>
      <c r="BK220" s="144"/>
      <c r="BL220" s="144"/>
      <c r="BM220" s="144"/>
      <c r="BN220" s="144"/>
      <c r="BO220" s="144"/>
      <c r="BP220" s="144"/>
      <c r="BQ220" s="144"/>
      <c r="BR220" s="144"/>
      <c r="BS220" s="144"/>
      <c r="BT220" s="144"/>
      <c r="BU220" s="144" t="s">
        <v>42</v>
      </c>
      <c r="BV220" s="144" t="s">
        <v>42</v>
      </c>
      <c r="BW220" s="144" t="s">
        <v>42</v>
      </c>
      <c r="BX220" s="144"/>
      <c r="BY220" s="144"/>
      <c r="BZ220" s="144"/>
      <c r="CA220" s="144"/>
      <c r="CB220" s="144"/>
      <c r="CC220" s="144"/>
      <c r="CD220" s="144"/>
      <c r="CE220" s="144"/>
      <c r="CF220" s="144"/>
      <c r="CG220" s="144"/>
      <c r="CH220" s="144"/>
      <c r="CI220" s="144"/>
      <c r="CJ220" s="144"/>
      <c r="CK220" s="144"/>
      <c r="CL220" s="144"/>
      <c r="CM220" s="144"/>
      <c r="CN220" s="144"/>
      <c r="CO220" s="144"/>
      <c r="CP220" s="144"/>
      <c r="CQ220" s="144"/>
      <c r="CR220" s="144"/>
      <c r="CS220" s="144"/>
      <c r="CT220" s="144"/>
      <c r="CU220" s="144"/>
      <c r="CV220" s="144"/>
      <c r="CW220" s="144"/>
      <c r="CX220" s="144"/>
      <c r="CY220" s="144"/>
      <c r="CZ220" s="144"/>
      <c r="DA220" s="144"/>
      <c r="DB220" s="144"/>
      <c r="DC220" s="144"/>
      <c r="DD220" s="144"/>
      <c r="DE220" s="144"/>
      <c r="DF220" s="144"/>
      <c r="DG220" s="144"/>
      <c r="DH220" s="144"/>
      <c r="DI220" s="144"/>
      <c r="DJ220" s="144"/>
      <c r="DK220" s="144"/>
      <c r="DL220" s="144"/>
      <c r="DM220" s="144"/>
      <c r="DN220" s="144"/>
      <c r="DO220" s="172"/>
      <c r="DP220" s="133"/>
      <c r="DQ220" s="144"/>
      <c r="DR220" s="144"/>
      <c r="DS220" s="172"/>
    </row>
    <row r="221" spans="1:123" s="38" customFormat="1" ht="15.95" customHeight="1">
      <c r="A221" s="53" t="s">
        <v>1593</v>
      </c>
      <c r="B221" s="53" t="s">
        <v>1253</v>
      </c>
      <c r="C221" s="78" t="s">
        <v>307</v>
      </c>
      <c r="D221" s="53" t="s">
        <v>3147</v>
      </c>
      <c r="E221" s="53" t="s">
        <v>1344</v>
      </c>
      <c r="F221" s="53">
        <v>0</v>
      </c>
      <c r="G221" s="53"/>
      <c r="H221" s="53"/>
      <c r="I221" s="53">
        <v>201</v>
      </c>
      <c r="J221" s="126">
        <v>22</v>
      </c>
      <c r="K221" s="133"/>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c r="BJ221" s="144"/>
      <c r="BK221" s="144"/>
      <c r="BL221" s="144"/>
      <c r="BM221" s="144"/>
      <c r="BN221" s="144"/>
      <c r="BO221" s="144"/>
      <c r="BP221" s="144"/>
      <c r="BQ221" s="144" t="s">
        <v>42</v>
      </c>
      <c r="BR221" s="144"/>
      <c r="BS221" s="144"/>
      <c r="BT221" s="144"/>
      <c r="BU221" s="144"/>
      <c r="BV221" s="144" t="s">
        <v>42</v>
      </c>
      <c r="BW221" s="144"/>
      <c r="BX221" s="144"/>
      <c r="BY221" s="144"/>
      <c r="BZ221" s="144"/>
      <c r="CA221" s="144"/>
      <c r="CB221" s="144"/>
      <c r="CC221" s="144"/>
      <c r="CD221" s="144"/>
      <c r="CE221" s="144"/>
      <c r="CF221" s="144"/>
      <c r="CG221" s="144"/>
      <c r="CH221" s="144"/>
      <c r="CI221" s="144"/>
      <c r="CJ221" s="144"/>
      <c r="CK221" s="144"/>
      <c r="CL221" s="144"/>
      <c r="CM221" s="144"/>
      <c r="CN221" s="144"/>
      <c r="CO221" s="144"/>
      <c r="CP221" s="144"/>
      <c r="CQ221" s="144"/>
      <c r="CR221" s="144"/>
      <c r="CS221" s="144"/>
      <c r="CT221" s="144"/>
      <c r="CU221" s="144"/>
      <c r="CV221" s="144"/>
      <c r="CW221" s="144"/>
      <c r="CX221" s="144"/>
      <c r="CY221" s="144"/>
      <c r="CZ221" s="144"/>
      <c r="DA221" s="144"/>
      <c r="DB221" s="144"/>
      <c r="DC221" s="144"/>
      <c r="DD221" s="144"/>
      <c r="DE221" s="144"/>
      <c r="DF221" s="144"/>
      <c r="DG221" s="144"/>
      <c r="DH221" s="144" t="s">
        <v>42</v>
      </c>
      <c r="DI221" s="144"/>
      <c r="DJ221" s="144"/>
      <c r="DK221" s="144"/>
      <c r="DL221" s="144"/>
      <c r="DM221" s="144"/>
      <c r="DN221" s="144"/>
      <c r="DO221" s="172"/>
      <c r="DP221" s="133"/>
      <c r="DQ221" s="144"/>
      <c r="DR221" s="144"/>
      <c r="DS221" s="172"/>
    </row>
    <row r="222" spans="1:123" s="38" customFormat="1" ht="15.95" customHeight="1">
      <c r="A222" s="53" t="s">
        <v>467</v>
      </c>
      <c r="B222" s="53" t="s">
        <v>2741</v>
      </c>
      <c r="C222" s="79" t="s">
        <v>835</v>
      </c>
      <c r="D222" s="53" t="s">
        <v>817</v>
      </c>
      <c r="E222" s="53" t="s">
        <v>2177</v>
      </c>
      <c r="F222" s="53">
        <v>0</v>
      </c>
      <c r="G222" s="53"/>
      <c r="H222" s="53"/>
      <c r="I222" s="53">
        <v>201</v>
      </c>
      <c r="J222" s="126">
        <v>22</v>
      </c>
      <c r="K222" s="133" t="s">
        <v>42</v>
      </c>
      <c r="L222" s="144"/>
      <c r="M222" s="144"/>
      <c r="N222" s="144"/>
      <c r="O222" s="144"/>
      <c r="P222" s="144"/>
      <c r="Q222" s="144"/>
      <c r="R222" s="144"/>
      <c r="S222" s="144"/>
      <c r="T222" s="144"/>
      <c r="U222" s="144"/>
      <c r="V222" s="144"/>
      <c r="W222" s="144" t="s">
        <v>42</v>
      </c>
      <c r="X222" s="144"/>
      <c r="Y222" s="144"/>
      <c r="Z222" s="144"/>
      <c r="AA222" s="144"/>
      <c r="AB222" s="144"/>
      <c r="AC222" s="144"/>
      <c r="AD222" s="144"/>
      <c r="AE222" s="144"/>
      <c r="AF222" s="144" t="s">
        <v>42</v>
      </c>
      <c r="AG222" s="144"/>
      <c r="AH222" s="144"/>
      <c r="AI222" s="144"/>
      <c r="AJ222" s="144"/>
      <c r="AK222" s="144"/>
      <c r="AL222" s="144"/>
      <c r="AM222" s="144"/>
      <c r="AN222" s="144"/>
      <c r="AO222" s="144"/>
      <c r="AP222" s="144"/>
      <c r="AQ222" s="144"/>
      <c r="AR222" s="144"/>
      <c r="AS222" s="144"/>
      <c r="AT222" s="144"/>
      <c r="AU222" s="144"/>
      <c r="AV222" s="144"/>
      <c r="AW222" s="144"/>
      <c r="AX222" s="144"/>
      <c r="AY222" s="144"/>
      <c r="AZ222" s="144"/>
      <c r="BA222" s="144"/>
      <c r="BB222" s="144"/>
      <c r="BC222" s="144"/>
      <c r="BD222" s="144"/>
      <c r="BE222" s="144"/>
      <c r="BF222" s="144"/>
      <c r="BG222" s="144"/>
      <c r="BH222" s="144"/>
      <c r="BI222" s="144"/>
      <c r="BJ222" s="144"/>
      <c r="BK222" s="144"/>
      <c r="BL222" s="144"/>
      <c r="BM222" s="144"/>
      <c r="BN222" s="144"/>
      <c r="BO222" s="144"/>
      <c r="BP222" s="144"/>
      <c r="BQ222" s="144"/>
      <c r="BR222" s="144"/>
      <c r="BS222" s="144"/>
      <c r="BT222" s="144"/>
      <c r="BU222" s="144"/>
      <c r="BV222" s="144"/>
      <c r="BW222" s="144"/>
      <c r="BX222" s="144"/>
      <c r="BY222" s="144"/>
      <c r="BZ222" s="144"/>
      <c r="CA222" s="144"/>
      <c r="CB222" s="144"/>
      <c r="CC222" s="144"/>
      <c r="CD222" s="144"/>
      <c r="CE222" s="144"/>
      <c r="CF222" s="144"/>
      <c r="CG222" s="144"/>
      <c r="CH222" s="144"/>
      <c r="CI222" s="144"/>
      <c r="CJ222" s="144"/>
      <c r="CK222" s="144"/>
      <c r="CL222" s="144"/>
      <c r="CM222" s="144"/>
      <c r="CN222" s="144"/>
      <c r="CO222" s="144"/>
      <c r="CP222" s="144"/>
      <c r="CQ222" s="144"/>
      <c r="CR222" s="144"/>
      <c r="CS222" s="144"/>
      <c r="CT222" s="144" t="s">
        <v>42</v>
      </c>
      <c r="CU222" s="144"/>
      <c r="CV222" s="144"/>
      <c r="CW222" s="144"/>
      <c r="CX222" s="144"/>
      <c r="CY222" s="144"/>
      <c r="CZ222" s="144"/>
      <c r="DA222" s="144"/>
      <c r="DB222" s="144"/>
      <c r="DC222" s="144"/>
      <c r="DD222" s="144"/>
      <c r="DE222" s="144"/>
      <c r="DF222" s="144"/>
      <c r="DG222" s="144"/>
      <c r="DH222" s="144"/>
      <c r="DI222" s="144"/>
      <c r="DJ222" s="144"/>
      <c r="DK222" s="144"/>
      <c r="DL222" s="144"/>
      <c r="DM222" s="144"/>
      <c r="DN222" s="144"/>
      <c r="DO222" s="172"/>
      <c r="DP222" s="133"/>
      <c r="DQ222" s="144"/>
      <c r="DR222" s="144"/>
      <c r="DS222" s="172"/>
    </row>
    <row r="223" spans="1:123" s="38" customFormat="1" ht="15.95" customHeight="1">
      <c r="A223" s="53" t="s">
        <v>3615</v>
      </c>
      <c r="B223" s="53" t="s">
        <v>3658</v>
      </c>
      <c r="C223" s="79" t="s">
        <v>647</v>
      </c>
      <c r="D223" s="53" t="s">
        <v>3616</v>
      </c>
      <c r="E223" s="53" t="s">
        <v>3617</v>
      </c>
      <c r="F223" s="53">
        <v>0</v>
      </c>
      <c r="G223" s="53"/>
      <c r="H223" s="53"/>
      <c r="I223" s="53">
        <v>201</v>
      </c>
      <c r="J223" s="126">
        <v>22</v>
      </c>
      <c r="K223" s="133" t="s">
        <v>42</v>
      </c>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4"/>
      <c r="AN223" s="144"/>
      <c r="AO223" s="144"/>
      <c r="AP223" s="144"/>
      <c r="AQ223" s="144"/>
      <c r="AR223" s="144"/>
      <c r="AS223" s="144"/>
      <c r="AT223" s="144"/>
      <c r="AU223" s="144"/>
      <c r="AV223" s="144"/>
      <c r="AW223" s="144"/>
      <c r="AX223" s="144"/>
      <c r="AY223" s="144"/>
      <c r="AZ223" s="144"/>
      <c r="BA223" s="144"/>
      <c r="BB223" s="144"/>
      <c r="BC223" s="144"/>
      <c r="BD223" s="144"/>
      <c r="BE223" s="144"/>
      <c r="BF223" s="144"/>
      <c r="BG223" s="144"/>
      <c r="BH223" s="144"/>
      <c r="BI223" s="144"/>
      <c r="BJ223" s="144"/>
      <c r="BK223" s="144"/>
      <c r="BL223" s="144"/>
      <c r="BM223" s="144"/>
      <c r="BN223" s="144"/>
      <c r="BO223" s="144"/>
      <c r="BP223" s="144"/>
      <c r="BQ223" s="144"/>
      <c r="BR223" s="144"/>
      <c r="BS223" s="144"/>
      <c r="BT223" s="144"/>
      <c r="BU223" s="144"/>
      <c r="BV223" s="144"/>
      <c r="BW223" s="144"/>
      <c r="BX223" s="144"/>
      <c r="BY223" s="144"/>
      <c r="BZ223" s="144"/>
      <c r="CA223" s="144"/>
      <c r="CB223" s="144"/>
      <c r="CC223" s="144"/>
      <c r="CD223" s="144"/>
      <c r="CE223" s="144"/>
      <c r="CF223" s="144"/>
      <c r="CG223" s="144"/>
      <c r="CH223" s="144"/>
      <c r="CI223" s="144"/>
      <c r="CJ223" s="144"/>
      <c r="CK223" s="144"/>
      <c r="CL223" s="144"/>
      <c r="CM223" s="144"/>
      <c r="CN223" s="144"/>
      <c r="CO223" s="144"/>
      <c r="CP223" s="144"/>
      <c r="CQ223" s="144"/>
      <c r="CR223" s="144"/>
      <c r="CS223" s="144"/>
      <c r="CT223" s="144"/>
      <c r="CU223" s="144"/>
      <c r="CV223" s="144"/>
      <c r="CW223" s="144"/>
      <c r="CX223" s="144"/>
      <c r="CY223" s="144"/>
      <c r="CZ223" s="144"/>
      <c r="DA223" s="144"/>
      <c r="DB223" s="144"/>
      <c r="DC223" s="144"/>
      <c r="DD223" s="144"/>
      <c r="DE223" s="144"/>
      <c r="DF223" s="144"/>
      <c r="DG223" s="144"/>
      <c r="DH223" s="144"/>
      <c r="DI223" s="144"/>
      <c r="DJ223" s="144"/>
      <c r="DK223" s="144"/>
      <c r="DL223" s="144"/>
      <c r="DM223" s="144"/>
      <c r="DN223" s="144"/>
      <c r="DO223" s="172"/>
      <c r="DP223" s="133"/>
      <c r="DQ223" s="144"/>
      <c r="DR223" s="144"/>
      <c r="DS223" s="172"/>
    </row>
    <row r="224" spans="1:123" s="38" customFormat="1" ht="15.95" customHeight="1">
      <c r="A224" s="53" t="s">
        <v>2180</v>
      </c>
      <c r="B224" s="53" t="s">
        <v>3137</v>
      </c>
      <c r="C224" s="53" t="s">
        <v>3209</v>
      </c>
      <c r="D224" s="53" t="s">
        <v>1988</v>
      </c>
      <c r="E224" s="53" t="s">
        <v>901</v>
      </c>
      <c r="F224" s="53">
        <v>0</v>
      </c>
      <c r="G224" s="53"/>
      <c r="H224" s="53"/>
      <c r="I224" s="53">
        <v>201</v>
      </c>
      <c r="J224" s="126">
        <v>22</v>
      </c>
      <c r="K224" s="133" t="s">
        <v>42</v>
      </c>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4"/>
      <c r="AN224" s="144"/>
      <c r="AO224" s="144"/>
      <c r="AP224" s="144"/>
      <c r="AQ224" s="144"/>
      <c r="AR224" s="144"/>
      <c r="AS224" s="144"/>
      <c r="AT224" s="144"/>
      <c r="AU224" s="144"/>
      <c r="AV224" s="144"/>
      <c r="AW224" s="144"/>
      <c r="AX224" s="144"/>
      <c r="AY224" s="144"/>
      <c r="AZ224" s="144"/>
      <c r="BA224" s="144"/>
      <c r="BB224" s="144"/>
      <c r="BC224" s="144"/>
      <c r="BD224" s="144"/>
      <c r="BE224" s="144"/>
      <c r="BF224" s="144"/>
      <c r="BG224" s="144"/>
      <c r="BH224" s="144"/>
      <c r="BI224" s="144"/>
      <c r="BJ224" s="144"/>
      <c r="BK224" s="144"/>
      <c r="BL224" s="144"/>
      <c r="BM224" s="144"/>
      <c r="BN224" s="144"/>
      <c r="BO224" s="144"/>
      <c r="BP224" s="144"/>
      <c r="BQ224" s="144"/>
      <c r="BR224" s="144"/>
      <c r="BS224" s="144"/>
      <c r="BT224" s="144"/>
      <c r="BU224" s="144"/>
      <c r="BV224" s="144"/>
      <c r="BW224" s="144"/>
      <c r="BX224" s="144"/>
      <c r="BY224" s="144"/>
      <c r="BZ224" s="144"/>
      <c r="CA224" s="144"/>
      <c r="CB224" s="144"/>
      <c r="CC224" s="144"/>
      <c r="CD224" s="144"/>
      <c r="CE224" s="144"/>
      <c r="CF224" s="144"/>
      <c r="CG224" s="144"/>
      <c r="CH224" s="144"/>
      <c r="CI224" s="144"/>
      <c r="CJ224" s="144"/>
      <c r="CK224" s="144"/>
      <c r="CL224" s="144"/>
      <c r="CM224" s="144"/>
      <c r="CN224" s="144"/>
      <c r="CO224" s="144"/>
      <c r="CP224" s="144"/>
      <c r="CQ224" s="144"/>
      <c r="CR224" s="144"/>
      <c r="CS224" s="144"/>
      <c r="CT224" s="144"/>
      <c r="CU224" s="144"/>
      <c r="CV224" s="144"/>
      <c r="CW224" s="144"/>
      <c r="CX224" s="144"/>
      <c r="CY224" s="144"/>
      <c r="CZ224" s="144"/>
      <c r="DA224" s="144"/>
      <c r="DB224" s="144"/>
      <c r="DC224" s="144"/>
      <c r="DD224" s="144"/>
      <c r="DE224" s="144"/>
      <c r="DF224" s="144"/>
      <c r="DG224" s="144"/>
      <c r="DH224" s="144" t="s">
        <v>42</v>
      </c>
      <c r="DI224" s="144"/>
      <c r="DJ224" s="144"/>
      <c r="DK224" s="144"/>
      <c r="DL224" s="144"/>
      <c r="DM224" s="144"/>
      <c r="DN224" s="144"/>
      <c r="DO224" s="172"/>
      <c r="DP224" s="133"/>
      <c r="DQ224" s="144"/>
      <c r="DR224" s="144"/>
      <c r="DS224" s="172"/>
    </row>
    <row r="225" spans="1:123" s="38" customFormat="1" ht="15.95" customHeight="1">
      <c r="A225" s="54" t="s">
        <v>3357</v>
      </c>
      <c r="B225" s="54" t="s">
        <v>856</v>
      </c>
      <c r="C225" s="84" t="s">
        <v>2503</v>
      </c>
      <c r="D225" s="54" t="s">
        <v>2481</v>
      </c>
      <c r="E225" s="54" t="s">
        <v>828</v>
      </c>
      <c r="F225" s="54">
        <v>0</v>
      </c>
      <c r="G225" s="54"/>
      <c r="H225" s="54"/>
      <c r="I225" s="54">
        <v>201</v>
      </c>
      <c r="J225" s="126">
        <v>22</v>
      </c>
      <c r="K225" s="133" t="s">
        <v>42</v>
      </c>
      <c r="L225" s="144"/>
      <c r="M225" s="144"/>
      <c r="N225" s="144"/>
      <c r="O225" s="144"/>
      <c r="P225" s="144"/>
      <c r="Q225" s="144"/>
      <c r="R225" s="144"/>
      <c r="S225" s="144"/>
      <c r="T225" s="144"/>
      <c r="U225" s="144" t="s">
        <v>42</v>
      </c>
      <c r="V225" s="144"/>
      <c r="W225" s="144"/>
      <c r="X225" s="144"/>
      <c r="Y225" s="144"/>
      <c r="Z225" s="144"/>
      <c r="AA225" s="144"/>
      <c r="AB225" s="144"/>
      <c r="AC225" s="144"/>
      <c r="AD225" s="144"/>
      <c r="AE225" s="144"/>
      <c r="AF225" s="144"/>
      <c r="AG225" s="144"/>
      <c r="AH225" s="144"/>
      <c r="AI225" s="144"/>
      <c r="AJ225" s="144"/>
      <c r="AK225" s="144"/>
      <c r="AL225" s="144"/>
      <c r="AM225" s="144"/>
      <c r="AN225" s="144"/>
      <c r="AO225" s="144"/>
      <c r="AP225" s="144"/>
      <c r="AQ225" s="144"/>
      <c r="AR225" s="144"/>
      <c r="AS225" s="144"/>
      <c r="AT225" s="144"/>
      <c r="AU225" s="144"/>
      <c r="AV225" s="144"/>
      <c r="AW225" s="144"/>
      <c r="AX225" s="144"/>
      <c r="AY225" s="144"/>
      <c r="AZ225" s="144"/>
      <c r="BA225" s="144"/>
      <c r="BB225" s="144"/>
      <c r="BC225" s="144"/>
      <c r="BD225" s="144"/>
      <c r="BE225" s="144"/>
      <c r="BF225" s="144"/>
      <c r="BG225" s="144"/>
      <c r="BH225" s="144"/>
      <c r="BI225" s="144"/>
      <c r="BJ225" s="144"/>
      <c r="BK225" s="144"/>
      <c r="BL225" s="144"/>
      <c r="BM225" s="144"/>
      <c r="BN225" s="144"/>
      <c r="BO225" s="144"/>
      <c r="BP225" s="144" t="s">
        <v>42</v>
      </c>
      <c r="BQ225" s="144"/>
      <c r="BR225" s="144"/>
      <c r="BS225" s="144"/>
      <c r="BT225" s="144"/>
      <c r="BU225" s="144"/>
      <c r="BV225" s="144"/>
      <c r="BW225" s="144"/>
      <c r="BX225" s="144"/>
      <c r="BY225" s="144"/>
      <c r="BZ225" s="144"/>
      <c r="CA225" s="144"/>
      <c r="CB225" s="144"/>
      <c r="CC225" s="144"/>
      <c r="CD225" s="144"/>
      <c r="CE225" s="144"/>
      <c r="CF225" s="144"/>
      <c r="CG225" s="144"/>
      <c r="CH225" s="144"/>
      <c r="CI225" s="144"/>
      <c r="CJ225" s="144"/>
      <c r="CK225" s="144"/>
      <c r="CL225" s="144"/>
      <c r="CM225" s="144"/>
      <c r="CN225" s="144"/>
      <c r="CO225" s="144"/>
      <c r="CP225" s="144"/>
      <c r="CQ225" s="144"/>
      <c r="CR225" s="144"/>
      <c r="CS225" s="144"/>
      <c r="CT225" s="144"/>
      <c r="CU225" s="144"/>
      <c r="CV225" s="144"/>
      <c r="CW225" s="144"/>
      <c r="CX225" s="144"/>
      <c r="CY225" s="144"/>
      <c r="CZ225" s="144"/>
      <c r="DA225" s="144"/>
      <c r="DB225" s="144"/>
      <c r="DC225" s="144"/>
      <c r="DD225" s="144"/>
      <c r="DE225" s="144"/>
      <c r="DF225" s="144"/>
      <c r="DG225" s="144"/>
      <c r="DH225" s="144"/>
      <c r="DI225" s="144"/>
      <c r="DJ225" s="144"/>
      <c r="DK225" s="144"/>
      <c r="DL225" s="144"/>
      <c r="DM225" s="144"/>
      <c r="DN225" s="144"/>
      <c r="DO225" s="172"/>
      <c r="DP225" s="133"/>
      <c r="DQ225" s="144"/>
      <c r="DR225" s="144"/>
      <c r="DS225" s="172"/>
    </row>
    <row r="226" spans="1:123" s="38" customFormat="1" ht="15.95" customHeight="1">
      <c r="A226" s="53" t="s">
        <v>655</v>
      </c>
      <c r="B226" s="53" t="s">
        <v>1950</v>
      </c>
      <c r="C226" s="78" t="s">
        <v>3525</v>
      </c>
      <c r="D226" s="78" t="s">
        <v>3525</v>
      </c>
      <c r="E226" s="53" t="s">
        <v>1589</v>
      </c>
      <c r="F226" s="109">
        <v>0</v>
      </c>
      <c r="G226" s="109"/>
      <c r="H226" s="53"/>
      <c r="I226" s="53">
        <v>201</v>
      </c>
      <c r="J226" s="126">
        <v>28</v>
      </c>
      <c r="K226" s="133" t="s">
        <v>42</v>
      </c>
      <c r="L226" s="144"/>
      <c r="M226" s="144"/>
      <c r="N226" s="144"/>
      <c r="O226" s="144"/>
      <c r="P226" s="144"/>
      <c r="Q226" s="144"/>
      <c r="R226" s="144"/>
      <c r="S226" s="144"/>
      <c r="T226" s="144"/>
      <c r="U226" s="144" t="s">
        <v>42</v>
      </c>
      <c r="V226" s="144"/>
      <c r="W226" s="144" t="s">
        <v>42</v>
      </c>
      <c r="X226" s="144"/>
      <c r="Y226" s="144"/>
      <c r="Z226" s="144"/>
      <c r="AA226" s="144"/>
      <c r="AB226" s="144"/>
      <c r="AC226" s="144"/>
      <c r="AD226" s="144"/>
      <c r="AE226" s="144"/>
      <c r="AF226" s="144"/>
      <c r="AG226" s="144"/>
      <c r="AH226" s="144"/>
      <c r="AI226" s="144"/>
      <c r="AJ226" s="144"/>
      <c r="AK226" s="144"/>
      <c r="AL226" s="144"/>
      <c r="AM226" s="144"/>
      <c r="AN226" s="144"/>
      <c r="AO226" s="144"/>
      <c r="AP226" s="144"/>
      <c r="AQ226" s="144"/>
      <c r="AR226" s="144"/>
      <c r="AS226" s="144"/>
      <c r="AT226" s="144"/>
      <c r="AU226" s="144"/>
      <c r="AV226" s="144"/>
      <c r="AW226" s="144"/>
      <c r="AX226" s="144"/>
      <c r="AY226" s="144"/>
      <c r="AZ226" s="144"/>
      <c r="BA226" s="144"/>
      <c r="BB226" s="144"/>
      <c r="BC226" s="144"/>
      <c r="BD226" s="144"/>
      <c r="BE226" s="144"/>
      <c r="BF226" s="144"/>
      <c r="BG226" s="144"/>
      <c r="BH226" s="144"/>
      <c r="BI226" s="144"/>
      <c r="BJ226" s="144"/>
      <c r="BK226" s="144" t="s">
        <v>42</v>
      </c>
      <c r="BL226" s="144"/>
      <c r="BM226" s="144"/>
      <c r="BN226" s="144"/>
      <c r="BO226" s="144"/>
      <c r="BP226" s="144"/>
      <c r="BQ226" s="144"/>
      <c r="BR226" s="144"/>
      <c r="BS226" s="144"/>
      <c r="BT226" s="144"/>
      <c r="BU226" s="144"/>
      <c r="BV226" s="144"/>
      <c r="BW226" s="144"/>
      <c r="BX226" s="144"/>
      <c r="BY226" s="144"/>
      <c r="BZ226" s="144"/>
      <c r="CA226" s="144"/>
      <c r="CB226" s="144"/>
      <c r="CC226" s="144"/>
      <c r="CD226" s="144"/>
      <c r="CE226" s="144"/>
      <c r="CF226" s="144"/>
      <c r="CG226" s="144"/>
      <c r="CH226" s="144"/>
      <c r="CI226" s="144"/>
      <c r="CJ226" s="144"/>
      <c r="CK226" s="144"/>
      <c r="CL226" s="144"/>
      <c r="CM226" s="144"/>
      <c r="CN226" s="144"/>
      <c r="CO226" s="144"/>
      <c r="CP226" s="144"/>
      <c r="CQ226" s="144"/>
      <c r="CR226" s="144"/>
      <c r="CS226" s="144"/>
      <c r="CT226" s="144"/>
      <c r="CU226" s="144"/>
      <c r="CV226" s="144"/>
      <c r="CW226" s="144"/>
      <c r="CX226" s="144"/>
      <c r="CY226" s="144"/>
      <c r="CZ226" s="144"/>
      <c r="DA226" s="144"/>
      <c r="DB226" s="144"/>
      <c r="DC226" s="144"/>
      <c r="DD226" s="144"/>
      <c r="DE226" s="144"/>
      <c r="DF226" s="144"/>
      <c r="DG226" s="144"/>
      <c r="DH226" s="144"/>
      <c r="DI226" s="144"/>
      <c r="DJ226" s="144"/>
      <c r="DK226" s="144"/>
      <c r="DL226" s="144"/>
      <c r="DM226" s="144"/>
      <c r="DN226" s="144"/>
      <c r="DO226" s="172"/>
      <c r="DP226" s="133"/>
      <c r="DQ226" s="144"/>
      <c r="DR226" s="144"/>
      <c r="DS226" s="172"/>
    </row>
    <row r="227" spans="1:123" s="38" customFormat="1" ht="15.95" customHeight="1">
      <c r="A227" s="55" t="s">
        <v>3227</v>
      </c>
      <c r="B227" s="53" t="s">
        <v>617</v>
      </c>
      <c r="C227" s="56" t="s">
        <v>815</v>
      </c>
      <c r="D227" s="56" t="s">
        <v>815</v>
      </c>
      <c r="E227" s="53" t="s">
        <v>827</v>
      </c>
      <c r="F227" s="53">
        <v>0</v>
      </c>
      <c r="G227" s="53"/>
      <c r="H227" s="53"/>
      <c r="I227" s="53">
        <v>201</v>
      </c>
      <c r="J227" s="126">
        <v>28</v>
      </c>
      <c r="K227" s="133"/>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t="s">
        <v>42</v>
      </c>
      <c r="AS227" s="144"/>
      <c r="AT227" s="144"/>
      <c r="AU227" s="144"/>
      <c r="AV227" s="144"/>
      <c r="AW227" s="144"/>
      <c r="AX227" s="144"/>
      <c r="AY227" s="144"/>
      <c r="AZ227" s="144"/>
      <c r="BA227" s="144"/>
      <c r="BB227" s="144"/>
      <c r="BC227" s="144"/>
      <c r="BD227" s="144"/>
      <c r="BE227" s="144"/>
      <c r="BF227" s="144"/>
      <c r="BG227" s="144"/>
      <c r="BH227" s="144"/>
      <c r="BI227" s="144"/>
      <c r="BJ227" s="144"/>
      <c r="BK227" s="144"/>
      <c r="BL227" s="144"/>
      <c r="BM227" s="144"/>
      <c r="BN227" s="144"/>
      <c r="BO227" s="144"/>
      <c r="BP227" s="144"/>
      <c r="BQ227" s="144"/>
      <c r="BR227" s="144"/>
      <c r="BS227" s="144"/>
      <c r="BT227" s="144"/>
      <c r="BU227" s="144"/>
      <c r="BV227" s="144"/>
      <c r="BW227" s="144"/>
      <c r="BX227" s="144"/>
      <c r="BY227" s="144"/>
      <c r="BZ227" s="144"/>
      <c r="CA227" s="144"/>
      <c r="CB227" s="144"/>
      <c r="CC227" s="144"/>
      <c r="CD227" s="144"/>
      <c r="CE227" s="144"/>
      <c r="CF227" s="144"/>
      <c r="CG227" s="144"/>
      <c r="CH227" s="144"/>
      <c r="CI227" s="144"/>
      <c r="CJ227" s="144"/>
      <c r="CK227" s="144"/>
      <c r="CL227" s="144"/>
      <c r="CM227" s="144"/>
      <c r="CN227" s="144"/>
      <c r="CO227" s="144"/>
      <c r="CP227" s="144"/>
      <c r="CQ227" s="144"/>
      <c r="CR227" s="144"/>
      <c r="CS227" s="144"/>
      <c r="CT227" s="144"/>
      <c r="CU227" s="144"/>
      <c r="CV227" s="144"/>
      <c r="CW227" s="144"/>
      <c r="CX227" s="144"/>
      <c r="CY227" s="144"/>
      <c r="CZ227" s="144"/>
      <c r="DA227" s="144"/>
      <c r="DB227" s="144"/>
      <c r="DC227" s="144"/>
      <c r="DD227" s="144"/>
      <c r="DE227" s="144"/>
      <c r="DF227" s="144"/>
      <c r="DG227" s="144"/>
      <c r="DH227" s="144"/>
      <c r="DI227" s="144"/>
      <c r="DJ227" s="144"/>
      <c r="DK227" s="144"/>
      <c r="DL227" s="144"/>
      <c r="DM227" s="144"/>
      <c r="DN227" s="144"/>
      <c r="DO227" s="172"/>
      <c r="DP227" s="133"/>
      <c r="DQ227" s="144"/>
      <c r="DR227" s="144"/>
      <c r="DS227" s="172"/>
    </row>
    <row r="228" spans="1:123" s="38" customFormat="1" ht="15.95" customHeight="1">
      <c r="A228" s="53" t="s">
        <v>2685</v>
      </c>
      <c r="B228" s="53" t="s">
        <v>2868</v>
      </c>
      <c r="C228" s="79" t="s">
        <v>214</v>
      </c>
      <c r="D228" s="56" t="s">
        <v>214</v>
      </c>
      <c r="E228" s="53" t="s">
        <v>2246</v>
      </c>
      <c r="F228" s="109">
        <v>0</v>
      </c>
      <c r="G228" s="109"/>
      <c r="H228" s="53"/>
      <c r="I228" s="53">
        <v>201</v>
      </c>
      <c r="J228" s="126">
        <v>28</v>
      </c>
      <c r="K228" s="133"/>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4"/>
      <c r="AN228" s="144"/>
      <c r="AO228" s="144"/>
      <c r="AP228" s="144"/>
      <c r="AQ228" s="144"/>
      <c r="AR228" s="144"/>
      <c r="AS228" s="144"/>
      <c r="AT228" s="144"/>
      <c r="AU228" s="144"/>
      <c r="AV228" s="144"/>
      <c r="AW228" s="144"/>
      <c r="AX228" s="144"/>
      <c r="AY228" s="144"/>
      <c r="AZ228" s="144"/>
      <c r="BA228" s="144"/>
      <c r="BB228" s="144"/>
      <c r="BC228" s="144"/>
      <c r="BD228" s="144"/>
      <c r="BE228" s="144"/>
      <c r="BF228" s="144"/>
      <c r="BG228" s="144"/>
      <c r="BH228" s="144"/>
      <c r="BI228" s="144"/>
      <c r="BJ228" s="144"/>
      <c r="BK228" s="144"/>
      <c r="BL228" s="144"/>
      <c r="BM228" s="144"/>
      <c r="BN228" s="144"/>
      <c r="BO228" s="144"/>
      <c r="BP228" s="144"/>
      <c r="BQ228" s="144"/>
      <c r="BR228" s="144"/>
      <c r="BS228" s="144"/>
      <c r="BT228" s="144"/>
      <c r="BU228" s="144"/>
      <c r="BV228" s="144"/>
      <c r="BW228" s="144"/>
      <c r="BX228" s="144"/>
      <c r="BY228" s="144"/>
      <c r="BZ228" s="144"/>
      <c r="CA228" s="144"/>
      <c r="CB228" s="144"/>
      <c r="CC228" s="144"/>
      <c r="CD228" s="144"/>
      <c r="CE228" s="144"/>
      <c r="CF228" s="144"/>
      <c r="CG228" s="144"/>
      <c r="CH228" s="144"/>
      <c r="CI228" s="144"/>
      <c r="CJ228" s="144"/>
      <c r="CK228" s="144"/>
      <c r="CL228" s="144"/>
      <c r="CM228" s="144"/>
      <c r="CN228" s="144"/>
      <c r="CO228" s="144"/>
      <c r="CP228" s="144"/>
      <c r="CQ228" s="144"/>
      <c r="CR228" s="144"/>
      <c r="CS228" s="144"/>
      <c r="CT228" s="144"/>
      <c r="CU228" s="144"/>
      <c r="CV228" s="144"/>
      <c r="CW228" s="144"/>
      <c r="CX228" s="144"/>
      <c r="CY228" s="144"/>
      <c r="CZ228" s="144"/>
      <c r="DA228" s="144"/>
      <c r="DB228" s="144"/>
      <c r="DC228" s="144"/>
      <c r="DD228" s="144"/>
      <c r="DE228" s="144"/>
      <c r="DF228" s="144" t="s">
        <v>42</v>
      </c>
      <c r="DG228" s="144"/>
      <c r="DH228" s="144"/>
      <c r="DI228" s="144"/>
      <c r="DJ228" s="144"/>
      <c r="DK228" s="144"/>
      <c r="DL228" s="144"/>
      <c r="DM228" s="144"/>
      <c r="DN228" s="144"/>
      <c r="DO228" s="172"/>
      <c r="DP228" s="133"/>
      <c r="DQ228" s="144"/>
      <c r="DR228" s="144"/>
      <c r="DS228" s="172"/>
    </row>
    <row r="229" spans="1:123" s="38" customFormat="1" ht="15.95" customHeight="1">
      <c r="A229" s="53" t="s">
        <v>1304</v>
      </c>
      <c r="B229" s="53" t="s">
        <v>2578</v>
      </c>
      <c r="C229" s="78" t="s">
        <v>3275</v>
      </c>
      <c r="D229" s="53" t="s">
        <v>3275</v>
      </c>
      <c r="E229" s="53" t="s">
        <v>1856</v>
      </c>
      <c r="F229" s="109">
        <v>0</v>
      </c>
      <c r="G229" s="109"/>
      <c r="H229" s="53"/>
      <c r="I229" s="53">
        <v>201</v>
      </c>
      <c r="J229" s="126">
        <v>28</v>
      </c>
      <c r="K229" s="133" t="s">
        <v>42</v>
      </c>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4"/>
      <c r="AN229" s="144"/>
      <c r="AO229" s="144"/>
      <c r="AP229" s="144"/>
      <c r="AQ229" s="144"/>
      <c r="AR229" s="144"/>
      <c r="AS229" s="144"/>
      <c r="AT229" s="144"/>
      <c r="AU229" s="144"/>
      <c r="AV229" s="144"/>
      <c r="AW229" s="144"/>
      <c r="AX229" s="144"/>
      <c r="AY229" s="144"/>
      <c r="AZ229" s="144"/>
      <c r="BA229" s="144"/>
      <c r="BB229" s="144"/>
      <c r="BC229" s="144"/>
      <c r="BD229" s="144"/>
      <c r="BE229" s="144"/>
      <c r="BF229" s="144"/>
      <c r="BG229" s="144"/>
      <c r="BH229" s="144"/>
      <c r="BI229" s="144"/>
      <c r="BJ229" s="144"/>
      <c r="BK229" s="144"/>
      <c r="BL229" s="144"/>
      <c r="BM229" s="144"/>
      <c r="BN229" s="144"/>
      <c r="BO229" s="144"/>
      <c r="BP229" s="144"/>
      <c r="BQ229" s="144"/>
      <c r="BR229" s="144"/>
      <c r="BS229" s="144"/>
      <c r="BT229" s="144"/>
      <c r="BU229" s="144"/>
      <c r="BV229" s="144"/>
      <c r="BW229" s="144"/>
      <c r="BX229" s="144"/>
      <c r="BY229" s="144"/>
      <c r="BZ229" s="144"/>
      <c r="CA229" s="144"/>
      <c r="CB229" s="144"/>
      <c r="CC229" s="144"/>
      <c r="CD229" s="144"/>
      <c r="CE229" s="144"/>
      <c r="CF229" s="144"/>
      <c r="CG229" s="144"/>
      <c r="CH229" s="144"/>
      <c r="CI229" s="144"/>
      <c r="CJ229" s="144"/>
      <c r="CK229" s="144"/>
      <c r="CL229" s="144"/>
      <c r="CM229" s="144"/>
      <c r="CN229" s="144"/>
      <c r="CO229" s="144"/>
      <c r="CP229" s="144"/>
      <c r="CQ229" s="144"/>
      <c r="CR229" s="144"/>
      <c r="CS229" s="144"/>
      <c r="CT229" s="144"/>
      <c r="CU229" s="144"/>
      <c r="CV229" s="144"/>
      <c r="CW229" s="144"/>
      <c r="CX229" s="144"/>
      <c r="CY229" s="144"/>
      <c r="CZ229" s="144"/>
      <c r="DA229" s="144"/>
      <c r="DB229" s="144"/>
      <c r="DC229" s="144"/>
      <c r="DD229" s="144"/>
      <c r="DE229" s="144" t="s">
        <v>42</v>
      </c>
      <c r="DF229" s="144"/>
      <c r="DG229" s="144"/>
      <c r="DH229" s="144"/>
      <c r="DI229" s="144"/>
      <c r="DJ229" s="144"/>
      <c r="DK229" s="144"/>
      <c r="DL229" s="144"/>
      <c r="DM229" s="144"/>
      <c r="DN229" s="144"/>
      <c r="DO229" s="172"/>
      <c r="DP229" s="133"/>
      <c r="DQ229" s="144"/>
      <c r="DR229" s="144"/>
      <c r="DS229" s="172"/>
    </row>
    <row r="230" spans="1:123" s="38" customFormat="1" ht="15.95" customHeight="1">
      <c r="A230" s="53" t="s">
        <v>3119</v>
      </c>
      <c r="B230" s="53" t="s">
        <v>2220</v>
      </c>
      <c r="C230" s="79" t="s">
        <v>2214</v>
      </c>
      <c r="D230" s="53" t="s">
        <v>1830</v>
      </c>
      <c r="E230" s="53" t="s">
        <v>2668</v>
      </c>
      <c r="F230" s="109">
        <v>0</v>
      </c>
      <c r="G230" s="109"/>
      <c r="H230" s="53"/>
      <c r="I230" s="53">
        <v>201</v>
      </c>
      <c r="J230" s="126">
        <v>22</v>
      </c>
      <c r="K230" s="133" t="s">
        <v>42</v>
      </c>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c r="BG230" s="144"/>
      <c r="BH230" s="144"/>
      <c r="BI230" s="144"/>
      <c r="BJ230" s="144"/>
      <c r="BK230" s="144"/>
      <c r="BL230" s="144"/>
      <c r="BM230" s="144"/>
      <c r="BN230" s="144"/>
      <c r="BO230" s="144"/>
      <c r="BP230" s="144"/>
      <c r="BQ230" s="144"/>
      <c r="BR230" s="144"/>
      <c r="BS230" s="144"/>
      <c r="BT230" s="144"/>
      <c r="BU230" s="144"/>
      <c r="BV230" s="144" t="s">
        <v>42</v>
      </c>
      <c r="BW230" s="144"/>
      <c r="BX230" s="144"/>
      <c r="BY230" s="144"/>
      <c r="BZ230" s="144"/>
      <c r="CA230" s="144"/>
      <c r="CB230" s="144"/>
      <c r="CC230" s="144"/>
      <c r="CD230" s="144"/>
      <c r="CE230" s="144"/>
      <c r="CF230" s="144"/>
      <c r="CG230" s="144"/>
      <c r="CH230" s="144"/>
      <c r="CI230" s="144"/>
      <c r="CJ230" s="144"/>
      <c r="CK230" s="144"/>
      <c r="CL230" s="144"/>
      <c r="CM230" s="144"/>
      <c r="CN230" s="144"/>
      <c r="CO230" s="144"/>
      <c r="CP230" s="144"/>
      <c r="CQ230" s="144"/>
      <c r="CR230" s="144"/>
      <c r="CS230" s="144"/>
      <c r="CT230" s="144"/>
      <c r="CU230" s="144"/>
      <c r="CV230" s="144"/>
      <c r="CW230" s="144"/>
      <c r="CX230" s="144"/>
      <c r="CY230" s="144"/>
      <c r="CZ230" s="144"/>
      <c r="DA230" s="144"/>
      <c r="DB230" s="144"/>
      <c r="DC230" s="144"/>
      <c r="DD230" s="144"/>
      <c r="DE230" s="144"/>
      <c r="DF230" s="144"/>
      <c r="DG230" s="144"/>
      <c r="DH230" s="144" t="s">
        <v>42</v>
      </c>
      <c r="DI230" s="144"/>
      <c r="DJ230" s="144"/>
      <c r="DK230" s="144"/>
      <c r="DL230" s="144"/>
      <c r="DM230" s="144"/>
      <c r="DN230" s="144"/>
      <c r="DO230" s="172"/>
      <c r="DP230" s="133"/>
      <c r="DQ230" s="144"/>
      <c r="DR230" s="144"/>
      <c r="DS230" s="172"/>
    </row>
    <row r="231" spans="1:123" s="38" customFormat="1" ht="15.95" customHeight="1">
      <c r="A231" s="53" t="s">
        <v>1282</v>
      </c>
      <c r="B231" s="53" t="s">
        <v>2014</v>
      </c>
      <c r="C231" s="79" t="s">
        <v>613</v>
      </c>
      <c r="D231" s="53" t="s">
        <v>1713</v>
      </c>
      <c r="E231" s="53" t="s">
        <v>1888</v>
      </c>
      <c r="F231" s="53">
        <v>17</v>
      </c>
      <c r="G231" s="53"/>
      <c r="H231" s="53"/>
      <c r="I231" s="53">
        <v>201</v>
      </c>
      <c r="J231" s="126">
        <v>22</v>
      </c>
      <c r="K231" s="133"/>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4"/>
      <c r="AN231" s="144"/>
      <c r="AO231" s="144"/>
      <c r="AP231" s="144"/>
      <c r="AQ231" s="144"/>
      <c r="AR231" s="144"/>
      <c r="AS231" s="144"/>
      <c r="AT231" s="144"/>
      <c r="AU231" s="144"/>
      <c r="AV231" s="144"/>
      <c r="AW231" s="144"/>
      <c r="AX231" s="144"/>
      <c r="AY231" s="144"/>
      <c r="AZ231" s="144"/>
      <c r="BA231" s="144"/>
      <c r="BB231" s="144"/>
      <c r="BC231" s="144"/>
      <c r="BD231" s="144"/>
      <c r="BE231" s="144"/>
      <c r="BF231" s="144"/>
      <c r="BG231" s="144"/>
      <c r="BH231" s="144"/>
      <c r="BI231" s="144"/>
      <c r="BJ231" s="144"/>
      <c r="BK231" s="144"/>
      <c r="BL231" s="144"/>
      <c r="BM231" s="144"/>
      <c r="BN231" s="144"/>
      <c r="BO231" s="144"/>
      <c r="BP231" s="144"/>
      <c r="BQ231" s="144"/>
      <c r="BR231" s="144"/>
      <c r="BS231" s="144"/>
      <c r="BT231" s="144"/>
      <c r="BU231" s="144"/>
      <c r="BV231" s="144"/>
      <c r="BW231" s="144"/>
      <c r="BX231" s="144"/>
      <c r="BY231" s="144"/>
      <c r="BZ231" s="144"/>
      <c r="CA231" s="144"/>
      <c r="CB231" s="144"/>
      <c r="CC231" s="144"/>
      <c r="CD231" s="144"/>
      <c r="CE231" s="144"/>
      <c r="CF231" s="144"/>
      <c r="CG231" s="144"/>
      <c r="CH231" s="144"/>
      <c r="CI231" s="144"/>
      <c r="CJ231" s="144"/>
      <c r="CK231" s="144"/>
      <c r="CL231" s="144"/>
      <c r="CM231" s="144"/>
      <c r="CN231" s="144"/>
      <c r="CO231" s="144"/>
      <c r="CP231" s="144"/>
      <c r="CQ231" s="144"/>
      <c r="CR231" s="144"/>
      <c r="CS231" s="144"/>
      <c r="CT231" s="144"/>
      <c r="CU231" s="144"/>
      <c r="CV231" s="144"/>
      <c r="CW231" s="144"/>
      <c r="CX231" s="144"/>
      <c r="CY231" s="144"/>
      <c r="CZ231" s="144"/>
      <c r="DA231" s="144"/>
      <c r="DB231" s="144"/>
      <c r="DC231" s="144"/>
      <c r="DD231" s="144"/>
      <c r="DE231" s="144" t="s">
        <v>42</v>
      </c>
      <c r="DF231" s="144"/>
      <c r="DG231" s="144"/>
      <c r="DH231" s="144"/>
      <c r="DI231" s="144"/>
      <c r="DJ231" s="144"/>
      <c r="DK231" s="144"/>
      <c r="DL231" s="144"/>
      <c r="DM231" s="144"/>
      <c r="DN231" s="144"/>
      <c r="DO231" s="172"/>
      <c r="DP231" s="133"/>
      <c r="DQ231" s="144"/>
      <c r="DR231" s="144"/>
      <c r="DS231" s="172"/>
    </row>
    <row r="232" spans="1:123" s="38" customFormat="1" ht="15.95" customHeight="1">
      <c r="A232" s="53" t="s">
        <v>448</v>
      </c>
      <c r="B232" s="53" t="s">
        <v>3179</v>
      </c>
      <c r="C232" s="79" t="s">
        <v>301</v>
      </c>
      <c r="D232" s="53" t="s">
        <v>286</v>
      </c>
      <c r="E232" s="53" t="s">
        <v>2671</v>
      </c>
      <c r="F232" s="109">
        <v>0</v>
      </c>
      <c r="G232" s="109"/>
      <c r="H232" s="53"/>
      <c r="I232" s="53">
        <v>201</v>
      </c>
      <c r="J232" s="126">
        <v>22</v>
      </c>
      <c r="K232" s="133" t="s">
        <v>42</v>
      </c>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4"/>
      <c r="AN232" s="144"/>
      <c r="AO232" s="144"/>
      <c r="AP232" s="144"/>
      <c r="AQ232" s="144"/>
      <c r="AR232" s="144"/>
      <c r="AS232" s="144"/>
      <c r="AT232" s="144"/>
      <c r="AU232" s="144"/>
      <c r="AV232" s="144"/>
      <c r="AW232" s="144"/>
      <c r="AX232" s="144"/>
      <c r="AY232" s="144"/>
      <c r="AZ232" s="144"/>
      <c r="BA232" s="144"/>
      <c r="BB232" s="144"/>
      <c r="BC232" s="144"/>
      <c r="BD232" s="144"/>
      <c r="BE232" s="144"/>
      <c r="BF232" s="144"/>
      <c r="BG232" s="144"/>
      <c r="BH232" s="144"/>
      <c r="BI232" s="144"/>
      <c r="BJ232" s="144"/>
      <c r="BK232" s="144"/>
      <c r="BL232" s="144"/>
      <c r="BM232" s="144"/>
      <c r="BN232" s="144"/>
      <c r="BO232" s="144"/>
      <c r="BP232" s="144"/>
      <c r="BQ232" s="144"/>
      <c r="BR232" s="144"/>
      <c r="BS232" s="144"/>
      <c r="BT232" s="144"/>
      <c r="BU232" s="144" t="s">
        <v>42</v>
      </c>
      <c r="BV232" s="144"/>
      <c r="BW232" s="144"/>
      <c r="BX232" s="144"/>
      <c r="BY232" s="144"/>
      <c r="BZ232" s="144"/>
      <c r="CA232" s="144"/>
      <c r="CB232" s="144"/>
      <c r="CC232" s="144"/>
      <c r="CD232" s="144"/>
      <c r="CE232" s="144"/>
      <c r="CF232" s="144"/>
      <c r="CG232" s="144"/>
      <c r="CH232" s="144" t="s">
        <v>42</v>
      </c>
      <c r="CI232" s="144"/>
      <c r="CJ232" s="144"/>
      <c r="CK232" s="144"/>
      <c r="CL232" s="144"/>
      <c r="CM232" s="144"/>
      <c r="CN232" s="144"/>
      <c r="CO232" s="144"/>
      <c r="CP232" s="144"/>
      <c r="CQ232" s="144"/>
      <c r="CR232" s="144"/>
      <c r="CS232" s="144"/>
      <c r="CT232" s="144"/>
      <c r="CU232" s="144"/>
      <c r="CV232" s="144"/>
      <c r="CW232" s="144"/>
      <c r="CX232" s="144"/>
      <c r="CY232" s="144"/>
      <c r="CZ232" s="144"/>
      <c r="DA232" s="144"/>
      <c r="DB232" s="144"/>
      <c r="DC232" s="144"/>
      <c r="DD232" s="144"/>
      <c r="DE232" s="144"/>
      <c r="DF232" s="144"/>
      <c r="DG232" s="144"/>
      <c r="DH232" s="144"/>
      <c r="DI232" s="144"/>
      <c r="DJ232" s="144"/>
      <c r="DK232" s="144"/>
      <c r="DL232" s="144"/>
      <c r="DM232" s="144"/>
      <c r="DN232" s="144"/>
      <c r="DO232" s="172"/>
      <c r="DP232" s="133"/>
      <c r="DQ232" s="144"/>
      <c r="DR232" s="144"/>
      <c r="DS232" s="172"/>
    </row>
    <row r="233" spans="1:123" s="38" customFormat="1" ht="15.95" customHeight="1">
      <c r="A233" s="53" t="s">
        <v>561</v>
      </c>
      <c r="B233" s="53" t="s">
        <v>3485</v>
      </c>
      <c r="C233" s="78" t="s">
        <v>2564</v>
      </c>
      <c r="D233" s="53" t="s">
        <v>2564</v>
      </c>
      <c r="E233" s="53" t="s">
        <v>2948</v>
      </c>
      <c r="F233" s="109">
        <v>0</v>
      </c>
      <c r="G233" s="109"/>
      <c r="H233" s="53"/>
      <c r="I233" s="53">
        <v>201</v>
      </c>
      <c r="J233" s="126">
        <v>28</v>
      </c>
      <c r="K233" s="133"/>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4"/>
      <c r="AN233" s="144"/>
      <c r="AO233" s="144"/>
      <c r="AP233" s="144"/>
      <c r="AQ233" s="144"/>
      <c r="AR233" s="144"/>
      <c r="AS233" s="144"/>
      <c r="AT233" s="144"/>
      <c r="AU233" s="144"/>
      <c r="AV233" s="144"/>
      <c r="AW233" s="144"/>
      <c r="AX233" s="144"/>
      <c r="AY233" s="144"/>
      <c r="AZ233" s="144"/>
      <c r="BA233" s="144"/>
      <c r="BB233" s="144"/>
      <c r="BC233" s="144"/>
      <c r="BD233" s="144"/>
      <c r="BE233" s="144"/>
      <c r="BF233" s="144"/>
      <c r="BG233" s="144"/>
      <c r="BH233" s="144"/>
      <c r="BI233" s="144"/>
      <c r="BJ233" s="144"/>
      <c r="BK233" s="144"/>
      <c r="BL233" s="144"/>
      <c r="BM233" s="144"/>
      <c r="BN233" s="144"/>
      <c r="BO233" s="144"/>
      <c r="BP233" s="144"/>
      <c r="BQ233" s="144"/>
      <c r="BR233" s="144"/>
      <c r="BS233" s="144"/>
      <c r="BT233" s="144"/>
      <c r="BU233" s="144"/>
      <c r="BV233" s="144"/>
      <c r="BW233" s="144"/>
      <c r="BX233" s="144"/>
      <c r="BY233" s="144"/>
      <c r="BZ233" s="144"/>
      <c r="CA233" s="144"/>
      <c r="CB233" s="144"/>
      <c r="CC233" s="144"/>
      <c r="CD233" s="144"/>
      <c r="CE233" s="144"/>
      <c r="CF233" s="144"/>
      <c r="CG233" s="144"/>
      <c r="CH233" s="144"/>
      <c r="CI233" s="144"/>
      <c r="CJ233" s="144"/>
      <c r="CK233" s="144"/>
      <c r="CL233" s="144"/>
      <c r="CM233" s="144"/>
      <c r="CN233" s="144"/>
      <c r="CO233" s="144"/>
      <c r="CP233" s="144"/>
      <c r="CQ233" s="144"/>
      <c r="CR233" s="144"/>
      <c r="CS233" s="144"/>
      <c r="CT233" s="144"/>
      <c r="CU233" s="144"/>
      <c r="CV233" s="144"/>
      <c r="CW233" s="144"/>
      <c r="CX233" s="144"/>
      <c r="CY233" s="144"/>
      <c r="CZ233" s="144"/>
      <c r="DA233" s="144"/>
      <c r="DB233" s="144"/>
      <c r="DC233" s="144"/>
      <c r="DD233" s="144"/>
      <c r="DE233" s="144"/>
      <c r="DF233" s="144" t="s">
        <v>42</v>
      </c>
      <c r="DG233" s="144"/>
      <c r="DH233" s="144"/>
      <c r="DI233" s="144"/>
      <c r="DJ233" s="144"/>
      <c r="DK233" s="144"/>
      <c r="DL233" s="144"/>
      <c r="DM233" s="144"/>
      <c r="DN233" s="144"/>
      <c r="DO233" s="172"/>
      <c r="DP233" s="133"/>
      <c r="DQ233" s="144"/>
      <c r="DR233" s="144"/>
      <c r="DS233" s="172"/>
    </row>
    <row r="234" spans="1:123" s="38" customFormat="1" ht="15.95" customHeight="1">
      <c r="A234" s="53" t="s">
        <v>41</v>
      </c>
      <c r="B234" s="53" t="s">
        <v>1451</v>
      </c>
      <c r="C234" s="78" t="s">
        <v>1727</v>
      </c>
      <c r="D234" s="78" t="s">
        <v>1727</v>
      </c>
      <c r="E234" s="53" t="s">
        <v>209</v>
      </c>
      <c r="F234" s="109">
        <v>0</v>
      </c>
      <c r="G234" s="109"/>
      <c r="H234" s="53"/>
      <c r="I234" s="53">
        <v>201</v>
      </c>
      <c r="J234" s="126">
        <v>28</v>
      </c>
      <c r="K234" s="133" t="s">
        <v>42</v>
      </c>
      <c r="L234" s="144"/>
      <c r="M234" s="144"/>
      <c r="N234" s="144"/>
      <c r="O234" s="144"/>
      <c r="P234" s="144"/>
      <c r="Q234" s="144"/>
      <c r="R234" s="144"/>
      <c r="S234" s="144"/>
      <c r="T234" s="144"/>
      <c r="U234" s="144"/>
      <c r="V234" s="144"/>
      <c r="W234" s="144"/>
      <c r="X234" s="144"/>
      <c r="Y234" s="144"/>
      <c r="Z234" s="144"/>
      <c r="AA234" s="144" t="s">
        <v>42</v>
      </c>
      <c r="AB234" s="144"/>
      <c r="AC234" s="144"/>
      <c r="AD234" s="144"/>
      <c r="AE234" s="144"/>
      <c r="AF234" s="144"/>
      <c r="AG234" s="144"/>
      <c r="AH234" s="144"/>
      <c r="AI234" s="144"/>
      <c r="AJ234" s="144"/>
      <c r="AK234" s="144"/>
      <c r="AL234" s="144"/>
      <c r="AM234" s="144"/>
      <c r="AN234" s="144"/>
      <c r="AO234" s="144"/>
      <c r="AP234" s="144"/>
      <c r="AQ234" s="144"/>
      <c r="AR234" s="144"/>
      <c r="AS234" s="144"/>
      <c r="AT234" s="144"/>
      <c r="AU234" s="144"/>
      <c r="AV234" s="144"/>
      <c r="AW234" s="144"/>
      <c r="AX234" s="144"/>
      <c r="AY234" s="144"/>
      <c r="AZ234" s="144"/>
      <c r="BA234" s="144"/>
      <c r="BB234" s="144"/>
      <c r="BC234" s="144"/>
      <c r="BD234" s="144"/>
      <c r="BE234" s="144"/>
      <c r="BF234" s="144"/>
      <c r="BG234" s="144"/>
      <c r="BH234" s="144"/>
      <c r="BI234" s="144"/>
      <c r="BJ234" s="144" t="s">
        <v>42</v>
      </c>
      <c r="BK234" s="144"/>
      <c r="BL234" s="144"/>
      <c r="BM234" s="144"/>
      <c r="BN234" s="144"/>
      <c r="BO234" s="144"/>
      <c r="BP234" s="144"/>
      <c r="BQ234" s="144"/>
      <c r="BR234" s="144"/>
      <c r="BS234" s="144" t="s">
        <v>42</v>
      </c>
      <c r="BT234" s="144"/>
      <c r="BU234" s="144"/>
      <c r="BV234" s="144"/>
      <c r="BW234" s="144"/>
      <c r="BX234" s="144"/>
      <c r="BY234" s="144"/>
      <c r="BZ234" s="144"/>
      <c r="CA234" s="144"/>
      <c r="CB234" s="144"/>
      <c r="CC234" s="144"/>
      <c r="CD234" s="144"/>
      <c r="CE234" s="144"/>
      <c r="CF234" s="144"/>
      <c r="CG234" s="144"/>
      <c r="CH234" s="144"/>
      <c r="CI234" s="144"/>
      <c r="CJ234" s="144"/>
      <c r="CK234" s="144"/>
      <c r="CL234" s="144"/>
      <c r="CM234" s="144"/>
      <c r="CN234" s="144"/>
      <c r="CO234" s="144"/>
      <c r="CP234" s="144"/>
      <c r="CQ234" s="144"/>
      <c r="CR234" s="144"/>
      <c r="CS234" s="144"/>
      <c r="CT234" s="144"/>
      <c r="CU234" s="144"/>
      <c r="CV234" s="144" t="s">
        <v>42</v>
      </c>
      <c r="CW234" s="144"/>
      <c r="CX234" s="144"/>
      <c r="CY234" s="144"/>
      <c r="CZ234" s="144"/>
      <c r="DA234" s="144"/>
      <c r="DB234" s="144"/>
      <c r="DC234" s="144"/>
      <c r="DD234" s="144"/>
      <c r="DE234" s="144"/>
      <c r="DF234" s="144"/>
      <c r="DG234" s="144"/>
      <c r="DH234" s="144"/>
      <c r="DI234" s="144"/>
      <c r="DJ234" s="144"/>
      <c r="DK234" s="144"/>
      <c r="DL234" s="144" t="s">
        <v>42</v>
      </c>
      <c r="DM234" s="144"/>
      <c r="DN234" s="144"/>
      <c r="DO234" s="172"/>
      <c r="DP234" s="133"/>
      <c r="DQ234" s="144"/>
      <c r="DR234" s="144"/>
      <c r="DS234" s="172"/>
    </row>
    <row r="235" spans="1:123" s="38" customFormat="1" ht="15.95" customHeight="1">
      <c r="A235" s="53" t="s">
        <v>3146</v>
      </c>
      <c r="B235" s="53" t="s">
        <v>2891</v>
      </c>
      <c r="C235" s="78" t="s">
        <v>1159</v>
      </c>
      <c r="D235" s="53" t="s">
        <v>1159</v>
      </c>
      <c r="E235" s="53" t="s">
        <v>356</v>
      </c>
      <c r="F235" s="109">
        <v>0</v>
      </c>
      <c r="G235" s="109"/>
      <c r="H235" s="53"/>
      <c r="I235" s="53">
        <v>201</v>
      </c>
      <c r="J235" s="126">
        <v>28</v>
      </c>
      <c r="K235" s="133"/>
      <c r="L235" s="144"/>
      <c r="M235" s="144"/>
      <c r="N235" s="144"/>
      <c r="O235" s="144"/>
      <c r="P235" s="144"/>
      <c r="Q235" s="144"/>
      <c r="R235" s="144"/>
      <c r="S235" s="144" t="s">
        <v>42</v>
      </c>
      <c r="T235" s="144"/>
      <c r="U235" s="144"/>
      <c r="V235" s="144"/>
      <c r="W235" s="144"/>
      <c r="X235" s="144"/>
      <c r="Y235" s="144"/>
      <c r="Z235" s="144"/>
      <c r="AA235" s="144"/>
      <c r="AB235" s="144"/>
      <c r="AC235" s="144"/>
      <c r="AD235" s="144"/>
      <c r="AE235" s="144"/>
      <c r="AF235" s="144"/>
      <c r="AG235" s="144"/>
      <c r="AH235" s="144"/>
      <c r="AI235" s="144"/>
      <c r="AJ235" s="144"/>
      <c r="AK235" s="144"/>
      <c r="AL235" s="144"/>
      <c r="AM235" s="144"/>
      <c r="AN235" s="144"/>
      <c r="AO235" s="144"/>
      <c r="AP235" s="144"/>
      <c r="AQ235" s="144"/>
      <c r="AR235" s="144"/>
      <c r="AS235" s="144"/>
      <c r="AT235" s="144"/>
      <c r="AU235" s="144"/>
      <c r="AV235" s="144"/>
      <c r="AW235" s="144"/>
      <c r="AX235" s="144"/>
      <c r="AY235" s="144"/>
      <c r="AZ235" s="144"/>
      <c r="BA235" s="144"/>
      <c r="BB235" s="144"/>
      <c r="BC235" s="144"/>
      <c r="BD235" s="144"/>
      <c r="BE235" s="144"/>
      <c r="BF235" s="144"/>
      <c r="BG235" s="144"/>
      <c r="BH235" s="144"/>
      <c r="BI235" s="144"/>
      <c r="BJ235" s="144"/>
      <c r="BK235" s="144"/>
      <c r="BL235" s="144"/>
      <c r="BM235" s="144"/>
      <c r="BN235" s="144"/>
      <c r="BO235" s="144"/>
      <c r="BP235" s="144"/>
      <c r="BQ235" s="144"/>
      <c r="BR235" s="144"/>
      <c r="BS235" s="144"/>
      <c r="BT235" s="144"/>
      <c r="BU235" s="144"/>
      <c r="BV235" s="144"/>
      <c r="BW235" s="144"/>
      <c r="BX235" s="144"/>
      <c r="BY235" s="144"/>
      <c r="BZ235" s="144"/>
      <c r="CA235" s="144" t="s">
        <v>42</v>
      </c>
      <c r="CB235" s="144"/>
      <c r="CC235" s="144"/>
      <c r="CD235" s="144"/>
      <c r="CE235" s="144"/>
      <c r="CF235" s="144"/>
      <c r="CG235" s="144"/>
      <c r="CH235" s="144"/>
      <c r="CI235" s="144"/>
      <c r="CJ235" s="144"/>
      <c r="CK235" s="144"/>
      <c r="CL235" s="144"/>
      <c r="CM235" s="144"/>
      <c r="CN235" s="144"/>
      <c r="CO235" s="144"/>
      <c r="CP235" s="144"/>
      <c r="CQ235" s="144"/>
      <c r="CR235" s="144"/>
      <c r="CS235" s="144"/>
      <c r="CT235" s="144"/>
      <c r="CU235" s="144"/>
      <c r="CV235" s="144"/>
      <c r="CW235" s="144"/>
      <c r="CX235" s="144"/>
      <c r="CY235" s="144"/>
      <c r="CZ235" s="144"/>
      <c r="DA235" s="144"/>
      <c r="DB235" s="144"/>
      <c r="DC235" s="144"/>
      <c r="DD235" s="144"/>
      <c r="DE235" s="144"/>
      <c r="DF235" s="144"/>
      <c r="DG235" s="144"/>
      <c r="DH235" s="144"/>
      <c r="DI235" s="144"/>
      <c r="DJ235" s="144"/>
      <c r="DK235" s="144"/>
      <c r="DL235" s="144"/>
      <c r="DM235" s="144"/>
      <c r="DN235" s="144"/>
      <c r="DO235" s="172"/>
      <c r="DP235" s="133"/>
      <c r="DQ235" s="144"/>
      <c r="DR235" s="144"/>
      <c r="DS235" s="172"/>
    </row>
    <row r="236" spans="1:123" s="39" customFormat="1" ht="15.95" customHeight="1">
      <c r="A236" s="54" t="s">
        <v>3696</v>
      </c>
      <c r="B236" s="54" t="s">
        <v>3767</v>
      </c>
      <c r="C236" s="80" t="s">
        <v>3768</v>
      </c>
      <c r="D236" s="54" t="s">
        <v>3769</v>
      </c>
      <c r="E236" s="54" t="s">
        <v>2642</v>
      </c>
      <c r="F236" s="110">
        <v>0</v>
      </c>
      <c r="G236" s="110"/>
      <c r="H236" s="54"/>
      <c r="I236" s="54">
        <v>201</v>
      </c>
      <c r="J236" s="54">
        <v>22</v>
      </c>
      <c r="K236" s="134" t="s">
        <v>42</v>
      </c>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c r="BH236" s="145"/>
      <c r="BI236" s="145"/>
      <c r="BJ236" s="145"/>
      <c r="BK236" s="145"/>
      <c r="BL236" s="145"/>
      <c r="BM236" s="145"/>
      <c r="BN236" s="145"/>
      <c r="BO236" s="145"/>
      <c r="BP236" s="145"/>
      <c r="BQ236" s="145"/>
      <c r="BR236" s="145"/>
      <c r="BS236" s="145" t="s">
        <v>42</v>
      </c>
      <c r="BT236" s="145"/>
      <c r="BU236" s="145"/>
      <c r="BV236" s="145"/>
      <c r="BW236" s="145"/>
      <c r="BX236" s="145"/>
      <c r="BY236" s="145"/>
      <c r="BZ236" s="145"/>
      <c r="CA236" s="145"/>
      <c r="CB236" s="145"/>
      <c r="CC236" s="145"/>
      <c r="CD236" s="145"/>
      <c r="CE236" s="145"/>
      <c r="CF236" s="145"/>
      <c r="CG236" s="145"/>
      <c r="CH236" s="145"/>
      <c r="CI236" s="145"/>
      <c r="CJ236" s="145"/>
      <c r="CK236" s="145"/>
      <c r="CL236" s="145"/>
      <c r="CM236" s="145"/>
      <c r="CN236" s="145"/>
      <c r="CO236" s="145"/>
      <c r="CP236" s="145"/>
      <c r="CQ236" s="145"/>
      <c r="CR236" s="145"/>
      <c r="CS236" s="145"/>
      <c r="CT236" s="145"/>
      <c r="CU236" s="145"/>
      <c r="CV236" s="145"/>
      <c r="CW236" s="145"/>
      <c r="CX236" s="145"/>
      <c r="CY236" s="145"/>
      <c r="CZ236" s="145"/>
      <c r="DA236" s="145"/>
      <c r="DB236" s="145"/>
      <c r="DC236" s="145"/>
      <c r="DD236" s="145"/>
      <c r="DE236" s="145"/>
      <c r="DF236" s="145"/>
      <c r="DG236" s="145"/>
      <c r="DH236" s="145"/>
      <c r="DI236" s="145"/>
      <c r="DJ236" s="145"/>
      <c r="DK236" s="145"/>
      <c r="DL236" s="145"/>
      <c r="DM236" s="145"/>
      <c r="DN236" s="145"/>
      <c r="DO236" s="173"/>
      <c r="DP236" s="134"/>
      <c r="DQ236" s="145"/>
      <c r="DR236" s="145"/>
      <c r="DS236" s="173"/>
    </row>
    <row r="237" spans="1:123" s="38" customFormat="1" ht="15.95" customHeight="1">
      <c r="A237" s="53" t="s">
        <v>1772</v>
      </c>
      <c r="B237" s="53" t="s">
        <v>1567</v>
      </c>
      <c r="C237" s="79" t="s">
        <v>1609</v>
      </c>
      <c r="D237" s="53" t="s">
        <v>2146</v>
      </c>
      <c r="E237" s="53" t="s">
        <v>3376</v>
      </c>
      <c r="F237" s="53">
        <v>0</v>
      </c>
      <c r="G237" s="53"/>
      <c r="H237" s="53"/>
      <c r="I237" s="53">
        <v>201</v>
      </c>
      <c r="J237" s="126">
        <v>22</v>
      </c>
      <c r="K237" s="133" t="s">
        <v>42</v>
      </c>
      <c r="L237" s="144"/>
      <c r="M237" s="144"/>
      <c r="N237" s="144"/>
      <c r="O237" s="144"/>
      <c r="P237" s="144"/>
      <c r="Q237" s="144"/>
      <c r="R237" s="144"/>
      <c r="S237" s="144"/>
      <c r="T237" s="144" t="s">
        <v>42</v>
      </c>
      <c r="U237" s="144"/>
      <c r="V237" s="144"/>
      <c r="W237" s="144"/>
      <c r="X237" s="144"/>
      <c r="Y237" s="144"/>
      <c r="Z237" s="144"/>
      <c r="AA237" s="144" t="s">
        <v>42</v>
      </c>
      <c r="AB237" s="144"/>
      <c r="AC237" s="144"/>
      <c r="AD237" s="144"/>
      <c r="AE237" s="144"/>
      <c r="AF237" s="144"/>
      <c r="AG237" s="144"/>
      <c r="AH237" s="144"/>
      <c r="AI237" s="144"/>
      <c r="AJ237" s="144"/>
      <c r="AK237" s="144"/>
      <c r="AL237" s="144"/>
      <c r="AM237" s="144"/>
      <c r="AN237" s="144"/>
      <c r="AO237" s="144"/>
      <c r="AP237" s="144"/>
      <c r="AQ237" s="144"/>
      <c r="AR237" s="144"/>
      <c r="AS237" s="144"/>
      <c r="AT237" s="144"/>
      <c r="AU237" s="144"/>
      <c r="AV237" s="144"/>
      <c r="AW237" s="144"/>
      <c r="AX237" s="144"/>
      <c r="AY237" s="144"/>
      <c r="AZ237" s="144"/>
      <c r="BA237" s="144"/>
      <c r="BB237" s="144"/>
      <c r="BC237" s="144"/>
      <c r="BD237" s="144"/>
      <c r="BE237" s="144"/>
      <c r="BF237" s="144"/>
      <c r="BG237" s="144"/>
      <c r="BH237" s="144"/>
      <c r="BI237" s="144"/>
      <c r="BJ237" s="144" t="s">
        <v>42</v>
      </c>
      <c r="BK237" s="144"/>
      <c r="BL237" s="144"/>
      <c r="BM237" s="144"/>
      <c r="BN237" s="144"/>
      <c r="BO237" s="144"/>
      <c r="BP237" s="144"/>
      <c r="BQ237" s="144"/>
      <c r="BR237" s="144"/>
      <c r="BS237" s="144" t="s">
        <v>42</v>
      </c>
      <c r="BT237" s="144"/>
      <c r="BU237" s="144"/>
      <c r="BV237" s="144"/>
      <c r="BW237" s="144"/>
      <c r="BX237" s="144"/>
      <c r="BY237" s="144"/>
      <c r="BZ237" s="144"/>
      <c r="CA237" s="144"/>
      <c r="CB237" s="144"/>
      <c r="CC237" s="144"/>
      <c r="CD237" s="144"/>
      <c r="CE237" s="144"/>
      <c r="CF237" s="144"/>
      <c r="CG237" s="144"/>
      <c r="CH237" s="144"/>
      <c r="CI237" s="144"/>
      <c r="CJ237" s="144"/>
      <c r="CK237" s="144"/>
      <c r="CL237" s="144"/>
      <c r="CM237" s="144"/>
      <c r="CN237" s="144"/>
      <c r="CO237" s="144"/>
      <c r="CP237" s="144"/>
      <c r="CQ237" s="144"/>
      <c r="CR237" s="144"/>
      <c r="CS237" s="144"/>
      <c r="CT237" s="144" t="s">
        <v>42</v>
      </c>
      <c r="CU237" s="144"/>
      <c r="CV237" s="144"/>
      <c r="CW237" s="144"/>
      <c r="CX237" s="144"/>
      <c r="CY237" s="144"/>
      <c r="CZ237" s="144"/>
      <c r="DA237" s="144"/>
      <c r="DB237" s="144"/>
      <c r="DC237" s="144"/>
      <c r="DD237" s="144"/>
      <c r="DE237" s="144"/>
      <c r="DF237" s="144"/>
      <c r="DG237" s="144"/>
      <c r="DH237" s="144"/>
      <c r="DI237" s="144"/>
      <c r="DJ237" s="144"/>
      <c r="DK237" s="144"/>
      <c r="DL237" s="144"/>
      <c r="DM237" s="144"/>
      <c r="DN237" s="144"/>
      <c r="DO237" s="172"/>
      <c r="DP237" s="133"/>
      <c r="DQ237" s="144"/>
      <c r="DR237" s="144"/>
      <c r="DS237" s="172"/>
    </row>
    <row r="238" spans="1:123" s="38" customFormat="1" ht="15.95" customHeight="1">
      <c r="A238" s="53" t="s">
        <v>1860</v>
      </c>
      <c r="B238" s="53" t="s">
        <v>1728</v>
      </c>
      <c r="C238" s="79" t="s">
        <v>188</v>
      </c>
      <c r="D238" s="53" t="s">
        <v>2166</v>
      </c>
      <c r="E238" s="53" t="s">
        <v>2951</v>
      </c>
      <c r="F238" s="53">
        <v>0</v>
      </c>
      <c r="G238" s="53"/>
      <c r="H238" s="53"/>
      <c r="I238" s="53">
        <v>201</v>
      </c>
      <c r="J238" s="126">
        <v>22</v>
      </c>
      <c r="K238" s="133"/>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4"/>
      <c r="AN238" s="144"/>
      <c r="AO238" s="144"/>
      <c r="AP238" s="144"/>
      <c r="AQ238" s="144"/>
      <c r="AR238" s="144"/>
      <c r="AS238" s="144"/>
      <c r="AT238" s="144"/>
      <c r="AU238" s="144"/>
      <c r="AV238" s="144"/>
      <c r="AW238" s="144"/>
      <c r="AX238" s="144"/>
      <c r="AY238" s="144"/>
      <c r="AZ238" s="144"/>
      <c r="BA238" s="144"/>
      <c r="BB238" s="144"/>
      <c r="BC238" s="144"/>
      <c r="BD238" s="144"/>
      <c r="BE238" s="144"/>
      <c r="BF238" s="144"/>
      <c r="BG238" s="144"/>
      <c r="BH238" s="144"/>
      <c r="BI238" s="144"/>
      <c r="BJ238" s="144"/>
      <c r="BK238" s="144"/>
      <c r="BL238" s="144"/>
      <c r="BM238" s="144"/>
      <c r="BN238" s="144"/>
      <c r="BO238" s="144"/>
      <c r="BP238" s="144"/>
      <c r="BQ238" s="144"/>
      <c r="BR238" s="144"/>
      <c r="BS238" s="144"/>
      <c r="BT238" s="144"/>
      <c r="BU238" s="144"/>
      <c r="BV238" s="144"/>
      <c r="BW238" s="144"/>
      <c r="BX238" s="144"/>
      <c r="BY238" s="144"/>
      <c r="BZ238" s="144"/>
      <c r="CA238" s="144"/>
      <c r="CB238" s="144"/>
      <c r="CC238" s="144"/>
      <c r="CD238" s="144"/>
      <c r="CE238" s="144"/>
      <c r="CF238" s="144"/>
      <c r="CG238" s="144"/>
      <c r="CH238" s="144"/>
      <c r="CI238" s="144"/>
      <c r="CJ238" s="144"/>
      <c r="CK238" s="144"/>
      <c r="CL238" s="144"/>
      <c r="CM238" s="144"/>
      <c r="CN238" s="144"/>
      <c r="CO238" s="144"/>
      <c r="CP238" s="144"/>
      <c r="CQ238" s="144"/>
      <c r="CR238" s="144"/>
      <c r="CS238" s="144"/>
      <c r="CT238" s="144" t="s">
        <v>42</v>
      </c>
      <c r="CU238" s="144"/>
      <c r="CV238" s="144"/>
      <c r="CW238" s="144"/>
      <c r="CX238" s="144"/>
      <c r="CY238" s="144"/>
      <c r="CZ238" s="144"/>
      <c r="DA238" s="144"/>
      <c r="DB238" s="144"/>
      <c r="DC238" s="144"/>
      <c r="DD238" s="144"/>
      <c r="DE238" s="144"/>
      <c r="DF238" s="144"/>
      <c r="DG238" s="144"/>
      <c r="DH238" s="144"/>
      <c r="DI238" s="144"/>
      <c r="DJ238" s="144"/>
      <c r="DK238" s="144"/>
      <c r="DL238" s="144"/>
      <c r="DM238" s="144"/>
      <c r="DN238" s="144"/>
      <c r="DO238" s="172"/>
      <c r="DP238" s="133"/>
      <c r="DQ238" s="144"/>
      <c r="DR238" s="144"/>
      <c r="DS238" s="172"/>
    </row>
    <row r="239" spans="1:123" s="38" customFormat="1" ht="15.95" customHeight="1">
      <c r="A239" s="53" t="s">
        <v>1169</v>
      </c>
      <c r="B239" s="53" t="s">
        <v>1325</v>
      </c>
      <c r="C239" s="79" t="s">
        <v>3292</v>
      </c>
      <c r="D239" s="53" t="s">
        <v>289</v>
      </c>
      <c r="E239" s="53" t="s">
        <v>2190</v>
      </c>
      <c r="F239" s="109">
        <v>0</v>
      </c>
      <c r="G239" s="109"/>
      <c r="H239" s="53">
        <v>4</v>
      </c>
      <c r="I239" s="53">
        <v>201</v>
      </c>
      <c r="J239" s="126">
        <v>24</v>
      </c>
      <c r="K239" s="133" t="s">
        <v>42</v>
      </c>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4"/>
      <c r="AN239" s="144"/>
      <c r="AO239" s="144"/>
      <c r="AP239" s="144"/>
      <c r="AQ239" s="144"/>
      <c r="AR239" s="144"/>
      <c r="AS239" s="144"/>
      <c r="AT239" s="144"/>
      <c r="AU239" s="144"/>
      <c r="AV239" s="144"/>
      <c r="AW239" s="144"/>
      <c r="AX239" s="144"/>
      <c r="AY239" s="144"/>
      <c r="AZ239" s="144"/>
      <c r="BA239" s="144"/>
      <c r="BB239" s="144"/>
      <c r="BC239" s="144"/>
      <c r="BD239" s="144"/>
      <c r="BE239" s="144"/>
      <c r="BF239" s="144"/>
      <c r="BG239" s="144"/>
      <c r="BH239" s="144"/>
      <c r="BI239" s="144"/>
      <c r="BJ239" s="144"/>
      <c r="BK239" s="144"/>
      <c r="BL239" s="144"/>
      <c r="BM239" s="144"/>
      <c r="BN239" s="144"/>
      <c r="BO239" s="144"/>
      <c r="BP239" s="144"/>
      <c r="BQ239" s="144"/>
      <c r="BR239" s="144"/>
      <c r="BS239" s="144"/>
      <c r="BT239" s="144"/>
      <c r="BU239" s="144"/>
      <c r="BV239" s="144"/>
      <c r="BW239" s="144"/>
      <c r="BX239" s="144"/>
      <c r="BY239" s="144"/>
      <c r="BZ239" s="144"/>
      <c r="CA239" s="144"/>
      <c r="CB239" s="144"/>
      <c r="CC239" s="144"/>
      <c r="CD239" s="144"/>
      <c r="CE239" s="144"/>
      <c r="CF239" s="144"/>
      <c r="CG239" s="144"/>
      <c r="CH239" s="144"/>
      <c r="CI239" s="144"/>
      <c r="CJ239" s="144"/>
      <c r="CK239" s="144"/>
      <c r="CL239" s="144"/>
      <c r="CM239" s="144"/>
      <c r="CN239" s="144"/>
      <c r="CO239" s="144"/>
      <c r="CP239" s="144"/>
      <c r="CQ239" s="144"/>
      <c r="CR239" s="144"/>
      <c r="CS239" s="144"/>
      <c r="CT239" s="144"/>
      <c r="CU239" s="144"/>
      <c r="CV239" s="144"/>
      <c r="CW239" s="144"/>
      <c r="CX239" s="144"/>
      <c r="CY239" s="144"/>
      <c r="CZ239" s="144"/>
      <c r="DA239" s="144"/>
      <c r="DB239" s="144"/>
      <c r="DC239" s="144"/>
      <c r="DD239" s="144"/>
      <c r="DE239" s="144"/>
      <c r="DF239" s="144"/>
      <c r="DG239" s="144"/>
      <c r="DH239" s="144"/>
      <c r="DI239" s="144"/>
      <c r="DJ239" s="144"/>
      <c r="DK239" s="144"/>
      <c r="DL239" s="144"/>
      <c r="DM239" s="144"/>
      <c r="DN239" s="144"/>
      <c r="DO239" s="172"/>
      <c r="DP239" s="133"/>
      <c r="DQ239" s="144"/>
      <c r="DR239" s="144"/>
      <c r="DS239" s="172"/>
    </row>
    <row r="240" spans="1:123" s="38" customFormat="1" ht="15.95" customHeight="1">
      <c r="A240" s="53" t="s">
        <v>3480</v>
      </c>
      <c r="B240" s="53" t="s">
        <v>2274</v>
      </c>
      <c r="C240" s="79" t="s">
        <v>292</v>
      </c>
      <c r="D240" s="53" t="s">
        <v>292</v>
      </c>
      <c r="E240" s="53" t="s">
        <v>1615</v>
      </c>
      <c r="F240" s="109">
        <v>0</v>
      </c>
      <c r="G240" s="109"/>
      <c r="H240" s="53"/>
      <c r="I240" s="53">
        <v>201</v>
      </c>
      <c r="J240" s="126">
        <v>28</v>
      </c>
      <c r="K240" s="133"/>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4"/>
      <c r="AN240" s="144"/>
      <c r="AO240" s="144"/>
      <c r="AP240" s="144"/>
      <c r="AQ240" s="144"/>
      <c r="AR240" s="144"/>
      <c r="AS240" s="144"/>
      <c r="AT240" s="144"/>
      <c r="AU240" s="144"/>
      <c r="AV240" s="144"/>
      <c r="AW240" s="144"/>
      <c r="AX240" s="144"/>
      <c r="AY240" s="144"/>
      <c r="AZ240" s="144"/>
      <c r="BA240" s="144"/>
      <c r="BB240" s="144"/>
      <c r="BC240" s="144"/>
      <c r="BD240" s="144"/>
      <c r="BE240" s="144"/>
      <c r="BF240" s="144"/>
      <c r="BG240" s="144"/>
      <c r="BH240" s="144"/>
      <c r="BI240" s="144"/>
      <c r="BJ240" s="144"/>
      <c r="BK240" s="144"/>
      <c r="BL240" s="144"/>
      <c r="BM240" s="144"/>
      <c r="BN240" s="144"/>
      <c r="BO240" s="144"/>
      <c r="BP240" s="144"/>
      <c r="BQ240" s="144"/>
      <c r="BR240" s="144"/>
      <c r="BS240" s="144"/>
      <c r="BT240" s="144"/>
      <c r="BU240" s="144"/>
      <c r="BV240" s="144"/>
      <c r="BW240" s="144"/>
      <c r="BX240" s="144"/>
      <c r="BY240" s="144"/>
      <c r="BZ240" s="144"/>
      <c r="CA240" s="144"/>
      <c r="CB240" s="144"/>
      <c r="CC240" s="144"/>
      <c r="CD240" s="144"/>
      <c r="CE240" s="144"/>
      <c r="CF240" s="144"/>
      <c r="CG240" s="144"/>
      <c r="CH240" s="144"/>
      <c r="CI240" s="144"/>
      <c r="CJ240" s="144"/>
      <c r="CK240" s="144"/>
      <c r="CL240" s="144"/>
      <c r="CM240" s="144"/>
      <c r="CN240" s="144"/>
      <c r="CO240" s="144"/>
      <c r="CP240" s="144"/>
      <c r="CQ240" s="144"/>
      <c r="CR240" s="144"/>
      <c r="CS240" s="144"/>
      <c r="CT240" s="144" t="s">
        <v>42</v>
      </c>
      <c r="CU240" s="144"/>
      <c r="CV240" s="144"/>
      <c r="CW240" s="144"/>
      <c r="CX240" s="144"/>
      <c r="CY240" s="144"/>
      <c r="CZ240" s="144"/>
      <c r="DA240" s="144"/>
      <c r="DB240" s="144"/>
      <c r="DC240" s="144"/>
      <c r="DD240" s="144"/>
      <c r="DE240" s="144"/>
      <c r="DF240" s="144"/>
      <c r="DG240" s="144"/>
      <c r="DH240" s="144"/>
      <c r="DI240" s="144"/>
      <c r="DJ240" s="144"/>
      <c r="DK240" s="144"/>
      <c r="DL240" s="144"/>
      <c r="DM240" s="144"/>
      <c r="DN240" s="144"/>
      <c r="DO240" s="172"/>
      <c r="DP240" s="133"/>
      <c r="DQ240" s="144"/>
      <c r="DR240" s="144"/>
      <c r="DS240" s="172"/>
    </row>
    <row r="241" spans="1:123" s="39" customFormat="1" ht="15.95" customHeight="1">
      <c r="A241" s="54" t="s">
        <v>3176</v>
      </c>
      <c r="B241" s="54" t="s">
        <v>918</v>
      </c>
      <c r="C241" s="81" t="s">
        <v>18</v>
      </c>
      <c r="D241" s="54" t="s">
        <v>2065</v>
      </c>
      <c r="E241" s="54" t="s">
        <v>1607</v>
      </c>
      <c r="F241" s="110">
        <v>0</v>
      </c>
      <c r="G241" s="110"/>
      <c r="H241" s="54"/>
      <c r="I241" s="54">
        <v>201</v>
      </c>
      <c r="J241" s="126">
        <v>22</v>
      </c>
      <c r="K241" s="134" t="s">
        <v>42</v>
      </c>
      <c r="L241" s="145"/>
      <c r="M241" s="145"/>
      <c r="N241" s="145"/>
      <c r="O241" s="145"/>
      <c r="P241" s="145"/>
      <c r="Q241" s="145"/>
      <c r="R241" s="145"/>
      <c r="S241" s="145"/>
      <c r="T241" s="145"/>
      <c r="U241" s="145"/>
      <c r="V241" s="145"/>
      <c r="W241" s="145" t="s">
        <v>42</v>
      </c>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t="s">
        <v>42</v>
      </c>
      <c r="BB241" s="145"/>
      <c r="BC241" s="145"/>
      <c r="BD241" s="145"/>
      <c r="BE241" s="145"/>
      <c r="BF241" s="145"/>
      <c r="BG241" s="145"/>
      <c r="BH241" s="145"/>
      <c r="BI241" s="145"/>
      <c r="BJ241" s="145"/>
      <c r="BK241" s="145"/>
      <c r="BL241" s="145"/>
      <c r="BM241" s="145"/>
      <c r="BN241" s="145"/>
      <c r="BO241" s="145"/>
      <c r="BP241" s="145"/>
      <c r="BQ241" s="145"/>
      <c r="BR241" s="145"/>
      <c r="BS241" s="145" t="s">
        <v>42</v>
      </c>
      <c r="BT241" s="145"/>
      <c r="BU241" s="145"/>
      <c r="BV241" s="145"/>
      <c r="BW241" s="145"/>
      <c r="BX241" s="145"/>
      <c r="BY241" s="145"/>
      <c r="BZ241" s="145"/>
      <c r="CA241" s="145"/>
      <c r="CB241" s="145"/>
      <c r="CC241" s="145"/>
      <c r="CD241" s="145"/>
      <c r="CE241" s="145"/>
      <c r="CF241" s="145"/>
      <c r="CG241" s="145"/>
      <c r="CH241" s="145"/>
      <c r="CI241" s="145"/>
      <c r="CJ241" s="145"/>
      <c r="CK241" s="145"/>
      <c r="CL241" s="145"/>
      <c r="CM241" s="145"/>
      <c r="CN241" s="145"/>
      <c r="CO241" s="145"/>
      <c r="CP241" s="145"/>
      <c r="CQ241" s="145"/>
      <c r="CR241" s="145"/>
      <c r="CS241" s="145"/>
      <c r="CT241" s="145"/>
      <c r="CU241" s="145"/>
      <c r="CV241" s="145"/>
      <c r="CW241" s="145"/>
      <c r="CX241" s="145"/>
      <c r="CY241" s="145"/>
      <c r="CZ241" s="145"/>
      <c r="DA241" s="145"/>
      <c r="DB241" s="145"/>
      <c r="DC241" s="145"/>
      <c r="DD241" s="145"/>
      <c r="DE241" s="145"/>
      <c r="DF241" s="145"/>
      <c r="DG241" s="145"/>
      <c r="DH241" s="145"/>
      <c r="DI241" s="145"/>
      <c r="DJ241" s="145"/>
      <c r="DK241" s="145"/>
      <c r="DL241" s="145"/>
      <c r="DM241" s="145"/>
      <c r="DN241" s="145"/>
      <c r="DO241" s="173"/>
      <c r="DP241" s="134"/>
      <c r="DQ241" s="145"/>
      <c r="DR241" s="145"/>
      <c r="DS241" s="173"/>
    </row>
    <row r="242" spans="1:123" s="38" customFormat="1" ht="15.95" customHeight="1">
      <c r="A242" s="53" t="s">
        <v>1968</v>
      </c>
      <c r="B242" s="53" t="s">
        <v>2374</v>
      </c>
      <c r="C242" s="78" t="s">
        <v>1708</v>
      </c>
      <c r="D242" s="53" t="s">
        <v>1708</v>
      </c>
      <c r="E242" s="53" t="s">
        <v>2631</v>
      </c>
      <c r="F242" s="53">
        <v>0</v>
      </c>
      <c r="G242" s="53"/>
      <c r="H242" s="53"/>
      <c r="I242" s="53">
        <v>201</v>
      </c>
      <c r="J242" s="126">
        <v>28</v>
      </c>
      <c r="K242" s="133" t="s">
        <v>42</v>
      </c>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4"/>
      <c r="AN242" s="144"/>
      <c r="AO242" s="144"/>
      <c r="AP242" s="144"/>
      <c r="AQ242" s="144"/>
      <c r="AR242" s="144"/>
      <c r="AS242" s="144"/>
      <c r="AT242" s="144"/>
      <c r="AU242" s="144"/>
      <c r="AV242" s="144"/>
      <c r="AW242" s="144"/>
      <c r="AX242" s="144"/>
      <c r="AY242" s="144"/>
      <c r="AZ242" s="144"/>
      <c r="BA242" s="144"/>
      <c r="BB242" s="144"/>
      <c r="BC242" s="144"/>
      <c r="BD242" s="144"/>
      <c r="BE242" s="144"/>
      <c r="BF242" s="144"/>
      <c r="BG242" s="144"/>
      <c r="BH242" s="144"/>
      <c r="BI242" s="144"/>
      <c r="BJ242" s="144" t="s">
        <v>42</v>
      </c>
      <c r="BK242" s="144"/>
      <c r="BL242" s="144"/>
      <c r="BM242" s="144"/>
      <c r="BN242" s="144"/>
      <c r="BO242" s="144"/>
      <c r="BP242" s="144"/>
      <c r="BQ242" s="144"/>
      <c r="BR242" s="144"/>
      <c r="BS242" s="144"/>
      <c r="BT242" s="144"/>
      <c r="BU242" s="144"/>
      <c r="BV242" s="144"/>
      <c r="BW242" s="144"/>
      <c r="BX242" s="144"/>
      <c r="BY242" s="144"/>
      <c r="BZ242" s="144"/>
      <c r="CA242" s="144"/>
      <c r="CB242" s="144"/>
      <c r="CC242" s="144"/>
      <c r="CD242" s="144"/>
      <c r="CE242" s="144"/>
      <c r="CF242" s="144"/>
      <c r="CG242" s="144"/>
      <c r="CH242" s="144"/>
      <c r="CI242" s="144"/>
      <c r="CJ242" s="144"/>
      <c r="CK242" s="144"/>
      <c r="CL242" s="144"/>
      <c r="CM242" s="144"/>
      <c r="CN242" s="144"/>
      <c r="CO242" s="144"/>
      <c r="CP242" s="144"/>
      <c r="CQ242" s="144"/>
      <c r="CR242" s="144"/>
      <c r="CS242" s="144"/>
      <c r="CT242" s="144"/>
      <c r="CU242" s="144"/>
      <c r="CV242" s="144"/>
      <c r="CW242" s="144"/>
      <c r="CX242" s="144"/>
      <c r="CY242" s="144"/>
      <c r="CZ242" s="144"/>
      <c r="DA242" s="144"/>
      <c r="DB242" s="144"/>
      <c r="DC242" s="144"/>
      <c r="DD242" s="144"/>
      <c r="DE242" s="144"/>
      <c r="DF242" s="144"/>
      <c r="DG242" s="144"/>
      <c r="DH242" s="144"/>
      <c r="DI242" s="144"/>
      <c r="DJ242" s="144"/>
      <c r="DK242" s="144"/>
      <c r="DL242" s="144"/>
      <c r="DM242" s="144"/>
      <c r="DN242" s="144"/>
      <c r="DO242" s="172"/>
      <c r="DP242" s="133"/>
      <c r="DQ242" s="144"/>
      <c r="DR242" s="144"/>
      <c r="DS242" s="172"/>
    </row>
    <row r="243" spans="1:123" s="38" customFormat="1" ht="15.95" customHeight="1">
      <c r="A243" s="53" t="s">
        <v>2983</v>
      </c>
      <c r="B243" s="53" t="s">
        <v>2698</v>
      </c>
      <c r="C243" s="78" t="s">
        <v>506</v>
      </c>
      <c r="D243" s="53" t="s">
        <v>506</v>
      </c>
      <c r="E243" s="53" t="s">
        <v>778</v>
      </c>
      <c r="F243" s="109">
        <v>0</v>
      </c>
      <c r="G243" s="109"/>
      <c r="H243" s="53"/>
      <c r="I243" s="53">
        <v>201</v>
      </c>
      <c r="J243" s="126">
        <v>28</v>
      </c>
      <c r="K243" s="133" t="s">
        <v>42</v>
      </c>
      <c r="L243" s="144"/>
      <c r="M243" s="144"/>
      <c r="N243" s="144"/>
      <c r="O243" s="144"/>
      <c r="P243" s="144"/>
      <c r="Q243" s="144"/>
      <c r="R243" s="144"/>
      <c r="S243" s="144"/>
      <c r="T243" s="144"/>
      <c r="U243" s="144"/>
      <c r="V243" s="144" t="s">
        <v>42</v>
      </c>
      <c r="W243" s="144"/>
      <c r="X243" s="144"/>
      <c r="Y243" s="144"/>
      <c r="Z243" s="144"/>
      <c r="AA243" s="144"/>
      <c r="AB243" s="144"/>
      <c r="AC243" s="144"/>
      <c r="AD243" s="144"/>
      <c r="AE243" s="144"/>
      <c r="AF243" s="144"/>
      <c r="AG243" s="144"/>
      <c r="AH243" s="144"/>
      <c r="AI243" s="144"/>
      <c r="AJ243" s="144"/>
      <c r="AK243" s="144"/>
      <c r="AL243" s="144"/>
      <c r="AM243" s="144"/>
      <c r="AN243" s="144"/>
      <c r="AO243" s="144"/>
      <c r="AP243" s="144"/>
      <c r="AQ243" s="144"/>
      <c r="AR243" s="144"/>
      <c r="AS243" s="144"/>
      <c r="AT243" s="144"/>
      <c r="AU243" s="144"/>
      <c r="AV243" s="144"/>
      <c r="AW243" s="144"/>
      <c r="AX243" s="144"/>
      <c r="AY243" s="144"/>
      <c r="AZ243" s="144"/>
      <c r="BA243" s="144"/>
      <c r="BB243" s="144"/>
      <c r="BC243" s="144"/>
      <c r="BD243" s="144"/>
      <c r="BE243" s="144"/>
      <c r="BF243" s="144"/>
      <c r="BG243" s="144"/>
      <c r="BH243" s="144"/>
      <c r="BI243" s="144"/>
      <c r="BJ243" s="144" t="s">
        <v>42</v>
      </c>
      <c r="BK243" s="144"/>
      <c r="BL243" s="144"/>
      <c r="BM243" s="144"/>
      <c r="BN243" s="144"/>
      <c r="BO243" s="144"/>
      <c r="BP243" s="144"/>
      <c r="BQ243" s="144"/>
      <c r="BR243" s="144"/>
      <c r="BS243" s="144"/>
      <c r="BT243" s="144"/>
      <c r="BU243" s="144"/>
      <c r="BV243" s="144"/>
      <c r="BW243" s="144"/>
      <c r="BX243" s="144"/>
      <c r="BY243" s="144"/>
      <c r="BZ243" s="144"/>
      <c r="CA243" s="144"/>
      <c r="CB243" s="144"/>
      <c r="CC243" s="144"/>
      <c r="CD243" s="144"/>
      <c r="CE243" s="144"/>
      <c r="CF243" s="144"/>
      <c r="CG243" s="144"/>
      <c r="CH243" s="144"/>
      <c r="CI243" s="144"/>
      <c r="CJ243" s="144"/>
      <c r="CK243" s="144"/>
      <c r="CL243" s="144"/>
      <c r="CM243" s="144"/>
      <c r="CN243" s="144"/>
      <c r="CO243" s="144"/>
      <c r="CP243" s="144"/>
      <c r="CQ243" s="144"/>
      <c r="CR243" s="144"/>
      <c r="CS243" s="144"/>
      <c r="CT243" s="144"/>
      <c r="CU243" s="144"/>
      <c r="CV243" s="144"/>
      <c r="CW243" s="144"/>
      <c r="CX243" s="144"/>
      <c r="CY243" s="144"/>
      <c r="CZ243" s="144"/>
      <c r="DA243" s="144"/>
      <c r="DB243" s="144"/>
      <c r="DC243" s="144"/>
      <c r="DD243" s="144"/>
      <c r="DE243" s="144"/>
      <c r="DF243" s="144"/>
      <c r="DG243" s="144"/>
      <c r="DH243" s="144"/>
      <c r="DI243" s="144"/>
      <c r="DJ243" s="144"/>
      <c r="DK243" s="144"/>
      <c r="DL243" s="144"/>
      <c r="DM243" s="144"/>
      <c r="DN243" s="144"/>
      <c r="DO243" s="172"/>
      <c r="DP243" s="133"/>
      <c r="DQ243" s="144"/>
      <c r="DR243" s="144"/>
      <c r="DS243" s="172"/>
    </row>
    <row r="244" spans="1:123" s="38" customFormat="1" ht="15.95" customHeight="1">
      <c r="A244" s="53" t="s">
        <v>1984</v>
      </c>
      <c r="B244" s="53" t="s">
        <v>2149</v>
      </c>
      <c r="C244" s="79" t="s">
        <v>2152</v>
      </c>
      <c r="D244" s="53" t="s">
        <v>2550</v>
      </c>
      <c r="E244" s="53" t="s">
        <v>1109</v>
      </c>
      <c r="F244" s="109">
        <v>0</v>
      </c>
      <c r="G244" s="109"/>
      <c r="H244" s="53"/>
      <c r="I244" s="53">
        <v>201</v>
      </c>
      <c r="J244" s="126">
        <v>22</v>
      </c>
      <c r="K244" s="133" t="s">
        <v>42</v>
      </c>
      <c r="L244" s="144"/>
      <c r="M244" s="144"/>
      <c r="N244" s="144"/>
      <c r="O244" s="144"/>
      <c r="P244" s="144"/>
      <c r="Q244" s="144"/>
      <c r="R244" s="144" t="s">
        <v>42</v>
      </c>
      <c r="S244" s="144"/>
      <c r="T244" s="144"/>
      <c r="U244" s="144"/>
      <c r="V244" s="144" t="s">
        <v>42</v>
      </c>
      <c r="W244" s="144"/>
      <c r="X244" s="144"/>
      <c r="Y244" s="144"/>
      <c r="Z244" s="144"/>
      <c r="AA244" s="144"/>
      <c r="AB244" s="144"/>
      <c r="AC244" s="144"/>
      <c r="AD244" s="144"/>
      <c r="AE244" s="144"/>
      <c r="AF244" s="144"/>
      <c r="AG244" s="144"/>
      <c r="AH244" s="144"/>
      <c r="AI244" s="144"/>
      <c r="AJ244" s="144"/>
      <c r="AK244" s="144"/>
      <c r="AL244" s="144"/>
      <c r="AM244" s="144"/>
      <c r="AN244" s="144"/>
      <c r="AO244" s="144"/>
      <c r="AP244" s="144"/>
      <c r="AQ244" s="144"/>
      <c r="AR244" s="144"/>
      <c r="AS244" s="144"/>
      <c r="AT244" s="144"/>
      <c r="AU244" s="144"/>
      <c r="AV244" s="144"/>
      <c r="AW244" s="144"/>
      <c r="AX244" s="144"/>
      <c r="AY244" s="144"/>
      <c r="AZ244" s="144"/>
      <c r="BA244" s="144"/>
      <c r="BB244" s="144"/>
      <c r="BC244" s="144"/>
      <c r="BD244" s="144"/>
      <c r="BE244" s="144"/>
      <c r="BF244" s="144"/>
      <c r="BG244" s="144"/>
      <c r="BH244" s="144"/>
      <c r="BI244" s="144"/>
      <c r="BJ244" s="144"/>
      <c r="BK244" s="144"/>
      <c r="BL244" s="144"/>
      <c r="BM244" s="144"/>
      <c r="BN244" s="144"/>
      <c r="BO244" s="144"/>
      <c r="BP244" s="144"/>
      <c r="BQ244" s="144"/>
      <c r="BR244" s="144"/>
      <c r="BS244" s="144"/>
      <c r="BT244" s="144"/>
      <c r="BU244" s="144"/>
      <c r="BV244" s="144"/>
      <c r="BW244" s="144"/>
      <c r="BX244" s="144"/>
      <c r="BY244" s="144"/>
      <c r="BZ244" s="144"/>
      <c r="CA244" s="144"/>
      <c r="CB244" s="144"/>
      <c r="CC244" s="144"/>
      <c r="CD244" s="144"/>
      <c r="CE244" s="144"/>
      <c r="CF244" s="144"/>
      <c r="CG244" s="144"/>
      <c r="CH244" s="144"/>
      <c r="CI244" s="144"/>
      <c r="CJ244" s="144"/>
      <c r="CK244" s="144"/>
      <c r="CL244" s="144"/>
      <c r="CM244" s="144"/>
      <c r="CN244" s="144"/>
      <c r="CO244" s="144"/>
      <c r="CP244" s="144"/>
      <c r="CQ244" s="144"/>
      <c r="CR244" s="144"/>
      <c r="CS244" s="144"/>
      <c r="CT244" s="144"/>
      <c r="CU244" s="144"/>
      <c r="CV244" s="144"/>
      <c r="CW244" s="144"/>
      <c r="CX244" s="144"/>
      <c r="CY244" s="144"/>
      <c r="CZ244" s="144"/>
      <c r="DA244" s="144"/>
      <c r="DB244" s="144"/>
      <c r="DC244" s="144"/>
      <c r="DD244" s="144"/>
      <c r="DE244" s="144"/>
      <c r="DF244" s="144"/>
      <c r="DG244" s="144"/>
      <c r="DH244" s="144" t="s">
        <v>42</v>
      </c>
      <c r="DI244" s="144"/>
      <c r="DJ244" s="144"/>
      <c r="DK244" s="144"/>
      <c r="DL244" s="144" t="s">
        <v>42</v>
      </c>
      <c r="DM244" s="144"/>
      <c r="DN244" s="144"/>
      <c r="DO244" s="172"/>
      <c r="DP244" s="133"/>
      <c r="DQ244" s="144"/>
      <c r="DR244" s="144"/>
      <c r="DS244" s="172"/>
    </row>
    <row r="245" spans="1:123" s="38" customFormat="1" ht="15.95" customHeight="1">
      <c r="A245" s="53" t="s">
        <v>3476</v>
      </c>
      <c r="B245" s="53" t="s">
        <v>3477</v>
      </c>
      <c r="C245" s="79" t="s">
        <v>3178</v>
      </c>
      <c r="D245" s="53" t="s">
        <v>2378</v>
      </c>
      <c r="E245" s="53" t="s">
        <v>2510</v>
      </c>
      <c r="F245" s="53">
        <v>0</v>
      </c>
      <c r="G245" s="53"/>
      <c r="H245" s="53"/>
      <c r="I245" s="53">
        <v>201</v>
      </c>
      <c r="J245" s="126">
        <v>28</v>
      </c>
      <c r="K245" s="133" t="s">
        <v>42</v>
      </c>
      <c r="L245" s="144"/>
      <c r="M245" s="144"/>
      <c r="N245" s="144"/>
      <c r="O245" s="144"/>
      <c r="P245" s="144"/>
      <c r="Q245" s="144"/>
      <c r="R245" s="144"/>
      <c r="S245" s="144"/>
      <c r="T245" s="144"/>
      <c r="U245" s="144"/>
      <c r="V245" s="144"/>
      <c r="W245" s="144" t="s">
        <v>42</v>
      </c>
      <c r="X245" s="144"/>
      <c r="Y245" s="144"/>
      <c r="Z245" s="144"/>
      <c r="AA245" s="144"/>
      <c r="AB245" s="144"/>
      <c r="AC245" s="144"/>
      <c r="AD245" s="144"/>
      <c r="AE245" s="144"/>
      <c r="AF245" s="144"/>
      <c r="AG245" s="144"/>
      <c r="AH245" s="144"/>
      <c r="AI245" s="144"/>
      <c r="AJ245" s="144"/>
      <c r="AK245" s="144"/>
      <c r="AL245" s="144"/>
      <c r="AM245" s="144"/>
      <c r="AN245" s="144"/>
      <c r="AO245" s="144"/>
      <c r="AP245" s="144"/>
      <c r="AQ245" s="144"/>
      <c r="AR245" s="144"/>
      <c r="AS245" s="144"/>
      <c r="AT245" s="144"/>
      <c r="AU245" s="144"/>
      <c r="AV245" s="144"/>
      <c r="AW245" s="144"/>
      <c r="AX245" s="144"/>
      <c r="AY245" s="144"/>
      <c r="AZ245" s="144"/>
      <c r="BA245" s="144"/>
      <c r="BB245" s="144"/>
      <c r="BC245" s="144"/>
      <c r="BD245" s="144"/>
      <c r="BE245" s="144"/>
      <c r="BF245" s="144"/>
      <c r="BG245" s="144"/>
      <c r="BH245" s="144"/>
      <c r="BI245" s="144"/>
      <c r="BJ245" s="144"/>
      <c r="BK245" s="144"/>
      <c r="BL245" s="144"/>
      <c r="BM245" s="144"/>
      <c r="BN245" s="144"/>
      <c r="BO245" s="144"/>
      <c r="BP245" s="144"/>
      <c r="BQ245" s="144"/>
      <c r="BR245" s="144"/>
      <c r="BS245" s="144"/>
      <c r="BT245" s="144"/>
      <c r="BU245" s="144"/>
      <c r="BV245" s="144"/>
      <c r="BW245" s="144"/>
      <c r="BX245" s="144"/>
      <c r="BY245" s="144"/>
      <c r="BZ245" s="144"/>
      <c r="CA245" s="144"/>
      <c r="CB245" s="144"/>
      <c r="CC245" s="144"/>
      <c r="CD245" s="144"/>
      <c r="CE245" s="144"/>
      <c r="CF245" s="144"/>
      <c r="CG245" s="144"/>
      <c r="CH245" s="144"/>
      <c r="CI245" s="144"/>
      <c r="CJ245" s="144"/>
      <c r="CK245" s="144"/>
      <c r="CL245" s="144"/>
      <c r="CM245" s="144"/>
      <c r="CN245" s="144"/>
      <c r="CO245" s="144"/>
      <c r="CP245" s="144"/>
      <c r="CQ245" s="144"/>
      <c r="CR245" s="144"/>
      <c r="CS245" s="144"/>
      <c r="CT245" s="144"/>
      <c r="CU245" s="144"/>
      <c r="CV245" s="144"/>
      <c r="CW245" s="144"/>
      <c r="CX245" s="144"/>
      <c r="CY245" s="144"/>
      <c r="CZ245" s="144"/>
      <c r="DA245" s="144"/>
      <c r="DB245" s="144"/>
      <c r="DC245" s="144"/>
      <c r="DD245" s="144"/>
      <c r="DE245" s="144"/>
      <c r="DF245" s="144"/>
      <c r="DG245" s="144"/>
      <c r="DH245" s="144"/>
      <c r="DI245" s="144"/>
      <c r="DJ245" s="144"/>
      <c r="DK245" s="144"/>
      <c r="DL245" s="144"/>
      <c r="DM245" s="144"/>
      <c r="DN245" s="144"/>
      <c r="DO245" s="172"/>
      <c r="DP245" s="133"/>
      <c r="DQ245" s="144"/>
      <c r="DR245" s="144"/>
      <c r="DS245" s="172"/>
    </row>
    <row r="246" spans="1:123" s="38" customFormat="1" ht="15.95" customHeight="1">
      <c r="A246" s="53" t="s">
        <v>46</v>
      </c>
      <c r="B246" s="56" t="s">
        <v>2999</v>
      </c>
      <c r="C246" s="79" t="s">
        <v>1627</v>
      </c>
      <c r="D246" s="78" t="s">
        <v>1627</v>
      </c>
      <c r="E246" s="53" t="s">
        <v>1025</v>
      </c>
      <c r="F246" s="109">
        <v>0</v>
      </c>
      <c r="G246" s="109"/>
      <c r="H246" s="53"/>
      <c r="I246" s="53">
        <v>201</v>
      </c>
      <c r="J246" s="126">
        <v>28</v>
      </c>
      <c r="K246" s="133"/>
      <c r="L246" s="144" t="s">
        <v>42</v>
      </c>
      <c r="M246" s="144" t="s">
        <v>42</v>
      </c>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4"/>
      <c r="AN246" s="144"/>
      <c r="AO246" s="144"/>
      <c r="AP246" s="144"/>
      <c r="AQ246" s="144"/>
      <c r="AR246" s="144"/>
      <c r="AS246" s="144"/>
      <c r="AT246" s="144"/>
      <c r="AU246" s="144"/>
      <c r="AV246" s="144"/>
      <c r="AW246" s="144"/>
      <c r="AX246" s="144"/>
      <c r="AY246" s="144"/>
      <c r="AZ246" s="144"/>
      <c r="BA246" s="144"/>
      <c r="BB246" s="144"/>
      <c r="BC246" s="144"/>
      <c r="BD246" s="144"/>
      <c r="BE246" s="144"/>
      <c r="BF246" s="144"/>
      <c r="BG246" s="144"/>
      <c r="BH246" s="144"/>
      <c r="BI246" s="144"/>
      <c r="BJ246" s="144"/>
      <c r="BK246" s="144"/>
      <c r="BL246" s="144"/>
      <c r="BM246" s="144"/>
      <c r="BN246" s="144"/>
      <c r="BO246" s="144"/>
      <c r="BP246" s="144"/>
      <c r="BQ246" s="144"/>
      <c r="BR246" s="144"/>
      <c r="BS246" s="144"/>
      <c r="BT246" s="144"/>
      <c r="BU246" s="144"/>
      <c r="BV246" s="144"/>
      <c r="BW246" s="144"/>
      <c r="BX246" s="144"/>
      <c r="BY246" s="144"/>
      <c r="BZ246" s="144"/>
      <c r="CA246" s="144"/>
      <c r="CB246" s="144"/>
      <c r="CC246" s="144"/>
      <c r="CD246" s="144"/>
      <c r="CE246" s="144"/>
      <c r="CF246" s="144"/>
      <c r="CG246" s="144"/>
      <c r="CH246" s="144"/>
      <c r="CI246" s="144"/>
      <c r="CJ246" s="144"/>
      <c r="CK246" s="144"/>
      <c r="CL246" s="144"/>
      <c r="CM246" s="144"/>
      <c r="CN246" s="144"/>
      <c r="CO246" s="144"/>
      <c r="CP246" s="144"/>
      <c r="CQ246" s="144"/>
      <c r="CR246" s="144"/>
      <c r="CS246" s="144"/>
      <c r="CT246" s="144"/>
      <c r="CU246" s="144"/>
      <c r="CV246" s="144"/>
      <c r="CW246" s="144"/>
      <c r="CX246" s="144"/>
      <c r="CY246" s="144"/>
      <c r="CZ246" s="144"/>
      <c r="DA246" s="144"/>
      <c r="DB246" s="144"/>
      <c r="DC246" s="144"/>
      <c r="DD246" s="144"/>
      <c r="DE246" s="144"/>
      <c r="DF246" s="144"/>
      <c r="DG246" s="144"/>
      <c r="DH246" s="144"/>
      <c r="DI246" s="144"/>
      <c r="DJ246" s="144"/>
      <c r="DK246" s="144"/>
      <c r="DL246" s="144"/>
      <c r="DM246" s="144"/>
      <c r="DN246" s="144"/>
      <c r="DO246" s="172"/>
      <c r="DP246" s="133"/>
      <c r="DQ246" s="144"/>
      <c r="DR246" s="144"/>
      <c r="DS246" s="172"/>
    </row>
    <row r="247" spans="1:123" s="38" customFormat="1" ht="15.95" customHeight="1">
      <c r="A247" s="53" t="s">
        <v>396</v>
      </c>
      <c r="B247" s="53" t="s">
        <v>2333</v>
      </c>
      <c r="C247" s="78" t="s">
        <v>1014</v>
      </c>
      <c r="D247" s="54" t="s">
        <v>1851</v>
      </c>
      <c r="E247" s="53" t="s">
        <v>1305</v>
      </c>
      <c r="F247" s="109">
        <v>0</v>
      </c>
      <c r="G247" s="109"/>
      <c r="H247" s="53"/>
      <c r="I247" s="53">
        <v>201</v>
      </c>
      <c r="J247" s="126">
        <v>22</v>
      </c>
      <c r="K247" s="133"/>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Q247" s="144"/>
      <c r="AR247" s="144"/>
      <c r="AS247" s="144"/>
      <c r="AT247" s="144"/>
      <c r="AU247" s="144"/>
      <c r="AV247" s="144"/>
      <c r="AW247" s="144"/>
      <c r="AX247" s="144"/>
      <c r="AY247" s="144"/>
      <c r="AZ247" s="144"/>
      <c r="BA247" s="144"/>
      <c r="BB247" s="144"/>
      <c r="BC247" s="144"/>
      <c r="BD247" s="144"/>
      <c r="BE247" s="144"/>
      <c r="BF247" s="144"/>
      <c r="BG247" s="144"/>
      <c r="BH247" s="144"/>
      <c r="BI247" s="144"/>
      <c r="BJ247" s="144"/>
      <c r="BK247" s="144"/>
      <c r="BL247" s="144"/>
      <c r="BM247" s="144"/>
      <c r="BN247" s="144"/>
      <c r="BO247" s="144"/>
      <c r="BP247" s="144"/>
      <c r="BQ247" s="144"/>
      <c r="BR247" s="144"/>
      <c r="BS247" s="144"/>
      <c r="BT247" s="144"/>
      <c r="BU247" s="144"/>
      <c r="BV247" s="144"/>
      <c r="BW247" s="144"/>
      <c r="BX247" s="144"/>
      <c r="BY247" s="144"/>
      <c r="BZ247" s="144"/>
      <c r="CA247" s="144"/>
      <c r="CB247" s="144"/>
      <c r="CC247" s="144"/>
      <c r="CD247" s="144"/>
      <c r="CE247" s="144"/>
      <c r="CF247" s="144"/>
      <c r="CG247" s="144"/>
      <c r="CH247" s="144"/>
      <c r="CI247" s="144"/>
      <c r="CJ247" s="144"/>
      <c r="CK247" s="144"/>
      <c r="CL247" s="144"/>
      <c r="CM247" s="144"/>
      <c r="CN247" s="144"/>
      <c r="CO247" s="144"/>
      <c r="CP247" s="144"/>
      <c r="CQ247" s="144"/>
      <c r="CR247" s="144"/>
      <c r="CS247" s="144"/>
      <c r="CT247" s="144"/>
      <c r="CU247" s="144"/>
      <c r="CV247" s="144"/>
      <c r="CW247" s="144"/>
      <c r="CX247" s="144"/>
      <c r="CY247" s="144"/>
      <c r="CZ247" s="144"/>
      <c r="DA247" s="144"/>
      <c r="DB247" s="144"/>
      <c r="DC247" s="144" t="s">
        <v>42</v>
      </c>
      <c r="DD247" s="144"/>
      <c r="DE247" s="144"/>
      <c r="DF247" s="144"/>
      <c r="DG247" s="144"/>
      <c r="DH247" s="144"/>
      <c r="DI247" s="144"/>
      <c r="DJ247" s="144"/>
      <c r="DK247" s="144"/>
      <c r="DL247" s="144"/>
      <c r="DM247" s="144"/>
      <c r="DN247" s="144"/>
      <c r="DO247" s="172"/>
      <c r="DP247" s="133"/>
      <c r="DQ247" s="144"/>
      <c r="DR247" s="144"/>
      <c r="DS247" s="172"/>
    </row>
    <row r="248" spans="1:123" s="40" customFormat="1" ht="15.95" customHeight="1">
      <c r="A248" s="58" t="s">
        <v>1645</v>
      </c>
      <c r="B248" s="70" t="str">
        <f>COUNTIF($I:$I,201)&amp;"件"</f>
        <v>239件</v>
      </c>
      <c r="C248" s="85"/>
      <c r="D248" s="98"/>
      <c r="E248" s="98"/>
      <c r="F248" s="111"/>
      <c r="G248" s="111"/>
      <c r="H248" s="98"/>
      <c r="I248" s="121">
        <v>201.1</v>
      </c>
      <c r="J248" s="127"/>
      <c r="K248" s="135"/>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c r="AG248" s="148"/>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c r="BI248" s="148"/>
      <c r="BJ248" s="148"/>
      <c r="BK248" s="148"/>
      <c r="BL248" s="148"/>
      <c r="BM248" s="148"/>
      <c r="BN248" s="148"/>
      <c r="BO248" s="148"/>
      <c r="BP248" s="148"/>
      <c r="BQ248" s="148"/>
      <c r="BR248" s="148"/>
      <c r="BS248" s="148"/>
      <c r="BT248" s="148"/>
      <c r="BU248" s="148"/>
      <c r="BV248" s="148"/>
      <c r="BW248" s="148"/>
      <c r="BX248" s="148"/>
      <c r="BY248" s="148"/>
      <c r="BZ248" s="148"/>
      <c r="CA248" s="148"/>
      <c r="CB248" s="148"/>
      <c r="CC248" s="148"/>
      <c r="CD248" s="148"/>
      <c r="CE248" s="148"/>
      <c r="CF248" s="148"/>
      <c r="CG248" s="148"/>
      <c r="CH248" s="148"/>
      <c r="CI248" s="148"/>
      <c r="CJ248" s="148"/>
      <c r="CK248" s="148"/>
      <c r="CL248" s="148"/>
      <c r="CM248" s="148"/>
      <c r="CN248" s="148"/>
      <c r="CO248" s="148"/>
      <c r="CP248" s="148"/>
      <c r="CQ248" s="148"/>
      <c r="CR248" s="148"/>
      <c r="CS248" s="148"/>
      <c r="CT248" s="148"/>
      <c r="CU248" s="148"/>
      <c r="CV248" s="148"/>
      <c r="CW248" s="148"/>
      <c r="CX248" s="148"/>
      <c r="CY248" s="148"/>
      <c r="CZ248" s="148"/>
      <c r="DA248" s="148"/>
      <c r="DB248" s="148"/>
      <c r="DC248" s="148"/>
      <c r="DD248" s="148"/>
      <c r="DE248" s="148"/>
      <c r="DF248" s="148"/>
      <c r="DG248" s="148"/>
      <c r="DH248" s="148"/>
      <c r="DI248" s="148"/>
      <c r="DJ248" s="148"/>
      <c r="DK248" s="148"/>
      <c r="DL248" s="148"/>
      <c r="DM248" s="148"/>
      <c r="DN248" s="148"/>
      <c r="DO248" s="174"/>
      <c r="DP248" s="135"/>
      <c r="DQ248" s="148"/>
      <c r="DR248" s="148"/>
      <c r="DS248" s="174"/>
    </row>
    <row r="249" spans="1:123" s="38" customFormat="1" ht="15.95" customHeight="1">
      <c r="A249" s="53" t="s">
        <v>168</v>
      </c>
      <c r="B249" s="53" t="s">
        <v>1088</v>
      </c>
      <c r="C249" s="79" t="s">
        <v>8</v>
      </c>
      <c r="D249" s="53" t="s">
        <v>3144</v>
      </c>
      <c r="E249" s="53" t="s">
        <v>2320</v>
      </c>
      <c r="F249" s="53">
        <v>0</v>
      </c>
      <c r="G249" s="53"/>
      <c r="H249" s="53"/>
      <c r="I249" s="53">
        <v>202</v>
      </c>
      <c r="J249" s="126">
        <v>22</v>
      </c>
      <c r="K249" s="133"/>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t="s">
        <v>42</v>
      </c>
      <c r="AL249" s="144"/>
      <c r="AM249" s="144"/>
      <c r="AN249" s="144"/>
      <c r="AO249" s="144"/>
      <c r="AP249" s="144"/>
      <c r="AQ249" s="144"/>
      <c r="AR249" s="144"/>
      <c r="AS249" s="144"/>
      <c r="AT249" s="144"/>
      <c r="AU249" s="144"/>
      <c r="AV249" s="144"/>
      <c r="AW249" s="144"/>
      <c r="AX249" s="144"/>
      <c r="AY249" s="144"/>
      <c r="AZ249" s="144"/>
      <c r="BA249" s="144"/>
      <c r="BB249" s="144"/>
      <c r="BC249" s="144"/>
      <c r="BD249" s="144"/>
      <c r="BE249" s="144"/>
      <c r="BF249" s="144"/>
      <c r="BG249" s="144"/>
      <c r="BH249" s="144"/>
      <c r="BI249" s="144"/>
      <c r="BJ249" s="144"/>
      <c r="BK249" s="144"/>
      <c r="BL249" s="144"/>
      <c r="BM249" s="144"/>
      <c r="BN249" s="144"/>
      <c r="BO249" s="144"/>
      <c r="BP249" s="144"/>
      <c r="BQ249" s="144"/>
      <c r="BR249" s="144"/>
      <c r="BS249" s="144"/>
      <c r="BT249" s="144"/>
      <c r="BU249" s="144"/>
      <c r="BV249" s="144"/>
      <c r="BW249" s="144"/>
      <c r="BX249" s="144"/>
      <c r="BY249" s="144"/>
      <c r="BZ249" s="144"/>
      <c r="CA249" s="144"/>
      <c r="CB249" s="144"/>
      <c r="CC249" s="144"/>
      <c r="CD249" s="144"/>
      <c r="CE249" s="144"/>
      <c r="CF249" s="144"/>
      <c r="CG249" s="144"/>
      <c r="CH249" s="144"/>
      <c r="CI249" s="144"/>
      <c r="CJ249" s="144"/>
      <c r="CK249" s="144"/>
      <c r="CL249" s="144"/>
      <c r="CM249" s="144"/>
      <c r="CN249" s="144"/>
      <c r="CO249" s="144"/>
      <c r="CP249" s="144"/>
      <c r="CQ249" s="144"/>
      <c r="CR249" s="144"/>
      <c r="CS249" s="144"/>
      <c r="CT249" s="144"/>
      <c r="CU249" s="144"/>
      <c r="CV249" s="144"/>
      <c r="CW249" s="144"/>
      <c r="CX249" s="144"/>
      <c r="CY249" s="144"/>
      <c r="CZ249" s="144"/>
      <c r="DA249" s="144"/>
      <c r="DB249" s="144"/>
      <c r="DC249" s="144"/>
      <c r="DD249" s="144"/>
      <c r="DE249" s="144"/>
      <c r="DF249" s="144"/>
      <c r="DG249" s="144"/>
      <c r="DH249" s="144"/>
      <c r="DI249" s="144"/>
      <c r="DJ249" s="144"/>
      <c r="DK249" s="144"/>
      <c r="DL249" s="144"/>
      <c r="DM249" s="144"/>
      <c r="DN249" s="144"/>
      <c r="DO249" s="172"/>
      <c r="DP249" s="133"/>
      <c r="DQ249" s="144"/>
      <c r="DR249" s="144"/>
      <c r="DS249" s="172"/>
    </row>
    <row r="250" spans="1:123" s="38" customFormat="1" ht="15.95" customHeight="1">
      <c r="A250" s="53" t="s">
        <v>1336</v>
      </c>
      <c r="B250" s="53" t="s">
        <v>354</v>
      </c>
      <c r="C250" s="79" t="s">
        <v>2719</v>
      </c>
      <c r="D250" s="53" t="s">
        <v>262</v>
      </c>
      <c r="E250" s="53" t="s">
        <v>2383</v>
      </c>
      <c r="F250" s="109">
        <v>0</v>
      </c>
      <c r="G250" s="109"/>
      <c r="H250" s="53"/>
      <c r="I250" s="53">
        <v>202</v>
      </c>
      <c r="J250" s="126">
        <v>22</v>
      </c>
      <c r="K250" s="133" t="s">
        <v>42</v>
      </c>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4"/>
      <c r="AN250" s="144"/>
      <c r="AO250" s="144"/>
      <c r="AP250" s="144"/>
      <c r="AQ250" s="144"/>
      <c r="AR250" s="144"/>
      <c r="AS250" s="144"/>
      <c r="AT250" s="144"/>
      <c r="AU250" s="144"/>
      <c r="AV250" s="144"/>
      <c r="AW250" s="144"/>
      <c r="AX250" s="144"/>
      <c r="AY250" s="144"/>
      <c r="AZ250" s="144"/>
      <c r="BA250" s="144"/>
      <c r="BB250" s="144"/>
      <c r="BC250" s="144"/>
      <c r="BD250" s="144"/>
      <c r="BE250" s="144"/>
      <c r="BF250" s="144"/>
      <c r="BG250" s="144"/>
      <c r="BH250" s="144"/>
      <c r="BI250" s="144"/>
      <c r="BJ250" s="144"/>
      <c r="BK250" s="144"/>
      <c r="BL250" s="144"/>
      <c r="BM250" s="144"/>
      <c r="BN250" s="144"/>
      <c r="BO250" s="144"/>
      <c r="BP250" s="144"/>
      <c r="BQ250" s="144"/>
      <c r="BR250" s="144"/>
      <c r="BS250" s="144"/>
      <c r="BT250" s="144"/>
      <c r="BU250" s="144" t="s">
        <v>42</v>
      </c>
      <c r="BV250" s="144"/>
      <c r="BW250" s="144"/>
      <c r="BX250" s="144"/>
      <c r="BY250" s="144"/>
      <c r="BZ250" s="144"/>
      <c r="CA250" s="144"/>
      <c r="CB250" s="144"/>
      <c r="CC250" s="144"/>
      <c r="CD250" s="144"/>
      <c r="CE250" s="144"/>
      <c r="CF250" s="144"/>
      <c r="CG250" s="144"/>
      <c r="CH250" s="144"/>
      <c r="CI250" s="144"/>
      <c r="CJ250" s="144"/>
      <c r="CK250" s="144"/>
      <c r="CL250" s="144"/>
      <c r="CM250" s="144"/>
      <c r="CN250" s="144"/>
      <c r="CO250" s="144"/>
      <c r="CP250" s="144"/>
      <c r="CQ250" s="144"/>
      <c r="CR250" s="144"/>
      <c r="CS250" s="144"/>
      <c r="CT250" s="144"/>
      <c r="CU250" s="144"/>
      <c r="CV250" s="144"/>
      <c r="CW250" s="144"/>
      <c r="CX250" s="144"/>
      <c r="CY250" s="144"/>
      <c r="CZ250" s="144"/>
      <c r="DA250" s="144"/>
      <c r="DB250" s="144"/>
      <c r="DC250" s="144"/>
      <c r="DD250" s="144"/>
      <c r="DE250" s="144"/>
      <c r="DF250" s="144"/>
      <c r="DG250" s="144"/>
      <c r="DH250" s="144"/>
      <c r="DI250" s="144"/>
      <c r="DJ250" s="144"/>
      <c r="DK250" s="144"/>
      <c r="DL250" s="144"/>
      <c r="DM250" s="144"/>
      <c r="DN250" s="144"/>
      <c r="DO250" s="172"/>
      <c r="DP250" s="133"/>
      <c r="DQ250" s="144"/>
      <c r="DR250" s="144"/>
      <c r="DS250" s="172"/>
    </row>
    <row r="251" spans="1:123" s="41" customFormat="1" ht="15.95" customHeight="1">
      <c r="A251" s="54" t="s">
        <v>877</v>
      </c>
      <c r="B251" s="54" t="s">
        <v>2073</v>
      </c>
      <c r="C251" s="81" t="s">
        <v>2577</v>
      </c>
      <c r="D251" s="54" t="s">
        <v>262</v>
      </c>
      <c r="E251" s="54" t="s">
        <v>1426</v>
      </c>
      <c r="F251" s="110">
        <v>0</v>
      </c>
      <c r="G251" s="110"/>
      <c r="H251" s="54">
        <v>4</v>
      </c>
      <c r="I251" s="54">
        <v>202</v>
      </c>
      <c r="J251" s="54">
        <v>24</v>
      </c>
      <c r="K251" s="134" t="s">
        <v>42</v>
      </c>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c r="CQ251" s="145"/>
      <c r="CR251" s="145"/>
      <c r="CS251" s="145"/>
      <c r="CT251" s="145"/>
      <c r="CU251" s="145"/>
      <c r="CV251" s="145"/>
      <c r="CW251" s="145"/>
      <c r="CX251" s="145"/>
      <c r="CY251" s="145"/>
      <c r="CZ251" s="145"/>
      <c r="DA251" s="145"/>
      <c r="DB251" s="145"/>
      <c r="DC251" s="145"/>
      <c r="DD251" s="145"/>
      <c r="DE251" s="145"/>
      <c r="DF251" s="145"/>
      <c r="DG251" s="145"/>
      <c r="DH251" s="145"/>
      <c r="DI251" s="145"/>
      <c r="DJ251" s="145"/>
      <c r="DK251" s="145"/>
      <c r="DL251" s="145"/>
      <c r="DM251" s="145"/>
      <c r="DN251" s="145"/>
      <c r="DO251" s="173"/>
      <c r="DP251" s="134"/>
      <c r="DQ251" s="145"/>
      <c r="DR251" s="145"/>
      <c r="DS251" s="173"/>
    </row>
    <row r="252" spans="1:123" s="42" customFormat="1" ht="15.95" customHeight="1">
      <c r="A252" s="59" t="s">
        <v>3726</v>
      </c>
      <c r="B252" s="71" t="s">
        <v>3727</v>
      </c>
      <c r="C252" s="59" t="s">
        <v>1303</v>
      </c>
      <c r="D252" s="71" t="s">
        <v>3846</v>
      </c>
      <c r="E252" s="66" t="s">
        <v>872</v>
      </c>
      <c r="F252" s="112">
        <v>19</v>
      </c>
      <c r="G252" s="117"/>
      <c r="H252" s="119"/>
      <c r="I252" s="122">
        <v>202</v>
      </c>
      <c r="J252" s="122">
        <v>8</v>
      </c>
      <c r="K252" s="136"/>
      <c r="L252" s="149"/>
      <c r="M252" s="149"/>
      <c r="N252" s="149"/>
      <c r="O252" s="149"/>
      <c r="P252" s="149"/>
      <c r="Q252" s="149"/>
      <c r="R252" s="149"/>
      <c r="S252" s="149"/>
      <c r="T252" s="149"/>
      <c r="U252" s="149"/>
      <c r="V252" s="149"/>
      <c r="W252" s="149"/>
      <c r="X252" s="149"/>
      <c r="Y252" s="149"/>
      <c r="Z252" s="149"/>
      <c r="AA252" s="149"/>
      <c r="AB252" s="149"/>
      <c r="AC252" s="149"/>
      <c r="AD252" s="149"/>
      <c r="AE252" s="149"/>
      <c r="AF252" s="149"/>
      <c r="AG252" s="149"/>
      <c r="AH252" s="149"/>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c r="BH252" s="149"/>
      <c r="BI252" s="149"/>
      <c r="BJ252" s="149"/>
      <c r="BK252" s="149"/>
      <c r="BL252" s="149"/>
      <c r="BM252" s="149"/>
      <c r="BN252" s="149"/>
      <c r="BO252" s="149"/>
      <c r="BP252" s="149"/>
      <c r="BQ252" s="149"/>
      <c r="BR252" s="149"/>
      <c r="BS252" s="149"/>
      <c r="BT252" s="149"/>
      <c r="BU252" s="149"/>
      <c r="BV252" s="149"/>
      <c r="BW252" s="149"/>
      <c r="BX252" s="149"/>
      <c r="BY252" s="149"/>
      <c r="BZ252" s="149"/>
      <c r="CA252" s="149"/>
      <c r="CB252" s="149"/>
      <c r="CC252" s="149"/>
      <c r="CD252" s="149"/>
      <c r="CE252" s="149"/>
      <c r="CF252" s="149"/>
      <c r="CG252" s="149"/>
      <c r="CH252" s="149"/>
      <c r="CI252" s="149"/>
      <c r="CJ252" s="149"/>
      <c r="CK252" s="149"/>
      <c r="CL252" s="149"/>
      <c r="CM252" s="149"/>
      <c r="CN252" s="149"/>
      <c r="CO252" s="149"/>
      <c r="CP252" s="149"/>
      <c r="CQ252" s="149"/>
      <c r="CR252" s="149"/>
      <c r="CS252" s="149"/>
      <c r="CT252" s="149"/>
      <c r="CU252" s="149"/>
      <c r="CV252" s="149"/>
      <c r="CW252" s="149"/>
      <c r="CX252" s="149"/>
      <c r="CY252" s="149"/>
      <c r="CZ252" s="149"/>
      <c r="DA252" s="149"/>
      <c r="DB252" s="149"/>
      <c r="DC252" s="149"/>
      <c r="DD252" s="149"/>
      <c r="DE252" s="149"/>
      <c r="DF252" s="149"/>
      <c r="DG252" s="149"/>
      <c r="DH252" s="149"/>
      <c r="DI252" s="149"/>
      <c r="DJ252" s="149"/>
      <c r="DK252" s="149"/>
      <c r="DL252" s="149"/>
      <c r="DM252" s="149"/>
      <c r="DN252" s="149"/>
      <c r="DO252" s="175"/>
      <c r="DP252" s="136"/>
      <c r="DQ252" s="149"/>
      <c r="DR252" s="149"/>
      <c r="DS252" s="175"/>
    </row>
    <row r="253" spans="1:123" s="38" customFormat="1">
      <c r="A253" s="53" t="s">
        <v>3850</v>
      </c>
      <c r="B253" s="53" t="s">
        <v>21</v>
      </c>
      <c r="C253" s="78" t="s">
        <v>1623</v>
      </c>
      <c r="D253" s="65" t="s">
        <v>2927</v>
      </c>
      <c r="E253" s="53" t="s">
        <v>1541</v>
      </c>
      <c r="F253" s="109">
        <v>0</v>
      </c>
      <c r="G253" s="109"/>
      <c r="H253" s="53"/>
      <c r="I253" s="53">
        <v>202</v>
      </c>
      <c r="J253" s="126">
        <v>8</v>
      </c>
      <c r="K253" s="133" t="s">
        <v>42</v>
      </c>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4"/>
      <c r="AN253" s="144"/>
      <c r="AO253" s="144"/>
      <c r="AP253" s="144"/>
      <c r="AQ253" s="144"/>
      <c r="AR253" s="144"/>
      <c r="AS253" s="144"/>
      <c r="AT253" s="144"/>
      <c r="AU253" s="144"/>
      <c r="AV253" s="144"/>
      <c r="AW253" s="144"/>
      <c r="AX253" s="144"/>
      <c r="AY253" s="144"/>
      <c r="AZ253" s="144"/>
      <c r="BA253" s="144"/>
      <c r="BB253" s="144"/>
      <c r="BC253" s="144"/>
      <c r="BD253" s="144"/>
      <c r="BE253" s="144"/>
      <c r="BF253" s="144"/>
      <c r="BG253" s="144"/>
      <c r="BH253" s="144"/>
      <c r="BI253" s="144"/>
      <c r="BJ253" s="144"/>
      <c r="BK253" s="144"/>
      <c r="BL253" s="144"/>
      <c r="BM253" s="144"/>
      <c r="BN253" s="144"/>
      <c r="BO253" s="144"/>
      <c r="BP253" s="144"/>
      <c r="BQ253" s="144"/>
      <c r="BR253" s="144"/>
      <c r="BS253" s="144"/>
      <c r="BT253" s="144"/>
      <c r="BU253" s="144"/>
      <c r="BV253" s="144"/>
      <c r="BW253" s="144"/>
      <c r="BX253" s="144"/>
      <c r="BY253" s="144"/>
      <c r="BZ253" s="144"/>
      <c r="CA253" s="144"/>
      <c r="CB253" s="144"/>
      <c r="CC253" s="144"/>
      <c r="CD253" s="144"/>
      <c r="CE253" s="144"/>
      <c r="CF253" s="144"/>
      <c r="CG253" s="144"/>
      <c r="CH253" s="144"/>
      <c r="CI253" s="144"/>
      <c r="CJ253" s="144"/>
      <c r="CK253" s="144"/>
      <c r="CL253" s="144"/>
      <c r="CM253" s="144"/>
      <c r="CN253" s="144"/>
      <c r="CO253" s="144"/>
      <c r="CP253" s="144"/>
      <c r="CQ253" s="144"/>
      <c r="CR253" s="144"/>
      <c r="CS253" s="144"/>
      <c r="CT253" s="144"/>
      <c r="CU253" s="144"/>
      <c r="CV253" s="144"/>
      <c r="CW253" s="144"/>
      <c r="CX253" s="144"/>
      <c r="CY253" s="144"/>
      <c r="CZ253" s="144"/>
      <c r="DA253" s="144"/>
      <c r="DB253" s="144"/>
      <c r="DC253" s="144"/>
      <c r="DD253" s="144"/>
      <c r="DE253" s="144"/>
      <c r="DF253" s="144"/>
      <c r="DG253" s="144"/>
      <c r="DH253" s="144"/>
      <c r="DI253" s="144"/>
      <c r="DJ253" s="144"/>
      <c r="DK253" s="144"/>
      <c r="DL253" s="144"/>
      <c r="DM253" s="144"/>
      <c r="DN253" s="144"/>
      <c r="DO253" s="172"/>
      <c r="DP253" s="133"/>
      <c r="DQ253" s="144"/>
      <c r="DR253" s="144"/>
      <c r="DS253" s="172"/>
    </row>
    <row r="254" spans="1:123" s="43" customFormat="1">
      <c r="A254" s="53" t="s">
        <v>1553</v>
      </c>
      <c r="B254" s="53" t="s">
        <v>2387</v>
      </c>
      <c r="C254" s="78" t="s">
        <v>1623</v>
      </c>
      <c r="D254" s="65" t="s">
        <v>3734</v>
      </c>
      <c r="E254" s="53" t="s">
        <v>1527</v>
      </c>
      <c r="F254" s="109">
        <v>0</v>
      </c>
      <c r="G254" s="109"/>
      <c r="H254" s="53"/>
      <c r="I254" s="53">
        <v>202</v>
      </c>
      <c r="J254" s="126">
        <v>8</v>
      </c>
      <c r="K254" s="133" t="s">
        <v>42</v>
      </c>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44"/>
      <c r="AW254" s="144"/>
      <c r="AX254" s="144"/>
      <c r="AY254" s="144"/>
      <c r="AZ254" s="144"/>
      <c r="BA254" s="144"/>
      <c r="BB254" s="144"/>
      <c r="BC254" s="144"/>
      <c r="BD254" s="144"/>
      <c r="BE254" s="144"/>
      <c r="BF254" s="144"/>
      <c r="BG254" s="144"/>
      <c r="BH254" s="144"/>
      <c r="BI254" s="144"/>
      <c r="BJ254" s="144"/>
      <c r="BK254" s="144"/>
      <c r="BL254" s="144"/>
      <c r="BM254" s="144"/>
      <c r="BN254" s="144"/>
      <c r="BO254" s="144"/>
      <c r="BP254" s="144"/>
      <c r="BQ254" s="144"/>
      <c r="BR254" s="144"/>
      <c r="BS254" s="144"/>
      <c r="BT254" s="144"/>
      <c r="BU254" s="144" t="s">
        <v>42</v>
      </c>
      <c r="BV254" s="144"/>
      <c r="BW254" s="144"/>
      <c r="BX254" s="144"/>
      <c r="BY254" s="144"/>
      <c r="BZ254" s="144"/>
      <c r="CA254" s="144"/>
      <c r="CB254" s="144"/>
      <c r="CC254" s="144"/>
      <c r="CD254" s="144"/>
      <c r="CE254" s="144"/>
      <c r="CF254" s="144"/>
      <c r="CG254" s="144"/>
      <c r="CH254" s="144"/>
      <c r="CI254" s="144"/>
      <c r="CJ254" s="144"/>
      <c r="CK254" s="144"/>
      <c r="CL254" s="144"/>
      <c r="CM254" s="144"/>
      <c r="CN254" s="144"/>
      <c r="CO254" s="144"/>
      <c r="CP254" s="144"/>
      <c r="CQ254" s="144"/>
      <c r="CR254" s="144"/>
      <c r="CS254" s="144"/>
      <c r="CT254" s="144"/>
      <c r="CU254" s="144"/>
      <c r="CV254" s="144"/>
      <c r="CW254" s="144"/>
      <c r="CX254" s="144"/>
      <c r="CY254" s="144"/>
      <c r="CZ254" s="144"/>
      <c r="DA254" s="144"/>
      <c r="DB254" s="144"/>
      <c r="DC254" s="144"/>
      <c r="DD254" s="144"/>
      <c r="DE254" s="144"/>
      <c r="DF254" s="144"/>
      <c r="DG254" s="144"/>
      <c r="DH254" s="144"/>
      <c r="DI254" s="144"/>
      <c r="DJ254" s="144"/>
      <c r="DK254" s="144"/>
      <c r="DL254" s="144"/>
      <c r="DM254" s="144"/>
      <c r="DN254" s="144"/>
      <c r="DO254" s="172"/>
      <c r="DP254" s="133"/>
      <c r="DQ254" s="144"/>
      <c r="DR254" s="144"/>
      <c r="DS254" s="172"/>
    </row>
    <row r="255" spans="1:123" s="38" customFormat="1" ht="15.95" customHeight="1">
      <c r="A255" s="53" t="s">
        <v>3210</v>
      </c>
      <c r="B255" s="53" t="s">
        <v>3047</v>
      </c>
      <c r="C255" s="78" t="s">
        <v>2508</v>
      </c>
      <c r="D255" s="53" t="s">
        <v>3183</v>
      </c>
      <c r="E255" s="53" t="s">
        <v>3340</v>
      </c>
      <c r="F255" s="109">
        <v>0</v>
      </c>
      <c r="G255" s="109"/>
      <c r="H255" s="53">
        <v>4</v>
      </c>
      <c r="I255" s="53">
        <v>202</v>
      </c>
      <c r="J255" s="126">
        <v>28</v>
      </c>
      <c r="K255" s="133" t="s">
        <v>42</v>
      </c>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4"/>
      <c r="AN255" s="144"/>
      <c r="AO255" s="144"/>
      <c r="AP255" s="144"/>
      <c r="AQ255" s="144"/>
      <c r="AR255" s="144"/>
      <c r="AS255" s="144"/>
      <c r="AT255" s="144"/>
      <c r="AU255" s="144"/>
      <c r="AV255" s="144"/>
      <c r="AW255" s="144"/>
      <c r="AX255" s="144"/>
      <c r="AY255" s="144"/>
      <c r="AZ255" s="144"/>
      <c r="BA255" s="144"/>
      <c r="BB255" s="144"/>
      <c r="BC255" s="144"/>
      <c r="BD255" s="144"/>
      <c r="BE255" s="144"/>
      <c r="BF255" s="144"/>
      <c r="BG255" s="144"/>
      <c r="BH255" s="144"/>
      <c r="BI255" s="144"/>
      <c r="BJ255" s="144"/>
      <c r="BK255" s="144"/>
      <c r="BL255" s="144"/>
      <c r="BM255" s="144"/>
      <c r="BN255" s="144"/>
      <c r="BO255" s="144"/>
      <c r="BP255" s="144"/>
      <c r="BQ255" s="144"/>
      <c r="BR255" s="144"/>
      <c r="BS255" s="144"/>
      <c r="BT255" s="144"/>
      <c r="BU255" s="144"/>
      <c r="BV255" s="144"/>
      <c r="BW255" s="144"/>
      <c r="BX255" s="144"/>
      <c r="BY255" s="144"/>
      <c r="BZ255" s="144"/>
      <c r="CA255" s="144"/>
      <c r="CB255" s="144"/>
      <c r="CC255" s="144"/>
      <c r="CD255" s="144"/>
      <c r="CE255" s="144"/>
      <c r="CF255" s="144"/>
      <c r="CG255" s="144"/>
      <c r="CH255" s="144"/>
      <c r="CI255" s="144"/>
      <c r="CJ255" s="144"/>
      <c r="CK255" s="144"/>
      <c r="CL255" s="144"/>
      <c r="CM255" s="144"/>
      <c r="CN255" s="144"/>
      <c r="CO255" s="144"/>
      <c r="CP255" s="144"/>
      <c r="CQ255" s="144"/>
      <c r="CR255" s="144"/>
      <c r="CS255" s="144"/>
      <c r="CT255" s="144"/>
      <c r="CU255" s="144"/>
      <c r="CV255" s="144"/>
      <c r="CW255" s="144"/>
      <c r="CX255" s="144"/>
      <c r="CY255" s="144"/>
      <c r="CZ255" s="144"/>
      <c r="DA255" s="144"/>
      <c r="DB255" s="144"/>
      <c r="DC255" s="144"/>
      <c r="DD255" s="144"/>
      <c r="DE255" s="144"/>
      <c r="DF255" s="144"/>
      <c r="DG255" s="144"/>
      <c r="DH255" s="144"/>
      <c r="DI255" s="144"/>
      <c r="DJ255" s="144"/>
      <c r="DK255" s="144"/>
      <c r="DL255" s="144"/>
      <c r="DM255" s="144"/>
      <c r="DN255" s="144"/>
      <c r="DO255" s="172"/>
      <c r="DP255" s="133"/>
      <c r="DQ255" s="144"/>
      <c r="DR255" s="144"/>
      <c r="DS255" s="172"/>
    </row>
    <row r="256" spans="1:123" s="38" customFormat="1" ht="15.95" customHeight="1">
      <c r="A256" s="53" t="s">
        <v>595</v>
      </c>
      <c r="B256" s="53" t="s">
        <v>2520</v>
      </c>
      <c r="C256" s="79" t="s">
        <v>2434</v>
      </c>
      <c r="D256" s="53" t="s">
        <v>2085</v>
      </c>
      <c r="E256" s="53" t="s">
        <v>1804</v>
      </c>
      <c r="F256" s="53">
        <v>0</v>
      </c>
      <c r="G256" s="109"/>
      <c r="H256" s="53"/>
      <c r="I256" s="53">
        <v>202</v>
      </c>
      <c r="J256" s="126">
        <v>22</v>
      </c>
      <c r="K256" s="133" t="s">
        <v>42</v>
      </c>
      <c r="L256" s="144"/>
      <c r="M256" s="144"/>
      <c r="N256" s="144"/>
      <c r="O256" s="144"/>
      <c r="P256" s="144"/>
      <c r="Q256" s="144"/>
      <c r="R256" s="144"/>
      <c r="S256" s="144"/>
      <c r="T256" s="144"/>
      <c r="U256" s="144"/>
      <c r="V256" s="144" t="s">
        <v>42</v>
      </c>
      <c r="W256" s="144"/>
      <c r="X256" s="144"/>
      <c r="Y256" s="144"/>
      <c r="Z256" s="144"/>
      <c r="AA256" s="144"/>
      <c r="AB256" s="144"/>
      <c r="AC256" s="144"/>
      <c r="AD256" s="144"/>
      <c r="AE256" s="144"/>
      <c r="AF256" s="144"/>
      <c r="AG256" s="144"/>
      <c r="AH256" s="144"/>
      <c r="AI256" s="144"/>
      <c r="AJ256" s="144"/>
      <c r="AK256" s="144"/>
      <c r="AL256" s="144"/>
      <c r="AM256" s="144"/>
      <c r="AN256" s="144"/>
      <c r="AO256" s="144"/>
      <c r="AP256" s="144"/>
      <c r="AQ256" s="144"/>
      <c r="AR256" s="144"/>
      <c r="AS256" s="144"/>
      <c r="AT256" s="144"/>
      <c r="AU256" s="144"/>
      <c r="AV256" s="144"/>
      <c r="AW256" s="144"/>
      <c r="AX256" s="144"/>
      <c r="AY256" s="144"/>
      <c r="AZ256" s="144"/>
      <c r="BA256" s="144"/>
      <c r="BB256" s="144"/>
      <c r="BC256" s="144"/>
      <c r="BD256" s="144"/>
      <c r="BE256" s="144"/>
      <c r="BF256" s="144"/>
      <c r="BG256" s="144"/>
      <c r="BH256" s="144"/>
      <c r="BI256" s="144"/>
      <c r="BJ256" s="144"/>
      <c r="BK256" s="144"/>
      <c r="BL256" s="144"/>
      <c r="BM256" s="144"/>
      <c r="BN256" s="144"/>
      <c r="BO256" s="144"/>
      <c r="BP256" s="144"/>
      <c r="BQ256" s="144"/>
      <c r="BR256" s="144"/>
      <c r="BS256" s="144" t="s">
        <v>42</v>
      </c>
      <c r="BT256" s="144"/>
      <c r="BU256" s="144" t="s">
        <v>42</v>
      </c>
      <c r="BV256" s="144" t="s">
        <v>42</v>
      </c>
      <c r="BW256" s="144"/>
      <c r="BX256" s="144"/>
      <c r="BY256" s="144"/>
      <c r="BZ256" s="144"/>
      <c r="CA256" s="144"/>
      <c r="CB256" s="144"/>
      <c r="CC256" s="144"/>
      <c r="CD256" s="144"/>
      <c r="CE256" s="144"/>
      <c r="CF256" s="144"/>
      <c r="CG256" s="144"/>
      <c r="CH256" s="144"/>
      <c r="CI256" s="144"/>
      <c r="CJ256" s="144"/>
      <c r="CK256" s="144"/>
      <c r="CL256" s="144"/>
      <c r="CM256" s="144"/>
      <c r="CN256" s="144"/>
      <c r="CO256" s="144"/>
      <c r="CP256" s="144"/>
      <c r="CQ256" s="144"/>
      <c r="CR256" s="144"/>
      <c r="CS256" s="144"/>
      <c r="CT256" s="144"/>
      <c r="CU256" s="144"/>
      <c r="CV256" s="144"/>
      <c r="CW256" s="144"/>
      <c r="CX256" s="144"/>
      <c r="CY256" s="144"/>
      <c r="CZ256" s="144"/>
      <c r="DA256" s="144"/>
      <c r="DB256" s="144"/>
      <c r="DC256" s="144"/>
      <c r="DD256" s="144"/>
      <c r="DE256" s="144"/>
      <c r="DF256" s="144"/>
      <c r="DG256" s="144"/>
      <c r="DH256" s="144" t="s">
        <v>42</v>
      </c>
      <c r="DI256" s="144"/>
      <c r="DJ256" s="144"/>
      <c r="DK256" s="144"/>
      <c r="DL256" s="144"/>
      <c r="DM256" s="144"/>
      <c r="DN256" s="144"/>
      <c r="DO256" s="172"/>
      <c r="DP256" s="133"/>
      <c r="DQ256" s="144"/>
      <c r="DR256" s="144"/>
      <c r="DS256" s="172"/>
    </row>
    <row r="257" spans="1:123" s="40" customFormat="1" ht="15.95" customHeight="1">
      <c r="A257" s="58" t="s">
        <v>3016</v>
      </c>
      <c r="B257" s="70" t="str">
        <f>COUNTIF($I:$I,202)&amp;"件"</f>
        <v>8件</v>
      </c>
      <c r="C257" s="85"/>
      <c r="D257" s="98"/>
      <c r="E257" s="98"/>
      <c r="F257" s="111"/>
      <c r="G257" s="111"/>
      <c r="H257" s="98"/>
      <c r="I257" s="121">
        <v>202.1</v>
      </c>
      <c r="J257" s="127"/>
      <c r="K257" s="135"/>
      <c r="L257" s="148"/>
      <c r="M257" s="148"/>
      <c r="N257" s="148"/>
      <c r="O257" s="148"/>
      <c r="P257" s="148"/>
      <c r="Q257" s="148"/>
      <c r="R257" s="148"/>
      <c r="S257" s="148"/>
      <c r="T257" s="148"/>
      <c r="U257" s="148"/>
      <c r="V257" s="148"/>
      <c r="W257" s="148"/>
      <c r="X257" s="148"/>
      <c r="Y257" s="148"/>
      <c r="Z257" s="148"/>
      <c r="AA257" s="148"/>
      <c r="AB257" s="148"/>
      <c r="AC257" s="148"/>
      <c r="AD257" s="148"/>
      <c r="AE257" s="148"/>
      <c r="AF257" s="148"/>
      <c r="AG257" s="148"/>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c r="BI257" s="148"/>
      <c r="BJ257" s="148"/>
      <c r="BK257" s="148"/>
      <c r="BL257" s="148"/>
      <c r="BM257" s="148"/>
      <c r="BN257" s="148"/>
      <c r="BO257" s="148"/>
      <c r="BP257" s="148"/>
      <c r="BQ257" s="148"/>
      <c r="BR257" s="148"/>
      <c r="BS257" s="148"/>
      <c r="BT257" s="148"/>
      <c r="BU257" s="148"/>
      <c r="BV257" s="148"/>
      <c r="BW257" s="148"/>
      <c r="BX257" s="148"/>
      <c r="BY257" s="148"/>
      <c r="BZ257" s="148"/>
      <c r="CA257" s="148"/>
      <c r="CB257" s="148"/>
      <c r="CC257" s="148"/>
      <c r="CD257" s="148"/>
      <c r="CE257" s="148"/>
      <c r="CF257" s="148"/>
      <c r="CG257" s="148"/>
      <c r="CH257" s="148"/>
      <c r="CI257" s="148"/>
      <c r="CJ257" s="148"/>
      <c r="CK257" s="148"/>
      <c r="CL257" s="148"/>
      <c r="CM257" s="148"/>
      <c r="CN257" s="148"/>
      <c r="CO257" s="148"/>
      <c r="CP257" s="148"/>
      <c r="CQ257" s="148"/>
      <c r="CR257" s="148"/>
      <c r="CS257" s="148"/>
      <c r="CT257" s="148"/>
      <c r="CU257" s="148"/>
      <c r="CV257" s="148"/>
      <c r="CW257" s="148"/>
      <c r="CX257" s="148"/>
      <c r="CY257" s="148"/>
      <c r="CZ257" s="148"/>
      <c r="DA257" s="148"/>
      <c r="DB257" s="148"/>
      <c r="DC257" s="148"/>
      <c r="DD257" s="148"/>
      <c r="DE257" s="148"/>
      <c r="DF257" s="148"/>
      <c r="DG257" s="148"/>
      <c r="DH257" s="148"/>
      <c r="DI257" s="148"/>
      <c r="DJ257" s="148"/>
      <c r="DK257" s="148"/>
      <c r="DL257" s="148"/>
      <c r="DM257" s="148"/>
      <c r="DN257" s="148"/>
      <c r="DO257" s="174"/>
      <c r="DP257" s="135"/>
      <c r="DQ257" s="148"/>
      <c r="DR257" s="148"/>
      <c r="DS257" s="174"/>
    </row>
    <row r="258" spans="1:123" s="38" customFormat="1" ht="15.95" customHeight="1">
      <c r="A258" s="53" t="s">
        <v>2330</v>
      </c>
      <c r="B258" s="53" t="s">
        <v>2493</v>
      </c>
      <c r="C258" s="56" t="s">
        <v>2957</v>
      </c>
      <c r="D258" s="53" t="s">
        <v>2494</v>
      </c>
      <c r="E258" s="53" t="s">
        <v>1492</v>
      </c>
      <c r="F258" s="109">
        <v>19</v>
      </c>
      <c r="G258" s="53"/>
      <c r="H258" s="53"/>
      <c r="I258" s="53">
        <v>203</v>
      </c>
      <c r="J258" s="126">
        <v>22</v>
      </c>
      <c r="K258" s="133" t="s">
        <v>42</v>
      </c>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4"/>
      <c r="AN258" s="144"/>
      <c r="AO258" s="144"/>
      <c r="AP258" s="144"/>
      <c r="AQ258" s="144"/>
      <c r="AR258" s="144"/>
      <c r="AS258" s="144"/>
      <c r="AT258" s="144"/>
      <c r="AU258" s="144"/>
      <c r="AV258" s="144"/>
      <c r="AW258" s="144"/>
      <c r="AX258" s="144"/>
      <c r="AY258" s="144"/>
      <c r="AZ258" s="144"/>
      <c r="BA258" s="144"/>
      <c r="BB258" s="144"/>
      <c r="BC258" s="144"/>
      <c r="BD258" s="144"/>
      <c r="BE258" s="144"/>
      <c r="BF258" s="144"/>
      <c r="BG258" s="144"/>
      <c r="BH258" s="144"/>
      <c r="BI258" s="144"/>
      <c r="BJ258" s="144"/>
      <c r="BK258" s="144"/>
      <c r="BL258" s="144"/>
      <c r="BM258" s="144"/>
      <c r="BN258" s="144"/>
      <c r="BO258" s="144"/>
      <c r="BP258" s="144"/>
      <c r="BQ258" s="144" t="s">
        <v>42</v>
      </c>
      <c r="BR258" s="144"/>
      <c r="BS258" s="144"/>
      <c r="BT258" s="144"/>
      <c r="BU258" s="144"/>
      <c r="BV258" s="144" t="s">
        <v>42</v>
      </c>
      <c r="BW258" s="144"/>
      <c r="BX258" s="144"/>
      <c r="BY258" s="144"/>
      <c r="BZ258" s="144"/>
      <c r="CA258" s="144"/>
      <c r="CB258" s="144"/>
      <c r="CC258" s="144"/>
      <c r="CD258" s="144"/>
      <c r="CE258" s="144"/>
      <c r="CF258" s="144"/>
      <c r="CG258" s="144"/>
      <c r="CH258" s="144"/>
      <c r="CI258" s="144"/>
      <c r="CJ258" s="144"/>
      <c r="CK258" s="144"/>
      <c r="CL258" s="144"/>
      <c r="CM258" s="144"/>
      <c r="CN258" s="144"/>
      <c r="CO258" s="144"/>
      <c r="CP258" s="144"/>
      <c r="CQ258" s="144"/>
      <c r="CR258" s="144"/>
      <c r="CS258" s="144"/>
      <c r="CT258" s="144"/>
      <c r="CU258" s="144"/>
      <c r="CV258" s="144"/>
      <c r="CW258" s="144"/>
      <c r="CX258" s="144"/>
      <c r="CY258" s="144"/>
      <c r="CZ258" s="144"/>
      <c r="DA258" s="144"/>
      <c r="DB258" s="144"/>
      <c r="DC258" s="144"/>
      <c r="DD258" s="144"/>
      <c r="DE258" s="144"/>
      <c r="DF258" s="144"/>
      <c r="DG258" s="144"/>
      <c r="DH258" s="144" t="s">
        <v>42</v>
      </c>
      <c r="DI258" s="144"/>
      <c r="DJ258" s="144"/>
      <c r="DK258" s="144"/>
      <c r="DL258" s="144"/>
      <c r="DM258" s="144"/>
      <c r="DN258" s="144"/>
      <c r="DO258" s="172"/>
      <c r="DP258" s="133"/>
      <c r="DQ258" s="144"/>
      <c r="DR258" s="144"/>
      <c r="DS258" s="172"/>
    </row>
    <row r="259" spans="1:123" s="38" customFormat="1" ht="15.95" customHeight="1">
      <c r="A259" s="53" t="s">
        <v>187</v>
      </c>
      <c r="B259" s="53" t="s">
        <v>1000</v>
      </c>
      <c r="C259" s="78" t="s">
        <v>475</v>
      </c>
      <c r="D259" s="53" t="s">
        <v>342</v>
      </c>
      <c r="E259" s="53" t="s">
        <v>2007</v>
      </c>
      <c r="F259" s="53">
        <v>0</v>
      </c>
      <c r="G259" s="53"/>
      <c r="H259" s="53"/>
      <c r="I259" s="53">
        <v>203</v>
      </c>
      <c r="J259" s="126">
        <v>22</v>
      </c>
      <c r="K259" s="133"/>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4"/>
      <c r="AN259" s="144"/>
      <c r="AO259" s="144"/>
      <c r="AP259" s="144"/>
      <c r="AQ259" s="144"/>
      <c r="AR259" s="144"/>
      <c r="AS259" s="144"/>
      <c r="AT259" s="144"/>
      <c r="AU259" s="144"/>
      <c r="AV259" s="144"/>
      <c r="AW259" s="144"/>
      <c r="AX259" s="144"/>
      <c r="AY259" s="144"/>
      <c r="AZ259" s="144"/>
      <c r="BA259" s="144"/>
      <c r="BB259" s="144"/>
      <c r="BC259" s="144"/>
      <c r="BD259" s="144"/>
      <c r="BE259" s="144"/>
      <c r="BF259" s="144"/>
      <c r="BG259" s="144"/>
      <c r="BH259" s="144"/>
      <c r="BI259" s="144"/>
      <c r="BJ259" s="144"/>
      <c r="BK259" s="144"/>
      <c r="BL259" s="144"/>
      <c r="BM259" s="144"/>
      <c r="BN259" s="144"/>
      <c r="BO259" s="144"/>
      <c r="BP259" s="144"/>
      <c r="BQ259" s="144"/>
      <c r="BR259" s="144"/>
      <c r="BS259" s="144"/>
      <c r="BT259" s="144"/>
      <c r="BU259" s="144"/>
      <c r="BV259" s="144"/>
      <c r="BW259" s="144"/>
      <c r="BX259" s="144"/>
      <c r="BY259" s="144"/>
      <c r="BZ259" s="144"/>
      <c r="CA259" s="144"/>
      <c r="CB259" s="144"/>
      <c r="CC259" s="144"/>
      <c r="CD259" s="144"/>
      <c r="CE259" s="144"/>
      <c r="CF259" s="144"/>
      <c r="CG259" s="144"/>
      <c r="CH259" s="144"/>
      <c r="CI259" s="144"/>
      <c r="CJ259" s="144"/>
      <c r="CK259" s="144"/>
      <c r="CL259" s="144"/>
      <c r="CM259" s="144"/>
      <c r="CN259" s="144"/>
      <c r="CO259" s="144"/>
      <c r="CP259" s="144"/>
      <c r="CQ259" s="144"/>
      <c r="CR259" s="144"/>
      <c r="CS259" s="144"/>
      <c r="CT259" s="144"/>
      <c r="CU259" s="144"/>
      <c r="CV259" s="144"/>
      <c r="CW259" s="144"/>
      <c r="CX259" s="144"/>
      <c r="CY259" s="144"/>
      <c r="CZ259" s="144"/>
      <c r="DA259" s="144"/>
      <c r="DB259" s="144"/>
      <c r="DC259" s="144"/>
      <c r="DD259" s="144"/>
      <c r="DE259" s="144"/>
      <c r="DF259" s="144" t="s">
        <v>42</v>
      </c>
      <c r="DG259" s="144"/>
      <c r="DH259" s="144"/>
      <c r="DI259" s="144"/>
      <c r="DJ259" s="144"/>
      <c r="DK259" s="144"/>
      <c r="DL259" s="144"/>
      <c r="DM259" s="144"/>
      <c r="DN259" s="144"/>
      <c r="DO259" s="172"/>
      <c r="DP259" s="133"/>
      <c r="DQ259" s="144"/>
      <c r="DR259" s="144"/>
      <c r="DS259" s="172"/>
    </row>
    <row r="260" spans="1:123" s="38" customFormat="1" ht="15.95" customHeight="1">
      <c r="A260" s="53" t="s">
        <v>3378</v>
      </c>
      <c r="B260" s="53" t="s">
        <v>3654</v>
      </c>
      <c r="C260" s="79" t="s">
        <v>1676</v>
      </c>
      <c r="D260" s="53" t="s">
        <v>2098</v>
      </c>
      <c r="E260" s="53" t="s">
        <v>2625</v>
      </c>
      <c r="F260" s="109">
        <v>0</v>
      </c>
      <c r="G260" s="53"/>
      <c r="H260" s="53"/>
      <c r="I260" s="53">
        <v>203</v>
      </c>
      <c r="J260" s="126">
        <v>22</v>
      </c>
      <c r="K260" s="133" t="s">
        <v>42</v>
      </c>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4"/>
      <c r="AN260" s="144"/>
      <c r="AO260" s="144"/>
      <c r="AP260" s="144"/>
      <c r="AQ260" s="144"/>
      <c r="AR260" s="144"/>
      <c r="AS260" s="144"/>
      <c r="AT260" s="144"/>
      <c r="AU260" s="144"/>
      <c r="AV260" s="144"/>
      <c r="AW260" s="144"/>
      <c r="AX260" s="144"/>
      <c r="AY260" s="144"/>
      <c r="AZ260" s="144"/>
      <c r="BA260" s="144"/>
      <c r="BB260" s="144"/>
      <c r="BC260" s="144"/>
      <c r="BD260" s="144"/>
      <c r="BE260" s="144"/>
      <c r="BF260" s="144"/>
      <c r="BG260" s="144"/>
      <c r="BH260" s="144"/>
      <c r="BI260" s="144"/>
      <c r="BJ260" s="144"/>
      <c r="BK260" s="144"/>
      <c r="BL260" s="144"/>
      <c r="BM260" s="144"/>
      <c r="BN260" s="144"/>
      <c r="BO260" s="144"/>
      <c r="BP260" s="144"/>
      <c r="BQ260" s="144"/>
      <c r="BR260" s="144"/>
      <c r="BS260" s="144"/>
      <c r="BT260" s="144"/>
      <c r="BU260" s="144"/>
      <c r="BV260" s="144"/>
      <c r="BW260" s="144"/>
      <c r="BX260" s="144"/>
      <c r="BY260" s="144"/>
      <c r="BZ260" s="144"/>
      <c r="CA260" s="144"/>
      <c r="CB260" s="144"/>
      <c r="CC260" s="144"/>
      <c r="CD260" s="144"/>
      <c r="CE260" s="144"/>
      <c r="CF260" s="144"/>
      <c r="CG260" s="144"/>
      <c r="CH260" s="144"/>
      <c r="CI260" s="144"/>
      <c r="CJ260" s="144"/>
      <c r="CK260" s="144"/>
      <c r="CL260" s="144"/>
      <c r="CM260" s="144"/>
      <c r="CN260" s="144"/>
      <c r="CO260" s="144"/>
      <c r="CP260" s="144"/>
      <c r="CQ260" s="144"/>
      <c r="CR260" s="144"/>
      <c r="CS260" s="144"/>
      <c r="CT260" s="144"/>
      <c r="CU260" s="144"/>
      <c r="CV260" s="144" t="s">
        <v>42</v>
      </c>
      <c r="CW260" s="144"/>
      <c r="CX260" s="144"/>
      <c r="CY260" s="144"/>
      <c r="CZ260" s="144"/>
      <c r="DA260" s="144"/>
      <c r="DB260" s="144"/>
      <c r="DC260" s="144"/>
      <c r="DD260" s="144"/>
      <c r="DE260" s="144"/>
      <c r="DF260" s="144"/>
      <c r="DG260" s="144"/>
      <c r="DH260" s="144"/>
      <c r="DI260" s="144"/>
      <c r="DJ260" s="144"/>
      <c r="DK260" s="144"/>
      <c r="DL260" s="144"/>
      <c r="DM260" s="144"/>
      <c r="DN260" s="144"/>
      <c r="DO260" s="172"/>
      <c r="DP260" s="133"/>
      <c r="DQ260" s="144"/>
      <c r="DR260" s="144"/>
      <c r="DS260" s="172"/>
    </row>
    <row r="261" spans="1:123" s="38" customFormat="1" ht="15.95" customHeight="1">
      <c r="A261" s="53" t="s">
        <v>488</v>
      </c>
      <c r="B261" s="53" t="s">
        <v>846</v>
      </c>
      <c r="C261" s="78" t="s">
        <v>3536</v>
      </c>
      <c r="D261" s="54" t="s">
        <v>1129</v>
      </c>
      <c r="E261" s="53" t="s">
        <v>1642</v>
      </c>
      <c r="F261" s="53">
        <v>0</v>
      </c>
      <c r="G261" s="53"/>
      <c r="H261" s="53"/>
      <c r="I261" s="53">
        <v>203</v>
      </c>
      <c r="J261" s="126">
        <v>22</v>
      </c>
      <c r="K261" s="133" t="s">
        <v>42</v>
      </c>
      <c r="L261" s="144"/>
      <c r="M261" s="144"/>
      <c r="N261" s="144"/>
      <c r="O261" s="144"/>
      <c r="P261" s="144"/>
      <c r="Q261" s="144"/>
      <c r="R261" s="144" t="s">
        <v>42</v>
      </c>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4"/>
      <c r="AN261" s="144"/>
      <c r="AO261" s="144"/>
      <c r="AP261" s="144"/>
      <c r="AQ261" s="144"/>
      <c r="AR261" s="144"/>
      <c r="AS261" s="144"/>
      <c r="AT261" s="144"/>
      <c r="AU261" s="144"/>
      <c r="AV261" s="144"/>
      <c r="AW261" s="144"/>
      <c r="AX261" s="144"/>
      <c r="AY261" s="144"/>
      <c r="AZ261" s="144"/>
      <c r="BA261" s="144"/>
      <c r="BB261" s="144"/>
      <c r="BC261" s="144"/>
      <c r="BD261" s="144"/>
      <c r="BE261" s="144"/>
      <c r="BF261" s="144"/>
      <c r="BG261" s="144"/>
      <c r="BH261" s="144"/>
      <c r="BI261" s="144"/>
      <c r="BJ261" s="144"/>
      <c r="BK261" s="144"/>
      <c r="BL261" s="144"/>
      <c r="BM261" s="144"/>
      <c r="BN261" s="144"/>
      <c r="BO261" s="144"/>
      <c r="BP261" s="144"/>
      <c r="BQ261" s="144"/>
      <c r="BR261" s="144"/>
      <c r="BS261" s="144"/>
      <c r="BT261" s="144"/>
      <c r="BU261" s="144"/>
      <c r="BV261" s="144" t="s">
        <v>42</v>
      </c>
      <c r="BW261" s="144"/>
      <c r="BX261" s="144"/>
      <c r="BY261" s="144"/>
      <c r="BZ261" s="144"/>
      <c r="CA261" s="144" t="s">
        <v>42</v>
      </c>
      <c r="CB261" s="144"/>
      <c r="CC261" s="144"/>
      <c r="CD261" s="144"/>
      <c r="CE261" s="144"/>
      <c r="CF261" s="144"/>
      <c r="CG261" s="144"/>
      <c r="CH261" s="144"/>
      <c r="CI261" s="144"/>
      <c r="CJ261" s="144"/>
      <c r="CK261" s="144"/>
      <c r="CL261" s="144"/>
      <c r="CM261" s="144"/>
      <c r="CN261" s="144"/>
      <c r="CO261" s="144"/>
      <c r="CP261" s="144"/>
      <c r="CQ261" s="144"/>
      <c r="CR261" s="144"/>
      <c r="CS261" s="144"/>
      <c r="CT261" s="144"/>
      <c r="CU261" s="144"/>
      <c r="CV261" s="144"/>
      <c r="CW261" s="144"/>
      <c r="CX261" s="144"/>
      <c r="CY261" s="144"/>
      <c r="CZ261" s="144"/>
      <c r="DA261" s="144"/>
      <c r="DB261" s="144"/>
      <c r="DC261" s="144"/>
      <c r="DD261" s="144"/>
      <c r="DE261" s="144"/>
      <c r="DF261" s="144"/>
      <c r="DG261" s="144"/>
      <c r="DH261" s="144" t="s">
        <v>42</v>
      </c>
      <c r="DI261" s="144"/>
      <c r="DJ261" s="144"/>
      <c r="DK261" s="144"/>
      <c r="DL261" s="144"/>
      <c r="DM261" s="144"/>
      <c r="DN261" s="144"/>
      <c r="DO261" s="172"/>
      <c r="DP261" s="133"/>
      <c r="DQ261" s="144"/>
      <c r="DR261" s="144"/>
      <c r="DS261" s="172"/>
    </row>
    <row r="262" spans="1:123" s="39" customFormat="1" ht="15.95" customHeight="1">
      <c r="A262" s="54" t="s">
        <v>2365</v>
      </c>
      <c r="B262" s="54" t="s">
        <v>3190</v>
      </c>
      <c r="C262" s="81" t="s">
        <v>2435</v>
      </c>
      <c r="D262" s="54" t="s">
        <v>3067</v>
      </c>
      <c r="E262" s="54" t="s">
        <v>1111</v>
      </c>
      <c r="F262" s="54">
        <v>0</v>
      </c>
      <c r="G262" s="54"/>
      <c r="H262" s="54"/>
      <c r="I262" s="54">
        <v>203</v>
      </c>
      <c r="J262" s="54">
        <v>22</v>
      </c>
      <c r="K262" s="134" t="s">
        <v>42</v>
      </c>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c r="BH262" s="145"/>
      <c r="BI262" s="145"/>
      <c r="BJ262" s="145"/>
      <c r="BK262" s="145"/>
      <c r="BL262" s="145"/>
      <c r="BM262" s="145"/>
      <c r="BN262" s="145"/>
      <c r="BO262" s="145"/>
      <c r="BP262" s="145"/>
      <c r="BQ262" s="145"/>
      <c r="BR262" s="145"/>
      <c r="BS262" s="145" t="s">
        <v>42</v>
      </c>
      <c r="BT262" s="145"/>
      <c r="BU262" s="145"/>
      <c r="BV262" s="145"/>
      <c r="BW262" s="145"/>
      <c r="BX262" s="145"/>
      <c r="BY262" s="145"/>
      <c r="BZ262" s="145"/>
      <c r="CA262" s="145"/>
      <c r="CB262" s="145"/>
      <c r="CC262" s="145"/>
      <c r="CD262" s="145"/>
      <c r="CE262" s="145"/>
      <c r="CF262" s="145"/>
      <c r="CG262" s="145"/>
      <c r="CH262" s="145"/>
      <c r="CI262" s="145"/>
      <c r="CJ262" s="145"/>
      <c r="CK262" s="145"/>
      <c r="CL262" s="145"/>
      <c r="CM262" s="145"/>
      <c r="CN262" s="145"/>
      <c r="CO262" s="145"/>
      <c r="CP262" s="145"/>
      <c r="CQ262" s="145"/>
      <c r="CR262" s="145"/>
      <c r="CS262" s="145"/>
      <c r="CT262" s="145"/>
      <c r="CU262" s="145"/>
      <c r="CV262" s="145"/>
      <c r="CW262" s="145"/>
      <c r="CX262" s="145"/>
      <c r="CY262" s="145"/>
      <c r="CZ262" s="145"/>
      <c r="DA262" s="145"/>
      <c r="DB262" s="145"/>
      <c r="DC262" s="145"/>
      <c r="DD262" s="145"/>
      <c r="DE262" s="145"/>
      <c r="DF262" s="145"/>
      <c r="DG262" s="145"/>
      <c r="DH262" s="145"/>
      <c r="DI262" s="145"/>
      <c r="DJ262" s="145"/>
      <c r="DK262" s="145"/>
      <c r="DL262" s="145"/>
      <c r="DM262" s="145"/>
      <c r="DN262" s="145"/>
      <c r="DO262" s="173"/>
      <c r="DP262" s="134"/>
      <c r="DQ262" s="145"/>
      <c r="DR262" s="145"/>
      <c r="DS262" s="173"/>
    </row>
    <row r="263" spans="1:123" s="38" customFormat="1" ht="15.95" customHeight="1">
      <c r="A263" s="53" t="s">
        <v>367</v>
      </c>
      <c r="B263" s="53" t="s">
        <v>3253</v>
      </c>
      <c r="C263" s="79" t="s">
        <v>921</v>
      </c>
      <c r="D263" s="54" t="s">
        <v>236</v>
      </c>
      <c r="E263" s="53" t="s">
        <v>992</v>
      </c>
      <c r="F263" s="109">
        <v>0</v>
      </c>
      <c r="G263" s="53"/>
      <c r="H263" s="53">
        <v>6</v>
      </c>
      <c r="I263" s="53">
        <v>203</v>
      </c>
      <c r="J263" s="126">
        <v>7</v>
      </c>
      <c r="K263" s="133" t="s">
        <v>42</v>
      </c>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4"/>
      <c r="AN263" s="144"/>
      <c r="AO263" s="144"/>
      <c r="AP263" s="144"/>
      <c r="AQ263" s="144"/>
      <c r="AR263" s="144"/>
      <c r="AS263" s="144"/>
      <c r="AT263" s="144"/>
      <c r="AU263" s="144"/>
      <c r="AV263" s="144"/>
      <c r="AW263" s="144"/>
      <c r="AX263" s="144"/>
      <c r="AY263" s="144"/>
      <c r="AZ263" s="144"/>
      <c r="BA263" s="144"/>
      <c r="BB263" s="144"/>
      <c r="BC263" s="144"/>
      <c r="BD263" s="144"/>
      <c r="BE263" s="144"/>
      <c r="BF263" s="144"/>
      <c r="BG263" s="144"/>
      <c r="BH263" s="144"/>
      <c r="BI263" s="144"/>
      <c r="BJ263" s="144"/>
      <c r="BK263" s="144"/>
      <c r="BL263" s="144"/>
      <c r="BM263" s="144"/>
      <c r="BN263" s="144"/>
      <c r="BO263" s="144"/>
      <c r="BP263" s="144"/>
      <c r="BQ263" s="144"/>
      <c r="BR263" s="144"/>
      <c r="BS263" s="144"/>
      <c r="BT263" s="144"/>
      <c r="BU263" s="144"/>
      <c r="BV263" s="144"/>
      <c r="BW263" s="144"/>
      <c r="BX263" s="144"/>
      <c r="BY263" s="144"/>
      <c r="BZ263" s="144"/>
      <c r="CA263" s="144"/>
      <c r="CB263" s="144"/>
      <c r="CC263" s="144"/>
      <c r="CD263" s="144"/>
      <c r="CE263" s="144"/>
      <c r="CF263" s="144"/>
      <c r="CG263" s="144"/>
      <c r="CH263" s="144"/>
      <c r="CI263" s="144"/>
      <c r="CJ263" s="144"/>
      <c r="CK263" s="144"/>
      <c r="CL263" s="144"/>
      <c r="CM263" s="144"/>
      <c r="CN263" s="144"/>
      <c r="CO263" s="144"/>
      <c r="CP263" s="144"/>
      <c r="CQ263" s="144"/>
      <c r="CR263" s="144"/>
      <c r="CS263" s="144"/>
      <c r="CT263" s="144"/>
      <c r="CU263" s="144"/>
      <c r="CV263" s="144"/>
      <c r="CW263" s="144"/>
      <c r="CX263" s="144"/>
      <c r="CY263" s="144"/>
      <c r="CZ263" s="144"/>
      <c r="DA263" s="144"/>
      <c r="DB263" s="144"/>
      <c r="DC263" s="144"/>
      <c r="DD263" s="144"/>
      <c r="DE263" s="144"/>
      <c r="DF263" s="144"/>
      <c r="DG263" s="144"/>
      <c r="DH263" s="144"/>
      <c r="DI263" s="144"/>
      <c r="DJ263" s="144"/>
      <c r="DK263" s="144"/>
      <c r="DL263" s="144"/>
      <c r="DM263" s="144"/>
      <c r="DN263" s="144"/>
      <c r="DO263" s="172"/>
      <c r="DP263" s="133"/>
      <c r="DQ263" s="144"/>
      <c r="DR263" s="144"/>
      <c r="DS263" s="172"/>
    </row>
    <row r="264" spans="1:123" s="38" customFormat="1" ht="15.95" customHeight="1">
      <c r="A264" s="53" t="s">
        <v>124</v>
      </c>
      <c r="B264" s="53" t="s">
        <v>2279</v>
      </c>
      <c r="C264" s="79" t="s">
        <v>8</v>
      </c>
      <c r="D264" s="53" t="s">
        <v>2439</v>
      </c>
      <c r="E264" s="53" t="s">
        <v>1086</v>
      </c>
      <c r="F264" s="109">
        <v>0</v>
      </c>
      <c r="G264" s="53"/>
      <c r="H264" s="53"/>
      <c r="I264" s="53">
        <v>203</v>
      </c>
      <c r="J264" s="126">
        <v>22</v>
      </c>
      <c r="K264" s="133" t="s">
        <v>42</v>
      </c>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t="s">
        <v>42</v>
      </c>
      <c r="AL264" s="144"/>
      <c r="AM264" s="144"/>
      <c r="AN264" s="144"/>
      <c r="AO264" s="144"/>
      <c r="AP264" s="144"/>
      <c r="AQ264" s="144"/>
      <c r="AR264" s="144"/>
      <c r="AS264" s="144"/>
      <c r="AT264" s="144"/>
      <c r="AU264" s="144"/>
      <c r="AV264" s="144"/>
      <c r="AW264" s="144"/>
      <c r="AX264" s="144"/>
      <c r="AY264" s="144"/>
      <c r="AZ264" s="144"/>
      <c r="BA264" s="144"/>
      <c r="BB264" s="144"/>
      <c r="BC264" s="144"/>
      <c r="BD264" s="144"/>
      <c r="BE264" s="144"/>
      <c r="BF264" s="144"/>
      <c r="BG264" s="144"/>
      <c r="BH264" s="144"/>
      <c r="BI264" s="144"/>
      <c r="BJ264" s="144"/>
      <c r="BK264" s="144"/>
      <c r="BL264" s="144"/>
      <c r="BM264" s="144"/>
      <c r="BN264" s="144"/>
      <c r="BO264" s="144"/>
      <c r="BP264" s="144"/>
      <c r="BQ264" s="144"/>
      <c r="BR264" s="144"/>
      <c r="BS264" s="144"/>
      <c r="BT264" s="144"/>
      <c r="BU264" s="144"/>
      <c r="BV264" s="144"/>
      <c r="BW264" s="144"/>
      <c r="BX264" s="144"/>
      <c r="BY264" s="144"/>
      <c r="BZ264" s="144"/>
      <c r="CA264" s="144"/>
      <c r="CB264" s="144"/>
      <c r="CC264" s="144"/>
      <c r="CD264" s="144"/>
      <c r="CE264" s="144"/>
      <c r="CF264" s="144"/>
      <c r="CG264" s="144"/>
      <c r="CH264" s="144"/>
      <c r="CI264" s="144"/>
      <c r="CJ264" s="144"/>
      <c r="CK264" s="144"/>
      <c r="CL264" s="144"/>
      <c r="CM264" s="144"/>
      <c r="CN264" s="144"/>
      <c r="CO264" s="144"/>
      <c r="CP264" s="144"/>
      <c r="CQ264" s="144"/>
      <c r="CR264" s="144"/>
      <c r="CS264" s="144"/>
      <c r="CT264" s="144"/>
      <c r="CU264" s="144"/>
      <c r="CV264" s="144" t="s">
        <v>42</v>
      </c>
      <c r="CW264" s="144"/>
      <c r="CX264" s="144"/>
      <c r="CY264" s="144"/>
      <c r="CZ264" s="144"/>
      <c r="DA264" s="144"/>
      <c r="DB264" s="144"/>
      <c r="DC264" s="144"/>
      <c r="DD264" s="144"/>
      <c r="DE264" s="144"/>
      <c r="DF264" s="144"/>
      <c r="DG264" s="144"/>
      <c r="DH264" s="144"/>
      <c r="DI264" s="144"/>
      <c r="DJ264" s="144"/>
      <c r="DK264" s="144"/>
      <c r="DL264" s="144"/>
      <c r="DM264" s="144"/>
      <c r="DN264" s="144"/>
      <c r="DO264" s="172"/>
      <c r="DP264" s="133"/>
      <c r="DQ264" s="144"/>
      <c r="DR264" s="144"/>
      <c r="DS264" s="172"/>
    </row>
    <row r="265" spans="1:123" s="38" customFormat="1" ht="15.95" customHeight="1">
      <c r="A265" s="56" t="s">
        <v>2804</v>
      </c>
      <c r="B265" s="53" t="s">
        <v>1583</v>
      </c>
      <c r="C265" s="79" t="s">
        <v>3496</v>
      </c>
      <c r="D265" s="53" t="s">
        <v>3614</v>
      </c>
      <c r="E265" s="53" t="s">
        <v>736</v>
      </c>
      <c r="F265" s="109">
        <v>0</v>
      </c>
      <c r="G265" s="53"/>
      <c r="H265" s="53">
        <v>4</v>
      </c>
      <c r="I265" s="53">
        <v>203</v>
      </c>
      <c r="J265" s="126">
        <v>24</v>
      </c>
      <c r="K265" s="133" t="s">
        <v>42</v>
      </c>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c r="BB265" s="144"/>
      <c r="BC265" s="144"/>
      <c r="BD265" s="144"/>
      <c r="BE265" s="144"/>
      <c r="BF265" s="144"/>
      <c r="BG265" s="144"/>
      <c r="BH265" s="144"/>
      <c r="BI265" s="144"/>
      <c r="BJ265" s="144"/>
      <c r="BK265" s="144"/>
      <c r="BL265" s="144"/>
      <c r="BM265" s="144"/>
      <c r="BN265" s="144"/>
      <c r="BO265" s="144"/>
      <c r="BP265" s="144"/>
      <c r="BQ265" s="144"/>
      <c r="BR265" s="144"/>
      <c r="BS265" s="144"/>
      <c r="BT265" s="144"/>
      <c r="BU265" s="144"/>
      <c r="BV265" s="144"/>
      <c r="BW265" s="144"/>
      <c r="BX265" s="144"/>
      <c r="BY265" s="144"/>
      <c r="BZ265" s="144"/>
      <c r="CA265" s="144"/>
      <c r="CB265" s="144"/>
      <c r="CC265" s="144"/>
      <c r="CD265" s="144"/>
      <c r="CE265" s="144"/>
      <c r="CF265" s="144"/>
      <c r="CG265" s="144"/>
      <c r="CH265" s="144"/>
      <c r="CI265" s="144"/>
      <c r="CJ265" s="144"/>
      <c r="CK265" s="144"/>
      <c r="CL265" s="144"/>
      <c r="CM265" s="144"/>
      <c r="CN265" s="144"/>
      <c r="CO265" s="144"/>
      <c r="CP265" s="144"/>
      <c r="CQ265" s="144"/>
      <c r="CR265" s="144"/>
      <c r="CS265" s="144"/>
      <c r="CT265" s="144"/>
      <c r="CU265" s="144"/>
      <c r="CV265" s="144"/>
      <c r="CW265" s="144"/>
      <c r="CX265" s="144"/>
      <c r="CY265" s="144"/>
      <c r="CZ265" s="144"/>
      <c r="DA265" s="144"/>
      <c r="DB265" s="144"/>
      <c r="DC265" s="144"/>
      <c r="DD265" s="144"/>
      <c r="DE265" s="144"/>
      <c r="DF265" s="144"/>
      <c r="DG265" s="144"/>
      <c r="DH265" s="144"/>
      <c r="DI265" s="144"/>
      <c r="DJ265" s="144"/>
      <c r="DK265" s="144"/>
      <c r="DL265" s="144"/>
      <c r="DM265" s="144"/>
      <c r="DN265" s="144"/>
      <c r="DO265" s="172"/>
      <c r="DP265" s="133"/>
      <c r="DQ265" s="144"/>
      <c r="DR265" s="144"/>
      <c r="DS265" s="172"/>
    </row>
    <row r="266" spans="1:123" s="38" customFormat="1" ht="15.95" customHeight="1">
      <c r="A266" s="56" t="s">
        <v>253</v>
      </c>
      <c r="B266" s="53" t="s">
        <v>3247</v>
      </c>
      <c r="C266" s="79" t="s">
        <v>790</v>
      </c>
      <c r="D266" s="53" t="s">
        <v>3847</v>
      </c>
      <c r="E266" s="53" t="s">
        <v>2155</v>
      </c>
      <c r="F266" s="109">
        <v>0</v>
      </c>
      <c r="G266" s="53"/>
      <c r="H266" s="53">
        <v>4</v>
      </c>
      <c r="I266" s="53">
        <v>203</v>
      </c>
      <c r="J266" s="126">
        <v>24</v>
      </c>
      <c r="K266" s="133"/>
      <c r="L266" s="144"/>
      <c r="M266" s="144"/>
      <c r="N266" s="144"/>
      <c r="O266" s="144"/>
      <c r="P266" s="144"/>
      <c r="Q266" s="144"/>
      <c r="R266" s="144"/>
      <c r="S266" s="144"/>
      <c r="T266" s="144" t="s">
        <v>42</v>
      </c>
      <c r="U266" s="144"/>
      <c r="V266" s="144"/>
      <c r="W266" s="144"/>
      <c r="X266" s="144"/>
      <c r="Y266" s="144"/>
      <c r="Z266" s="144"/>
      <c r="AA266" s="144" t="s">
        <v>42</v>
      </c>
      <c r="AB266" s="144"/>
      <c r="AC266" s="144"/>
      <c r="AD266" s="144"/>
      <c r="AE266" s="144"/>
      <c r="AF266" s="144"/>
      <c r="AG266" s="144"/>
      <c r="AH266" s="144"/>
      <c r="AI266" s="144"/>
      <c r="AJ266" s="144"/>
      <c r="AK266" s="144"/>
      <c r="AL266" s="144"/>
      <c r="AM266" s="144"/>
      <c r="AN266" s="144"/>
      <c r="AO266" s="144"/>
      <c r="AP266" s="144"/>
      <c r="AQ266" s="144"/>
      <c r="AR266" s="144"/>
      <c r="AS266" s="144"/>
      <c r="AT266" s="144"/>
      <c r="AU266" s="144"/>
      <c r="AV266" s="144"/>
      <c r="AW266" s="144"/>
      <c r="AX266" s="144"/>
      <c r="AY266" s="144"/>
      <c r="AZ266" s="144"/>
      <c r="BA266" s="144"/>
      <c r="BB266" s="144"/>
      <c r="BC266" s="144"/>
      <c r="BD266" s="144"/>
      <c r="BE266" s="144"/>
      <c r="BF266" s="144"/>
      <c r="BG266" s="144"/>
      <c r="BH266" s="144"/>
      <c r="BI266" s="144"/>
      <c r="BJ266" s="144"/>
      <c r="BK266" s="144"/>
      <c r="BL266" s="144"/>
      <c r="BM266" s="144"/>
      <c r="BN266" s="144"/>
      <c r="BO266" s="144"/>
      <c r="BP266" s="144"/>
      <c r="BQ266" s="144"/>
      <c r="BR266" s="144"/>
      <c r="BS266" s="144"/>
      <c r="BT266" s="144"/>
      <c r="BU266" s="144" t="s">
        <v>42</v>
      </c>
      <c r="BV266" s="144"/>
      <c r="BW266" s="144"/>
      <c r="BX266" s="144"/>
      <c r="BY266" s="144"/>
      <c r="BZ266" s="144"/>
      <c r="CA266" s="144"/>
      <c r="CB266" s="144"/>
      <c r="CC266" s="144"/>
      <c r="CD266" s="144"/>
      <c r="CE266" s="144"/>
      <c r="CF266" s="144"/>
      <c r="CG266" s="144"/>
      <c r="CH266" s="144"/>
      <c r="CI266" s="144"/>
      <c r="CJ266" s="144"/>
      <c r="CK266" s="144"/>
      <c r="CL266" s="144"/>
      <c r="CM266" s="144"/>
      <c r="CN266" s="144"/>
      <c r="CO266" s="144"/>
      <c r="CP266" s="144"/>
      <c r="CQ266" s="144"/>
      <c r="CR266" s="144"/>
      <c r="CS266" s="144"/>
      <c r="CT266" s="144" t="s">
        <v>42</v>
      </c>
      <c r="CU266" s="144"/>
      <c r="CV266" s="144"/>
      <c r="CW266" s="144"/>
      <c r="CX266" s="144"/>
      <c r="CY266" s="144"/>
      <c r="CZ266" s="144"/>
      <c r="DA266" s="144"/>
      <c r="DB266" s="144"/>
      <c r="DC266" s="144"/>
      <c r="DD266" s="144"/>
      <c r="DE266" s="144"/>
      <c r="DF266" s="144"/>
      <c r="DG266" s="144"/>
      <c r="DH266" s="144"/>
      <c r="DI266" s="144"/>
      <c r="DJ266" s="144"/>
      <c r="DK266" s="144"/>
      <c r="DL266" s="144"/>
      <c r="DM266" s="144"/>
      <c r="DN266" s="144"/>
      <c r="DO266" s="172"/>
      <c r="DP266" s="133"/>
      <c r="DQ266" s="144"/>
      <c r="DR266" s="144"/>
      <c r="DS266" s="172"/>
    </row>
    <row r="267" spans="1:123" s="38" customFormat="1" ht="15.95" customHeight="1">
      <c r="A267" s="53" t="s">
        <v>906</v>
      </c>
      <c r="B267" s="53" t="s">
        <v>252</v>
      </c>
      <c r="C267" s="53" t="s">
        <v>2908</v>
      </c>
      <c r="D267" s="53" t="s">
        <v>2908</v>
      </c>
      <c r="E267" s="53" t="s">
        <v>2653</v>
      </c>
      <c r="F267" s="109">
        <v>0</v>
      </c>
      <c r="G267" s="53"/>
      <c r="H267" s="53"/>
      <c r="I267" s="53">
        <v>203</v>
      </c>
      <c r="J267" s="126">
        <v>28</v>
      </c>
      <c r="K267" s="133"/>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c r="BB267" s="144"/>
      <c r="BC267" s="144"/>
      <c r="BD267" s="144"/>
      <c r="BE267" s="144"/>
      <c r="BF267" s="144"/>
      <c r="BG267" s="144"/>
      <c r="BH267" s="144"/>
      <c r="BI267" s="144"/>
      <c r="BJ267" s="144"/>
      <c r="BK267" s="144"/>
      <c r="BL267" s="144"/>
      <c r="BM267" s="144"/>
      <c r="BN267" s="144"/>
      <c r="BO267" s="144"/>
      <c r="BP267" s="144"/>
      <c r="BQ267" s="144"/>
      <c r="BR267" s="144"/>
      <c r="BS267" s="144"/>
      <c r="BT267" s="144"/>
      <c r="BU267" s="144"/>
      <c r="BV267" s="144"/>
      <c r="BW267" s="144"/>
      <c r="BX267" s="144"/>
      <c r="BY267" s="144"/>
      <c r="BZ267" s="144"/>
      <c r="CA267" s="144"/>
      <c r="CB267" s="144"/>
      <c r="CC267" s="144"/>
      <c r="CD267" s="144"/>
      <c r="CE267" s="144"/>
      <c r="CF267" s="144"/>
      <c r="CG267" s="144"/>
      <c r="CH267" s="144"/>
      <c r="CI267" s="144"/>
      <c r="CJ267" s="144"/>
      <c r="CK267" s="144"/>
      <c r="CL267" s="144"/>
      <c r="CM267" s="144"/>
      <c r="CN267" s="144"/>
      <c r="CO267" s="144"/>
      <c r="CP267" s="144"/>
      <c r="CQ267" s="144"/>
      <c r="CR267" s="144"/>
      <c r="CS267" s="144"/>
      <c r="CT267" s="144"/>
      <c r="CU267" s="144"/>
      <c r="CV267" s="144"/>
      <c r="CW267" s="144"/>
      <c r="CX267" s="144"/>
      <c r="CY267" s="144"/>
      <c r="CZ267" s="144"/>
      <c r="DA267" s="144"/>
      <c r="DB267" s="144"/>
      <c r="DC267" s="144"/>
      <c r="DD267" s="144"/>
      <c r="DE267" s="144" t="s">
        <v>42</v>
      </c>
      <c r="DF267" s="144"/>
      <c r="DG267" s="144"/>
      <c r="DH267" s="144"/>
      <c r="DI267" s="144"/>
      <c r="DJ267" s="144"/>
      <c r="DK267" s="144"/>
      <c r="DL267" s="144"/>
      <c r="DM267" s="144"/>
      <c r="DN267" s="144"/>
      <c r="DO267" s="172"/>
      <c r="DP267" s="133"/>
      <c r="DQ267" s="144"/>
      <c r="DR267" s="144"/>
      <c r="DS267" s="172"/>
    </row>
    <row r="268" spans="1:123" s="38" customFormat="1" ht="15.95" customHeight="1">
      <c r="A268" s="60" t="s">
        <v>1657</v>
      </c>
      <c r="B268" s="60" t="s">
        <v>2515</v>
      </c>
      <c r="C268" s="86" t="s">
        <v>2442</v>
      </c>
      <c r="D268" s="60" t="s">
        <v>1904</v>
      </c>
      <c r="E268" s="60" t="s">
        <v>1982</v>
      </c>
      <c r="F268" s="60">
        <v>0</v>
      </c>
      <c r="G268" s="53"/>
      <c r="H268" s="60"/>
      <c r="I268" s="60">
        <v>203</v>
      </c>
      <c r="J268" s="128">
        <v>22</v>
      </c>
      <c r="K268" s="133" t="s">
        <v>42</v>
      </c>
      <c r="L268" s="144"/>
      <c r="M268" s="144"/>
      <c r="N268" s="144"/>
      <c r="O268" s="144"/>
      <c r="P268" s="144"/>
      <c r="Q268" s="144"/>
      <c r="R268" s="144"/>
      <c r="S268" s="144"/>
      <c r="T268" s="144"/>
      <c r="U268" s="144"/>
      <c r="V268" s="144" t="s">
        <v>42</v>
      </c>
      <c r="W268" s="144"/>
      <c r="X268" s="144"/>
      <c r="Y268" s="144"/>
      <c r="Z268" s="144"/>
      <c r="AA268" s="144"/>
      <c r="AB268" s="144"/>
      <c r="AC268" s="144"/>
      <c r="AD268" s="144"/>
      <c r="AE268" s="144"/>
      <c r="AF268" s="144"/>
      <c r="AG268" s="144"/>
      <c r="AH268" s="144"/>
      <c r="AI268" s="144"/>
      <c r="AJ268" s="144"/>
      <c r="AK268" s="144"/>
      <c r="AL268" s="144"/>
      <c r="AM268" s="144"/>
      <c r="AN268" s="144"/>
      <c r="AO268" s="144"/>
      <c r="AP268" s="144"/>
      <c r="AQ268" s="144"/>
      <c r="AR268" s="144"/>
      <c r="AS268" s="144"/>
      <c r="AT268" s="144"/>
      <c r="AU268" s="144"/>
      <c r="AV268" s="144"/>
      <c r="AW268" s="144"/>
      <c r="AX268" s="144"/>
      <c r="AY268" s="144"/>
      <c r="AZ268" s="144"/>
      <c r="BA268" s="144"/>
      <c r="BB268" s="144"/>
      <c r="BC268" s="144"/>
      <c r="BD268" s="144"/>
      <c r="BE268" s="144"/>
      <c r="BF268" s="144"/>
      <c r="BG268" s="144"/>
      <c r="BH268" s="144"/>
      <c r="BI268" s="144"/>
      <c r="BJ268" s="144"/>
      <c r="BK268" s="144"/>
      <c r="BL268" s="144"/>
      <c r="BM268" s="144"/>
      <c r="BN268" s="144"/>
      <c r="BO268" s="144"/>
      <c r="BP268" s="144"/>
      <c r="BQ268" s="144"/>
      <c r="BR268" s="144"/>
      <c r="BS268" s="144" t="s">
        <v>42</v>
      </c>
      <c r="BT268" s="144"/>
      <c r="BU268" s="144"/>
      <c r="BV268" s="144"/>
      <c r="BW268" s="144"/>
      <c r="BX268" s="144"/>
      <c r="BY268" s="144"/>
      <c r="BZ268" s="144"/>
      <c r="CA268" s="144"/>
      <c r="CB268" s="144"/>
      <c r="CC268" s="144"/>
      <c r="CD268" s="144"/>
      <c r="CE268" s="144"/>
      <c r="CF268" s="144"/>
      <c r="CG268" s="144"/>
      <c r="CH268" s="144"/>
      <c r="CI268" s="144"/>
      <c r="CJ268" s="144"/>
      <c r="CK268" s="144"/>
      <c r="CL268" s="144"/>
      <c r="CM268" s="144"/>
      <c r="CN268" s="144"/>
      <c r="CO268" s="144"/>
      <c r="CP268" s="144"/>
      <c r="CQ268" s="144"/>
      <c r="CR268" s="144"/>
      <c r="CS268" s="144"/>
      <c r="CT268" s="144"/>
      <c r="CU268" s="144"/>
      <c r="CV268" s="144"/>
      <c r="CW268" s="144"/>
      <c r="CX268" s="144"/>
      <c r="CY268" s="144"/>
      <c r="CZ268" s="144"/>
      <c r="DA268" s="144"/>
      <c r="DB268" s="144"/>
      <c r="DC268" s="144"/>
      <c r="DD268" s="144"/>
      <c r="DE268" s="144"/>
      <c r="DF268" s="144"/>
      <c r="DG268" s="144"/>
      <c r="DH268" s="144"/>
      <c r="DI268" s="144"/>
      <c r="DJ268" s="144"/>
      <c r="DK268" s="144"/>
      <c r="DL268" s="144" t="s">
        <v>42</v>
      </c>
      <c r="DM268" s="144"/>
      <c r="DN268" s="144"/>
      <c r="DO268" s="172"/>
      <c r="DP268" s="133"/>
      <c r="DQ268" s="144"/>
      <c r="DR268" s="144"/>
      <c r="DS268" s="172"/>
    </row>
    <row r="269" spans="1:123" s="38" customFormat="1" ht="15.95" customHeight="1">
      <c r="A269" s="53" t="s">
        <v>3117</v>
      </c>
      <c r="B269" s="53" t="s">
        <v>2234</v>
      </c>
      <c r="C269" s="53" t="s">
        <v>3030</v>
      </c>
      <c r="D269" s="53" t="s">
        <v>2750</v>
      </c>
      <c r="E269" s="53" t="s">
        <v>413</v>
      </c>
      <c r="F269" s="53">
        <v>0</v>
      </c>
      <c r="G269" s="53"/>
      <c r="H269" s="53"/>
      <c r="I269" s="53">
        <v>203</v>
      </c>
      <c r="J269" s="126">
        <v>22</v>
      </c>
      <c r="K269" s="133" t="s">
        <v>42</v>
      </c>
      <c r="L269" s="144"/>
      <c r="M269" s="144"/>
      <c r="N269" s="144"/>
      <c r="O269" s="144"/>
      <c r="P269" s="144"/>
      <c r="Q269" s="144"/>
      <c r="R269" s="144"/>
      <c r="S269" s="144"/>
      <c r="T269" s="144"/>
      <c r="U269" s="144"/>
      <c r="V269" s="144" t="s">
        <v>42</v>
      </c>
      <c r="W269" s="144"/>
      <c r="X269" s="144"/>
      <c r="Y269" s="144"/>
      <c r="Z269" s="144"/>
      <c r="AA269" s="144"/>
      <c r="AB269" s="144"/>
      <c r="AC269" s="144"/>
      <c r="AD269" s="144"/>
      <c r="AE269" s="144"/>
      <c r="AF269" s="144"/>
      <c r="AG269" s="144"/>
      <c r="AH269" s="144"/>
      <c r="AI269" s="144"/>
      <c r="AJ269" s="144"/>
      <c r="AK269" s="144"/>
      <c r="AL269" s="144"/>
      <c r="AM269" s="144"/>
      <c r="AN269" s="144"/>
      <c r="AO269" s="144"/>
      <c r="AP269" s="144"/>
      <c r="AQ269" s="144"/>
      <c r="AR269" s="144"/>
      <c r="AS269" s="144"/>
      <c r="AT269" s="144"/>
      <c r="AU269" s="144"/>
      <c r="AV269" s="144"/>
      <c r="AW269" s="144"/>
      <c r="AX269" s="144"/>
      <c r="AY269" s="144"/>
      <c r="AZ269" s="144"/>
      <c r="BA269" s="144"/>
      <c r="BB269" s="144"/>
      <c r="BC269" s="144"/>
      <c r="BD269" s="144"/>
      <c r="BE269" s="144"/>
      <c r="BF269" s="144"/>
      <c r="BG269" s="144"/>
      <c r="BH269" s="144"/>
      <c r="BI269" s="144"/>
      <c r="BJ269" s="144"/>
      <c r="BK269" s="144"/>
      <c r="BL269" s="144"/>
      <c r="BM269" s="144"/>
      <c r="BN269" s="144"/>
      <c r="BO269" s="144"/>
      <c r="BP269" s="144"/>
      <c r="BQ269" s="144"/>
      <c r="BR269" s="144"/>
      <c r="BS269" s="144"/>
      <c r="BT269" s="144"/>
      <c r="BU269" s="144"/>
      <c r="BV269" s="144"/>
      <c r="BW269" s="144"/>
      <c r="BX269" s="144"/>
      <c r="BY269" s="144"/>
      <c r="BZ269" s="144"/>
      <c r="CA269" s="144"/>
      <c r="CB269" s="144"/>
      <c r="CC269" s="144"/>
      <c r="CD269" s="144"/>
      <c r="CE269" s="144"/>
      <c r="CF269" s="144"/>
      <c r="CG269" s="144"/>
      <c r="CH269" s="144"/>
      <c r="CI269" s="144"/>
      <c r="CJ269" s="144"/>
      <c r="CK269" s="144"/>
      <c r="CL269" s="144"/>
      <c r="CM269" s="144"/>
      <c r="CN269" s="144"/>
      <c r="CO269" s="144"/>
      <c r="CP269" s="144"/>
      <c r="CQ269" s="144"/>
      <c r="CR269" s="144"/>
      <c r="CS269" s="144"/>
      <c r="CT269" s="144"/>
      <c r="CU269" s="144"/>
      <c r="CV269" s="144"/>
      <c r="CW269" s="144"/>
      <c r="CX269" s="144"/>
      <c r="CY269" s="144"/>
      <c r="CZ269" s="144"/>
      <c r="DA269" s="144"/>
      <c r="DB269" s="144"/>
      <c r="DC269" s="144"/>
      <c r="DD269" s="144"/>
      <c r="DE269" s="144"/>
      <c r="DF269" s="144"/>
      <c r="DG269" s="144"/>
      <c r="DH269" s="144"/>
      <c r="DI269" s="144"/>
      <c r="DJ269" s="144"/>
      <c r="DK269" s="144"/>
      <c r="DL269" s="144"/>
      <c r="DM269" s="144"/>
      <c r="DN269" s="144"/>
      <c r="DO269" s="172"/>
      <c r="DP269" s="133"/>
      <c r="DQ269" s="144"/>
      <c r="DR269" s="144"/>
      <c r="DS269" s="172"/>
    </row>
    <row r="270" spans="1:123" s="38" customFormat="1" ht="15.95" customHeight="1">
      <c r="A270" s="53" t="s">
        <v>890</v>
      </c>
      <c r="B270" s="53" t="s">
        <v>1602</v>
      </c>
      <c r="C270" s="79" t="s">
        <v>1418</v>
      </c>
      <c r="D270" s="53" t="s">
        <v>3600</v>
      </c>
      <c r="E270" s="53" t="s">
        <v>2584</v>
      </c>
      <c r="F270" s="109">
        <v>4</v>
      </c>
      <c r="G270" s="53"/>
      <c r="H270" s="53"/>
      <c r="I270" s="53">
        <v>203</v>
      </c>
      <c r="J270" s="126">
        <v>22</v>
      </c>
      <c r="K270" s="133"/>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4"/>
      <c r="AN270" s="144"/>
      <c r="AO270" s="144"/>
      <c r="AP270" s="144"/>
      <c r="AQ270" s="144"/>
      <c r="AR270" s="144"/>
      <c r="AS270" s="144"/>
      <c r="AT270" s="144"/>
      <c r="AU270" s="144"/>
      <c r="AV270" s="144"/>
      <c r="AW270" s="144"/>
      <c r="AX270" s="144"/>
      <c r="AY270" s="144"/>
      <c r="AZ270" s="144"/>
      <c r="BA270" s="144"/>
      <c r="BB270" s="144"/>
      <c r="BC270" s="144"/>
      <c r="BD270" s="144"/>
      <c r="BE270" s="144"/>
      <c r="BF270" s="144"/>
      <c r="BG270" s="144"/>
      <c r="BH270" s="144"/>
      <c r="BI270" s="144"/>
      <c r="BJ270" s="144"/>
      <c r="BK270" s="144"/>
      <c r="BL270" s="144"/>
      <c r="BM270" s="144"/>
      <c r="BN270" s="144"/>
      <c r="BO270" s="144"/>
      <c r="BP270" s="144"/>
      <c r="BQ270" s="144"/>
      <c r="BR270" s="144"/>
      <c r="BS270" s="144"/>
      <c r="BT270" s="144"/>
      <c r="BU270" s="144"/>
      <c r="BV270" s="144"/>
      <c r="BW270" s="144"/>
      <c r="BX270" s="144"/>
      <c r="BY270" s="144"/>
      <c r="BZ270" s="144"/>
      <c r="CA270" s="144"/>
      <c r="CB270" s="144"/>
      <c r="CC270" s="144"/>
      <c r="CD270" s="144"/>
      <c r="CE270" s="144"/>
      <c r="CF270" s="144"/>
      <c r="CG270" s="144"/>
      <c r="CH270" s="144"/>
      <c r="CI270" s="144"/>
      <c r="CJ270" s="144"/>
      <c r="CK270" s="144"/>
      <c r="CL270" s="144"/>
      <c r="CM270" s="144"/>
      <c r="CN270" s="144"/>
      <c r="CO270" s="144"/>
      <c r="CP270" s="144"/>
      <c r="CQ270" s="144"/>
      <c r="CR270" s="144"/>
      <c r="CS270" s="144"/>
      <c r="CT270" s="144"/>
      <c r="CU270" s="144"/>
      <c r="CV270" s="144"/>
      <c r="CW270" s="144"/>
      <c r="CX270" s="144"/>
      <c r="CY270" s="144"/>
      <c r="CZ270" s="144"/>
      <c r="DA270" s="144"/>
      <c r="DB270" s="144"/>
      <c r="DC270" s="144"/>
      <c r="DD270" s="144"/>
      <c r="DE270" s="144" t="s">
        <v>42</v>
      </c>
      <c r="DF270" s="144"/>
      <c r="DG270" s="144"/>
      <c r="DH270" s="144"/>
      <c r="DI270" s="144"/>
      <c r="DJ270" s="144"/>
      <c r="DK270" s="144"/>
      <c r="DL270" s="144"/>
      <c r="DM270" s="144"/>
      <c r="DN270" s="144"/>
      <c r="DO270" s="172"/>
      <c r="DP270" s="133"/>
      <c r="DQ270" s="144"/>
      <c r="DR270" s="144"/>
      <c r="DS270" s="172"/>
    </row>
    <row r="271" spans="1:123" s="38" customFormat="1" ht="15.95" customHeight="1">
      <c r="A271" s="53" t="s">
        <v>1013</v>
      </c>
      <c r="B271" s="53" t="s">
        <v>1832</v>
      </c>
      <c r="C271" s="79" t="s">
        <v>1028</v>
      </c>
      <c r="D271" s="53" t="s">
        <v>79</v>
      </c>
      <c r="E271" s="53" t="s">
        <v>969</v>
      </c>
      <c r="F271" s="109">
        <v>0</v>
      </c>
      <c r="G271" s="53"/>
      <c r="H271" s="53">
        <v>4</v>
      </c>
      <c r="I271" s="53">
        <v>203</v>
      </c>
      <c r="J271" s="126">
        <v>24</v>
      </c>
      <c r="K271" s="133" t="s">
        <v>42</v>
      </c>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4"/>
      <c r="AN271" s="144"/>
      <c r="AO271" s="144"/>
      <c r="AP271" s="144"/>
      <c r="AQ271" s="144"/>
      <c r="AR271" s="144"/>
      <c r="AS271" s="144"/>
      <c r="AT271" s="144"/>
      <c r="AU271" s="144"/>
      <c r="AV271" s="144"/>
      <c r="AW271" s="144"/>
      <c r="AX271" s="144"/>
      <c r="AY271" s="144"/>
      <c r="AZ271" s="144"/>
      <c r="BA271" s="144"/>
      <c r="BB271" s="144"/>
      <c r="BC271" s="144"/>
      <c r="BD271" s="144"/>
      <c r="BE271" s="144"/>
      <c r="BF271" s="144"/>
      <c r="BG271" s="144"/>
      <c r="BH271" s="144"/>
      <c r="BI271" s="144"/>
      <c r="BJ271" s="144"/>
      <c r="BK271" s="144"/>
      <c r="BL271" s="144"/>
      <c r="BM271" s="144"/>
      <c r="BN271" s="144"/>
      <c r="BO271" s="144"/>
      <c r="BP271" s="144"/>
      <c r="BQ271" s="144"/>
      <c r="BR271" s="144"/>
      <c r="BS271" s="144"/>
      <c r="BT271" s="144"/>
      <c r="BU271" s="144"/>
      <c r="BV271" s="144" t="s">
        <v>42</v>
      </c>
      <c r="BW271" s="144"/>
      <c r="BX271" s="144"/>
      <c r="BY271" s="144"/>
      <c r="BZ271" s="144"/>
      <c r="CA271" s="144"/>
      <c r="CB271" s="144"/>
      <c r="CC271" s="144"/>
      <c r="CD271" s="144"/>
      <c r="CE271" s="144"/>
      <c r="CF271" s="144"/>
      <c r="CG271" s="144"/>
      <c r="CH271" s="144"/>
      <c r="CI271" s="144"/>
      <c r="CJ271" s="144"/>
      <c r="CK271" s="144"/>
      <c r="CL271" s="144"/>
      <c r="CM271" s="144"/>
      <c r="CN271" s="144"/>
      <c r="CO271" s="144"/>
      <c r="CP271" s="144"/>
      <c r="CQ271" s="144"/>
      <c r="CR271" s="144"/>
      <c r="CS271" s="144"/>
      <c r="CT271" s="144"/>
      <c r="CU271" s="144"/>
      <c r="CV271" s="144"/>
      <c r="CW271" s="144"/>
      <c r="CX271" s="144"/>
      <c r="CY271" s="144"/>
      <c r="CZ271" s="144"/>
      <c r="DA271" s="144"/>
      <c r="DB271" s="144"/>
      <c r="DC271" s="144"/>
      <c r="DD271" s="144"/>
      <c r="DE271" s="144"/>
      <c r="DF271" s="144"/>
      <c r="DG271" s="144"/>
      <c r="DH271" s="144"/>
      <c r="DI271" s="144"/>
      <c r="DJ271" s="144"/>
      <c r="DK271" s="144"/>
      <c r="DL271" s="144"/>
      <c r="DM271" s="144"/>
      <c r="DN271" s="144"/>
      <c r="DO271" s="172"/>
      <c r="DP271" s="133"/>
      <c r="DQ271" s="144"/>
      <c r="DR271" s="144"/>
      <c r="DS271" s="172"/>
    </row>
    <row r="272" spans="1:123" s="40" customFormat="1" ht="15.95" customHeight="1">
      <c r="A272" s="58" t="s">
        <v>822</v>
      </c>
      <c r="B272" s="70" t="str">
        <f>COUNTIF($I:$I,203)&amp;"件"</f>
        <v>14件</v>
      </c>
      <c r="C272" s="85"/>
      <c r="D272" s="98"/>
      <c r="E272" s="98"/>
      <c r="F272" s="111"/>
      <c r="G272" s="111"/>
      <c r="H272" s="98"/>
      <c r="I272" s="121">
        <v>203.1</v>
      </c>
      <c r="J272" s="127"/>
      <c r="K272" s="135"/>
      <c r="L272" s="148"/>
      <c r="M272" s="148"/>
      <c r="N272" s="148"/>
      <c r="O272" s="148"/>
      <c r="P272" s="148"/>
      <c r="Q272" s="148"/>
      <c r="R272" s="148"/>
      <c r="S272" s="148"/>
      <c r="T272" s="148"/>
      <c r="U272" s="148"/>
      <c r="V272" s="148"/>
      <c r="W272" s="148"/>
      <c r="X272" s="148"/>
      <c r="Y272" s="148"/>
      <c r="Z272" s="148"/>
      <c r="AA272" s="148"/>
      <c r="AB272" s="148"/>
      <c r="AC272" s="148"/>
      <c r="AD272" s="148"/>
      <c r="AE272" s="148"/>
      <c r="AF272" s="148"/>
      <c r="AG272" s="148"/>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c r="BI272" s="148"/>
      <c r="BJ272" s="148"/>
      <c r="BK272" s="148"/>
      <c r="BL272" s="148"/>
      <c r="BM272" s="148"/>
      <c r="BN272" s="148"/>
      <c r="BO272" s="148"/>
      <c r="BP272" s="148"/>
      <c r="BQ272" s="148"/>
      <c r="BR272" s="148"/>
      <c r="BS272" s="148"/>
      <c r="BT272" s="148"/>
      <c r="BU272" s="148"/>
      <c r="BV272" s="148"/>
      <c r="BW272" s="148"/>
      <c r="BX272" s="148"/>
      <c r="BY272" s="148"/>
      <c r="BZ272" s="148"/>
      <c r="CA272" s="148"/>
      <c r="CB272" s="148"/>
      <c r="CC272" s="148"/>
      <c r="CD272" s="148"/>
      <c r="CE272" s="148"/>
      <c r="CF272" s="148"/>
      <c r="CG272" s="148"/>
      <c r="CH272" s="148"/>
      <c r="CI272" s="148"/>
      <c r="CJ272" s="148"/>
      <c r="CK272" s="148"/>
      <c r="CL272" s="148"/>
      <c r="CM272" s="148"/>
      <c r="CN272" s="148"/>
      <c r="CO272" s="148"/>
      <c r="CP272" s="148"/>
      <c r="CQ272" s="148"/>
      <c r="CR272" s="148"/>
      <c r="CS272" s="148"/>
      <c r="CT272" s="148"/>
      <c r="CU272" s="148"/>
      <c r="CV272" s="148"/>
      <c r="CW272" s="148"/>
      <c r="CX272" s="148"/>
      <c r="CY272" s="148"/>
      <c r="CZ272" s="148"/>
      <c r="DA272" s="148"/>
      <c r="DB272" s="148"/>
      <c r="DC272" s="148"/>
      <c r="DD272" s="148"/>
      <c r="DE272" s="148"/>
      <c r="DF272" s="148"/>
      <c r="DG272" s="148"/>
      <c r="DH272" s="148"/>
      <c r="DI272" s="148"/>
      <c r="DJ272" s="148"/>
      <c r="DK272" s="148"/>
      <c r="DL272" s="148"/>
      <c r="DM272" s="148"/>
      <c r="DN272" s="148"/>
      <c r="DO272" s="174"/>
      <c r="DP272" s="135"/>
      <c r="DQ272" s="148"/>
      <c r="DR272" s="148"/>
      <c r="DS272" s="174"/>
    </row>
    <row r="273" spans="1:123" s="39" customFormat="1" ht="15.95" customHeight="1">
      <c r="A273" s="54" t="s">
        <v>2432</v>
      </c>
      <c r="B273" s="54" t="s">
        <v>1761</v>
      </c>
      <c r="C273" s="80" t="s">
        <v>2474</v>
      </c>
      <c r="D273" s="54" t="s">
        <v>3764</v>
      </c>
      <c r="E273" s="54" t="s">
        <v>843</v>
      </c>
      <c r="F273" s="54">
        <v>0</v>
      </c>
      <c r="G273" s="54"/>
      <c r="H273" s="54"/>
      <c r="I273" s="54">
        <v>204</v>
      </c>
      <c r="J273" s="54">
        <v>22</v>
      </c>
      <c r="K273" s="134" t="s">
        <v>42</v>
      </c>
      <c r="L273" s="145" t="s">
        <v>42</v>
      </c>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c r="BH273" s="145" t="s">
        <v>42</v>
      </c>
      <c r="BI273" s="145"/>
      <c r="BJ273" s="145"/>
      <c r="BK273" s="145"/>
      <c r="BL273" s="145"/>
      <c r="BM273" s="145"/>
      <c r="BN273" s="145"/>
      <c r="BO273" s="145"/>
      <c r="BP273" s="145"/>
      <c r="BQ273" s="145"/>
      <c r="BR273" s="145"/>
      <c r="BS273" s="145" t="s">
        <v>42</v>
      </c>
      <c r="BT273" s="145"/>
      <c r="BU273" s="145"/>
      <c r="BV273" s="145"/>
      <c r="BW273" s="145"/>
      <c r="BX273" s="145"/>
      <c r="BY273" s="145"/>
      <c r="BZ273" s="145"/>
      <c r="CA273" s="145" t="s">
        <v>42</v>
      </c>
      <c r="CB273" s="145"/>
      <c r="CC273" s="145"/>
      <c r="CD273" s="145"/>
      <c r="CE273" s="145"/>
      <c r="CF273" s="145"/>
      <c r="CG273" s="145"/>
      <c r="CH273" s="145"/>
      <c r="CI273" s="145"/>
      <c r="CJ273" s="145"/>
      <c r="CK273" s="145"/>
      <c r="CL273" s="145"/>
      <c r="CM273" s="145"/>
      <c r="CN273" s="145"/>
      <c r="CO273" s="145"/>
      <c r="CP273" s="145"/>
      <c r="CQ273" s="145"/>
      <c r="CR273" s="145"/>
      <c r="CS273" s="145"/>
      <c r="CT273" s="145" t="s">
        <v>42</v>
      </c>
      <c r="CU273" s="145"/>
      <c r="CV273" s="145"/>
      <c r="CW273" s="145"/>
      <c r="CX273" s="145"/>
      <c r="CY273" s="145"/>
      <c r="CZ273" s="145"/>
      <c r="DA273" s="145"/>
      <c r="DB273" s="145"/>
      <c r="DC273" s="145"/>
      <c r="DD273" s="145"/>
      <c r="DE273" s="145"/>
      <c r="DF273" s="145"/>
      <c r="DG273" s="145"/>
      <c r="DH273" s="145"/>
      <c r="DI273" s="145"/>
      <c r="DJ273" s="145"/>
      <c r="DK273" s="145"/>
      <c r="DL273" s="145"/>
      <c r="DM273" s="145"/>
      <c r="DN273" s="145"/>
      <c r="DO273" s="173"/>
      <c r="DP273" s="134"/>
      <c r="DQ273" s="145"/>
      <c r="DR273" s="145"/>
      <c r="DS273" s="173"/>
    </row>
    <row r="274" spans="1:123" s="38" customFormat="1" ht="15.95" customHeight="1">
      <c r="A274" s="53" t="s">
        <v>217</v>
      </c>
      <c r="B274" s="53" t="s">
        <v>3033</v>
      </c>
      <c r="C274" s="79" t="s">
        <v>1519</v>
      </c>
      <c r="D274" s="56" t="s">
        <v>3240</v>
      </c>
      <c r="E274" s="56" t="s">
        <v>382</v>
      </c>
      <c r="F274" s="109">
        <v>0</v>
      </c>
      <c r="G274" s="109"/>
      <c r="H274" s="53"/>
      <c r="I274" s="53">
        <v>204</v>
      </c>
      <c r="J274" s="126">
        <v>22</v>
      </c>
      <c r="K274" s="133"/>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4"/>
      <c r="AN274" s="144"/>
      <c r="AO274" s="144"/>
      <c r="AP274" s="144"/>
      <c r="AQ274" s="144"/>
      <c r="AR274" s="144"/>
      <c r="AS274" s="144"/>
      <c r="AT274" s="144"/>
      <c r="AU274" s="144"/>
      <c r="AV274" s="144"/>
      <c r="AW274" s="144"/>
      <c r="AX274" s="144"/>
      <c r="AY274" s="144"/>
      <c r="AZ274" s="144"/>
      <c r="BA274" s="144"/>
      <c r="BB274" s="144"/>
      <c r="BC274" s="144"/>
      <c r="BD274" s="144"/>
      <c r="BE274" s="144"/>
      <c r="BF274" s="144"/>
      <c r="BG274" s="144"/>
      <c r="BH274" s="144"/>
      <c r="BI274" s="144"/>
      <c r="BJ274" s="144"/>
      <c r="BK274" s="144"/>
      <c r="BL274" s="144"/>
      <c r="BM274" s="144"/>
      <c r="BN274" s="144"/>
      <c r="BO274" s="144"/>
      <c r="BP274" s="144"/>
      <c r="BQ274" s="144"/>
      <c r="BR274" s="144"/>
      <c r="BS274" s="144"/>
      <c r="BT274" s="144"/>
      <c r="BU274" s="144"/>
      <c r="BV274" s="144"/>
      <c r="BW274" s="144"/>
      <c r="BX274" s="144"/>
      <c r="BY274" s="144"/>
      <c r="BZ274" s="144"/>
      <c r="CA274" s="144"/>
      <c r="CB274" s="144"/>
      <c r="CC274" s="144"/>
      <c r="CD274" s="144"/>
      <c r="CE274" s="144"/>
      <c r="CF274" s="144"/>
      <c r="CG274" s="144"/>
      <c r="CH274" s="144"/>
      <c r="CI274" s="144"/>
      <c r="CJ274" s="144"/>
      <c r="CK274" s="144"/>
      <c r="CL274" s="144"/>
      <c r="CM274" s="144"/>
      <c r="CN274" s="144"/>
      <c r="CO274" s="144"/>
      <c r="CP274" s="144"/>
      <c r="CQ274" s="144"/>
      <c r="CR274" s="144"/>
      <c r="CS274" s="144"/>
      <c r="CT274" s="144"/>
      <c r="CU274" s="144"/>
      <c r="CV274" s="144"/>
      <c r="CW274" s="144"/>
      <c r="CX274" s="144"/>
      <c r="CY274" s="144"/>
      <c r="CZ274" s="144"/>
      <c r="DA274" s="144"/>
      <c r="DB274" s="144"/>
      <c r="DC274" s="144"/>
      <c r="DD274" s="144"/>
      <c r="DE274" s="144"/>
      <c r="DF274" s="144" t="s">
        <v>42</v>
      </c>
      <c r="DG274" s="144"/>
      <c r="DH274" s="144"/>
      <c r="DI274" s="144"/>
      <c r="DJ274" s="144"/>
      <c r="DK274" s="144"/>
      <c r="DL274" s="144"/>
      <c r="DM274" s="144"/>
      <c r="DN274" s="144"/>
      <c r="DO274" s="172"/>
      <c r="DP274" s="133"/>
      <c r="DQ274" s="144"/>
      <c r="DR274" s="144"/>
      <c r="DS274" s="172"/>
    </row>
    <row r="275" spans="1:123" s="38" customFormat="1" ht="15.95" customHeight="1">
      <c r="A275" s="53" t="s">
        <v>2521</v>
      </c>
      <c r="B275" s="53" t="s">
        <v>870</v>
      </c>
      <c r="C275" s="78" t="s">
        <v>1192</v>
      </c>
      <c r="D275" s="53" t="s">
        <v>1192</v>
      </c>
      <c r="E275" s="53" t="s">
        <v>1759</v>
      </c>
      <c r="F275" s="109">
        <v>0</v>
      </c>
      <c r="G275" s="109"/>
      <c r="H275" s="53"/>
      <c r="I275" s="53">
        <v>204</v>
      </c>
      <c r="J275" s="126">
        <v>28</v>
      </c>
      <c r="K275" s="133"/>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4"/>
      <c r="AN275" s="144"/>
      <c r="AO275" s="144"/>
      <c r="AP275" s="144"/>
      <c r="AQ275" s="144"/>
      <c r="AR275" s="144"/>
      <c r="AS275" s="144"/>
      <c r="AT275" s="144"/>
      <c r="AU275" s="144"/>
      <c r="AV275" s="144"/>
      <c r="AW275" s="144"/>
      <c r="AX275" s="144"/>
      <c r="AY275" s="144"/>
      <c r="AZ275" s="144"/>
      <c r="BA275" s="144"/>
      <c r="BB275" s="144"/>
      <c r="BC275" s="144"/>
      <c r="BD275" s="144"/>
      <c r="BE275" s="144"/>
      <c r="BF275" s="144"/>
      <c r="BG275" s="144"/>
      <c r="BH275" s="144"/>
      <c r="BI275" s="144"/>
      <c r="BJ275" s="144"/>
      <c r="BK275" s="144"/>
      <c r="BL275" s="144"/>
      <c r="BM275" s="144"/>
      <c r="BN275" s="144"/>
      <c r="BO275" s="144"/>
      <c r="BP275" s="144"/>
      <c r="BQ275" s="144"/>
      <c r="BR275" s="144"/>
      <c r="BS275" s="144"/>
      <c r="BT275" s="144"/>
      <c r="BU275" s="144"/>
      <c r="BV275" s="144"/>
      <c r="BW275" s="144"/>
      <c r="BX275" s="144"/>
      <c r="BY275" s="144"/>
      <c r="BZ275" s="144"/>
      <c r="CA275" s="144"/>
      <c r="CB275" s="144"/>
      <c r="CC275" s="144"/>
      <c r="CD275" s="144"/>
      <c r="CE275" s="144"/>
      <c r="CF275" s="144"/>
      <c r="CG275" s="144"/>
      <c r="CH275" s="144"/>
      <c r="CI275" s="144"/>
      <c r="CJ275" s="144"/>
      <c r="CK275" s="144"/>
      <c r="CL275" s="144"/>
      <c r="CM275" s="144"/>
      <c r="CN275" s="144"/>
      <c r="CO275" s="144"/>
      <c r="CP275" s="144"/>
      <c r="CQ275" s="144"/>
      <c r="CR275" s="144"/>
      <c r="CS275" s="144"/>
      <c r="CT275" s="144" t="s">
        <v>42</v>
      </c>
      <c r="CU275" s="144"/>
      <c r="CV275" s="144"/>
      <c r="CW275" s="144"/>
      <c r="CX275" s="144"/>
      <c r="CY275" s="144"/>
      <c r="CZ275" s="144"/>
      <c r="DA275" s="144"/>
      <c r="DB275" s="144"/>
      <c r="DC275" s="144"/>
      <c r="DD275" s="144"/>
      <c r="DE275" s="144"/>
      <c r="DF275" s="144"/>
      <c r="DG275" s="144"/>
      <c r="DH275" s="144"/>
      <c r="DI275" s="144"/>
      <c r="DJ275" s="144"/>
      <c r="DK275" s="144"/>
      <c r="DL275" s="144"/>
      <c r="DM275" s="144"/>
      <c r="DN275" s="144"/>
      <c r="DO275" s="172"/>
      <c r="DP275" s="133"/>
      <c r="DQ275" s="144"/>
      <c r="DR275" s="144"/>
      <c r="DS275" s="172"/>
    </row>
    <row r="276" spans="1:123" s="38" customFormat="1" ht="15.95" customHeight="1">
      <c r="A276" s="53" t="s">
        <v>285</v>
      </c>
      <c r="B276" s="53" t="s">
        <v>2266</v>
      </c>
      <c r="C276" s="79" t="s">
        <v>868</v>
      </c>
      <c r="D276" s="53" t="s">
        <v>3487</v>
      </c>
      <c r="E276" s="53" t="s">
        <v>598</v>
      </c>
      <c r="F276" s="109">
        <v>0</v>
      </c>
      <c r="G276" s="109"/>
      <c r="H276" s="53"/>
      <c r="I276" s="53">
        <v>204</v>
      </c>
      <c r="J276" s="126">
        <v>22</v>
      </c>
      <c r="K276" s="133" t="s">
        <v>42</v>
      </c>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4"/>
      <c r="AN276" s="144"/>
      <c r="AO276" s="144"/>
      <c r="AP276" s="144"/>
      <c r="AQ276" s="144"/>
      <c r="AR276" s="144"/>
      <c r="AS276" s="144"/>
      <c r="AT276" s="144"/>
      <c r="AU276" s="144"/>
      <c r="AV276" s="144"/>
      <c r="AW276" s="144"/>
      <c r="AX276" s="144"/>
      <c r="AY276" s="144"/>
      <c r="AZ276" s="144"/>
      <c r="BA276" s="144"/>
      <c r="BB276" s="144"/>
      <c r="BC276" s="144"/>
      <c r="BD276" s="144"/>
      <c r="BE276" s="144"/>
      <c r="BF276" s="144"/>
      <c r="BG276" s="144"/>
      <c r="BH276" s="144"/>
      <c r="BI276" s="144"/>
      <c r="BJ276" s="144"/>
      <c r="BK276" s="144"/>
      <c r="BL276" s="144"/>
      <c r="BM276" s="144"/>
      <c r="BN276" s="144"/>
      <c r="BO276" s="144"/>
      <c r="BP276" s="144"/>
      <c r="BQ276" s="144"/>
      <c r="BR276" s="144"/>
      <c r="BS276" s="144" t="s">
        <v>42</v>
      </c>
      <c r="BT276" s="144"/>
      <c r="BU276" s="144"/>
      <c r="BV276" s="144"/>
      <c r="BW276" s="144"/>
      <c r="BX276" s="144"/>
      <c r="BY276" s="144"/>
      <c r="BZ276" s="144"/>
      <c r="CA276" s="144"/>
      <c r="CB276" s="144"/>
      <c r="CC276" s="144"/>
      <c r="CD276" s="144"/>
      <c r="CE276" s="144"/>
      <c r="CF276" s="144"/>
      <c r="CG276" s="144"/>
      <c r="CH276" s="144"/>
      <c r="CI276" s="144"/>
      <c r="CJ276" s="144"/>
      <c r="CK276" s="144"/>
      <c r="CL276" s="144"/>
      <c r="CM276" s="144"/>
      <c r="CN276" s="144"/>
      <c r="CO276" s="144"/>
      <c r="CP276" s="144"/>
      <c r="CQ276" s="144"/>
      <c r="CR276" s="144"/>
      <c r="CS276" s="144"/>
      <c r="CT276" s="144"/>
      <c r="CU276" s="144"/>
      <c r="CV276" s="144"/>
      <c r="CW276" s="144"/>
      <c r="CX276" s="144"/>
      <c r="CY276" s="144"/>
      <c r="CZ276" s="144"/>
      <c r="DA276" s="144"/>
      <c r="DB276" s="144"/>
      <c r="DC276" s="144"/>
      <c r="DD276" s="144"/>
      <c r="DE276" s="144"/>
      <c r="DF276" s="144"/>
      <c r="DG276" s="144"/>
      <c r="DH276" s="144"/>
      <c r="DI276" s="144"/>
      <c r="DJ276" s="144"/>
      <c r="DK276" s="144"/>
      <c r="DL276" s="144"/>
      <c r="DM276" s="144"/>
      <c r="DN276" s="144"/>
      <c r="DO276" s="172"/>
      <c r="DP276" s="133"/>
      <c r="DQ276" s="144"/>
      <c r="DR276" s="144"/>
      <c r="DS276" s="172"/>
    </row>
    <row r="277" spans="1:123" s="38" customFormat="1" ht="15.95" customHeight="1">
      <c r="A277" s="53" t="s">
        <v>3692</v>
      </c>
      <c r="B277" s="53" t="s">
        <v>1913</v>
      </c>
      <c r="C277" s="79" t="s">
        <v>3712</v>
      </c>
      <c r="D277" s="53" t="s">
        <v>3713</v>
      </c>
      <c r="E277" s="53" t="s">
        <v>2894</v>
      </c>
      <c r="F277" s="109">
        <v>0</v>
      </c>
      <c r="G277" s="109"/>
      <c r="H277" s="53"/>
      <c r="I277" s="53">
        <v>204</v>
      </c>
      <c r="J277" s="126">
        <v>27</v>
      </c>
      <c r="K277" s="133"/>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4"/>
      <c r="AN277" s="144"/>
      <c r="AO277" s="144"/>
      <c r="AP277" s="144"/>
      <c r="AQ277" s="144"/>
      <c r="AR277" s="144"/>
      <c r="AS277" s="144"/>
      <c r="AT277" s="144"/>
      <c r="AU277" s="144"/>
      <c r="AV277" s="144"/>
      <c r="AW277" s="144"/>
      <c r="AX277" s="144"/>
      <c r="AY277" s="144"/>
      <c r="AZ277" s="144"/>
      <c r="BA277" s="144"/>
      <c r="BB277" s="144"/>
      <c r="BC277" s="144"/>
      <c r="BD277" s="144"/>
      <c r="BE277" s="144"/>
      <c r="BF277" s="144"/>
      <c r="BG277" s="144"/>
      <c r="BH277" s="144"/>
      <c r="BI277" s="144"/>
      <c r="BJ277" s="144"/>
      <c r="BK277" s="144"/>
      <c r="BL277" s="144"/>
      <c r="BM277" s="144"/>
      <c r="BN277" s="144"/>
      <c r="BO277" s="144"/>
      <c r="BP277" s="144"/>
      <c r="BQ277" s="144"/>
      <c r="BR277" s="144"/>
      <c r="BS277" s="144"/>
      <c r="BT277" s="144"/>
      <c r="BU277" s="144"/>
      <c r="BV277" s="144"/>
      <c r="BW277" s="144"/>
      <c r="BX277" s="144"/>
      <c r="BY277" s="144"/>
      <c r="BZ277" s="144"/>
      <c r="CA277" s="144"/>
      <c r="CB277" s="144"/>
      <c r="CC277" s="144"/>
      <c r="CD277" s="144"/>
      <c r="CE277" s="144"/>
      <c r="CF277" s="144"/>
      <c r="CG277" s="144"/>
      <c r="CH277" s="144"/>
      <c r="CI277" s="144"/>
      <c r="CJ277" s="144"/>
      <c r="CK277" s="144"/>
      <c r="CL277" s="144"/>
      <c r="CM277" s="144"/>
      <c r="CN277" s="144"/>
      <c r="CO277" s="144"/>
      <c r="CP277" s="144"/>
      <c r="CQ277" s="144"/>
      <c r="CR277" s="144"/>
      <c r="CS277" s="144"/>
      <c r="CT277" s="144"/>
      <c r="CU277" s="144"/>
      <c r="CV277" s="144"/>
      <c r="CW277" s="144"/>
      <c r="CX277" s="144"/>
      <c r="CY277" s="144"/>
      <c r="CZ277" s="144"/>
      <c r="DA277" s="144"/>
      <c r="DB277" s="144"/>
      <c r="DC277" s="144"/>
      <c r="DD277" s="144"/>
      <c r="DE277" s="144"/>
      <c r="DF277" s="144"/>
      <c r="DG277" s="144"/>
      <c r="DH277" s="144"/>
      <c r="DI277" s="144"/>
      <c r="DJ277" s="144"/>
      <c r="DK277" s="144"/>
      <c r="DL277" s="144"/>
      <c r="DM277" s="144"/>
      <c r="DN277" s="144"/>
      <c r="DO277" s="172"/>
      <c r="DP277" s="133"/>
      <c r="DQ277" s="144"/>
      <c r="DR277" s="144"/>
      <c r="DS277" s="172"/>
    </row>
    <row r="278" spans="1:123" s="44" customFormat="1" ht="15.95" customHeight="1">
      <c r="A278" s="53" t="s">
        <v>619</v>
      </c>
      <c r="B278" s="53" t="s">
        <v>3267</v>
      </c>
      <c r="C278" s="79" t="s">
        <v>3241</v>
      </c>
      <c r="D278" s="56" t="s">
        <v>3241</v>
      </c>
      <c r="E278" s="56" t="s">
        <v>2142</v>
      </c>
      <c r="F278" s="109">
        <v>0</v>
      </c>
      <c r="G278" s="109"/>
      <c r="H278" s="53"/>
      <c r="I278" s="53">
        <v>204</v>
      </c>
      <c r="J278" s="126">
        <v>28</v>
      </c>
      <c r="K278" s="133" t="s">
        <v>42</v>
      </c>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4"/>
      <c r="AN278" s="144"/>
      <c r="AO278" s="144"/>
      <c r="AP278" s="144"/>
      <c r="AQ278" s="144"/>
      <c r="AR278" s="144"/>
      <c r="AS278" s="144"/>
      <c r="AT278" s="144"/>
      <c r="AU278" s="144"/>
      <c r="AV278" s="144"/>
      <c r="AW278" s="144"/>
      <c r="AX278" s="144"/>
      <c r="AY278" s="144"/>
      <c r="AZ278" s="144"/>
      <c r="BA278" s="144"/>
      <c r="BB278" s="144"/>
      <c r="BC278" s="144"/>
      <c r="BD278" s="144"/>
      <c r="BE278" s="144"/>
      <c r="BF278" s="144"/>
      <c r="BG278" s="144"/>
      <c r="BH278" s="144"/>
      <c r="BI278" s="144"/>
      <c r="BJ278" s="144"/>
      <c r="BK278" s="144"/>
      <c r="BL278" s="144"/>
      <c r="BM278" s="144"/>
      <c r="BN278" s="144"/>
      <c r="BO278" s="144"/>
      <c r="BP278" s="144"/>
      <c r="BQ278" s="144"/>
      <c r="BR278" s="144"/>
      <c r="BS278" s="144"/>
      <c r="BT278" s="144"/>
      <c r="BU278" s="144"/>
      <c r="BV278" s="144"/>
      <c r="BW278" s="144"/>
      <c r="BX278" s="144"/>
      <c r="BY278" s="144"/>
      <c r="BZ278" s="144"/>
      <c r="CA278" s="144"/>
      <c r="CB278" s="144"/>
      <c r="CC278" s="144"/>
      <c r="CD278" s="144"/>
      <c r="CE278" s="144"/>
      <c r="CF278" s="144"/>
      <c r="CG278" s="144"/>
      <c r="CH278" s="144"/>
      <c r="CI278" s="144"/>
      <c r="CJ278" s="144"/>
      <c r="CK278" s="144"/>
      <c r="CL278" s="144"/>
      <c r="CM278" s="144"/>
      <c r="CN278" s="144"/>
      <c r="CO278" s="144"/>
      <c r="CP278" s="144"/>
      <c r="CQ278" s="144"/>
      <c r="CR278" s="144"/>
      <c r="CS278" s="144"/>
      <c r="CT278" s="144"/>
      <c r="CU278" s="144"/>
      <c r="CV278" s="144"/>
      <c r="CW278" s="144"/>
      <c r="CX278" s="144"/>
      <c r="CY278" s="144"/>
      <c r="CZ278" s="144"/>
      <c r="DA278" s="144"/>
      <c r="DB278" s="144"/>
      <c r="DC278" s="144"/>
      <c r="DD278" s="144"/>
      <c r="DE278" s="144"/>
      <c r="DF278" s="144"/>
      <c r="DG278" s="144"/>
      <c r="DH278" s="144"/>
      <c r="DI278" s="144"/>
      <c r="DJ278" s="144"/>
      <c r="DK278" s="144"/>
      <c r="DL278" s="144"/>
      <c r="DM278" s="144"/>
      <c r="DN278" s="144"/>
      <c r="DO278" s="172"/>
      <c r="DP278" s="133"/>
      <c r="DQ278" s="144"/>
      <c r="DR278" s="144"/>
      <c r="DS278" s="172"/>
    </row>
    <row r="279" spans="1:123" s="39" customFormat="1" ht="15" customHeight="1">
      <c r="A279" s="54" t="s">
        <v>3802</v>
      </c>
      <c r="B279" s="54" t="s">
        <v>2679</v>
      </c>
      <c r="C279" s="68" t="s">
        <v>186</v>
      </c>
      <c r="D279" s="54" t="s">
        <v>186</v>
      </c>
      <c r="E279" s="54"/>
      <c r="F279" s="54">
        <v>0</v>
      </c>
      <c r="G279" s="54"/>
      <c r="H279" s="54"/>
      <c r="I279" s="54">
        <v>204</v>
      </c>
      <c r="J279" s="122">
        <v>28</v>
      </c>
      <c r="K279" s="137" t="s">
        <v>42</v>
      </c>
      <c r="L279" s="150"/>
      <c r="M279" s="150"/>
      <c r="N279" s="84"/>
      <c r="O279" s="84"/>
      <c r="P279" s="84"/>
      <c r="Q279" s="84"/>
    </row>
    <row r="280" spans="1:123" s="38" customFormat="1" ht="15.95" customHeight="1">
      <c r="A280" s="53" t="s">
        <v>189</v>
      </c>
      <c r="B280" s="53" t="s">
        <v>2836</v>
      </c>
      <c r="C280" s="78" t="s">
        <v>2677</v>
      </c>
      <c r="D280" s="53" t="s">
        <v>40</v>
      </c>
      <c r="E280" s="53" t="s">
        <v>192</v>
      </c>
      <c r="F280" s="109">
        <v>0</v>
      </c>
      <c r="G280" s="109"/>
      <c r="H280" s="53"/>
      <c r="I280" s="53">
        <v>204</v>
      </c>
      <c r="J280" s="126">
        <v>22</v>
      </c>
      <c r="K280" s="133" t="s">
        <v>42</v>
      </c>
      <c r="L280" s="144"/>
      <c r="M280" s="144"/>
      <c r="N280" s="144"/>
      <c r="O280" s="144"/>
      <c r="P280" s="144"/>
      <c r="Q280" s="144"/>
      <c r="R280" s="144"/>
      <c r="S280" s="144"/>
      <c r="T280" s="144"/>
      <c r="U280" s="144" t="s">
        <v>42</v>
      </c>
      <c r="V280" s="144"/>
      <c r="W280" s="144" t="s">
        <v>42</v>
      </c>
      <c r="X280" s="144"/>
      <c r="Y280" s="144"/>
      <c r="Z280" s="144"/>
      <c r="AA280" s="144"/>
      <c r="AB280" s="144"/>
      <c r="AC280" s="144"/>
      <c r="AD280" s="144"/>
      <c r="AE280" s="144"/>
      <c r="AF280" s="144"/>
      <c r="AG280" s="144" t="s">
        <v>42</v>
      </c>
      <c r="AH280" s="144"/>
      <c r="AI280" s="144"/>
      <c r="AJ280" s="144"/>
      <c r="AK280" s="144"/>
      <c r="AL280" s="144" t="s">
        <v>42</v>
      </c>
      <c r="AM280" s="144"/>
      <c r="AN280" s="144"/>
      <c r="AO280" s="144"/>
      <c r="AP280" s="144"/>
      <c r="AQ280" s="144"/>
      <c r="AR280" s="144"/>
      <c r="AS280" s="144"/>
      <c r="AT280" s="144"/>
      <c r="AU280" s="144"/>
      <c r="AV280" s="144"/>
      <c r="AW280" s="144"/>
      <c r="AX280" s="144"/>
      <c r="AY280" s="144"/>
      <c r="AZ280" s="144"/>
      <c r="BA280" s="144"/>
      <c r="BB280" s="144"/>
      <c r="BC280" s="144"/>
      <c r="BD280" s="144"/>
      <c r="BE280" s="144"/>
      <c r="BF280" s="144"/>
      <c r="BG280" s="144"/>
      <c r="BH280" s="144"/>
      <c r="BI280" s="144"/>
      <c r="BJ280" s="144"/>
      <c r="BK280" s="144" t="s">
        <v>42</v>
      </c>
      <c r="BL280" s="144"/>
      <c r="BM280" s="144"/>
      <c r="BN280" s="144"/>
      <c r="BO280" s="144"/>
      <c r="BP280" s="144" t="s">
        <v>42</v>
      </c>
      <c r="BQ280" s="144"/>
      <c r="BR280" s="144"/>
      <c r="BS280" s="144"/>
      <c r="BT280" s="144"/>
      <c r="BU280" s="144"/>
      <c r="BV280" s="144"/>
      <c r="BW280" s="144"/>
      <c r="BX280" s="144"/>
      <c r="BY280" s="144"/>
      <c r="BZ280" s="144"/>
      <c r="CA280" s="144"/>
      <c r="CB280" s="144"/>
      <c r="CC280" s="144"/>
      <c r="CD280" s="144"/>
      <c r="CE280" s="144"/>
      <c r="CF280" s="144"/>
      <c r="CG280" s="144"/>
      <c r="CH280" s="144"/>
      <c r="CI280" s="144"/>
      <c r="CJ280" s="144"/>
      <c r="CK280" s="144"/>
      <c r="CL280" s="144"/>
      <c r="CM280" s="144"/>
      <c r="CN280" s="144"/>
      <c r="CO280" s="144"/>
      <c r="CP280" s="144"/>
      <c r="CQ280" s="144"/>
      <c r="CR280" s="144"/>
      <c r="CS280" s="144"/>
      <c r="CT280" s="144"/>
      <c r="CU280" s="144"/>
      <c r="CV280" s="144"/>
      <c r="CW280" s="144"/>
      <c r="CX280" s="144"/>
      <c r="CY280" s="144"/>
      <c r="CZ280" s="144"/>
      <c r="DA280" s="144"/>
      <c r="DB280" s="144"/>
      <c r="DC280" s="144"/>
      <c r="DD280" s="144"/>
      <c r="DE280" s="144"/>
      <c r="DF280" s="144"/>
      <c r="DG280" s="144"/>
      <c r="DH280" s="144"/>
      <c r="DI280" s="144"/>
      <c r="DJ280" s="144" t="s">
        <v>42</v>
      </c>
      <c r="DK280" s="144"/>
      <c r="DL280" s="144"/>
      <c r="DM280" s="144"/>
      <c r="DN280" s="144"/>
      <c r="DO280" s="172"/>
      <c r="DP280" s="133"/>
      <c r="DQ280" s="144"/>
      <c r="DR280" s="144"/>
      <c r="DS280" s="172"/>
    </row>
    <row r="281" spans="1:123" s="38" customFormat="1" ht="15.95" customHeight="1">
      <c r="A281" s="53" t="s">
        <v>1078</v>
      </c>
      <c r="B281" s="53" t="s">
        <v>3622</v>
      </c>
      <c r="C281" s="79" t="s">
        <v>137</v>
      </c>
      <c r="D281" s="78" t="s">
        <v>3857</v>
      </c>
      <c r="E281" s="53" t="s">
        <v>1082</v>
      </c>
      <c r="F281" s="109">
        <v>0</v>
      </c>
      <c r="G281" s="109"/>
      <c r="H281" s="53">
        <v>7</v>
      </c>
      <c r="I281" s="53">
        <v>204</v>
      </c>
      <c r="J281" s="126">
        <v>10</v>
      </c>
      <c r="K281" s="133" t="s">
        <v>42</v>
      </c>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4"/>
      <c r="AN281" s="144"/>
      <c r="AO281" s="144"/>
      <c r="AP281" s="144"/>
      <c r="AQ281" s="144"/>
      <c r="AR281" s="144"/>
      <c r="AS281" s="144"/>
      <c r="AT281" s="144"/>
      <c r="AU281" s="144"/>
      <c r="AV281" s="144"/>
      <c r="AW281" s="144"/>
      <c r="AX281" s="144"/>
      <c r="AY281" s="144"/>
      <c r="AZ281" s="144"/>
      <c r="BA281" s="144"/>
      <c r="BB281" s="144"/>
      <c r="BC281" s="144"/>
      <c r="BD281" s="144"/>
      <c r="BE281" s="144"/>
      <c r="BF281" s="144"/>
      <c r="BG281" s="144"/>
      <c r="BH281" s="144"/>
      <c r="BI281" s="144"/>
      <c r="BJ281" s="144"/>
      <c r="BK281" s="144"/>
      <c r="BL281" s="144"/>
      <c r="BM281" s="144"/>
      <c r="BN281" s="144"/>
      <c r="BO281" s="144"/>
      <c r="BP281" s="144"/>
      <c r="BQ281" s="144"/>
      <c r="BR281" s="144"/>
      <c r="BS281" s="144"/>
      <c r="BT281" s="144"/>
      <c r="BU281" s="144"/>
      <c r="BV281" s="144"/>
      <c r="BW281" s="144"/>
      <c r="BX281" s="144"/>
      <c r="BY281" s="144"/>
      <c r="BZ281" s="144"/>
      <c r="CA281" s="144"/>
      <c r="CB281" s="144"/>
      <c r="CC281" s="144"/>
      <c r="CD281" s="144"/>
      <c r="CE281" s="144"/>
      <c r="CF281" s="144"/>
      <c r="CG281" s="144"/>
      <c r="CH281" s="144"/>
      <c r="CI281" s="144"/>
      <c r="CJ281" s="144"/>
      <c r="CK281" s="144"/>
      <c r="CL281" s="144"/>
      <c r="CM281" s="144"/>
      <c r="CN281" s="144"/>
      <c r="CO281" s="144"/>
      <c r="CP281" s="144"/>
      <c r="CQ281" s="144"/>
      <c r="CR281" s="144"/>
      <c r="CS281" s="144"/>
      <c r="CT281" s="144"/>
      <c r="CU281" s="144"/>
      <c r="CV281" s="144"/>
      <c r="CW281" s="144"/>
      <c r="CX281" s="144"/>
      <c r="CY281" s="144"/>
      <c r="CZ281" s="144"/>
      <c r="DA281" s="144"/>
      <c r="DB281" s="144"/>
      <c r="DC281" s="144"/>
      <c r="DD281" s="144"/>
      <c r="DE281" s="144"/>
      <c r="DF281" s="144"/>
      <c r="DG281" s="144"/>
      <c r="DH281" s="144"/>
      <c r="DI281" s="144"/>
      <c r="DJ281" s="144"/>
      <c r="DK281" s="144"/>
      <c r="DL281" s="144"/>
      <c r="DM281" s="144"/>
      <c r="DN281" s="144"/>
      <c r="DO281" s="172"/>
      <c r="DP281" s="133"/>
      <c r="DQ281" s="144"/>
      <c r="DR281" s="144"/>
      <c r="DS281" s="172"/>
    </row>
    <row r="282" spans="1:123" s="39" customFormat="1" ht="15.95" customHeight="1">
      <c r="A282" s="54" t="s">
        <v>3235</v>
      </c>
      <c r="B282" s="54" t="s">
        <v>485</v>
      </c>
      <c r="C282" s="68" t="s">
        <v>7</v>
      </c>
      <c r="D282" s="54" t="s">
        <v>688</v>
      </c>
      <c r="E282" s="54" t="s">
        <v>2509</v>
      </c>
      <c r="F282" s="54">
        <v>0</v>
      </c>
      <c r="G282" s="54"/>
      <c r="H282" s="54">
        <v>5</v>
      </c>
      <c r="I282" s="54">
        <v>204</v>
      </c>
      <c r="J282" s="54">
        <v>3</v>
      </c>
      <c r="K282" s="134" t="s">
        <v>42</v>
      </c>
      <c r="L282" s="145"/>
      <c r="M282" s="145" t="s">
        <v>42</v>
      </c>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c r="BH282" s="145"/>
      <c r="BI282" s="145"/>
      <c r="BJ282" s="145"/>
      <c r="BK282" s="145"/>
      <c r="BL282" s="145"/>
      <c r="BM282" s="145"/>
      <c r="BN282" s="145"/>
      <c r="BO282" s="145"/>
      <c r="BP282" s="145"/>
      <c r="BQ282" s="145"/>
      <c r="BR282" s="145"/>
      <c r="BS282" s="145"/>
      <c r="BT282" s="145"/>
      <c r="BU282" s="145"/>
      <c r="BV282" s="145"/>
      <c r="BW282" s="145"/>
      <c r="BX282" s="145"/>
      <c r="BY282" s="145"/>
      <c r="BZ282" s="145"/>
      <c r="CA282" s="145"/>
      <c r="CB282" s="145"/>
      <c r="CC282" s="145"/>
      <c r="CD282" s="145"/>
      <c r="CE282" s="145"/>
      <c r="CF282" s="145"/>
      <c r="CG282" s="145"/>
      <c r="CH282" s="145"/>
      <c r="CI282" s="145"/>
      <c r="CJ282" s="145"/>
      <c r="CK282" s="145"/>
      <c r="CL282" s="145"/>
      <c r="CM282" s="145"/>
      <c r="CN282" s="145"/>
      <c r="CO282" s="145"/>
      <c r="CP282" s="145"/>
      <c r="CQ282" s="145"/>
      <c r="CR282" s="145"/>
      <c r="CS282" s="145"/>
      <c r="CT282" s="145"/>
      <c r="CU282" s="145"/>
      <c r="CV282" s="145"/>
      <c r="CW282" s="145"/>
      <c r="CX282" s="145"/>
      <c r="CY282" s="145"/>
      <c r="CZ282" s="145"/>
      <c r="DA282" s="145"/>
      <c r="DB282" s="145"/>
      <c r="DC282" s="145"/>
      <c r="DD282" s="145"/>
      <c r="DE282" s="145"/>
      <c r="DF282" s="145"/>
      <c r="DG282" s="145"/>
      <c r="DH282" s="145"/>
      <c r="DI282" s="145"/>
      <c r="DJ282" s="145"/>
      <c r="DK282" s="145"/>
      <c r="DL282" s="145"/>
      <c r="DM282" s="145"/>
      <c r="DN282" s="145"/>
      <c r="DO282" s="173"/>
      <c r="DP282" s="134"/>
      <c r="DQ282" s="145"/>
      <c r="DR282" s="145"/>
      <c r="DS282" s="173"/>
    </row>
    <row r="283" spans="1:123" s="38" customFormat="1" ht="15.95" customHeight="1">
      <c r="A283" s="53" t="s">
        <v>3182</v>
      </c>
      <c r="B283" s="53" t="s">
        <v>3507</v>
      </c>
      <c r="C283" s="79" t="s">
        <v>7</v>
      </c>
      <c r="D283" s="54" t="s">
        <v>3786</v>
      </c>
      <c r="E283" s="53" t="s">
        <v>1286</v>
      </c>
      <c r="F283" s="53">
        <v>0</v>
      </c>
      <c r="G283" s="53"/>
      <c r="H283" s="53">
        <v>5</v>
      </c>
      <c r="I283" s="53">
        <v>204</v>
      </c>
      <c r="J283" s="126">
        <v>3</v>
      </c>
      <c r="K283" s="133" t="s">
        <v>42</v>
      </c>
      <c r="L283" s="144"/>
      <c r="M283" s="144" t="s">
        <v>42</v>
      </c>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4"/>
      <c r="AN283" s="144"/>
      <c r="AO283" s="144"/>
      <c r="AP283" s="144"/>
      <c r="AQ283" s="144"/>
      <c r="AR283" s="144"/>
      <c r="AS283" s="144"/>
      <c r="AT283" s="144"/>
      <c r="AU283" s="144"/>
      <c r="AV283" s="144"/>
      <c r="AW283" s="144"/>
      <c r="AX283" s="144"/>
      <c r="AY283" s="144"/>
      <c r="AZ283" s="144"/>
      <c r="BA283" s="144"/>
      <c r="BB283" s="144"/>
      <c r="BC283" s="144"/>
      <c r="BD283" s="144"/>
      <c r="BE283" s="144"/>
      <c r="BF283" s="144"/>
      <c r="BG283" s="144"/>
      <c r="BH283" s="144"/>
      <c r="BI283" s="144"/>
      <c r="BJ283" s="144"/>
      <c r="BK283" s="144"/>
      <c r="BL283" s="144"/>
      <c r="BM283" s="144"/>
      <c r="BN283" s="144"/>
      <c r="BO283" s="144"/>
      <c r="BP283" s="144"/>
      <c r="BQ283" s="144"/>
      <c r="BR283" s="144"/>
      <c r="BS283" s="144"/>
      <c r="BT283" s="144"/>
      <c r="BU283" s="144"/>
      <c r="BV283" s="144"/>
      <c r="BW283" s="144"/>
      <c r="BX283" s="144"/>
      <c r="BY283" s="144"/>
      <c r="BZ283" s="144"/>
      <c r="CA283" s="144"/>
      <c r="CB283" s="144"/>
      <c r="CC283" s="144"/>
      <c r="CD283" s="144"/>
      <c r="CE283" s="144"/>
      <c r="CF283" s="144"/>
      <c r="CG283" s="144"/>
      <c r="CH283" s="144"/>
      <c r="CI283" s="144"/>
      <c r="CJ283" s="144"/>
      <c r="CK283" s="144"/>
      <c r="CL283" s="144"/>
      <c r="CM283" s="144"/>
      <c r="CN283" s="144"/>
      <c r="CO283" s="144"/>
      <c r="CP283" s="144"/>
      <c r="CQ283" s="144"/>
      <c r="CR283" s="144"/>
      <c r="CS283" s="144"/>
      <c r="CT283" s="144"/>
      <c r="CU283" s="144"/>
      <c r="CV283" s="144"/>
      <c r="CW283" s="144"/>
      <c r="CX283" s="144"/>
      <c r="CY283" s="144"/>
      <c r="CZ283" s="144"/>
      <c r="DA283" s="144"/>
      <c r="DB283" s="144"/>
      <c r="DC283" s="144"/>
      <c r="DD283" s="144"/>
      <c r="DE283" s="144"/>
      <c r="DF283" s="144"/>
      <c r="DG283" s="144"/>
      <c r="DH283" s="144"/>
      <c r="DI283" s="144"/>
      <c r="DJ283" s="144"/>
      <c r="DK283" s="144"/>
      <c r="DL283" s="144"/>
      <c r="DM283" s="144"/>
      <c r="DN283" s="144"/>
      <c r="DO283" s="172"/>
      <c r="DP283" s="133"/>
      <c r="DQ283" s="144"/>
      <c r="DR283" s="144"/>
      <c r="DS283" s="172"/>
    </row>
    <row r="284" spans="1:123" s="38" customFormat="1" ht="15.95" customHeight="1">
      <c r="A284" s="53" t="s">
        <v>2385</v>
      </c>
      <c r="B284" s="53" t="s">
        <v>1613</v>
      </c>
      <c r="C284" s="79" t="s">
        <v>3535</v>
      </c>
      <c r="D284" s="53" t="s">
        <v>321</v>
      </c>
      <c r="E284" s="53" t="s">
        <v>2404</v>
      </c>
      <c r="F284" s="109">
        <v>0</v>
      </c>
      <c r="G284" s="109"/>
      <c r="H284" s="53"/>
      <c r="I284" s="53">
        <v>204</v>
      </c>
      <c r="J284" s="126">
        <v>22</v>
      </c>
      <c r="K284" s="133"/>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c r="BB284" s="144"/>
      <c r="BC284" s="144"/>
      <c r="BD284" s="144"/>
      <c r="BE284" s="144"/>
      <c r="BF284" s="144"/>
      <c r="BG284" s="144"/>
      <c r="BH284" s="144"/>
      <c r="BI284" s="144"/>
      <c r="BJ284" s="144"/>
      <c r="BK284" s="144"/>
      <c r="BL284" s="144"/>
      <c r="BM284" s="144"/>
      <c r="BN284" s="144"/>
      <c r="BO284" s="144"/>
      <c r="BP284" s="144"/>
      <c r="BQ284" s="144"/>
      <c r="BR284" s="144"/>
      <c r="BS284" s="144"/>
      <c r="BT284" s="144"/>
      <c r="BU284" s="144"/>
      <c r="BV284" s="144"/>
      <c r="BW284" s="144"/>
      <c r="BX284" s="144"/>
      <c r="BY284" s="144"/>
      <c r="BZ284" s="144"/>
      <c r="CA284" s="144"/>
      <c r="CB284" s="144"/>
      <c r="CC284" s="144"/>
      <c r="CD284" s="144"/>
      <c r="CE284" s="144"/>
      <c r="CF284" s="144"/>
      <c r="CG284" s="144"/>
      <c r="CH284" s="144"/>
      <c r="CI284" s="144"/>
      <c r="CJ284" s="144"/>
      <c r="CK284" s="144"/>
      <c r="CL284" s="144"/>
      <c r="CM284" s="144"/>
      <c r="CN284" s="144"/>
      <c r="CO284" s="144"/>
      <c r="CP284" s="144"/>
      <c r="CQ284" s="144"/>
      <c r="CR284" s="144"/>
      <c r="CS284" s="144"/>
      <c r="CT284" s="144"/>
      <c r="CU284" s="144"/>
      <c r="CV284" s="144"/>
      <c r="CW284" s="144"/>
      <c r="CX284" s="144"/>
      <c r="CY284" s="144"/>
      <c r="CZ284" s="144"/>
      <c r="DA284" s="144"/>
      <c r="DB284" s="144"/>
      <c r="DC284" s="144"/>
      <c r="DD284" s="144"/>
      <c r="DE284" s="144" t="s">
        <v>42</v>
      </c>
      <c r="DF284" s="144"/>
      <c r="DG284" s="144"/>
      <c r="DH284" s="144"/>
      <c r="DI284" s="144"/>
      <c r="DJ284" s="144"/>
      <c r="DK284" s="144"/>
      <c r="DL284" s="144"/>
      <c r="DM284" s="144"/>
      <c r="DN284" s="144"/>
      <c r="DO284" s="172"/>
      <c r="DP284" s="133"/>
      <c r="DQ284" s="144"/>
      <c r="DR284" s="144"/>
      <c r="DS284" s="172"/>
    </row>
    <row r="285" spans="1:123" s="38" customFormat="1" ht="15.95" customHeight="1">
      <c r="A285" s="53" t="s">
        <v>2895</v>
      </c>
      <c r="B285" s="53" t="s">
        <v>3032</v>
      </c>
      <c r="C285" s="78" t="s">
        <v>3326</v>
      </c>
      <c r="D285" s="78" t="s">
        <v>3326</v>
      </c>
      <c r="E285" s="53" t="s">
        <v>2930</v>
      </c>
      <c r="F285" s="109">
        <v>0</v>
      </c>
      <c r="G285" s="109"/>
      <c r="H285" s="53"/>
      <c r="I285" s="53">
        <v>204</v>
      </c>
      <c r="J285" s="126">
        <v>28</v>
      </c>
      <c r="K285" s="133"/>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4"/>
      <c r="AN285" s="144"/>
      <c r="AO285" s="144"/>
      <c r="AP285" s="144"/>
      <c r="AQ285" s="144"/>
      <c r="AR285" s="144"/>
      <c r="AS285" s="144"/>
      <c r="AT285" s="144"/>
      <c r="AU285" s="144"/>
      <c r="AV285" s="144"/>
      <c r="AW285" s="144"/>
      <c r="AX285" s="144"/>
      <c r="AY285" s="144"/>
      <c r="AZ285" s="144"/>
      <c r="BA285" s="144"/>
      <c r="BB285" s="144"/>
      <c r="BC285" s="144"/>
      <c r="BD285" s="144"/>
      <c r="BE285" s="144"/>
      <c r="BF285" s="144"/>
      <c r="BG285" s="144"/>
      <c r="BH285" s="144"/>
      <c r="BI285" s="144"/>
      <c r="BJ285" s="144"/>
      <c r="BK285" s="144"/>
      <c r="BL285" s="144"/>
      <c r="BM285" s="144"/>
      <c r="BN285" s="144"/>
      <c r="BO285" s="144"/>
      <c r="BP285" s="144"/>
      <c r="BQ285" s="144"/>
      <c r="BR285" s="144"/>
      <c r="BS285" s="144"/>
      <c r="BT285" s="144"/>
      <c r="BU285" s="144"/>
      <c r="BV285" s="144"/>
      <c r="BW285" s="144"/>
      <c r="BX285" s="144"/>
      <c r="BY285" s="144"/>
      <c r="BZ285" s="144"/>
      <c r="CA285" s="144"/>
      <c r="CB285" s="144"/>
      <c r="CC285" s="144"/>
      <c r="CD285" s="144"/>
      <c r="CE285" s="144"/>
      <c r="CF285" s="144"/>
      <c r="CG285" s="144"/>
      <c r="CH285" s="144"/>
      <c r="CI285" s="144"/>
      <c r="CJ285" s="144"/>
      <c r="CK285" s="144"/>
      <c r="CL285" s="144"/>
      <c r="CM285" s="144"/>
      <c r="CN285" s="144"/>
      <c r="CO285" s="144"/>
      <c r="CP285" s="144"/>
      <c r="CQ285" s="144"/>
      <c r="CR285" s="144"/>
      <c r="CS285" s="144"/>
      <c r="CT285" s="144"/>
      <c r="CU285" s="144"/>
      <c r="CV285" s="144"/>
      <c r="CW285" s="144"/>
      <c r="CX285" s="144"/>
      <c r="CY285" s="144"/>
      <c r="CZ285" s="144"/>
      <c r="DA285" s="144"/>
      <c r="DB285" s="144"/>
      <c r="DC285" s="144"/>
      <c r="DD285" s="144"/>
      <c r="DE285" s="144"/>
      <c r="DF285" s="144" t="s">
        <v>42</v>
      </c>
      <c r="DG285" s="144"/>
      <c r="DH285" s="144"/>
      <c r="DI285" s="144"/>
      <c r="DJ285" s="144"/>
      <c r="DK285" s="144"/>
      <c r="DL285" s="144"/>
      <c r="DM285" s="144"/>
      <c r="DN285" s="144"/>
      <c r="DO285" s="172"/>
      <c r="DP285" s="133"/>
      <c r="DQ285" s="144"/>
      <c r="DR285" s="144"/>
      <c r="DS285" s="172"/>
    </row>
    <row r="286" spans="1:123" s="38" customFormat="1" ht="15.95" customHeight="1">
      <c r="A286" s="53" t="s">
        <v>421</v>
      </c>
      <c r="B286" s="53" t="s">
        <v>1548</v>
      </c>
      <c r="C286" s="79" t="s">
        <v>3242</v>
      </c>
      <c r="D286" s="53" t="s">
        <v>637</v>
      </c>
      <c r="E286" s="53" t="s">
        <v>424</v>
      </c>
      <c r="F286" s="109">
        <v>0</v>
      </c>
      <c r="G286" s="109"/>
      <c r="H286" s="53"/>
      <c r="I286" s="53">
        <v>204</v>
      </c>
      <c r="J286" s="126">
        <v>22</v>
      </c>
      <c r="K286" s="133"/>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4"/>
      <c r="AN286" s="144"/>
      <c r="AO286" s="144"/>
      <c r="AP286" s="144"/>
      <c r="AQ286" s="144"/>
      <c r="AR286" s="144"/>
      <c r="AS286" s="144"/>
      <c r="AT286" s="144"/>
      <c r="AU286" s="144"/>
      <c r="AV286" s="144"/>
      <c r="AW286" s="144"/>
      <c r="AX286" s="144"/>
      <c r="AY286" s="144"/>
      <c r="AZ286" s="144"/>
      <c r="BA286" s="144"/>
      <c r="BB286" s="144"/>
      <c r="BC286" s="144"/>
      <c r="BD286" s="144"/>
      <c r="BE286" s="144"/>
      <c r="BF286" s="144"/>
      <c r="BG286" s="144"/>
      <c r="BH286" s="144"/>
      <c r="BI286" s="144"/>
      <c r="BJ286" s="144"/>
      <c r="BK286" s="144"/>
      <c r="BL286" s="144"/>
      <c r="BM286" s="144"/>
      <c r="BN286" s="144"/>
      <c r="BO286" s="144"/>
      <c r="BP286" s="144"/>
      <c r="BQ286" s="144"/>
      <c r="BR286" s="144"/>
      <c r="BS286" s="144"/>
      <c r="BT286" s="144"/>
      <c r="BU286" s="144"/>
      <c r="BV286" s="144" t="s">
        <v>42</v>
      </c>
      <c r="BW286" s="144"/>
      <c r="BX286" s="144"/>
      <c r="BY286" s="144"/>
      <c r="BZ286" s="144"/>
      <c r="CA286" s="144"/>
      <c r="CB286" s="144"/>
      <c r="CC286" s="144"/>
      <c r="CD286" s="144"/>
      <c r="CE286" s="144"/>
      <c r="CF286" s="144"/>
      <c r="CG286" s="144"/>
      <c r="CH286" s="144"/>
      <c r="CI286" s="144"/>
      <c r="CJ286" s="144"/>
      <c r="CK286" s="144"/>
      <c r="CL286" s="144"/>
      <c r="CM286" s="144"/>
      <c r="CN286" s="144"/>
      <c r="CO286" s="144"/>
      <c r="CP286" s="144"/>
      <c r="CQ286" s="144"/>
      <c r="CR286" s="144"/>
      <c r="CS286" s="144"/>
      <c r="CT286" s="144"/>
      <c r="CU286" s="144"/>
      <c r="CV286" s="144"/>
      <c r="CW286" s="144"/>
      <c r="CX286" s="144"/>
      <c r="CY286" s="144"/>
      <c r="CZ286" s="144"/>
      <c r="DA286" s="144"/>
      <c r="DB286" s="144"/>
      <c r="DC286" s="144"/>
      <c r="DD286" s="144"/>
      <c r="DE286" s="144"/>
      <c r="DF286" s="144"/>
      <c r="DG286" s="144"/>
      <c r="DH286" s="144"/>
      <c r="DI286" s="144"/>
      <c r="DJ286" s="144"/>
      <c r="DK286" s="144"/>
      <c r="DL286" s="144"/>
      <c r="DM286" s="144"/>
      <c r="DN286" s="144"/>
      <c r="DO286" s="172"/>
      <c r="DP286" s="133"/>
      <c r="DQ286" s="144"/>
      <c r="DR286" s="144"/>
      <c r="DS286" s="172"/>
    </row>
    <row r="287" spans="1:123" s="38" customFormat="1" ht="15.95" customHeight="1">
      <c r="A287" s="53" t="s">
        <v>820</v>
      </c>
      <c r="B287" s="53" t="s">
        <v>3266</v>
      </c>
      <c r="C287" s="79" t="s">
        <v>1640</v>
      </c>
      <c r="D287" s="53" t="s">
        <v>2904</v>
      </c>
      <c r="E287" s="53" t="s">
        <v>246</v>
      </c>
      <c r="F287" s="109">
        <v>0</v>
      </c>
      <c r="G287" s="109"/>
      <c r="H287" s="53"/>
      <c r="I287" s="53">
        <v>204</v>
      </c>
      <c r="J287" s="126">
        <v>22</v>
      </c>
      <c r="K287" s="133" t="s">
        <v>42</v>
      </c>
      <c r="L287" s="144"/>
      <c r="M287" s="144"/>
      <c r="N287" s="144"/>
      <c r="O287" s="144"/>
      <c r="P287" s="144"/>
      <c r="Q287" s="144"/>
      <c r="R287" s="144"/>
      <c r="S287" s="144"/>
      <c r="T287" s="144"/>
      <c r="U287" s="144" t="s">
        <v>42</v>
      </c>
      <c r="V287" s="144"/>
      <c r="W287" s="144" t="s">
        <v>42</v>
      </c>
      <c r="X287" s="144"/>
      <c r="Y287" s="144"/>
      <c r="Z287" s="144"/>
      <c r="AA287" s="144"/>
      <c r="AB287" s="144"/>
      <c r="AC287" s="144"/>
      <c r="AD287" s="144"/>
      <c r="AE287" s="144"/>
      <c r="AF287" s="144"/>
      <c r="AG287" s="144" t="s">
        <v>42</v>
      </c>
      <c r="AH287" s="144"/>
      <c r="AI287" s="144"/>
      <c r="AJ287" s="144"/>
      <c r="AK287" s="144"/>
      <c r="AL287" s="144" t="s">
        <v>42</v>
      </c>
      <c r="AM287" s="144"/>
      <c r="AN287" s="144"/>
      <c r="AO287" s="144"/>
      <c r="AP287" s="144"/>
      <c r="AQ287" s="144"/>
      <c r="AR287" s="144"/>
      <c r="AS287" s="144"/>
      <c r="AT287" s="144"/>
      <c r="AU287" s="144"/>
      <c r="AV287" s="144"/>
      <c r="AW287" s="144"/>
      <c r="AX287" s="144"/>
      <c r="AY287" s="144"/>
      <c r="AZ287" s="144"/>
      <c r="BA287" s="144"/>
      <c r="BB287" s="144"/>
      <c r="BC287" s="144"/>
      <c r="BD287" s="144" t="s">
        <v>42</v>
      </c>
      <c r="BE287" s="144"/>
      <c r="BF287" s="144"/>
      <c r="BG287" s="144"/>
      <c r="BH287" s="144"/>
      <c r="BI287" s="144"/>
      <c r="BJ287" s="144"/>
      <c r="BK287" s="144" t="s">
        <v>42</v>
      </c>
      <c r="BL287" s="144"/>
      <c r="BM287" s="144"/>
      <c r="BN287" s="144"/>
      <c r="BO287" s="144"/>
      <c r="BP287" s="144"/>
      <c r="BQ287" s="144"/>
      <c r="BR287" s="144"/>
      <c r="BS287" s="144"/>
      <c r="BT287" s="144"/>
      <c r="BU287" s="144"/>
      <c r="BV287" s="144"/>
      <c r="BW287" s="144"/>
      <c r="BX287" s="144"/>
      <c r="BY287" s="144"/>
      <c r="BZ287" s="144"/>
      <c r="CA287" s="144"/>
      <c r="CB287" s="144"/>
      <c r="CC287" s="144"/>
      <c r="CD287" s="144"/>
      <c r="CE287" s="144"/>
      <c r="CF287" s="144"/>
      <c r="CG287" s="144"/>
      <c r="CH287" s="144"/>
      <c r="CI287" s="144"/>
      <c r="CJ287" s="144"/>
      <c r="CK287" s="144"/>
      <c r="CL287" s="144"/>
      <c r="CM287" s="144"/>
      <c r="CN287" s="144"/>
      <c r="CO287" s="144"/>
      <c r="CP287" s="144"/>
      <c r="CQ287" s="144"/>
      <c r="CR287" s="144"/>
      <c r="CS287" s="144"/>
      <c r="CT287" s="144"/>
      <c r="CU287" s="144"/>
      <c r="CV287" s="144"/>
      <c r="CW287" s="144"/>
      <c r="CX287" s="144"/>
      <c r="CY287" s="144"/>
      <c r="CZ287" s="144"/>
      <c r="DA287" s="144"/>
      <c r="DB287" s="144"/>
      <c r="DC287" s="144"/>
      <c r="DD287" s="144"/>
      <c r="DE287" s="144"/>
      <c r="DF287" s="144"/>
      <c r="DG287" s="144"/>
      <c r="DH287" s="144"/>
      <c r="DI287" s="144"/>
      <c r="DJ287" s="144"/>
      <c r="DK287" s="144"/>
      <c r="DL287" s="144"/>
      <c r="DM287" s="144"/>
      <c r="DN287" s="144"/>
      <c r="DO287" s="172"/>
      <c r="DP287" s="133"/>
      <c r="DQ287" s="144"/>
      <c r="DR287" s="144"/>
      <c r="DS287" s="172"/>
    </row>
    <row r="288" spans="1:123" s="38" customFormat="1" ht="15.95" customHeight="1">
      <c r="A288" s="53" t="s">
        <v>2292</v>
      </c>
      <c r="B288" s="53" t="s">
        <v>2589</v>
      </c>
      <c r="C288" s="53" t="s">
        <v>1918</v>
      </c>
      <c r="D288" s="53" t="s">
        <v>1918</v>
      </c>
      <c r="E288" s="53" t="s">
        <v>44</v>
      </c>
      <c r="F288" s="109">
        <v>0</v>
      </c>
      <c r="G288" s="109"/>
      <c r="H288" s="53"/>
      <c r="I288" s="53">
        <v>204</v>
      </c>
      <c r="J288" s="126">
        <v>28</v>
      </c>
      <c r="K288" s="133" t="s">
        <v>42</v>
      </c>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4"/>
      <c r="AN288" s="144"/>
      <c r="AO288" s="144"/>
      <c r="AP288" s="144"/>
      <c r="AQ288" s="144"/>
      <c r="AR288" s="144"/>
      <c r="AS288" s="144"/>
      <c r="AT288" s="144"/>
      <c r="AU288" s="144"/>
      <c r="AV288" s="144"/>
      <c r="AW288" s="144"/>
      <c r="AX288" s="144"/>
      <c r="AY288" s="144"/>
      <c r="AZ288" s="144"/>
      <c r="BA288" s="144"/>
      <c r="BB288" s="144"/>
      <c r="BC288" s="144"/>
      <c r="BD288" s="144"/>
      <c r="BE288" s="144"/>
      <c r="BF288" s="144"/>
      <c r="BG288" s="144"/>
      <c r="BH288" s="144"/>
      <c r="BI288" s="144"/>
      <c r="BJ288" s="144"/>
      <c r="BK288" s="144"/>
      <c r="BL288" s="144"/>
      <c r="BM288" s="144"/>
      <c r="BN288" s="144"/>
      <c r="BO288" s="144"/>
      <c r="BP288" s="144"/>
      <c r="BQ288" s="144"/>
      <c r="BR288" s="144"/>
      <c r="BS288" s="144" t="s">
        <v>42</v>
      </c>
      <c r="BT288" s="144"/>
      <c r="BU288" s="144"/>
      <c r="BV288" s="144"/>
      <c r="BW288" s="144"/>
      <c r="BX288" s="144"/>
      <c r="BY288" s="144"/>
      <c r="BZ288" s="144"/>
      <c r="CA288" s="144"/>
      <c r="CB288" s="144"/>
      <c r="CC288" s="144"/>
      <c r="CD288" s="144"/>
      <c r="CE288" s="144"/>
      <c r="CF288" s="144"/>
      <c r="CG288" s="144"/>
      <c r="CH288" s="144"/>
      <c r="CI288" s="144"/>
      <c r="CJ288" s="144"/>
      <c r="CK288" s="144"/>
      <c r="CL288" s="144"/>
      <c r="CM288" s="144"/>
      <c r="CN288" s="144"/>
      <c r="CO288" s="144"/>
      <c r="CP288" s="144"/>
      <c r="CQ288" s="144"/>
      <c r="CR288" s="144"/>
      <c r="CS288" s="144"/>
      <c r="CT288" s="144"/>
      <c r="CU288" s="144"/>
      <c r="CV288" s="144"/>
      <c r="CW288" s="144"/>
      <c r="CX288" s="144"/>
      <c r="CY288" s="144"/>
      <c r="CZ288" s="144"/>
      <c r="DA288" s="144"/>
      <c r="DB288" s="144"/>
      <c r="DC288" s="144"/>
      <c r="DD288" s="144"/>
      <c r="DE288" s="144"/>
      <c r="DF288" s="144"/>
      <c r="DG288" s="144"/>
      <c r="DH288" s="144"/>
      <c r="DI288" s="144"/>
      <c r="DJ288" s="144"/>
      <c r="DK288" s="144"/>
      <c r="DL288" s="144"/>
      <c r="DM288" s="144"/>
      <c r="DN288" s="144"/>
      <c r="DO288" s="172"/>
      <c r="DP288" s="133"/>
      <c r="DQ288" s="144"/>
      <c r="DR288" s="144"/>
      <c r="DS288" s="172"/>
    </row>
    <row r="289" spans="1:123" s="38" customFormat="1" ht="15.95" customHeight="1">
      <c r="A289" s="53" t="s">
        <v>3130</v>
      </c>
      <c r="B289" s="53" t="s">
        <v>1831</v>
      </c>
      <c r="C289" s="79" t="s">
        <v>2538</v>
      </c>
      <c r="D289" s="53" t="s">
        <v>1308</v>
      </c>
      <c r="E289" s="53" t="s">
        <v>3122</v>
      </c>
      <c r="F289" s="53">
        <v>0</v>
      </c>
      <c r="G289" s="53"/>
      <c r="H289" s="53"/>
      <c r="I289" s="53">
        <v>204</v>
      </c>
      <c r="J289" s="126">
        <v>22</v>
      </c>
      <c r="K289" s="133"/>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4"/>
      <c r="AN289" s="144"/>
      <c r="AO289" s="144"/>
      <c r="AP289" s="144"/>
      <c r="AQ289" s="144"/>
      <c r="AR289" s="144"/>
      <c r="AS289" s="144"/>
      <c r="AT289" s="144"/>
      <c r="AU289" s="144"/>
      <c r="AV289" s="144"/>
      <c r="AW289" s="144"/>
      <c r="AX289" s="144"/>
      <c r="AY289" s="144"/>
      <c r="AZ289" s="144"/>
      <c r="BA289" s="144"/>
      <c r="BB289" s="144"/>
      <c r="BC289" s="144"/>
      <c r="BD289" s="144"/>
      <c r="BE289" s="144"/>
      <c r="BF289" s="144"/>
      <c r="BG289" s="144"/>
      <c r="BH289" s="144"/>
      <c r="BI289" s="144"/>
      <c r="BJ289" s="144"/>
      <c r="BK289" s="144"/>
      <c r="BL289" s="144"/>
      <c r="BM289" s="144"/>
      <c r="BN289" s="144"/>
      <c r="BO289" s="144"/>
      <c r="BP289" s="144"/>
      <c r="BQ289" s="144"/>
      <c r="BR289" s="144"/>
      <c r="BS289" s="144" t="s">
        <v>42</v>
      </c>
      <c r="BT289" s="144"/>
      <c r="BU289" s="144"/>
      <c r="BV289" s="144"/>
      <c r="BW289" s="144"/>
      <c r="BX289" s="144"/>
      <c r="BY289" s="144"/>
      <c r="BZ289" s="144"/>
      <c r="CA289" s="144"/>
      <c r="CB289" s="144"/>
      <c r="CC289" s="144"/>
      <c r="CD289" s="144"/>
      <c r="CE289" s="144"/>
      <c r="CF289" s="144"/>
      <c r="CG289" s="144"/>
      <c r="CH289" s="144"/>
      <c r="CI289" s="144"/>
      <c r="CJ289" s="144"/>
      <c r="CK289" s="144"/>
      <c r="CL289" s="144"/>
      <c r="CM289" s="144"/>
      <c r="CN289" s="144"/>
      <c r="CO289" s="144"/>
      <c r="CP289" s="144"/>
      <c r="CQ289" s="144"/>
      <c r="CR289" s="144"/>
      <c r="CS289" s="144"/>
      <c r="CT289" s="144"/>
      <c r="CU289" s="144"/>
      <c r="CV289" s="144"/>
      <c r="CW289" s="144"/>
      <c r="CX289" s="144"/>
      <c r="CY289" s="144"/>
      <c r="CZ289" s="144"/>
      <c r="DA289" s="144"/>
      <c r="DB289" s="144"/>
      <c r="DC289" s="144"/>
      <c r="DD289" s="144"/>
      <c r="DE289" s="144"/>
      <c r="DF289" s="144"/>
      <c r="DG289" s="144"/>
      <c r="DH289" s="144"/>
      <c r="DI289" s="144"/>
      <c r="DJ289" s="144"/>
      <c r="DK289" s="144"/>
      <c r="DL289" s="144"/>
      <c r="DM289" s="144"/>
      <c r="DN289" s="144"/>
      <c r="DO289" s="172"/>
      <c r="DP289" s="133"/>
      <c r="DQ289" s="144"/>
      <c r="DR289" s="144"/>
      <c r="DS289" s="172"/>
    </row>
    <row r="290" spans="1:123" s="45" customFormat="1" ht="15.95" customHeight="1">
      <c r="A290" s="61" t="s">
        <v>2732</v>
      </c>
      <c r="B290" s="61" t="s">
        <v>1136</v>
      </c>
      <c r="C290" s="87" t="s">
        <v>3479</v>
      </c>
      <c r="D290" s="67" t="s">
        <v>2459</v>
      </c>
      <c r="E290" s="61" t="s">
        <v>1887</v>
      </c>
      <c r="F290" s="113">
        <v>0</v>
      </c>
      <c r="G290" s="113"/>
      <c r="H290" s="61">
        <v>4</v>
      </c>
      <c r="I290" s="61">
        <v>204</v>
      </c>
      <c r="J290" s="129">
        <v>24</v>
      </c>
      <c r="K290" s="138" t="s">
        <v>42</v>
      </c>
      <c r="L290" s="151"/>
      <c r="M290" s="151"/>
      <c r="N290" s="151"/>
      <c r="O290" s="151"/>
      <c r="P290" s="151"/>
      <c r="Q290" s="151"/>
      <c r="R290" s="151"/>
      <c r="S290" s="151"/>
      <c r="T290" s="151"/>
      <c r="U290" s="151"/>
      <c r="V290" s="151"/>
      <c r="W290" s="151"/>
      <c r="X290" s="151"/>
      <c r="Y290" s="151"/>
      <c r="Z290" s="151"/>
      <c r="AA290" s="151"/>
      <c r="AB290" s="151"/>
      <c r="AC290" s="151"/>
      <c r="AD290" s="151"/>
      <c r="AE290" s="151"/>
      <c r="AF290" s="151"/>
      <c r="AG290" s="151"/>
      <c r="AH290" s="151"/>
      <c r="AI290" s="151"/>
      <c r="AJ290" s="151"/>
      <c r="AK290" s="151"/>
      <c r="AL290" s="151"/>
      <c r="AM290" s="151"/>
      <c r="AN290" s="151"/>
      <c r="AO290" s="151"/>
      <c r="AP290" s="151"/>
      <c r="AQ290" s="151"/>
      <c r="AR290" s="151"/>
      <c r="AS290" s="151"/>
      <c r="AT290" s="151"/>
      <c r="AU290" s="151"/>
      <c r="AV290" s="151"/>
      <c r="AW290" s="151"/>
      <c r="AX290" s="151"/>
      <c r="AY290" s="151"/>
      <c r="AZ290" s="151"/>
      <c r="BA290" s="151"/>
      <c r="BB290" s="151"/>
      <c r="BC290" s="151"/>
      <c r="BD290" s="151"/>
      <c r="BE290" s="151"/>
      <c r="BF290" s="151"/>
      <c r="BG290" s="151"/>
      <c r="BH290" s="151"/>
      <c r="BI290" s="151"/>
      <c r="BJ290" s="151"/>
      <c r="BK290" s="151"/>
      <c r="BL290" s="151"/>
      <c r="BM290" s="151"/>
      <c r="BN290" s="151"/>
      <c r="BO290" s="151"/>
      <c r="BP290" s="151"/>
      <c r="BQ290" s="151"/>
      <c r="BR290" s="151"/>
      <c r="BS290" s="151"/>
      <c r="BT290" s="151"/>
      <c r="BU290" s="151"/>
      <c r="BV290" s="151"/>
      <c r="BW290" s="151"/>
      <c r="BX290" s="151"/>
      <c r="BY290" s="151"/>
      <c r="BZ290" s="151"/>
      <c r="CA290" s="151"/>
      <c r="CB290" s="151"/>
      <c r="CC290" s="151"/>
      <c r="CD290" s="151"/>
      <c r="CE290" s="151"/>
      <c r="CF290" s="151"/>
      <c r="CG290" s="151"/>
      <c r="CH290" s="151"/>
      <c r="CI290" s="151"/>
      <c r="CJ290" s="151"/>
      <c r="CK290" s="151"/>
      <c r="CL290" s="151"/>
      <c r="CM290" s="151"/>
      <c r="CN290" s="151"/>
      <c r="CO290" s="151"/>
      <c r="CP290" s="151"/>
      <c r="CQ290" s="151"/>
      <c r="CR290" s="151"/>
      <c r="CS290" s="151"/>
      <c r="CT290" s="151"/>
      <c r="CU290" s="151"/>
      <c r="CV290" s="151"/>
      <c r="CW290" s="151"/>
      <c r="CX290" s="151"/>
      <c r="CY290" s="151"/>
      <c r="CZ290" s="151"/>
      <c r="DA290" s="151"/>
      <c r="DB290" s="151"/>
      <c r="DC290" s="151"/>
      <c r="DD290" s="151"/>
      <c r="DE290" s="151"/>
      <c r="DF290" s="151"/>
      <c r="DG290" s="151"/>
      <c r="DH290" s="151"/>
      <c r="DI290" s="151"/>
      <c r="DJ290" s="151"/>
      <c r="DK290" s="151"/>
      <c r="DL290" s="151"/>
      <c r="DM290" s="151"/>
      <c r="DN290" s="151"/>
      <c r="DO290" s="176"/>
      <c r="DP290" s="138"/>
      <c r="DQ290" s="151"/>
      <c r="DR290" s="151"/>
      <c r="DS290" s="176"/>
    </row>
    <row r="291" spans="1:123" s="38" customFormat="1" ht="15.95" customHeight="1">
      <c r="A291" s="53" t="s">
        <v>3558</v>
      </c>
      <c r="B291" s="53" t="s">
        <v>2947</v>
      </c>
      <c r="C291" s="79" t="s">
        <v>3493</v>
      </c>
      <c r="D291" s="54" t="s">
        <v>1758</v>
      </c>
      <c r="E291" s="53" t="s">
        <v>3324</v>
      </c>
      <c r="F291" s="109">
        <v>0</v>
      </c>
      <c r="G291" s="109"/>
      <c r="H291" s="53">
        <v>4</v>
      </c>
      <c r="I291" s="53">
        <v>204</v>
      </c>
      <c r="J291" s="126">
        <v>24</v>
      </c>
      <c r="K291" s="133" t="s">
        <v>42</v>
      </c>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c r="BB291" s="144"/>
      <c r="BC291" s="144"/>
      <c r="BD291" s="144"/>
      <c r="BE291" s="144"/>
      <c r="BF291" s="144"/>
      <c r="BG291" s="144"/>
      <c r="BH291" s="144"/>
      <c r="BI291" s="144"/>
      <c r="BJ291" s="144"/>
      <c r="BK291" s="144"/>
      <c r="BL291" s="144"/>
      <c r="BM291" s="144"/>
      <c r="BN291" s="144"/>
      <c r="BO291" s="144"/>
      <c r="BP291" s="144"/>
      <c r="BQ291" s="144"/>
      <c r="BR291" s="144"/>
      <c r="BS291" s="144"/>
      <c r="BT291" s="144"/>
      <c r="BU291" s="144"/>
      <c r="BV291" s="144"/>
      <c r="BW291" s="144"/>
      <c r="BX291" s="144"/>
      <c r="BY291" s="144"/>
      <c r="BZ291" s="144"/>
      <c r="CA291" s="144"/>
      <c r="CB291" s="144"/>
      <c r="CC291" s="144"/>
      <c r="CD291" s="144"/>
      <c r="CE291" s="144"/>
      <c r="CF291" s="144"/>
      <c r="CG291" s="144"/>
      <c r="CH291" s="144"/>
      <c r="CI291" s="144"/>
      <c r="CJ291" s="144"/>
      <c r="CK291" s="144"/>
      <c r="CL291" s="144"/>
      <c r="CM291" s="144"/>
      <c r="CN291" s="144"/>
      <c r="CO291" s="144"/>
      <c r="CP291" s="144"/>
      <c r="CQ291" s="144"/>
      <c r="CR291" s="144"/>
      <c r="CS291" s="144"/>
      <c r="CT291" s="144"/>
      <c r="CU291" s="144"/>
      <c r="CV291" s="144"/>
      <c r="CW291" s="144"/>
      <c r="CX291" s="144"/>
      <c r="CY291" s="144"/>
      <c r="CZ291" s="144"/>
      <c r="DA291" s="144"/>
      <c r="DB291" s="144"/>
      <c r="DC291" s="144"/>
      <c r="DD291" s="144"/>
      <c r="DE291" s="144"/>
      <c r="DF291" s="144"/>
      <c r="DG291" s="144"/>
      <c r="DH291" s="144"/>
      <c r="DI291" s="144"/>
      <c r="DJ291" s="144"/>
      <c r="DK291" s="144"/>
      <c r="DL291" s="144"/>
      <c r="DM291" s="144"/>
      <c r="DN291" s="144"/>
      <c r="DO291" s="172"/>
      <c r="DP291" s="133"/>
      <c r="DQ291" s="144"/>
      <c r="DR291" s="144"/>
      <c r="DS291" s="172"/>
    </row>
    <row r="292" spans="1:123" s="38" customFormat="1" ht="15.95" customHeight="1">
      <c r="A292" s="53" t="s">
        <v>1790</v>
      </c>
      <c r="B292" s="53" t="s">
        <v>1015</v>
      </c>
      <c r="C292" s="79" t="s">
        <v>2113</v>
      </c>
      <c r="D292" s="54" t="s">
        <v>1827</v>
      </c>
      <c r="E292" s="53" t="s">
        <v>1143</v>
      </c>
      <c r="F292" s="109">
        <v>0</v>
      </c>
      <c r="G292" s="109"/>
      <c r="H292" s="53">
        <v>4</v>
      </c>
      <c r="I292" s="53">
        <v>204</v>
      </c>
      <c r="J292" s="126">
        <v>24</v>
      </c>
      <c r="K292" s="133" t="s">
        <v>42</v>
      </c>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4"/>
      <c r="AN292" s="144"/>
      <c r="AO292" s="144"/>
      <c r="AP292" s="144"/>
      <c r="AQ292" s="144"/>
      <c r="AR292" s="144"/>
      <c r="AS292" s="144"/>
      <c r="AT292" s="144"/>
      <c r="AU292" s="144"/>
      <c r="AV292" s="144"/>
      <c r="AW292" s="144"/>
      <c r="AX292" s="144"/>
      <c r="AY292" s="144"/>
      <c r="AZ292" s="144"/>
      <c r="BA292" s="144"/>
      <c r="BB292" s="144"/>
      <c r="BC292" s="144"/>
      <c r="BD292" s="144"/>
      <c r="BE292" s="144"/>
      <c r="BF292" s="144"/>
      <c r="BG292" s="144"/>
      <c r="BH292" s="144"/>
      <c r="BI292" s="144"/>
      <c r="BJ292" s="144"/>
      <c r="BK292" s="144"/>
      <c r="BL292" s="144"/>
      <c r="BM292" s="144"/>
      <c r="BN292" s="144"/>
      <c r="BO292" s="144"/>
      <c r="BP292" s="144"/>
      <c r="BQ292" s="144"/>
      <c r="BR292" s="144"/>
      <c r="BS292" s="144"/>
      <c r="BT292" s="144"/>
      <c r="BU292" s="144"/>
      <c r="BV292" s="144"/>
      <c r="BW292" s="144"/>
      <c r="BX292" s="144"/>
      <c r="BY292" s="144"/>
      <c r="BZ292" s="144"/>
      <c r="CA292" s="144"/>
      <c r="CB292" s="144"/>
      <c r="CC292" s="144"/>
      <c r="CD292" s="144"/>
      <c r="CE292" s="144"/>
      <c r="CF292" s="144"/>
      <c r="CG292" s="144"/>
      <c r="CH292" s="144"/>
      <c r="CI292" s="144"/>
      <c r="CJ292" s="144"/>
      <c r="CK292" s="144"/>
      <c r="CL292" s="144"/>
      <c r="CM292" s="144"/>
      <c r="CN292" s="144"/>
      <c r="CO292" s="144"/>
      <c r="CP292" s="144"/>
      <c r="CQ292" s="144"/>
      <c r="CR292" s="144"/>
      <c r="CS292" s="144"/>
      <c r="CT292" s="144"/>
      <c r="CU292" s="144"/>
      <c r="CV292" s="144"/>
      <c r="CW292" s="144"/>
      <c r="CX292" s="144"/>
      <c r="CY292" s="144"/>
      <c r="CZ292" s="144"/>
      <c r="DA292" s="144"/>
      <c r="DB292" s="144"/>
      <c r="DC292" s="144"/>
      <c r="DD292" s="144"/>
      <c r="DE292" s="144"/>
      <c r="DF292" s="144"/>
      <c r="DG292" s="144"/>
      <c r="DH292" s="144"/>
      <c r="DI292" s="144"/>
      <c r="DJ292" s="144"/>
      <c r="DK292" s="144"/>
      <c r="DL292" s="144"/>
      <c r="DM292" s="144"/>
      <c r="DN292" s="144"/>
      <c r="DO292" s="172"/>
      <c r="DP292" s="133"/>
      <c r="DQ292" s="144"/>
      <c r="DR292" s="144"/>
      <c r="DS292" s="172"/>
    </row>
    <row r="293" spans="1:123" s="39" customFormat="1" ht="15.95" customHeight="1">
      <c r="A293" s="54" t="s">
        <v>2986</v>
      </c>
      <c r="B293" s="54" t="s">
        <v>143</v>
      </c>
      <c r="C293" s="81" t="s">
        <v>3493</v>
      </c>
      <c r="D293" s="54" t="s">
        <v>30</v>
      </c>
      <c r="E293" s="54" t="s">
        <v>3529</v>
      </c>
      <c r="F293" s="110">
        <v>0</v>
      </c>
      <c r="G293" s="110"/>
      <c r="H293" s="54">
        <v>4</v>
      </c>
      <c r="I293" s="54">
        <v>204</v>
      </c>
      <c r="J293" s="54">
        <v>24</v>
      </c>
      <c r="K293" s="134" t="s">
        <v>42</v>
      </c>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c r="BH293" s="145"/>
      <c r="BI293" s="145"/>
      <c r="BJ293" s="145"/>
      <c r="BK293" s="145"/>
      <c r="BL293" s="145"/>
      <c r="BM293" s="145"/>
      <c r="BN293" s="145"/>
      <c r="BO293" s="145"/>
      <c r="BP293" s="145"/>
      <c r="BQ293" s="145"/>
      <c r="BR293" s="145"/>
      <c r="BS293" s="145"/>
      <c r="BT293" s="145"/>
      <c r="BU293" s="145"/>
      <c r="BV293" s="145"/>
      <c r="BW293" s="145"/>
      <c r="BX293" s="145"/>
      <c r="BY293" s="145"/>
      <c r="BZ293" s="145"/>
      <c r="CA293" s="145"/>
      <c r="CB293" s="145"/>
      <c r="CC293" s="145"/>
      <c r="CD293" s="145"/>
      <c r="CE293" s="145"/>
      <c r="CF293" s="145"/>
      <c r="CG293" s="145"/>
      <c r="CH293" s="145"/>
      <c r="CI293" s="145"/>
      <c r="CJ293" s="145"/>
      <c r="CK293" s="145"/>
      <c r="CL293" s="145"/>
      <c r="CM293" s="145"/>
      <c r="CN293" s="145"/>
      <c r="CO293" s="145"/>
      <c r="CP293" s="145"/>
      <c r="CQ293" s="145"/>
      <c r="CR293" s="145"/>
      <c r="CS293" s="145"/>
      <c r="CT293" s="145"/>
      <c r="CU293" s="145"/>
      <c r="CV293" s="145"/>
      <c r="CW293" s="145"/>
      <c r="CX293" s="145"/>
      <c r="CY293" s="145"/>
      <c r="CZ293" s="145"/>
      <c r="DA293" s="145"/>
      <c r="DB293" s="145"/>
      <c r="DC293" s="145"/>
      <c r="DD293" s="145"/>
      <c r="DE293" s="145"/>
      <c r="DF293" s="145"/>
      <c r="DG293" s="145"/>
      <c r="DH293" s="145"/>
      <c r="DI293" s="145"/>
      <c r="DJ293" s="145"/>
      <c r="DK293" s="145"/>
      <c r="DL293" s="145"/>
      <c r="DM293" s="145"/>
      <c r="DN293" s="145"/>
      <c r="DO293" s="173"/>
      <c r="DP293" s="134"/>
      <c r="DQ293" s="145"/>
      <c r="DR293" s="145"/>
      <c r="DS293" s="173"/>
    </row>
    <row r="294" spans="1:123" s="39" customFormat="1" ht="15.95" customHeight="1">
      <c r="A294" s="54" t="s">
        <v>3765</v>
      </c>
      <c r="B294" s="54" t="s">
        <v>3224</v>
      </c>
      <c r="C294" s="81" t="s">
        <v>3766</v>
      </c>
      <c r="D294" s="54" t="s">
        <v>1341</v>
      </c>
      <c r="E294" s="54" t="s">
        <v>1603</v>
      </c>
      <c r="F294" s="110">
        <v>0</v>
      </c>
      <c r="G294" s="110"/>
      <c r="H294" s="54">
        <v>5</v>
      </c>
      <c r="I294" s="54">
        <v>204</v>
      </c>
      <c r="J294" s="54">
        <v>18</v>
      </c>
      <c r="K294" s="134" t="s">
        <v>42</v>
      </c>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c r="BH294" s="145"/>
      <c r="BI294" s="145"/>
      <c r="BJ294" s="145"/>
      <c r="BK294" s="145"/>
      <c r="BL294" s="145"/>
      <c r="BM294" s="145"/>
      <c r="BN294" s="145"/>
      <c r="BO294" s="145"/>
      <c r="BP294" s="145"/>
      <c r="BQ294" s="145"/>
      <c r="BR294" s="145"/>
      <c r="BS294" s="145"/>
      <c r="BT294" s="145"/>
      <c r="BU294" s="145"/>
      <c r="BV294" s="145"/>
      <c r="BW294" s="145"/>
      <c r="BX294" s="145"/>
      <c r="BY294" s="145"/>
      <c r="BZ294" s="145"/>
      <c r="CA294" s="145"/>
      <c r="CB294" s="145"/>
      <c r="CC294" s="145"/>
      <c r="CD294" s="145"/>
      <c r="CE294" s="145"/>
      <c r="CF294" s="145"/>
      <c r="CG294" s="145"/>
      <c r="CH294" s="145"/>
      <c r="CI294" s="145"/>
      <c r="CJ294" s="145"/>
      <c r="CK294" s="145"/>
      <c r="CL294" s="145"/>
      <c r="CM294" s="145"/>
      <c r="CN294" s="145"/>
      <c r="CO294" s="145"/>
      <c r="CP294" s="145"/>
      <c r="CQ294" s="145"/>
      <c r="CR294" s="145"/>
      <c r="CS294" s="145"/>
      <c r="CT294" s="145"/>
      <c r="CU294" s="145"/>
      <c r="CV294" s="145"/>
      <c r="CW294" s="145"/>
      <c r="CX294" s="145"/>
      <c r="CY294" s="145"/>
      <c r="CZ294" s="145"/>
      <c r="DA294" s="145"/>
      <c r="DB294" s="145"/>
      <c r="DC294" s="145"/>
      <c r="DD294" s="145"/>
      <c r="DE294" s="145"/>
      <c r="DF294" s="145"/>
      <c r="DG294" s="145"/>
      <c r="DH294" s="145"/>
      <c r="DI294" s="145"/>
      <c r="DJ294" s="145"/>
      <c r="DK294" s="145"/>
      <c r="DL294" s="145"/>
      <c r="DM294" s="145"/>
      <c r="DN294" s="145"/>
      <c r="DO294" s="173"/>
      <c r="DP294" s="134"/>
      <c r="DQ294" s="145"/>
      <c r="DR294" s="145"/>
      <c r="DS294" s="173"/>
    </row>
    <row r="295" spans="1:123" s="38" customFormat="1" ht="15.95" customHeight="1">
      <c r="A295" s="53" t="s">
        <v>2747</v>
      </c>
      <c r="B295" s="53" t="s">
        <v>2360</v>
      </c>
      <c r="C295" s="78" t="s">
        <v>2906</v>
      </c>
      <c r="D295" s="53" t="s">
        <v>2906</v>
      </c>
      <c r="E295" s="53" t="s">
        <v>1688</v>
      </c>
      <c r="F295" s="109">
        <v>0</v>
      </c>
      <c r="G295" s="109"/>
      <c r="H295" s="53"/>
      <c r="I295" s="53">
        <v>204</v>
      </c>
      <c r="J295" s="126">
        <v>28</v>
      </c>
      <c r="K295" s="133" t="s">
        <v>42</v>
      </c>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t="s">
        <v>42</v>
      </c>
      <c r="AH295" s="144"/>
      <c r="AI295" s="144"/>
      <c r="AJ295" s="144"/>
      <c r="AK295" s="144"/>
      <c r="AL295" s="144" t="s">
        <v>42</v>
      </c>
      <c r="AM295" s="144"/>
      <c r="AN295" s="144"/>
      <c r="AO295" s="144"/>
      <c r="AP295" s="144"/>
      <c r="AQ295" s="144"/>
      <c r="AR295" s="144"/>
      <c r="AS295" s="144"/>
      <c r="AT295" s="144"/>
      <c r="AU295" s="144"/>
      <c r="AV295" s="144"/>
      <c r="AW295" s="144"/>
      <c r="AX295" s="144"/>
      <c r="AY295" s="144"/>
      <c r="AZ295" s="144"/>
      <c r="BA295" s="144"/>
      <c r="BB295" s="144"/>
      <c r="BC295" s="144"/>
      <c r="BD295" s="144"/>
      <c r="BE295" s="144" t="s">
        <v>42</v>
      </c>
      <c r="BF295" s="144"/>
      <c r="BG295" s="144"/>
      <c r="BH295" s="144"/>
      <c r="BI295" s="144"/>
      <c r="BJ295" s="144"/>
      <c r="BK295" s="144"/>
      <c r="BL295" s="144"/>
      <c r="BM295" s="144"/>
      <c r="BN295" s="144"/>
      <c r="BO295" s="144"/>
      <c r="BP295" s="144"/>
      <c r="BQ295" s="144"/>
      <c r="BR295" s="144"/>
      <c r="BS295" s="144"/>
      <c r="BT295" s="144"/>
      <c r="BU295" s="144"/>
      <c r="BV295" s="144"/>
      <c r="BW295" s="144"/>
      <c r="BX295" s="144"/>
      <c r="BY295" s="144"/>
      <c r="BZ295" s="144"/>
      <c r="CA295" s="144"/>
      <c r="CB295" s="144"/>
      <c r="CC295" s="144"/>
      <c r="CD295" s="144"/>
      <c r="CE295" s="144"/>
      <c r="CF295" s="144"/>
      <c r="CG295" s="144"/>
      <c r="CH295" s="144"/>
      <c r="CI295" s="144"/>
      <c r="CJ295" s="144"/>
      <c r="CK295" s="144"/>
      <c r="CL295" s="144"/>
      <c r="CM295" s="144"/>
      <c r="CN295" s="144"/>
      <c r="CO295" s="144"/>
      <c r="CP295" s="144"/>
      <c r="CQ295" s="144"/>
      <c r="CR295" s="144"/>
      <c r="CS295" s="144"/>
      <c r="CT295" s="144"/>
      <c r="CU295" s="144"/>
      <c r="CV295" s="144"/>
      <c r="CW295" s="144"/>
      <c r="CX295" s="144"/>
      <c r="CY295" s="144"/>
      <c r="CZ295" s="144"/>
      <c r="DA295" s="144"/>
      <c r="DB295" s="144"/>
      <c r="DC295" s="144"/>
      <c r="DD295" s="144"/>
      <c r="DE295" s="144"/>
      <c r="DF295" s="144"/>
      <c r="DG295" s="144"/>
      <c r="DH295" s="144"/>
      <c r="DI295" s="144"/>
      <c r="DJ295" s="144"/>
      <c r="DK295" s="144"/>
      <c r="DL295" s="144"/>
      <c r="DM295" s="144"/>
      <c r="DN295" s="144"/>
      <c r="DO295" s="172"/>
      <c r="DP295" s="133"/>
      <c r="DQ295" s="144"/>
      <c r="DR295" s="144"/>
      <c r="DS295" s="172"/>
    </row>
    <row r="296" spans="1:123" s="38" customFormat="1" ht="15.95" customHeight="1">
      <c r="A296" s="53" t="s">
        <v>211</v>
      </c>
      <c r="B296" s="53" t="s">
        <v>2587</v>
      </c>
      <c r="C296" s="78" t="s">
        <v>324</v>
      </c>
      <c r="D296" s="53" t="s">
        <v>2714</v>
      </c>
      <c r="E296" s="53" t="s">
        <v>3402</v>
      </c>
      <c r="F296" s="109">
        <v>0</v>
      </c>
      <c r="G296" s="109"/>
      <c r="H296" s="53"/>
      <c r="I296" s="53">
        <v>204</v>
      </c>
      <c r="J296" s="126">
        <v>22</v>
      </c>
      <c r="K296" s="133" t="s">
        <v>42</v>
      </c>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t="s">
        <v>42</v>
      </c>
      <c r="AH296" s="144"/>
      <c r="AI296" s="144"/>
      <c r="AJ296" s="144"/>
      <c r="AK296" s="144"/>
      <c r="AL296" s="144"/>
      <c r="AM296" s="144"/>
      <c r="AN296" s="144"/>
      <c r="AO296" s="144"/>
      <c r="AP296" s="144"/>
      <c r="AQ296" s="144"/>
      <c r="AR296" s="144"/>
      <c r="AS296" s="144"/>
      <c r="AT296" s="144"/>
      <c r="AU296" s="144"/>
      <c r="AV296" s="144"/>
      <c r="AW296" s="144"/>
      <c r="AX296" s="144"/>
      <c r="AY296" s="144"/>
      <c r="AZ296" s="144"/>
      <c r="BA296" s="144"/>
      <c r="BB296" s="144"/>
      <c r="BC296" s="144"/>
      <c r="BD296" s="144"/>
      <c r="BE296" s="144"/>
      <c r="BF296" s="144"/>
      <c r="BG296" s="144"/>
      <c r="BH296" s="144"/>
      <c r="BI296" s="144"/>
      <c r="BJ296" s="144"/>
      <c r="BK296" s="144"/>
      <c r="BL296" s="144"/>
      <c r="BM296" s="144"/>
      <c r="BN296" s="144"/>
      <c r="BO296" s="144"/>
      <c r="BP296" s="144"/>
      <c r="BQ296" s="144"/>
      <c r="BR296" s="144"/>
      <c r="BS296" s="144"/>
      <c r="BT296" s="144"/>
      <c r="BU296" s="144"/>
      <c r="BV296" s="144"/>
      <c r="BW296" s="144"/>
      <c r="BX296" s="144"/>
      <c r="BY296" s="144"/>
      <c r="BZ296" s="144"/>
      <c r="CA296" s="144"/>
      <c r="CB296" s="144"/>
      <c r="CC296" s="144"/>
      <c r="CD296" s="144"/>
      <c r="CE296" s="144"/>
      <c r="CF296" s="144"/>
      <c r="CG296" s="144"/>
      <c r="CH296" s="144"/>
      <c r="CI296" s="144"/>
      <c r="CJ296" s="144"/>
      <c r="CK296" s="144"/>
      <c r="CL296" s="144"/>
      <c r="CM296" s="144"/>
      <c r="CN296" s="144"/>
      <c r="CO296" s="144"/>
      <c r="CP296" s="144"/>
      <c r="CQ296" s="144"/>
      <c r="CR296" s="144"/>
      <c r="CS296" s="144"/>
      <c r="CT296" s="144" t="s">
        <v>42</v>
      </c>
      <c r="CU296" s="144"/>
      <c r="CV296" s="144" t="s">
        <v>42</v>
      </c>
      <c r="CW296" s="144"/>
      <c r="CX296" s="144"/>
      <c r="CY296" s="144"/>
      <c r="CZ296" s="144"/>
      <c r="DA296" s="144"/>
      <c r="DB296" s="144"/>
      <c r="DC296" s="144"/>
      <c r="DD296" s="144"/>
      <c r="DE296" s="144"/>
      <c r="DF296" s="144"/>
      <c r="DG296" s="144"/>
      <c r="DH296" s="144"/>
      <c r="DI296" s="144"/>
      <c r="DJ296" s="144"/>
      <c r="DK296" s="144"/>
      <c r="DL296" s="144"/>
      <c r="DM296" s="144"/>
      <c r="DN296" s="144"/>
      <c r="DO296" s="172"/>
      <c r="DP296" s="133"/>
      <c r="DQ296" s="144"/>
      <c r="DR296" s="144"/>
      <c r="DS296" s="172"/>
    </row>
    <row r="297" spans="1:123" s="38" customFormat="1" ht="15.95" customHeight="1">
      <c r="A297" s="53" t="s">
        <v>362</v>
      </c>
      <c r="B297" s="53" t="s">
        <v>3219</v>
      </c>
      <c r="C297" s="78" t="s">
        <v>2447</v>
      </c>
      <c r="D297" s="53" t="s">
        <v>2565</v>
      </c>
      <c r="E297" s="53" t="s">
        <v>1546</v>
      </c>
      <c r="F297" s="109">
        <v>0</v>
      </c>
      <c r="G297" s="109"/>
      <c r="H297" s="53"/>
      <c r="I297" s="53">
        <v>204</v>
      </c>
      <c r="J297" s="126">
        <v>28</v>
      </c>
      <c r="K297" s="133" t="s">
        <v>42</v>
      </c>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c r="BB297" s="144"/>
      <c r="BC297" s="144"/>
      <c r="BD297" s="144"/>
      <c r="BE297" s="144"/>
      <c r="BF297" s="144"/>
      <c r="BG297" s="144"/>
      <c r="BH297" s="144"/>
      <c r="BI297" s="144"/>
      <c r="BJ297" s="144"/>
      <c r="BK297" s="144"/>
      <c r="BL297" s="144"/>
      <c r="BM297" s="144"/>
      <c r="BN297" s="144"/>
      <c r="BO297" s="144"/>
      <c r="BP297" s="144"/>
      <c r="BQ297" s="144"/>
      <c r="BR297" s="144"/>
      <c r="BS297" s="144"/>
      <c r="BT297" s="144"/>
      <c r="BU297" s="144"/>
      <c r="BV297" s="144"/>
      <c r="BW297" s="144"/>
      <c r="BX297" s="144"/>
      <c r="BY297" s="144"/>
      <c r="BZ297" s="144"/>
      <c r="CA297" s="144"/>
      <c r="CB297" s="144" t="s">
        <v>42</v>
      </c>
      <c r="CC297" s="144"/>
      <c r="CD297" s="144"/>
      <c r="CE297" s="144"/>
      <c r="CF297" s="144"/>
      <c r="CG297" s="144"/>
      <c r="CH297" s="144"/>
      <c r="CI297" s="144"/>
      <c r="CJ297" s="144"/>
      <c r="CK297" s="144"/>
      <c r="CL297" s="144"/>
      <c r="CM297" s="144"/>
      <c r="CN297" s="144"/>
      <c r="CO297" s="144"/>
      <c r="CP297" s="144"/>
      <c r="CQ297" s="144"/>
      <c r="CR297" s="144"/>
      <c r="CS297" s="144"/>
      <c r="CT297" s="144"/>
      <c r="CU297" s="144"/>
      <c r="CV297" s="144"/>
      <c r="CW297" s="144"/>
      <c r="CX297" s="144"/>
      <c r="CY297" s="144"/>
      <c r="CZ297" s="144"/>
      <c r="DA297" s="144"/>
      <c r="DB297" s="144"/>
      <c r="DC297" s="144"/>
      <c r="DD297" s="144"/>
      <c r="DE297" s="144"/>
      <c r="DF297" s="144"/>
      <c r="DG297" s="144"/>
      <c r="DH297" s="144"/>
      <c r="DI297" s="144"/>
      <c r="DJ297" s="144"/>
      <c r="DK297" s="144"/>
      <c r="DL297" s="144"/>
      <c r="DM297" s="144"/>
      <c r="DN297" s="144"/>
      <c r="DO297" s="172"/>
      <c r="DP297" s="133"/>
      <c r="DQ297" s="144"/>
      <c r="DR297" s="144"/>
      <c r="DS297" s="172"/>
    </row>
    <row r="298" spans="1:123" s="39" customFormat="1" ht="15.95" customHeight="1">
      <c r="A298" s="54" t="s">
        <v>1498</v>
      </c>
      <c r="B298" s="54" t="s">
        <v>3686</v>
      </c>
      <c r="C298" s="80" t="s">
        <v>1396</v>
      </c>
      <c r="D298" s="54" t="s">
        <v>2630</v>
      </c>
      <c r="E298" s="54" t="s">
        <v>3822</v>
      </c>
      <c r="F298" s="110">
        <v>0</v>
      </c>
      <c r="G298" s="110"/>
      <c r="H298" s="54"/>
      <c r="I298" s="54">
        <v>204</v>
      </c>
      <c r="J298" s="54">
        <v>28</v>
      </c>
      <c r="K298" s="134" t="s">
        <v>42</v>
      </c>
      <c r="L298" s="145"/>
      <c r="M298" s="145" t="s">
        <v>42</v>
      </c>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c r="BH298" s="145"/>
      <c r="BI298" s="145"/>
      <c r="BJ298" s="145"/>
      <c r="BK298" s="145"/>
      <c r="BL298" s="145"/>
      <c r="BM298" s="145"/>
      <c r="BN298" s="145"/>
      <c r="BO298" s="145"/>
      <c r="BP298" s="145"/>
      <c r="BQ298" s="145"/>
      <c r="BR298" s="145"/>
      <c r="BS298" s="145"/>
      <c r="BT298" s="145"/>
      <c r="BU298" s="145"/>
      <c r="BV298" s="145"/>
      <c r="BW298" s="145"/>
      <c r="BX298" s="145"/>
      <c r="BY298" s="145"/>
      <c r="BZ298" s="145"/>
      <c r="CA298" s="145"/>
      <c r="CB298" s="145"/>
      <c r="CC298" s="145"/>
      <c r="CD298" s="145"/>
      <c r="CE298" s="145"/>
      <c r="CF298" s="145"/>
      <c r="CG298" s="145"/>
      <c r="CH298" s="145"/>
      <c r="CI298" s="145"/>
      <c r="CJ298" s="145"/>
      <c r="CK298" s="145"/>
      <c r="CL298" s="145"/>
      <c r="CM298" s="145"/>
      <c r="CN298" s="145"/>
      <c r="CO298" s="145"/>
      <c r="CP298" s="145"/>
      <c r="CQ298" s="145"/>
      <c r="CR298" s="145"/>
      <c r="CS298" s="145"/>
      <c r="CT298" s="145" t="s">
        <v>42</v>
      </c>
      <c r="CU298" s="145"/>
      <c r="CV298" s="145"/>
      <c r="CW298" s="145"/>
      <c r="CX298" s="145"/>
      <c r="CY298" s="145"/>
      <c r="CZ298" s="145"/>
      <c r="DA298" s="145"/>
      <c r="DB298" s="145"/>
      <c r="DC298" s="145"/>
      <c r="DD298" s="145"/>
      <c r="DE298" s="145"/>
      <c r="DF298" s="145"/>
      <c r="DG298" s="145"/>
      <c r="DH298" s="145"/>
      <c r="DI298" s="145"/>
      <c r="DJ298" s="145"/>
      <c r="DK298" s="145"/>
      <c r="DL298" s="145"/>
      <c r="DM298" s="145"/>
      <c r="DN298" s="145"/>
      <c r="DO298" s="173"/>
      <c r="DP298" s="134"/>
      <c r="DQ298" s="145"/>
      <c r="DR298" s="145"/>
      <c r="DS298" s="173"/>
    </row>
    <row r="299" spans="1:123" s="38" customFormat="1" ht="15.95" customHeight="1">
      <c r="A299" s="53" t="s">
        <v>3328</v>
      </c>
      <c r="B299" s="53" t="s">
        <v>3329</v>
      </c>
      <c r="C299" s="78" t="s">
        <v>1874</v>
      </c>
      <c r="D299" s="53" t="s">
        <v>3332</v>
      </c>
      <c r="E299" s="53" t="s">
        <v>2247</v>
      </c>
      <c r="F299" s="109">
        <v>0</v>
      </c>
      <c r="G299" s="109"/>
      <c r="H299" s="53"/>
      <c r="I299" s="53">
        <v>204</v>
      </c>
      <c r="J299" s="126">
        <v>22</v>
      </c>
      <c r="K299" s="133"/>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4"/>
      <c r="AN299" s="144"/>
      <c r="AO299" s="144"/>
      <c r="AP299" s="144"/>
      <c r="AQ299" s="144"/>
      <c r="AR299" s="144"/>
      <c r="AS299" s="144"/>
      <c r="AT299" s="144"/>
      <c r="AU299" s="144"/>
      <c r="AV299" s="144"/>
      <c r="AW299" s="144"/>
      <c r="AX299" s="144"/>
      <c r="AY299" s="144"/>
      <c r="AZ299" s="144"/>
      <c r="BA299" s="144"/>
      <c r="BB299" s="144"/>
      <c r="BC299" s="144"/>
      <c r="BD299" s="144"/>
      <c r="BE299" s="144"/>
      <c r="BF299" s="144"/>
      <c r="BG299" s="144"/>
      <c r="BH299" s="144"/>
      <c r="BI299" s="144"/>
      <c r="BJ299" s="144"/>
      <c r="BK299" s="144"/>
      <c r="BL299" s="144"/>
      <c r="BM299" s="144"/>
      <c r="BN299" s="144"/>
      <c r="BO299" s="144"/>
      <c r="BP299" s="144"/>
      <c r="BQ299" s="144"/>
      <c r="BR299" s="144"/>
      <c r="BS299" s="144"/>
      <c r="BT299" s="144"/>
      <c r="BU299" s="144"/>
      <c r="BV299" s="144"/>
      <c r="BW299" s="144"/>
      <c r="BX299" s="144"/>
      <c r="BY299" s="144"/>
      <c r="BZ299" s="144"/>
      <c r="CA299" s="144"/>
      <c r="CB299" s="144"/>
      <c r="CC299" s="144"/>
      <c r="CD299" s="144"/>
      <c r="CE299" s="144"/>
      <c r="CF299" s="144"/>
      <c r="CG299" s="144"/>
      <c r="CH299" s="144"/>
      <c r="CI299" s="144"/>
      <c r="CJ299" s="144"/>
      <c r="CK299" s="144"/>
      <c r="CL299" s="144"/>
      <c r="CM299" s="144"/>
      <c r="CN299" s="144"/>
      <c r="CO299" s="144"/>
      <c r="CP299" s="144"/>
      <c r="CQ299" s="144"/>
      <c r="CR299" s="144"/>
      <c r="CS299" s="144"/>
      <c r="CT299" s="144"/>
      <c r="CU299" s="144"/>
      <c r="CV299" s="144"/>
      <c r="CW299" s="144"/>
      <c r="CX299" s="144"/>
      <c r="CY299" s="144"/>
      <c r="CZ299" s="144"/>
      <c r="DA299" s="144"/>
      <c r="DB299" s="144"/>
      <c r="DC299" s="144"/>
      <c r="DD299" s="144"/>
      <c r="DE299" s="144" t="s">
        <v>42</v>
      </c>
      <c r="DF299" s="144"/>
      <c r="DG299" s="144"/>
      <c r="DH299" s="144"/>
      <c r="DI299" s="144"/>
      <c r="DJ299" s="144"/>
      <c r="DK299" s="144"/>
      <c r="DL299" s="144"/>
      <c r="DM299" s="144"/>
      <c r="DN299" s="144"/>
      <c r="DO299" s="172"/>
      <c r="DP299" s="133"/>
      <c r="DQ299" s="144"/>
      <c r="DR299" s="144"/>
      <c r="DS299" s="172"/>
    </row>
    <row r="300" spans="1:123" s="38" customFormat="1" ht="15.95" customHeight="1">
      <c r="A300" s="53" t="s">
        <v>2810</v>
      </c>
      <c r="B300" s="53" t="s">
        <v>142</v>
      </c>
      <c r="C300" s="79" t="s">
        <v>2838</v>
      </c>
      <c r="D300" s="53" t="s">
        <v>2621</v>
      </c>
      <c r="E300" s="53" t="s">
        <v>3052</v>
      </c>
      <c r="F300" s="109">
        <v>0</v>
      </c>
      <c r="G300" s="109"/>
      <c r="H300" s="53"/>
      <c r="I300" s="53">
        <v>204</v>
      </c>
      <c r="J300" s="126">
        <v>22</v>
      </c>
      <c r="K300" s="133" t="s">
        <v>42</v>
      </c>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4"/>
      <c r="AN300" s="144"/>
      <c r="AO300" s="144"/>
      <c r="AP300" s="144"/>
      <c r="AQ300" s="144"/>
      <c r="AR300" s="144"/>
      <c r="AS300" s="144"/>
      <c r="AT300" s="144"/>
      <c r="AU300" s="144"/>
      <c r="AV300" s="144"/>
      <c r="AW300" s="144"/>
      <c r="AX300" s="144"/>
      <c r="AY300" s="144"/>
      <c r="AZ300" s="144"/>
      <c r="BA300" s="144"/>
      <c r="BB300" s="144"/>
      <c r="BC300" s="144"/>
      <c r="BD300" s="144"/>
      <c r="BE300" s="144"/>
      <c r="BF300" s="144"/>
      <c r="BG300" s="144"/>
      <c r="BH300" s="144"/>
      <c r="BI300" s="144"/>
      <c r="BJ300" s="144" t="s">
        <v>42</v>
      </c>
      <c r="BK300" s="144"/>
      <c r="BL300" s="144"/>
      <c r="BM300" s="144"/>
      <c r="BN300" s="144"/>
      <c r="BO300" s="144"/>
      <c r="BP300" s="144"/>
      <c r="BQ300" s="144"/>
      <c r="BR300" s="144"/>
      <c r="BS300" s="144"/>
      <c r="BT300" s="144"/>
      <c r="BU300" s="144"/>
      <c r="BV300" s="144"/>
      <c r="BW300" s="144"/>
      <c r="BX300" s="144"/>
      <c r="BY300" s="144"/>
      <c r="BZ300" s="144"/>
      <c r="CA300" s="144"/>
      <c r="CB300" s="144"/>
      <c r="CC300" s="144"/>
      <c r="CD300" s="144"/>
      <c r="CE300" s="144"/>
      <c r="CF300" s="144"/>
      <c r="CG300" s="144"/>
      <c r="CH300" s="144"/>
      <c r="CI300" s="144"/>
      <c r="CJ300" s="144"/>
      <c r="CK300" s="144"/>
      <c r="CL300" s="144"/>
      <c r="CM300" s="144"/>
      <c r="CN300" s="144"/>
      <c r="CO300" s="144"/>
      <c r="CP300" s="144"/>
      <c r="CQ300" s="144"/>
      <c r="CR300" s="144"/>
      <c r="CS300" s="144"/>
      <c r="CT300" s="144"/>
      <c r="CU300" s="144"/>
      <c r="CV300" s="144"/>
      <c r="CW300" s="144"/>
      <c r="CX300" s="144"/>
      <c r="CY300" s="144"/>
      <c r="CZ300" s="144"/>
      <c r="DA300" s="144"/>
      <c r="DB300" s="144"/>
      <c r="DC300" s="144"/>
      <c r="DD300" s="144"/>
      <c r="DE300" s="144" t="s">
        <v>42</v>
      </c>
      <c r="DF300" s="144"/>
      <c r="DG300" s="144"/>
      <c r="DH300" s="144"/>
      <c r="DI300" s="144"/>
      <c r="DJ300" s="144"/>
      <c r="DK300" s="144"/>
      <c r="DL300" s="144" t="s">
        <v>42</v>
      </c>
      <c r="DM300" s="144"/>
      <c r="DN300" s="144"/>
      <c r="DO300" s="172"/>
      <c r="DP300" s="133"/>
      <c r="DQ300" s="144"/>
      <c r="DR300" s="144"/>
      <c r="DS300" s="172"/>
    </row>
    <row r="301" spans="1:123" s="38" customFormat="1" ht="15.95" customHeight="1">
      <c r="A301" s="53" t="s">
        <v>2644</v>
      </c>
      <c r="B301" s="53" t="s">
        <v>1329</v>
      </c>
      <c r="C301" s="79" t="s">
        <v>2197</v>
      </c>
      <c r="D301" s="53" t="s">
        <v>1341</v>
      </c>
      <c r="E301" s="53" t="s">
        <v>3578</v>
      </c>
      <c r="F301" s="109">
        <v>0</v>
      </c>
      <c r="G301" s="109"/>
      <c r="H301" s="53"/>
      <c r="I301" s="53">
        <v>204</v>
      </c>
      <c r="J301" s="126">
        <v>22</v>
      </c>
      <c r="K301" s="133" t="s">
        <v>42</v>
      </c>
      <c r="L301" s="144"/>
      <c r="M301" s="144"/>
      <c r="N301" s="144"/>
      <c r="O301" s="144"/>
      <c r="P301" s="144"/>
      <c r="Q301" s="144"/>
      <c r="R301" s="144"/>
      <c r="S301" s="144"/>
      <c r="T301" s="144"/>
      <c r="U301" s="144"/>
      <c r="V301" s="144"/>
      <c r="W301" s="144" t="s">
        <v>42</v>
      </c>
      <c r="X301" s="144"/>
      <c r="Y301" s="144"/>
      <c r="Z301" s="144"/>
      <c r="AA301" s="144"/>
      <c r="AB301" s="144"/>
      <c r="AC301" s="144"/>
      <c r="AD301" s="144"/>
      <c r="AE301" s="144"/>
      <c r="AF301" s="144"/>
      <c r="AG301" s="144"/>
      <c r="AH301" s="144"/>
      <c r="AI301" s="144"/>
      <c r="AJ301" s="144"/>
      <c r="AK301" s="144"/>
      <c r="AL301" s="144"/>
      <c r="AM301" s="144"/>
      <c r="AN301" s="144"/>
      <c r="AO301" s="144"/>
      <c r="AP301" s="144"/>
      <c r="AQ301" s="144"/>
      <c r="AR301" s="144"/>
      <c r="AS301" s="144"/>
      <c r="AT301" s="144"/>
      <c r="AU301" s="144"/>
      <c r="AV301" s="144"/>
      <c r="AW301" s="144"/>
      <c r="AX301" s="144"/>
      <c r="AY301" s="144"/>
      <c r="AZ301" s="144"/>
      <c r="BA301" s="144"/>
      <c r="BB301" s="144"/>
      <c r="BC301" s="144"/>
      <c r="BD301" s="144"/>
      <c r="BE301" s="144"/>
      <c r="BF301" s="144"/>
      <c r="BG301" s="144"/>
      <c r="BH301" s="144"/>
      <c r="BI301" s="144"/>
      <c r="BJ301" s="144"/>
      <c r="BK301" s="144" t="s">
        <v>42</v>
      </c>
      <c r="BL301" s="144"/>
      <c r="BM301" s="144"/>
      <c r="BN301" s="144"/>
      <c r="BO301" s="144"/>
      <c r="BP301" s="144"/>
      <c r="BQ301" s="144"/>
      <c r="BR301" s="144"/>
      <c r="BS301" s="144"/>
      <c r="BT301" s="144"/>
      <c r="BU301" s="144"/>
      <c r="BV301" s="144"/>
      <c r="BW301" s="144"/>
      <c r="BX301" s="144"/>
      <c r="BY301" s="144"/>
      <c r="BZ301" s="144"/>
      <c r="CA301" s="144"/>
      <c r="CB301" s="144"/>
      <c r="CC301" s="144"/>
      <c r="CD301" s="144"/>
      <c r="CE301" s="144"/>
      <c r="CF301" s="144"/>
      <c r="CG301" s="144"/>
      <c r="CH301" s="144"/>
      <c r="CI301" s="144"/>
      <c r="CJ301" s="144"/>
      <c r="CK301" s="144"/>
      <c r="CL301" s="144"/>
      <c r="CM301" s="144"/>
      <c r="CN301" s="144"/>
      <c r="CO301" s="144"/>
      <c r="CP301" s="144"/>
      <c r="CQ301" s="144"/>
      <c r="CR301" s="144"/>
      <c r="CS301" s="144"/>
      <c r="CT301" s="144"/>
      <c r="CU301" s="144"/>
      <c r="CV301" s="144"/>
      <c r="CW301" s="144"/>
      <c r="CX301" s="144"/>
      <c r="CY301" s="144"/>
      <c r="CZ301" s="144"/>
      <c r="DA301" s="144"/>
      <c r="DB301" s="144"/>
      <c r="DC301" s="144"/>
      <c r="DD301" s="144"/>
      <c r="DE301" s="144"/>
      <c r="DF301" s="144"/>
      <c r="DG301" s="144"/>
      <c r="DH301" s="144"/>
      <c r="DI301" s="144"/>
      <c r="DJ301" s="144"/>
      <c r="DK301" s="144"/>
      <c r="DL301" s="144"/>
      <c r="DM301" s="144"/>
      <c r="DN301" s="144"/>
      <c r="DO301" s="172"/>
      <c r="DP301" s="133"/>
      <c r="DQ301" s="144"/>
      <c r="DR301" s="144"/>
      <c r="DS301" s="172"/>
    </row>
    <row r="302" spans="1:123" s="38" customFormat="1" ht="15.95" customHeight="1">
      <c r="A302" s="53" t="s">
        <v>3008</v>
      </c>
      <c r="B302" s="53" t="s">
        <v>2567</v>
      </c>
      <c r="C302" s="78" t="s">
        <v>612</v>
      </c>
      <c r="D302" s="53" t="s">
        <v>612</v>
      </c>
      <c r="E302" s="53" t="s">
        <v>501</v>
      </c>
      <c r="F302" s="109">
        <v>0</v>
      </c>
      <c r="G302" s="109"/>
      <c r="H302" s="53"/>
      <c r="I302" s="53">
        <v>204</v>
      </c>
      <c r="J302" s="126">
        <v>28</v>
      </c>
      <c r="K302" s="133"/>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4"/>
      <c r="AN302" s="144"/>
      <c r="AO302" s="144"/>
      <c r="AP302" s="144"/>
      <c r="AQ302" s="144"/>
      <c r="AR302" s="144"/>
      <c r="AS302" s="144"/>
      <c r="AT302" s="144"/>
      <c r="AU302" s="144"/>
      <c r="AV302" s="144"/>
      <c r="AW302" s="144"/>
      <c r="AX302" s="144"/>
      <c r="AY302" s="144"/>
      <c r="AZ302" s="144"/>
      <c r="BA302" s="144"/>
      <c r="BB302" s="144"/>
      <c r="BC302" s="144"/>
      <c r="BD302" s="144"/>
      <c r="BE302" s="144"/>
      <c r="BF302" s="144"/>
      <c r="BG302" s="144"/>
      <c r="BH302" s="144"/>
      <c r="BI302" s="144"/>
      <c r="BJ302" s="144"/>
      <c r="BK302" s="144"/>
      <c r="BL302" s="144"/>
      <c r="BM302" s="144"/>
      <c r="BN302" s="144"/>
      <c r="BO302" s="144"/>
      <c r="BP302" s="144"/>
      <c r="BQ302" s="144"/>
      <c r="BR302" s="144"/>
      <c r="BS302" s="144"/>
      <c r="BT302" s="144"/>
      <c r="BU302" s="144"/>
      <c r="BV302" s="144"/>
      <c r="BW302" s="144"/>
      <c r="BX302" s="144"/>
      <c r="BY302" s="144"/>
      <c r="BZ302" s="144"/>
      <c r="CA302" s="144"/>
      <c r="CB302" s="144"/>
      <c r="CC302" s="144"/>
      <c r="CD302" s="144"/>
      <c r="CE302" s="144"/>
      <c r="CF302" s="144"/>
      <c r="CG302" s="144"/>
      <c r="CH302" s="144"/>
      <c r="CI302" s="144"/>
      <c r="CJ302" s="144"/>
      <c r="CK302" s="144"/>
      <c r="CL302" s="144"/>
      <c r="CM302" s="144"/>
      <c r="CN302" s="144"/>
      <c r="CO302" s="144"/>
      <c r="CP302" s="144"/>
      <c r="CQ302" s="144"/>
      <c r="CR302" s="144"/>
      <c r="CS302" s="144"/>
      <c r="CT302" s="144" t="s">
        <v>42</v>
      </c>
      <c r="CU302" s="144"/>
      <c r="CV302" s="144"/>
      <c r="CW302" s="144"/>
      <c r="CX302" s="144"/>
      <c r="CY302" s="144"/>
      <c r="CZ302" s="144"/>
      <c r="DA302" s="144"/>
      <c r="DB302" s="144"/>
      <c r="DC302" s="144"/>
      <c r="DD302" s="144"/>
      <c r="DE302" s="144"/>
      <c r="DF302" s="144"/>
      <c r="DG302" s="144"/>
      <c r="DH302" s="144"/>
      <c r="DI302" s="144"/>
      <c r="DJ302" s="144"/>
      <c r="DK302" s="144"/>
      <c r="DL302" s="144"/>
      <c r="DM302" s="144"/>
      <c r="DN302" s="144"/>
      <c r="DO302" s="172"/>
      <c r="DP302" s="133"/>
      <c r="DQ302" s="144"/>
      <c r="DR302" s="144"/>
      <c r="DS302" s="172"/>
    </row>
    <row r="303" spans="1:123" s="40" customFormat="1" ht="15.95" customHeight="1">
      <c r="A303" s="58" t="s">
        <v>2369</v>
      </c>
      <c r="B303" s="70" t="str">
        <f>COUNTIF($I:$I,204)&amp;"件"</f>
        <v>30件</v>
      </c>
      <c r="C303" s="85"/>
      <c r="D303" s="98"/>
      <c r="E303" s="98"/>
      <c r="F303" s="111"/>
      <c r="G303" s="111"/>
      <c r="H303" s="98"/>
      <c r="I303" s="121">
        <v>204.1</v>
      </c>
      <c r="J303" s="127"/>
      <c r="K303" s="135"/>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c r="AG303" s="148"/>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c r="BI303" s="148"/>
      <c r="BJ303" s="148"/>
      <c r="BK303" s="148"/>
      <c r="BL303" s="148"/>
      <c r="BM303" s="148"/>
      <c r="BN303" s="148"/>
      <c r="BO303" s="148"/>
      <c r="BP303" s="148"/>
      <c r="BQ303" s="148"/>
      <c r="BR303" s="148"/>
      <c r="BS303" s="148"/>
      <c r="BT303" s="148"/>
      <c r="BU303" s="148"/>
      <c r="BV303" s="148"/>
      <c r="BW303" s="148"/>
      <c r="BX303" s="148"/>
      <c r="BY303" s="148"/>
      <c r="BZ303" s="148"/>
      <c r="CA303" s="148"/>
      <c r="CB303" s="148"/>
      <c r="CC303" s="148"/>
      <c r="CD303" s="148"/>
      <c r="CE303" s="148"/>
      <c r="CF303" s="148"/>
      <c r="CG303" s="148"/>
      <c r="CH303" s="148"/>
      <c r="CI303" s="148"/>
      <c r="CJ303" s="148"/>
      <c r="CK303" s="148"/>
      <c r="CL303" s="148"/>
      <c r="CM303" s="148"/>
      <c r="CN303" s="148"/>
      <c r="CO303" s="148"/>
      <c r="CP303" s="148"/>
      <c r="CQ303" s="148"/>
      <c r="CR303" s="148"/>
      <c r="CS303" s="148"/>
      <c r="CT303" s="148"/>
      <c r="CU303" s="148"/>
      <c r="CV303" s="148"/>
      <c r="CW303" s="148"/>
      <c r="CX303" s="148"/>
      <c r="CY303" s="148"/>
      <c r="CZ303" s="148"/>
      <c r="DA303" s="148"/>
      <c r="DB303" s="148"/>
      <c r="DC303" s="148"/>
      <c r="DD303" s="148"/>
      <c r="DE303" s="148"/>
      <c r="DF303" s="148"/>
      <c r="DG303" s="148"/>
      <c r="DH303" s="148"/>
      <c r="DI303" s="148"/>
      <c r="DJ303" s="148"/>
      <c r="DK303" s="148"/>
      <c r="DL303" s="148"/>
      <c r="DM303" s="148"/>
      <c r="DN303" s="148"/>
      <c r="DO303" s="174"/>
      <c r="DP303" s="135"/>
      <c r="DQ303" s="148"/>
      <c r="DR303" s="148"/>
      <c r="DS303" s="174"/>
    </row>
    <row r="304" spans="1:123" s="38" customFormat="1" ht="15.95" customHeight="1">
      <c r="A304" s="53" t="s">
        <v>3506</v>
      </c>
      <c r="B304" s="53" t="s">
        <v>337</v>
      </c>
      <c r="C304" s="79" t="s">
        <v>2261</v>
      </c>
      <c r="D304" s="53" t="s">
        <v>1036</v>
      </c>
      <c r="E304" s="53" t="s">
        <v>2899</v>
      </c>
      <c r="F304" s="53">
        <v>0</v>
      </c>
      <c r="G304" s="53"/>
      <c r="H304" s="53"/>
      <c r="I304" s="53">
        <v>205</v>
      </c>
      <c r="J304" s="126">
        <v>22</v>
      </c>
      <c r="K304" s="133" t="s">
        <v>42</v>
      </c>
      <c r="L304" s="144"/>
      <c r="M304" s="144"/>
      <c r="N304" s="144"/>
      <c r="O304" s="144"/>
      <c r="P304" s="144"/>
      <c r="Q304" s="144"/>
      <c r="R304" s="144"/>
      <c r="S304" s="144"/>
      <c r="T304" s="144"/>
      <c r="U304" s="144"/>
      <c r="V304" s="144"/>
      <c r="W304" s="144" t="s">
        <v>42</v>
      </c>
      <c r="X304" s="144"/>
      <c r="Y304" s="144"/>
      <c r="Z304" s="144"/>
      <c r="AA304" s="144"/>
      <c r="AB304" s="144"/>
      <c r="AC304" s="144"/>
      <c r="AD304" s="144"/>
      <c r="AE304" s="144"/>
      <c r="AF304" s="144"/>
      <c r="AG304" s="144"/>
      <c r="AH304" s="144"/>
      <c r="AI304" s="144"/>
      <c r="AJ304" s="144"/>
      <c r="AK304" s="144"/>
      <c r="AL304" s="144"/>
      <c r="AM304" s="144" t="s">
        <v>42</v>
      </c>
      <c r="AN304" s="144"/>
      <c r="AO304" s="144"/>
      <c r="AP304" s="144"/>
      <c r="AQ304" s="144"/>
      <c r="AR304" s="144" t="s">
        <v>42</v>
      </c>
      <c r="AS304" s="144"/>
      <c r="AT304" s="144"/>
      <c r="AU304" s="144"/>
      <c r="AV304" s="144"/>
      <c r="AW304" s="144"/>
      <c r="AX304" s="144"/>
      <c r="AY304" s="144"/>
      <c r="AZ304" s="144"/>
      <c r="BA304" s="144"/>
      <c r="BB304" s="144"/>
      <c r="BC304" s="144"/>
      <c r="BD304" s="144"/>
      <c r="BE304" s="144"/>
      <c r="BF304" s="144"/>
      <c r="BG304" s="144"/>
      <c r="BH304" s="144"/>
      <c r="BI304" s="144"/>
      <c r="BJ304" s="144"/>
      <c r="BK304" s="144"/>
      <c r="BL304" s="144"/>
      <c r="BM304" s="144"/>
      <c r="BN304" s="144"/>
      <c r="BO304" s="144"/>
      <c r="BP304" s="144"/>
      <c r="BQ304" s="144"/>
      <c r="BR304" s="144"/>
      <c r="BS304" s="144"/>
      <c r="BT304" s="144"/>
      <c r="BU304" s="144"/>
      <c r="BV304" s="144"/>
      <c r="BW304" s="144"/>
      <c r="BX304" s="144"/>
      <c r="BY304" s="144"/>
      <c r="BZ304" s="144"/>
      <c r="CA304" s="144"/>
      <c r="CB304" s="144"/>
      <c r="CC304" s="144"/>
      <c r="CD304" s="144"/>
      <c r="CE304" s="144"/>
      <c r="CF304" s="144"/>
      <c r="CG304" s="144"/>
      <c r="CH304" s="144"/>
      <c r="CI304" s="144"/>
      <c r="CJ304" s="144"/>
      <c r="CK304" s="144"/>
      <c r="CL304" s="144"/>
      <c r="CM304" s="144"/>
      <c r="CN304" s="144"/>
      <c r="CO304" s="144"/>
      <c r="CP304" s="144"/>
      <c r="CQ304" s="144"/>
      <c r="CR304" s="144"/>
      <c r="CS304" s="144"/>
      <c r="CT304" s="144"/>
      <c r="CU304" s="144"/>
      <c r="CV304" s="144"/>
      <c r="CW304" s="144"/>
      <c r="CX304" s="144"/>
      <c r="CY304" s="144"/>
      <c r="CZ304" s="144"/>
      <c r="DA304" s="144"/>
      <c r="DB304" s="144"/>
      <c r="DC304" s="144"/>
      <c r="DD304" s="144"/>
      <c r="DE304" s="144"/>
      <c r="DF304" s="144"/>
      <c r="DG304" s="144"/>
      <c r="DH304" s="144"/>
      <c r="DI304" s="144"/>
      <c r="DJ304" s="144"/>
      <c r="DK304" s="144"/>
      <c r="DL304" s="144"/>
      <c r="DM304" s="144"/>
      <c r="DN304" s="144"/>
      <c r="DO304" s="172"/>
      <c r="DP304" s="133"/>
      <c r="DQ304" s="144"/>
      <c r="DR304" s="144"/>
      <c r="DS304" s="172"/>
    </row>
    <row r="305" spans="1:123" s="38" customFormat="1" ht="15.95" customHeight="1">
      <c r="A305" s="53" t="s">
        <v>2168</v>
      </c>
      <c r="B305" s="53" t="s">
        <v>437</v>
      </c>
      <c r="C305" s="78" t="s">
        <v>1208</v>
      </c>
      <c r="D305" s="53" t="s">
        <v>798</v>
      </c>
      <c r="E305" s="53" t="s">
        <v>518</v>
      </c>
      <c r="F305" s="53">
        <v>0</v>
      </c>
      <c r="G305" s="53"/>
      <c r="H305" s="53"/>
      <c r="I305" s="53">
        <v>205</v>
      </c>
      <c r="J305" s="126">
        <v>22</v>
      </c>
      <c r="K305" s="133" t="s">
        <v>42</v>
      </c>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4"/>
      <c r="AN305" s="144"/>
      <c r="AO305" s="144"/>
      <c r="AP305" s="144"/>
      <c r="AQ305" s="144"/>
      <c r="AR305" s="144"/>
      <c r="AS305" s="144"/>
      <c r="AT305" s="144"/>
      <c r="AU305" s="144"/>
      <c r="AV305" s="144"/>
      <c r="AW305" s="144"/>
      <c r="AX305" s="144"/>
      <c r="AY305" s="144"/>
      <c r="AZ305" s="144"/>
      <c r="BA305" s="144"/>
      <c r="BB305" s="144"/>
      <c r="BC305" s="144"/>
      <c r="BD305" s="144"/>
      <c r="BE305" s="144"/>
      <c r="BF305" s="144"/>
      <c r="BG305" s="144"/>
      <c r="BH305" s="144"/>
      <c r="BI305" s="144"/>
      <c r="BJ305" s="144"/>
      <c r="BK305" s="144"/>
      <c r="BL305" s="144"/>
      <c r="BM305" s="144"/>
      <c r="BN305" s="144"/>
      <c r="BO305" s="144"/>
      <c r="BP305" s="144"/>
      <c r="BQ305" s="144"/>
      <c r="BR305" s="144"/>
      <c r="BS305" s="144"/>
      <c r="BT305" s="144"/>
      <c r="BU305" s="144" t="s">
        <v>42</v>
      </c>
      <c r="BV305" s="144"/>
      <c r="BW305" s="144"/>
      <c r="BX305" s="144"/>
      <c r="BY305" s="144"/>
      <c r="BZ305" s="144"/>
      <c r="CA305" s="144"/>
      <c r="CB305" s="144"/>
      <c r="CC305" s="144"/>
      <c r="CD305" s="144"/>
      <c r="CE305" s="144"/>
      <c r="CF305" s="144"/>
      <c r="CG305" s="144"/>
      <c r="CH305" s="144"/>
      <c r="CI305" s="144"/>
      <c r="CJ305" s="144"/>
      <c r="CK305" s="144"/>
      <c r="CL305" s="144"/>
      <c r="CM305" s="144"/>
      <c r="CN305" s="144"/>
      <c r="CO305" s="144"/>
      <c r="CP305" s="144"/>
      <c r="CQ305" s="144"/>
      <c r="CR305" s="144"/>
      <c r="CS305" s="144"/>
      <c r="CT305" s="144"/>
      <c r="CU305" s="144"/>
      <c r="CV305" s="144"/>
      <c r="CW305" s="144"/>
      <c r="CX305" s="144"/>
      <c r="CY305" s="144"/>
      <c r="CZ305" s="144"/>
      <c r="DA305" s="144"/>
      <c r="DB305" s="144"/>
      <c r="DC305" s="144"/>
      <c r="DD305" s="144"/>
      <c r="DE305" s="144"/>
      <c r="DF305" s="144"/>
      <c r="DG305" s="144"/>
      <c r="DH305" s="144" t="s">
        <v>42</v>
      </c>
      <c r="DI305" s="144"/>
      <c r="DJ305" s="144"/>
      <c r="DK305" s="144"/>
      <c r="DL305" s="144"/>
      <c r="DM305" s="144"/>
      <c r="DN305" s="144"/>
      <c r="DO305" s="172"/>
      <c r="DP305" s="133"/>
      <c r="DQ305" s="144"/>
      <c r="DR305" s="144"/>
      <c r="DS305" s="172"/>
    </row>
    <row r="306" spans="1:123" s="38" customFormat="1" ht="15.95" customHeight="1">
      <c r="A306" s="53" t="s">
        <v>3335</v>
      </c>
      <c r="B306" s="53" t="s">
        <v>174</v>
      </c>
      <c r="C306" s="79" t="s">
        <v>1837</v>
      </c>
      <c r="D306" s="53" t="s">
        <v>1871</v>
      </c>
      <c r="E306" s="53" t="s">
        <v>1608</v>
      </c>
      <c r="F306" s="109">
        <v>19</v>
      </c>
      <c r="G306" s="109"/>
      <c r="H306" s="53"/>
      <c r="I306" s="53">
        <v>205</v>
      </c>
      <c r="J306" s="126">
        <v>22</v>
      </c>
      <c r="K306" s="133"/>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4"/>
      <c r="AN306" s="144"/>
      <c r="AO306" s="144"/>
      <c r="AP306" s="144"/>
      <c r="AQ306" s="144"/>
      <c r="AR306" s="144"/>
      <c r="AS306" s="144"/>
      <c r="AT306" s="144"/>
      <c r="AU306" s="144"/>
      <c r="AV306" s="144"/>
      <c r="AW306" s="144"/>
      <c r="AX306" s="144"/>
      <c r="AY306" s="144"/>
      <c r="AZ306" s="144"/>
      <c r="BA306" s="144"/>
      <c r="BB306" s="144"/>
      <c r="BC306" s="144"/>
      <c r="BD306" s="144"/>
      <c r="BE306" s="144"/>
      <c r="BF306" s="144"/>
      <c r="BG306" s="144"/>
      <c r="BH306" s="144"/>
      <c r="BI306" s="144"/>
      <c r="BJ306" s="144"/>
      <c r="BK306" s="144"/>
      <c r="BL306" s="144"/>
      <c r="BM306" s="144"/>
      <c r="BN306" s="144"/>
      <c r="BO306" s="144"/>
      <c r="BP306" s="144"/>
      <c r="BQ306" s="144"/>
      <c r="BR306" s="144"/>
      <c r="BS306" s="144"/>
      <c r="BT306" s="144"/>
      <c r="BU306" s="144" t="s">
        <v>42</v>
      </c>
      <c r="BV306" s="144" t="s">
        <v>42</v>
      </c>
      <c r="BW306" s="144"/>
      <c r="BX306" s="144"/>
      <c r="BY306" s="144"/>
      <c r="BZ306" s="144"/>
      <c r="CA306" s="144"/>
      <c r="CB306" s="144"/>
      <c r="CC306" s="144"/>
      <c r="CD306" s="144"/>
      <c r="CE306" s="144"/>
      <c r="CF306" s="144"/>
      <c r="CG306" s="144"/>
      <c r="CH306" s="144"/>
      <c r="CI306" s="144"/>
      <c r="CJ306" s="144"/>
      <c r="CK306" s="144"/>
      <c r="CL306" s="144"/>
      <c r="CM306" s="144"/>
      <c r="CN306" s="144" t="s">
        <v>42</v>
      </c>
      <c r="CO306" s="144"/>
      <c r="CP306" s="144"/>
      <c r="CQ306" s="144"/>
      <c r="CR306" s="144"/>
      <c r="CS306" s="144"/>
      <c r="CT306" s="144"/>
      <c r="CU306" s="144"/>
      <c r="CV306" s="144"/>
      <c r="CW306" s="144"/>
      <c r="CX306" s="144"/>
      <c r="CY306" s="144"/>
      <c r="CZ306" s="144"/>
      <c r="DA306" s="144"/>
      <c r="DB306" s="144"/>
      <c r="DC306" s="144"/>
      <c r="DD306" s="144"/>
      <c r="DE306" s="144"/>
      <c r="DF306" s="144"/>
      <c r="DG306" s="144"/>
      <c r="DH306" s="144" t="s">
        <v>42</v>
      </c>
      <c r="DI306" s="144"/>
      <c r="DJ306" s="144"/>
      <c r="DK306" s="144"/>
      <c r="DL306" s="144"/>
      <c r="DM306" s="144"/>
      <c r="DN306" s="144"/>
      <c r="DO306" s="172" t="s">
        <v>42</v>
      </c>
      <c r="DP306" s="133"/>
      <c r="DQ306" s="144"/>
      <c r="DR306" s="144"/>
      <c r="DS306" s="172"/>
    </row>
    <row r="307" spans="1:123" s="38" customFormat="1" ht="15.95" customHeight="1">
      <c r="A307" s="53" t="s">
        <v>1799</v>
      </c>
      <c r="B307" s="53" t="s">
        <v>1020</v>
      </c>
      <c r="C307" s="78" t="s">
        <v>1792</v>
      </c>
      <c r="D307" s="53" t="s">
        <v>1792</v>
      </c>
      <c r="E307" s="53" t="s">
        <v>1168</v>
      </c>
      <c r="F307" s="109">
        <v>0</v>
      </c>
      <c r="G307" s="109"/>
      <c r="H307" s="53"/>
      <c r="I307" s="53">
        <v>205</v>
      </c>
      <c r="J307" s="126">
        <v>28</v>
      </c>
      <c r="K307" s="133" t="s">
        <v>42</v>
      </c>
      <c r="L307" s="144"/>
      <c r="M307" s="144"/>
      <c r="N307" s="144"/>
      <c r="O307" s="144"/>
      <c r="P307" s="144"/>
      <c r="Q307" s="144"/>
      <c r="R307" s="144"/>
      <c r="S307" s="144"/>
      <c r="T307" s="144"/>
      <c r="U307" s="144"/>
      <c r="V307" s="144" t="s">
        <v>42</v>
      </c>
      <c r="W307" s="144"/>
      <c r="X307" s="144"/>
      <c r="Y307" s="144"/>
      <c r="Z307" s="144"/>
      <c r="AA307" s="144"/>
      <c r="AB307" s="144"/>
      <c r="AC307" s="144"/>
      <c r="AD307" s="144"/>
      <c r="AE307" s="144"/>
      <c r="AF307" s="144"/>
      <c r="AG307" s="144"/>
      <c r="AH307" s="144"/>
      <c r="AI307" s="144"/>
      <c r="AJ307" s="144"/>
      <c r="AK307" s="144"/>
      <c r="AL307" s="144"/>
      <c r="AM307" s="144"/>
      <c r="AN307" s="144"/>
      <c r="AO307" s="144"/>
      <c r="AP307" s="144"/>
      <c r="AQ307" s="144"/>
      <c r="AR307" s="144"/>
      <c r="AS307" s="144"/>
      <c r="AT307" s="144"/>
      <c r="AU307" s="144"/>
      <c r="AV307" s="144"/>
      <c r="AW307" s="144"/>
      <c r="AX307" s="144"/>
      <c r="AY307" s="144"/>
      <c r="AZ307" s="144"/>
      <c r="BA307" s="144"/>
      <c r="BB307" s="144"/>
      <c r="BC307" s="144"/>
      <c r="BD307" s="144"/>
      <c r="BE307" s="144"/>
      <c r="BF307" s="144"/>
      <c r="BG307" s="144"/>
      <c r="BH307" s="144"/>
      <c r="BI307" s="144"/>
      <c r="BJ307" s="144" t="s">
        <v>42</v>
      </c>
      <c r="BK307" s="144"/>
      <c r="BL307" s="144"/>
      <c r="BM307" s="144"/>
      <c r="BN307" s="144"/>
      <c r="BO307" s="144"/>
      <c r="BP307" s="144"/>
      <c r="BQ307" s="144"/>
      <c r="BR307" s="144"/>
      <c r="BS307" s="144"/>
      <c r="BT307" s="144"/>
      <c r="BU307" s="144"/>
      <c r="BV307" s="144"/>
      <c r="BW307" s="144"/>
      <c r="BX307" s="144"/>
      <c r="BY307" s="144"/>
      <c r="BZ307" s="144"/>
      <c r="CA307" s="144"/>
      <c r="CB307" s="144"/>
      <c r="CC307" s="144"/>
      <c r="CD307" s="144"/>
      <c r="CE307" s="144"/>
      <c r="CF307" s="144"/>
      <c r="CG307" s="144"/>
      <c r="CH307" s="144"/>
      <c r="CI307" s="144"/>
      <c r="CJ307" s="144"/>
      <c r="CK307" s="144"/>
      <c r="CL307" s="144"/>
      <c r="CM307" s="144"/>
      <c r="CN307" s="144"/>
      <c r="CO307" s="144"/>
      <c r="CP307" s="144"/>
      <c r="CQ307" s="144"/>
      <c r="CR307" s="144"/>
      <c r="CS307" s="144"/>
      <c r="CT307" s="144"/>
      <c r="CU307" s="144"/>
      <c r="CV307" s="144"/>
      <c r="CW307" s="144"/>
      <c r="CX307" s="144"/>
      <c r="CY307" s="144"/>
      <c r="CZ307" s="144"/>
      <c r="DA307" s="144"/>
      <c r="DB307" s="144"/>
      <c r="DC307" s="144"/>
      <c r="DD307" s="144"/>
      <c r="DE307" s="144"/>
      <c r="DF307" s="144"/>
      <c r="DG307" s="144"/>
      <c r="DH307" s="144"/>
      <c r="DI307" s="144"/>
      <c r="DJ307" s="144"/>
      <c r="DK307" s="144"/>
      <c r="DL307" s="144"/>
      <c r="DM307" s="144"/>
      <c r="DN307" s="144"/>
      <c r="DO307" s="172"/>
      <c r="DP307" s="133"/>
      <c r="DQ307" s="144"/>
      <c r="DR307" s="144"/>
      <c r="DS307" s="172"/>
    </row>
    <row r="308" spans="1:123" s="38" customFormat="1" ht="15.95" customHeight="1">
      <c r="A308" s="53" t="s">
        <v>3046</v>
      </c>
      <c r="B308" s="53" t="s">
        <v>1044</v>
      </c>
      <c r="C308" s="79" t="s">
        <v>599</v>
      </c>
      <c r="D308" s="53" t="s">
        <v>2766</v>
      </c>
      <c r="E308" s="53" t="s">
        <v>546</v>
      </c>
      <c r="F308" s="53">
        <v>0</v>
      </c>
      <c r="G308" s="53"/>
      <c r="H308" s="53"/>
      <c r="I308" s="53">
        <v>205</v>
      </c>
      <c r="J308" s="126">
        <v>22</v>
      </c>
      <c r="K308" s="133" t="s">
        <v>42</v>
      </c>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4"/>
      <c r="AN308" s="144"/>
      <c r="AO308" s="144"/>
      <c r="AP308" s="144"/>
      <c r="AQ308" s="144"/>
      <c r="AR308" s="144"/>
      <c r="AS308" s="144"/>
      <c r="AT308" s="144"/>
      <c r="AU308" s="144"/>
      <c r="AV308" s="144"/>
      <c r="AW308" s="144"/>
      <c r="AX308" s="144"/>
      <c r="AY308" s="144"/>
      <c r="AZ308" s="144"/>
      <c r="BA308" s="144"/>
      <c r="BB308" s="144"/>
      <c r="BC308" s="144"/>
      <c r="BD308" s="144"/>
      <c r="BE308" s="144"/>
      <c r="BF308" s="144"/>
      <c r="BG308" s="144"/>
      <c r="BH308" s="144"/>
      <c r="BI308" s="144"/>
      <c r="BJ308" s="144"/>
      <c r="BK308" s="144"/>
      <c r="BL308" s="144"/>
      <c r="BM308" s="144"/>
      <c r="BN308" s="144"/>
      <c r="BO308" s="144"/>
      <c r="BP308" s="144"/>
      <c r="BQ308" s="144"/>
      <c r="BR308" s="144"/>
      <c r="BS308" s="144"/>
      <c r="BT308" s="144"/>
      <c r="BU308" s="144"/>
      <c r="BV308" s="144"/>
      <c r="BW308" s="144"/>
      <c r="BX308" s="144"/>
      <c r="BY308" s="144"/>
      <c r="BZ308" s="144"/>
      <c r="CA308" s="144"/>
      <c r="CB308" s="144"/>
      <c r="CC308" s="144"/>
      <c r="CD308" s="144"/>
      <c r="CE308" s="144"/>
      <c r="CF308" s="144"/>
      <c r="CG308" s="144"/>
      <c r="CH308" s="144"/>
      <c r="CI308" s="144"/>
      <c r="CJ308" s="144"/>
      <c r="CK308" s="144"/>
      <c r="CL308" s="144"/>
      <c r="CM308" s="144"/>
      <c r="CN308" s="144"/>
      <c r="CO308" s="144"/>
      <c r="CP308" s="144"/>
      <c r="CQ308" s="144"/>
      <c r="CR308" s="144"/>
      <c r="CS308" s="144"/>
      <c r="CT308" s="144"/>
      <c r="CU308" s="144"/>
      <c r="CV308" s="144"/>
      <c r="CW308" s="144"/>
      <c r="CX308" s="144"/>
      <c r="CY308" s="144"/>
      <c r="CZ308" s="144"/>
      <c r="DA308" s="144"/>
      <c r="DB308" s="144"/>
      <c r="DC308" s="144"/>
      <c r="DD308" s="144"/>
      <c r="DE308" s="144"/>
      <c r="DF308" s="144"/>
      <c r="DG308" s="144"/>
      <c r="DH308" s="144"/>
      <c r="DI308" s="144"/>
      <c r="DJ308" s="144"/>
      <c r="DK308" s="144"/>
      <c r="DL308" s="144"/>
      <c r="DM308" s="144"/>
      <c r="DN308" s="144"/>
      <c r="DO308" s="172"/>
      <c r="DP308" s="133"/>
      <c r="DQ308" s="144"/>
      <c r="DR308" s="144"/>
      <c r="DS308" s="172"/>
    </row>
    <row r="309" spans="1:123" s="38" customFormat="1" ht="15.95" customHeight="1">
      <c r="A309" s="53" t="s">
        <v>3338</v>
      </c>
      <c r="B309" s="53" t="s">
        <v>2473</v>
      </c>
      <c r="C309" s="79" t="s">
        <v>790</v>
      </c>
      <c r="D309" s="53" t="s">
        <v>2647</v>
      </c>
      <c r="E309" s="53" t="s">
        <v>640</v>
      </c>
      <c r="F309" s="53">
        <v>0</v>
      </c>
      <c r="G309" s="53"/>
      <c r="H309" s="53">
        <v>4</v>
      </c>
      <c r="I309" s="53">
        <v>205</v>
      </c>
      <c r="J309" s="126">
        <v>24</v>
      </c>
      <c r="K309" s="133" t="s">
        <v>42</v>
      </c>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4"/>
      <c r="AN309" s="144"/>
      <c r="AO309" s="144"/>
      <c r="AP309" s="144"/>
      <c r="AQ309" s="144"/>
      <c r="AR309" s="144"/>
      <c r="AS309" s="144"/>
      <c r="AT309" s="144"/>
      <c r="AU309" s="144"/>
      <c r="AV309" s="144"/>
      <c r="AW309" s="144"/>
      <c r="AX309" s="144"/>
      <c r="AY309" s="144"/>
      <c r="AZ309" s="144"/>
      <c r="BA309" s="144"/>
      <c r="BB309" s="144"/>
      <c r="BC309" s="144"/>
      <c r="BD309" s="144"/>
      <c r="BE309" s="144"/>
      <c r="BF309" s="144"/>
      <c r="BG309" s="144"/>
      <c r="BH309" s="144"/>
      <c r="BI309" s="144"/>
      <c r="BJ309" s="144"/>
      <c r="BK309" s="144"/>
      <c r="BL309" s="144"/>
      <c r="BM309" s="144"/>
      <c r="BN309" s="144"/>
      <c r="BO309" s="144"/>
      <c r="BP309" s="144"/>
      <c r="BQ309" s="144"/>
      <c r="BR309" s="144"/>
      <c r="BS309" s="144"/>
      <c r="BT309" s="144"/>
      <c r="BU309" s="144"/>
      <c r="BV309" s="144" t="s">
        <v>42</v>
      </c>
      <c r="BW309" s="144"/>
      <c r="BX309" s="144"/>
      <c r="BY309" s="144"/>
      <c r="BZ309" s="144"/>
      <c r="CA309" s="144"/>
      <c r="CB309" s="144"/>
      <c r="CC309" s="144"/>
      <c r="CD309" s="144"/>
      <c r="CE309" s="144"/>
      <c r="CF309" s="144"/>
      <c r="CG309" s="144"/>
      <c r="CH309" s="144"/>
      <c r="CI309" s="144"/>
      <c r="CJ309" s="144"/>
      <c r="CK309" s="144"/>
      <c r="CL309" s="144"/>
      <c r="CM309" s="144"/>
      <c r="CN309" s="144"/>
      <c r="CO309" s="144"/>
      <c r="CP309" s="144"/>
      <c r="CQ309" s="144"/>
      <c r="CR309" s="144"/>
      <c r="CS309" s="144"/>
      <c r="CT309" s="144"/>
      <c r="CU309" s="144"/>
      <c r="CV309" s="144"/>
      <c r="CW309" s="144"/>
      <c r="CX309" s="144"/>
      <c r="CY309" s="144"/>
      <c r="CZ309" s="144"/>
      <c r="DA309" s="144"/>
      <c r="DB309" s="144"/>
      <c r="DC309" s="144"/>
      <c r="DD309" s="144"/>
      <c r="DE309" s="144"/>
      <c r="DF309" s="144"/>
      <c r="DG309" s="144"/>
      <c r="DH309" s="144"/>
      <c r="DI309" s="144"/>
      <c r="DJ309" s="144"/>
      <c r="DK309" s="144"/>
      <c r="DL309" s="144"/>
      <c r="DM309" s="144"/>
      <c r="DN309" s="144"/>
      <c r="DO309" s="172"/>
      <c r="DP309" s="133"/>
      <c r="DQ309" s="144"/>
      <c r="DR309" s="144"/>
      <c r="DS309" s="172"/>
    </row>
    <row r="310" spans="1:123" s="38" customFormat="1" ht="15.95" customHeight="1">
      <c r="A310" s="53" t="s">
        <v>2037</v>
      </c>
      <c r="B310" s="53" t="s">
        <v>962</v>
      </c>
      <c r="C310" s="34" t="s">
        <v>2347</v>
      </c>
      <c r="D310" s="53" t="s">
        <v>2285</v>
      </c>
      <c r="E310" s="105" t="s">
        <v>1954</v>
      </c>
      <c r="F310" s="109">
        <v>0</v>
      </c>
      <c r="G310" s="109"/>
      <c r="H310" s="53">
        <v>4</v>
      </c>
      <c r="I310" s="53">
        <v>205</v>
      </c>
      <c r="J310" s="126">
        <v>8</v>
      </c>
      <c r="K310" s="133" t="s">
        <v>42</v>
      </c>
      <c r="L310" s="144"/>
      <c r="M310" s="144"/>
      <c r="N310" s="144"/>
      <c r="O310" s="144"/>
      <c r="P310" s="144" t="s">
        <v>42</v>
      </c>
      <c r="Q310" s="144"/>
      <c r="R310" s="144" t="s">
        <v>42</v>
      </c>
      <c r="S310" s="144"/>
      <c r="T310" s="144"/>
      <c r="U310" s="144" t="s">
        <v>42</v>
      </c>
      <c r="V310" s="144"/>
      <c r="W310" s="144" t="s">
        <v>42</v>
      </c>
      <c r="X310" s="144"/>
      <c r="Y310" s="144"/>
      <c r="Z310" s="144"/>
      <c r="AA310" s="144"/>
      <c r="AB310" s="144"/>
      <c r="AC310" s="144"/>
      <c r="AD310" s="144" t="s">
        <v>42</v>
      </c>
      <c r="AE310" s="144"/>
      <c r="AF310" s="144"/>
      <c r="AG310" s="144"/>
      <c r="AH310" s="144" t="s">
        <v>42</v>
      </c>
      <c r="AI310" s="144"/>
      <c r="AJ310" s="144"/>
      <c r="AK310" s="144"/>
      <c r="AL310" s="144"/>
      <c r="AM310" s="144"/>
      <c r="AN310" s="144"/>
      <c r="AO310" s="144"/>
      <c r="AP310" s="144"/>
      <c r="AQ310" s="144"/>
      <c r="AR310" s="144"/>
      <c r="AS310" s="144"/>
      <c r="AT310" s="144"/>
      <c r="AU310" s="144"/>
      <c r="AV310" s="144"/>
      <c r="AW310" s="144"/>
      <c r="AX310" s="144"/>
      <c r="AY310" s="144"/>
      <c r="AZ310" s="144"/>
      <c r="BA310" s="144"/>
      <c r="BB310" s="144"/>
      <c r="BC310" s="144"/>
      <c r="BD310" s="144"/>
      <c r="BE310" s="144"/>
      <c r="BF310" s="144"/>
      <c r="BG310" s="144"/>
      <c r="BH310" s="144"/>
      <c r="BI310" s="144"/>
      <c r="BJ310" s="144"/>
      <c r="BK310" s="144" t="s">
        <v>42</v>
      </c>
      <c r="BL310" s="144"/>
      <c r="BM310" s="144"/>
      <c r="BN310" s="144"/>
      <c r="BO310" s="144"/>
      <c r="BP310" s="144"/>
      <c r="BQ310" s="144"/>
      <c r="BR310" s="144"/>
      <c r="BS310" s="144"/>
      <c r="BT310" s="144"/>
      <c r="BU310" s="144" t="s">
        <v>42</v>
      </c>
      <c r="BV310" s="144" t="s">
        <v>42</v>
      </c>
      <c r="BW310" s="144"/>
      <c r="BX310" s="144"/>
      <c r="BY310" s="144"/>
      <c r="BZ310" s="144"/>
      <c r="CA310" s="144" t="s">
        <v>42</v>
      </c>
      <c r="CB310" s="144"/>
      <c r="CC310" s="144" t="s">
        <v>42</v>
      </c>
      <c r="CD310" s="144" t="s">
        <v>42</v>
      </c>
      <c r="CE310" s="144"/>
      <c r="CF310" s="144"/>
      <c r="CG310" s="144"/>
      <c r="CH310" s="144"/>
      <c r="CI310" s="144" t="s">
        <v>42</v>
      </c>
      <c r="CJ310" s="144"/>
      <c r="CK310" s="144"/>
      <c r="CL310" s="144"/>
      <c r="CM310" s="144"/>
      <c r="CN310" s="144"/>
      <c r="CO310" s="144"/>
      <c r="CP310" s="144"/>
      <c r="CQ310" s="144"/>
      <c r="CR310" s="144"/>
      <c r="CS310" s="144"/>
      <c r="CT310" s="144" t="s">
        <v>42</v>
      </c>
      <c r="CU310" s="144"/>
      <c r="CV310" s="144" t="s">
        <v>42</v>
      </c>
      <c r="CW310" s="144"/>
      <c r="CX310" s="144"/>
      <c r="CY310" s="144"/>
      <c r="CZ310" s="144"/>
      <c r="DA310" s="144"/>
      <c r="DB310" s="144"/>
      <c r="DC310" s="144"/>
      <c r="DD310" s="144"/>
      <c r="DE310" s="144" t="s">
        <v>42</v>
      </c>
      <c r="DF310" s="144" t="s">
        <v>42</v>
      </c>
      <c r="DG310" s="144"/>
      <c r="DH310" s="144" t="s">
        <v>42</v>
      </c>
      <c r="DI310" s="144"/>
      <c r="DJ310" s="144"/>
      <c r="DK310" s="144"/>
      <c r="DL310" s="144" t="s">
        <v>42</v>
      </c>
      <c r="DM310" s="144"/>
      <c r="DN310" s="144"/>
      <c r="DO310" s="172" t="s">
        <v>42</v>
      </c>
      <c r="DP310" s="133"/>
      <c r="DQ310" s="144"/>
      <c r="DR310" s="144"/>
      <c r="DS310" s="172"/>
    </row>
    <row r="311" spans="1:123" s="38" customFormat="1" ht="15.95" customHeight="1">
      <c r="A311" s="53" t="s">
        <v>3347</v>
      </c>
      <c r="B311" s="53" t="s">
        <v>3096</v>
      </c>
      <c r="C311" s="79" t="s">
        <v>642</v>
      </c>
      <c r="D311" s="56" t="s">
        <v>642</v>
      </c>
      <c r="E311" s="53" t="s">
        <v>3107</v>
      </c>
      <c r="F311" s="53">
        <v>0</v>
      </c>
      <c r="G311" s="53"/>
      <c r="H311" s="53"/>
      <c r="I311" s="53">
        <v>205</v>
      </c>
      <c r="J311" s="126">
        <v>28</v>
      </c>
      <c r="K311" s="133"/>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c r="BB311" s="144"/>
      <c r="BC311" s="144"/>
      <c r="BD311" s="144"/>
      <c r="BE311" s="144"/>
      <c r="BF311" s="144"/>
      <c r="BG311" s="144"/>
      <c r="BH311" s="144"/>
      <c r="BI311" s="144"/>
      <c r="BJ311" s="144"/>
      <c r="BK311" s="144"/>
      <c r="BL311" s="144"/>
      <c r="BM311" s="144"/>
      <c r="BN311" s="144"/>
      <c r="BO311" s="144"/>
      <c r="BP311" s="144"/>
      <c r="BQ311" s="144"/>
      <c r="BR311" s="144"/>
      <c r="BS311" s="144"/>
      <c r="BT311" s="144"/>
      <c r="BU311" s="144"/>
      <c r="BV311" s="144"/>
      <c r="BW311" s="144"/>
      <c r="BX311" s="144"/>
      <c r="BY311" s="144"/>
      <c r="BZ311" s="144"/>
      <c r="CA311" s="144"/>
      <c r="CB311" s="144"/>
      <c r="CC311" s="144"/>
      <c r="CD311" s="144"/>
      <c r="CE311" s="144"/>
      <c r="CF311" s="144"/>
      <c r="CG311" s="144"/>
      <c r="CH311" s="144"/>
      <c r="CI311" s="144"/>
      <c r="CJ311" s="144"/>
      <c r="CK311" s="144"/>
      <c r="CL311" s="144"/>
      <c r="CM311" s="144"/>
      <c r="CN311" s="144"/>
      <c r="CO311" s="144"/>
      <c r="CP311" s="144"/>
      <c r="CQ311" s="144"/>
      <c r="CR311" s="144"/>
      <c r="CS311" s="144"/>
      <c r="CT311" s="144"/>
      <c r="CU311" s="144"/>
      <c r="CV311" s="144"/>
      <c r="CW311" s="144"/>
      <c r="CX311" s="144"/>
      <c r="CY311" s="144"/>
      <c r="CZ311" s="144"/>
      <c r="DA311" s="144"/>
      <c r="DB311" s="144"/>
      <c r="DC311" s="144"/>
      <c r="DD311" s="144"/>
      <c r="DE311" s="144" t="s">
        <v>42</v>
      </c>
      <c r="DF311" s="144"/>
      <c r="DG311" s="144"/>
      <c r="DH311" s="144"/>
      <c r="DI311" s="144"/>
      <c r="DJ311" s="144"/>
      <c r="DK311" s="144"/>
      <c r="DL311" s="144"/>
      <c r="DM311" s="144"/>
      <c r="DN311" s="144"/>
      <c r="DO311" s="172"/>
      <c r="DP311" s="133"/>
      <c r="DQ311" s="144"/>
      <c r="DR311" s="144"/>
      <c r="DS311" s="172"/>
    </row>
    <row r="312" spans="1:123" s="38" customFormat="1" ht="15.95" customHeight="1">
      <c r="A312" s="53" t="s">
        <v>2548</v>
      </c>
      <c r="B312" s="53" t="s">
        <v>1442</v>
      </c>
      <c r="C312" s="79" t="s">
        <v>473</v>
      </c>
      <c r="D312" s="56" t="s">
        <v>537</v>
      </c>
      <c r="E312" s="53" t="s">
        <v>3465</v>
      </c>
      <c r="F312" s="53">
        <v>0</v>
      </c>
      <c r="G312" s="53"/>
      <c r="H312" s="53">
        <v>4</v>
      </c>
      <c r="I312" s="53">
        <v>205</v>
      </c>
      <c r="J312" s="126">
        <v>24</v>
      </c>
      <c r="K312" s="133" t="s">
        <v>42</v>
      </c>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4"/>
      <c r="AN312" s="144"/>
      <c r="AO312" s="144"/>
      <c r="AP312" s="144"/>
      <c r="AQ312" s="144"/>
      <c r="AR312" s="144"/>
      <c r="AS312" s="144"/>
      <c r="AT312" s="144"/>
      <c r="AU312" s="144"/>
      <c r="AV312" s="144"/>
      <c r="AW312" s="144"/>
      <c r="AX312" s="144"/>
      <c r="AY312" s="144"/>
      <c r="AZ312" s="144"/>
      <c r="BA312" s="144"/>
      <c r="BB312" s="144"/>
      <c r="BC312" s="144"/>
      <c r="BD312" s="144"/>
      <c r="BE312" s="144"/>
      <c r="BF312" s="144"/>
      <c r="BG312" s="144"/>
      <c r="BH312" s="144"/>
      <c r="BI312" s="144"/>
      <c r="BJ312" s="144"/>
      <c r="BK312" s="144"/>
      <c r="BL312" s="144"/>
      <c r="BM312" s="144"/>
      <c r="BN312" s="144"/>
      <c r="BO312" s="144"/>
      <c r="BP312" s="144"/>
      <c r="BQ312" s="144"/>
      <c r="BR312" s="144"/>
      <c r="BS312" s="144"/>
      <c r="BT312" s="144"/>
      <c r="BU312" s="144"/>
      <c r="BV312" s="144"/>
      <c r="BW312" s="144"/>
      <c r="BX312" s="144"/>
      <c r="BY312" s="144"/>
      <c r="BZ312" s="144"/>
      <c r="CA312" s="144"/>
      <c r="CB312" s="144"/>
      <c r="CC312" s="144"/>
      <c r="CD312" s="144"/>
      <c r="CE312" s="144"/>
      <c r="CF312" s="144"/>
      <c r="CG312" s="144"/>
      <c r="CH312" s="144"/>
      <c r="CI312" s="144"/>
      <c r="CJ312" s="144"/>
      <c r="CK312" s="144"/>
      <c r="CL312" s="144"/>
      <c r="CM312" s="144"/>
      <c r="CN312" s="144"/>
      <c r="CO312" s="144"/>
      <c r="CP312" s="144"/>
      <c r="CQ312" s="144"/>
      <c r="CR312" s="144"/>
      <c r="CS312" s="144"/>
      <c r="CT312" s="144"/>
      <c r="CU312" s="144"/>
      <c r="CV312" s="144"/>
      <c r="CW312" s="144"/>
      <c r="CX312" s="144"/>
      <c r="CY312" s="144"/>
      <c r="CZ312" s="144"/>
      <c r="DA312" s="144"/>
      <c r="DB312" s="144"/>
      <c r="DC312" s="144"/>
      <c r="DD312" s="144"/>
      <c r="DE312" s="144"/>
      <c r="DF312" s="144"/>
      <c r="DG312" s="144"/>
      <c r="DH312" s="144"/>
      <c r="DI312" s="144"/>
      <c r="DJ312" s="144"/>
      <c r="DK312" s="144"/>
      <c r="DL312" s="144"/>
      <c r="DM312" s="144"/>
      <c r="DN312" s="144"/>
      <c r="DO312" s="172"/>
      <c r="DP312" s="133"/>
      <c r="DQ312" s="144"/>
      <c r="DR312" s="144"/>
      <c r="DS312" s="172"/>
    </row>
    <row r="313" spans="1:123" s="38" customFormat="1" ht="15.95" customHeight="1">
      <c r="A313" s="53" t="s">
        <v>1517</v>
      </c>
      <c r="B313" s="53" t="s">
        <v>3140</v>
      </c>
      <c r="C313" s="79" t="s">
        <v>2192</v>
      </c>
      <c r="D313" s="53" t="s">
        <v>1664</v>
      </c>
      <c r="E313" s="53" t="s">
        <v>2189</v>
      </c>
      <c r="F313" s="53">
        <v>0</v>
      </c>
      <c r="G313" s="53"/>
      <c r="H313" s="53"/>
      <c r="I313" s="53">
        <v>205</v>
      </c>
      <c r="J313" s="126">
        <v>22</v>
      </c>
      <c r="K313" s="133" t="s">
        <v>42</v>
      </c>
      <c r="L313" s="144"/>
      <c r="M313" s="144"/>
      <c r="N313" s="144"/>
      <c r="O313" s="144"/>
      <c r="P313" s="144"/>
      <c r="Q313" s="144"/>
      <c r="R313" s="144"/>
      <c r="S313" s="144"/>
      <c r="T313" s="144" t="s">
        <v>42</v>
      </c>
      <c r="U313" s="144"/>
      <c r="V313" s="144" t="s">
        <v>42</v>
      </c>
      <c r="W313" s="144"/>
      <c r="X313" s="144"/>
      <c r="Y313" s="144"/>
      <c r="Z313" s="144"/>
      <c r="AA313" s="144" t="s">
        <v>42</v>
      </c>
      <c r="AB313" s="144"/>
      <c r="AC313" s="144"/>
      <c r="AD313" s="144"/>
      <c r="AE313" s="144"/>
      <c r="AF313" s="144"/>
      <c r="AG313" s="144"/>
      <c r="AH313" s="144"/>
      <c r="AI313" s="144"/>
      <c r="AJ313" s="144"/>
      <c r="AK313" s="144"/>
      <c r="AL313" s="144"/>
      <c r="AM313" s="144"/>
      <c r="AN313" s="144"/>
      <c r="AO313" s="144"/>
      <c r="AP313" s="144"/>
      <c r="AQ313" s="144"/>
      <c r="AR313" s="144"/>
      <c r="AS313" s="144"/>
      <c r="AT313" s="144"/>
      <c r="AU313" s="144"/>
      <c r="AV313" s="144"/>
      <c r="AW313" s="144"/>
      <c r="AX313" s="144"/>
      <c r="AY313" s="144"/>
      <c r="AZ313" s="144"/>
      <c r="BA313" s="144"/>
      <c r="BB313" s="144"/>
      <c r="BC313" s="144"/>
      <c r="BD313" s="144"/>
      <c r="BE313" s="144"/>
      <c r="BF313" s="144"/>
      <c r="BG313" s="144"/>
      <c r="BH313" s="144"/>
      <c r="BI313" s="144"/>
      <c r="BJ313" s="144" t="s">
        <v>42</v>
      </c>
      <c r="BK313" s="144"/>
      <c r="BL313" s="144"/>
      <c r="BM313" s="144"/>
      <c r="BN313" s="144"/>
      <c r="BO313" s="144"/>
      <c r="BP313" s="144"/>
      <c r="BQ313" s="144"/>
      <c r="BR313" s="144"/>
      <c r="BS313" s="144"/>
      <c r="BT313" s="144"/>
      <c r="BU313" s="144"/>
      <c r="BV313" s="144"/>
      <c r="BW313" s="144"/>
      <c r="BX313" s="144"/>
      <c r="BY313" s="144"/>
      <c r="BZ313" s="144"/>
      <c r="CA313" s="144"/>
      <c r="CB313" s="144"/>
      <c r="CC313" s="144"/>
      <c r="CD313" s="144"/>
      <c r="CE313" s="144"/>
      <c r="CF313" s="144"/>
      <c r="CG313" s="144"/>
      <c r="CH313" s="144"/>
      <c r="CI313" s="144"/>
      <c r="CJ313" s="144"/>
      <c r="CK313" s="144"/>
      <c r="CL313" s="144"/>
      <c r="CM313" s="144"/>
      <c r="CN313" s="144"/>
      <c r="CO313" s="144"/>
      <c r="CP313" s="144"/>
      <c r="CQ313" s="144"/>
      <c r="CR313" s="144"/>
      <c r="CS313" s="144"/>
      <c r="CT313" s="144"/>
      <c r="CU313" s="144"/>
      <c r="CV313" s="144"/>
      <c r="CW313" s="144"/>
      <c r="CX313" s="144"/>
      <c r="CY313" s="144"/>
      <c r="CZ313" s="144"/>
      <c r="DA313" s="144"/>
      <c r="DB313" s="144"/>
      <c r="DC313" s="144"/>
      <c r="DD313" s="144"/>
      <c r="DE313" s="144"/>
      <c r="DF313" s="144"/>
      <c r="DG313" s="144"/>
      <c r="DH313" s="144"/>
      <c r="DI313" s="144"/>
      <c r="DJ313" s="144"/>
      <c r="DK313" s="144"/>
      <c r="DL313" s="144"/>
      <c r="DM313" s="144"/>
      <c r="DN313" s="144"/>
      <c r="DO313" s="172"/>
      <c r="DP313" s="133"/>
      <c r="DQ313" s="144"/>
      <c r="DR313" s="144"/>
      <c r="DS313" s="172"/>
    </row>
    <row r="314" spans="1:123" s="39" customFormat="1" ht="15.95" customHeight="1">
      <c r="A314" s="54" t="s">
        <v>3044</v>
      </c>
      <c r="B314" s="54" t="s">
        <v>1032</v>
      </c>
      <c r="C314" s="68" t="s">
        <v>1667</v>
      </c>
      <c r="D314" s="54" t="s">
        <v>2626</v>
      </c>
      <c r="E314" s="54" t="s">
        <v>1839</v>
      </c>
      <c r="F314" s="54">
        <v>0</v>
      </c>
      <c r="G314" s="54"/>
      <c r="H314" s="54"/>
      <c r="I314" s="54">
        <v>205</v>
      </c>
      <c r="J314" s="54">
        <v>22</v>
      </c>
      <c r="K314" s="134" t="s">
        <v>42</v>
      </c>
      <c r="L314" s="145"/>
      <c r="M314" s="145"/>
      <c r="N314" s="145"/>
      <c r="O314" s="145"/>
      <c r="P314" s="145"/>
      <c r="Q314" s="145"/>
      <c r="R314" s="145"/>
      <c r="S314" s="145"/>
      <c r="T314" s="145"/>
      <c r="U314" s="145"/>
      <c r="V314" s="145"/>
      <c r="W314" s="145"/>
      <c r="X314" s="145"/>
      <c r="Y314" s="145"/>
      <c r="Z314" s="145"/>
      <c r="AA314" s="145" t="s">
        <v>42</v>
      </c>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c r="BH314" s="145"/>
      <c r="BI314" s="145"/>
      <c r="BJ314" s="145" t="s">
        <v>42</v>
      </c>
      <c r="BK314" s="145"/>
      <c r="BL314" s="145"/>
      <c r="BM314" s="145"/>
      <c r="BN314" s="145"/>
      <c r="BO314" s="145"/>
      <c r="BP314" s="145"/>
      <c r="BQ314" s="145"/>
      <c r="BR314" s="145"/>
      <c r="BS314" s="145"/>
      <c r="BT314" s="145"/>
      <c r="BU314" s="145" t="s">
        <v>42</v>
      </c>
      <c r="BV314" s="145"/>
      <c r="BW314" s="145"/>
      <c r="BX314" s="145"/>
      <c r="BY314" s="145"/>
      <c r="BZ314" s="145"/>
      <c r="CA314" s="145"/>
      <c r="CB314" s="145"/>
      <c r="CC314" s="145"/>
      <c r="CD314" s="145"/>
      <c r="CE314" s="145"/>
      <c r="CF314" s="145"/>
      <c r="CG314" s="145"/>
      <c r="CH314" s="145"/>
      <c r="CI314" s="145"/>
      <c r="CJ314" s="145"/>
      <c r="CK314" s="145"/>
      <c r="CL314" s="145"/>
      <c r="CM314" s="145"/>
      <c r="CN314" s="145"/>
      <c r="CO314" s="145"/>
      <c r="CP314" s="145"/>
      <c r="CQ314" s="145"/>
      <c r="CR314" s="145"/>
      <c r="CS314" s="145"/>
      <c r="CT314" s="145"/>
      <c r="CU314" s="145"/>
      <c r="CV314" s="145"/>
      <c r="CW314" s="145"/>
      <c r="CX314" s="145" t="s">
        <v>42</v>
      </c>
      <c r="CY314" s="145"/>
      <c r="CZ314" s="145"/>
      <c r="DA314" s="145"/>
      <c r="DB314" s="145"/>
      <c r="DC314" s="145"/>
      <c r="DD314" s="145"/>
      <c r="DE314" s="145"/>
      <c r="DF314" s="145"/>
      <c r="DG314" s="145"/>
      <c r="DH314" s="145" t="s">
        <v>42</v>
      </c>
      <c r="DI314" s="145"/>
      <c r="DJ314" s="145"/>
      <c r="DK314" s="145"/>
      <c r="DL314" s="145" t="s">
        <v>42</v>
      </c>
      <c r="DM314" s="145"/>
      <c r="DN314" s="145"/>
      <c r="DO314" s="173"/>
      <c r="DP314" s="134"/>
      <c r="DQ314" s="145"/>
      <c r="DR314" s="145"/>
      <c r="DS314" s="173"/>
    </row>
    <row r="315" spans="1:123" s="38" customFormat="1" ht="15.95" customHeight="1">
      <c r="A315" s="53" t="s">
        <v>1736</v>
      </c>
      <c r="B315" s="53" t="s">
        <v>2362</v>
      </c>
      <c r="C315" s="79" t="s">
        <v>905</v>
      </c>
      <c r="D315" s="53" t="s">
        <v>905</v>
      </c>
      <c r="E315" s="53" t="s">
        <v>1895</v>
      </c>
      <c r="F315" s="53">
        <v>0</v>
      </c>
      <c r="G315" s="53"/>
      <c r="H315" s="53"/>
      <c r="I315" s="53">
        <v>205</v>
      </c>
      <c r="J315" s="126">
        <v>28</v>
      </c>
      <c r="K315" s="133"/>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c r="BB315" s="144"/>
      <c r="BC315" s="144"/>
      <c r="BD315" s="144"/>
      <c r="BE315" s="144"/>
      <c r="BF315" s="144"/>
      <c r="BG315" s="144"/>
      <c r="BH315" s="144"/>
      <c r="BI315" s="144"/>
      <c r="BJ315" s="144"/>
      <c r="BK315" s="144"/>
      <c r="BL315" s="144"/>
      <c r="BM315" s="144"/>
      <c r="BN315" s="144"/>
      <c r="BO315" s="144"/>
      <c r="BP315" s="144"/>
      <c r="BQ315" s="144"/>
      <c r="BR315" s="144"/>
      <c r="BS315" s="144"/>
      <c r="BT315" s="144"/>
      <c r="BU315" s="144"/>
      <c r="BV315" s="144"/>
      <c r="BW315" s="144"/>
      <c r="BX315" s="144"/>
      <c r="BY315" s="144"/>
      <c r="BZ315" s="144"/>
      <c r="CA315" s="144"/>
      <c r="CB315" s="144"/>
      <c r="CC315" s="144"/>
      <c r="CD315" s="144"/>
      <c r="CE315" s="144"/>
      <c r="CF315" s="144"/>
      <c r="CG315" s="144"/>
      <c r="CH315" s="144"/>
      <c r="CI315" s="144"/>
      <c r="CJ315" s="144"/>
      <c r="CK315" s="144"/>
      <c r="CL315" s="144"/>
      <c r="CM315" s="144"/>
      <c r="CN315" s="144"/>
      <c r="CO315" s="144"/>
      <c r="CP315" s="144"/>
      <c r="CQ315" s="144"/>
      <c r="CR315" s="144"/>
      <c r="CS315" s="144"/>
      <c r="CT315" s="144"/>
      <c r="CU315" s="144"/>
      <c r="CV315" s="144"/>
      <c r="CW315" s="144"/>
      <c r="CX315" s="144"/>
      <c r="CY315" s="144"/>
      <c r="CZ315" s="144"/>
      <c r="DA315" s="144"/>
      <c r="DB315" s="144"/>
      <c r="DC315" s="144"/>
      <c r="DD315" s="144"/>
      <c r="DE315" s="144"/>
      <c r="DF315" s="144" t="s">
        <v>42</v>
      </c>
      <c r="DG315" s="144"/>
      <c r="DH315" s="144"/>
      <c r="DI315" s="144"/>
      <c r="DJ315" s="144"/>
      <c r="DK315" s="144"/>
      <c r="DL315" s="144"/>
      <c r="DM315" s="144"/>
      <c r="DN315" s="144"/>
      <c r="DO315" s="172"/>
      <c r="DP315" s="133"/>
      <c r="DQ315" s="144"/>
      <c r="DR315" s="144"/>
      <c r="DS315" s="172"/>
    </row>
    <row r="316" spans="1:123" s="38" customFormat="1" ht="15.95" customHeight="1">
      <c r="A316" s="53" t="s">
        <v>1403</v>
      </c>
      <c r="B316" s="53" t="s">
        <v>2194</v>
      </c>
      <c r="C316" s="79" t="s">
        <v>426</v>
      </c>
      <c r="D316" s="53" t="s">
        <v>177</v>
      </c>
      <c r="E316" s="53" t="s">
        <v>1707</v>
      </c>
      <c r="F316" s="109">
        <v>0</v>
      </c>
      <c r="G316" s="109"/>
      <c r="H316" s="53"/>
      <c r="I316" s="53">
        <v>205</v>
      </c>
      <c r="J316" s="126">
        <v>22</v>
      </c>
      <c r="K316" s="133"/>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4"/>
      <c r="AN316" s="144"/>
      <c r="AO316" s="144"/>
      <c r="AP316" s="144"/>
      <c r="AQ316" s="144"/>
      <c r="AR316" s="144"/>
      <c r="AS316" s="144"/>
      <c r="AT316" s="144"/>
      <c r="AU316" s="144"/>
      <c r="AV316" s="144"/>
      <c r="AW316" s="144"/>
      <c r="AX316" s="144"/>
      <c r="AY316" s="144"/>
      <c r="AZ316" s="144"/>
      <c r="BA316" s="144"/>
      <c r="BB316" s="144"/>
      <c r="BC316" s="144"/>
      <c r="BD316" s="144"/>
      <c r="BE316" s="144"/>
      <c r="BF316" s="144"/>
      <c r="BG316" s="144"/>
      <c r="BH316" s="144"/>
      <c r="BI316" s="144"/>
      <c r="BJ316" s="144"/>
      <c r="BK316" s="144"/>
      <c r="BL316" s="144"/>
      <c r="BM316" s="144"/>
      <c r="BN316" s="144"/>
      <c r="BO316" s="144"/>
      <c r="BP316" s="144"/>
      <c r="BQ316" s="144" t="s">
        <v>42</v>
      </c>
      <c r="BR316" s="144"/>
      <c r="BS316" s="144"/>
      <c r="BT316" s="144"/>
      <c r="BU316" s="144"/>
      <c r="BV316" s="144" t="s">
        <v>42</v>
      </c>
      <c r="BW316" s="144"/>
      <c r="BX316" s="144"/>
      <c r="BY316" s="144"/>
      <c r="BZ316" s="144"/>
      <c r="CA316" s="144"/>
      <c r="CB316" s="144"/>
      <c r="CC316" s="144"/>
      <c r="CD316" s="144"/>
      <c r="CE316" s="144"/>
      <c r="CF316" s="144"/>
      <c r="CG316" s="144"/>
      <c r="CH316" s="144"/>
      <c r="CI316" s="144"/>
      <c r="CJ316" s="144"/>
      <c r="CK316" s="144"/>
      <c r="CL316" s="144"/>
      <c r="CM316" s="144"/>
      <c r="CN316" s="144"/>
      <c r="CO316" s="144"/>
      <c r="CP316" s="144"/>
      <c r="CQ316" s="144"/>
      <c r="CR316" s="144"/>
      <c r="CS316" s="144"/>
      <c r="CT316" s="144"/>
      <c r="CU316" s="144"/>
      <c r="CV316" s="144"/>
      <c r="CW316" s="144"/>
      <c r="CX316" s="144"/>
      <c r="CY316" s="144"/>
      <c r="CZ316" s="144"/>
      <c r="DA316" s="144"/>
      <c r="DB316" s="144"/>
      <c r="DC316" s="144"/>
      <c r="DD316" s="144"/>
      <c r="DE316" s="144"/>
      <c r="DF316" s="144"/>
      <c r="DG316" s="144"/>
      <c r="DH316" s="144" t="s">
        <v>42</v>
      </c>
      <c r="DI316" s="144"/>
      <c r="DJ316" s="144"/>
      <c r="DK316" s="144"/>
      <c r="DL316" s="144"/>
      <c r="DM316" s="144"/>
      <c r="DN316" s="144"/>
      <c r="DO316" s="172"/>
      <c r="DP316" s="133"/>
      <c r="DQ316" s="144"/>
      <c r="DR316" s="144"/>
      <c r="DS316" s="172"/>
    </row>
    <row r="317" spans="1:123" s="38" customFormat="1" ht="15.95" customHeight="1">
      <c r="A317" s="53" t="s">
        <v>1654</v>
      </c>
      <c r="B317" s="53" t="s">
        <v>389</v>
      </c>
      <c r="C317" s="78" t="s">
        <v>3079</v>
      </c>
      <c r="D317" s="53" t="s">
        <v>3079</v>
      </c>
      <c r="E317" s="53" t="s">
        <v>2153</v>
      </c>
      <c r="F317" s="109">
        <v>0</v>
      </c>
      <c r="G317" s="109"/>
      <c r="H317" s="53"/>
      <c r="I317" s="53">
        <v>205</v>
      </c>
      <c r="J317" s="126">
        <v>28</v>
      </c>
      <c r="K317" s="133" t="s">
        <v>42</v>
      </c>
      <c r="L317" s="144"/>
      <c r="M317" s="144"/>
      <c r="N317" s="144"/>
      <c r="O317" s="144"/>
      <c r="P317" s="144"/>
      <c r="Q317" s="144"/>
      <c r="R317" s="144"/>
      <c r="S317" s="144"/>
      <c r="T317" s="144" t="s">
        <v>42</v>
      </c>
      <c r="U317" s="144"/>
      <c r="V317" s="144" t="s">
        <v>42</v>
      </c>
      <c r="W317" s="144"/>
      <c r="X317" s="144"/>
      <c r="Y317" s="144"/>
      <c r="Z317" s="144"/>
      <c r="AA317" s="144"/>
      <c r="AB317" s="144"/>
      <c r="AC317" s="144"/>
      <c r="AD317" s="144"/>
      <c r="AE317" s="144"/>
      <c r="AF317" s="144"/>
      <c r="AG317" s="144"/>
      <c r="AH317" s="144"/>
      <c r="AI317" s="144"/>
      <c r="AJ317" s="144"/>
      <c r="AK317" s="144"/>
      <c r="AL317" s="144"/>
      <c r="AM317" s="144"/>
      <c r="AN317" s="144"/>
      <c r="AO317" s="144"/>
      <c r="AP317" s="144"/>
      <c r="AQ317" s="144"/>
      <c r="AR317" s="144"/>
      <c r="AS317" s="144"/>
      <c r="AT317" s="144"/>
      <c r="AU317" s="144"/>
      <c r="AV317" s="144"/>
      <c r="AW317" s="144"/>
      <c r="AX317" s="144"/>
      <c r="AY317" s="144"/>
      <c r="AZ317" s="144"/>
      <c r="BA317" s="144"/>
      <c r="BB317" s="144"/>
      <c r="BC317" s="144"/>
      <c r="BD317" s="144"/>
      <c r="BE317" s="144"/>
      <c r="BF317" s="144"/>
      <c r="BG317" s="144"/>
      <c r="BH317" s="144"/>
      <c r="BI317" s="144"/>
      <c r="BJ317" s="144" t="s">
        <v>42</v>
      </c>
      <c r="BK317" s="144"/>
      <c r="BL317" s="144"/>
      <c r="BM317" s="144"/>
      <c r="BN317" s="144"/>
      <c r="BO317" s="144"/>
      <c r="BP317" s="144"/>
      <c r="BQ317" s="144"/>
      <c r="BR317" s="144"/>
      <c r="BS317" s="144"/>
      <c r="BT317" s="144"/>
      <c r="BU317" s="144"/>
      <c r="BV317" s="144"/>
      <c r="BW317" s="144"/>
      <c r="BX317" s="144"/>
      <c r="BY317" s="144"/>
      <c r="BZ317" s="144"/>
      <c r="CA317" s="144"/>
      <c r="CB317" s="144"/>
      <c r="CC317" s="144"/>
      <c r="CD317" s="144"/>
      <c r="CE317" s="144"/>
      <c r="CF317" s="144"/>
      <c r="CG317" s="144"/>
      <c r="CH317" s="144"/>
      <c r="CI317" s="144"/>
      <c r="CJ317" s="144"/>
      <c r="CK317" s="144"/>
      <c r="CL317" s="144"/>
      <c r="CM317" s="144"/>
      <c r="CN317" s="144"/>
      <c r="CO317" s="144"/>
      <c r="CP317" s="144"/>
      <c r="CQ317" s="144"/>
      <c r="CR317" s="144"/>
      <c r="CS317" s="144"/>
      <c r="CT317" s="144"/>
      <c r="CU317" s="144"/>
      <c r="CV317" s="144"/>
      <c r="CW317" s="144"/>
      <c r="CX317" s="144"/>
      <c r="CY317" s="144"/>
      <c r="CZ317" s="144"/>
      <c r="DA317" s="144"/>
      <c r="DB317" s="144"/>
      <c r="DC317" s="144"/>
      <c r="DD317" s="144"/>
      <c r="DE317" s="144"/>
      <c r="DF317" s="144"/>
      <c r="DG317" s="144"/>
      <c r="DH317" s="144"/>
      <c r="DI317" s="144"/>
      <c r="DJ317" s="144"/>
      <c r="DK317" s="144"/>
      <c r="DL317" s="144"/>
      <c r="DM317" s="144"/>
      <c r="DN317" s="144"/>
      <c r="DO317" s="172"/>
      <c r="DP317" s="133"/>
      <c r="DQ317" s="144"/>
      <c r="DR317" s="144"/>
      <c r="DS317" s="172"/>
    </row>
    <row r="318" spans="1:123" s="40" customFormat="1" ht="15.95" customHeight="1">
      <c r="A318" s="58" t="s">
        <v>1821</v>
      </c>
      <c r="B318" s="72" t="str">
        <f>COUNTIF($I:$I,205)&amp;"件"</f>
        <v>14件</v>
      </c>
      <c r="C318" s="85"/>
      <c r="D318" s="98"/>
      <c r="E318" s="98"/>
      <c r="F318" s="111"/>
      <c r="G318" s="111"/>
      <c r="H318" s="98"/>
      <c r="I318" s="121">
        <v>205.1</v>
      </c>
      <c r="J318" s="127"/>
      <c r="K318" s="135"/>
      <c r="L318" s="148"/>
      <c r="M318" s="148"/>
      <c r="N318" s="148"/>
      <c r="O318" s="148"/>
      <c r="P318" s="148"/>
      <c r="Q318" s="148"/>
      <c r="R318" s="148"/>
      <c r="S318" s="148"/>
      <c r="T318" s="148"/>
      <c r="U318" s="148"/>
      <c r="V318" s="148"/>
      <c r="W318" s="148"/>
      <c r="X318" s="148"/>
      <c r="Y318" s="148"/>
      <c r="Z318" s="148"/>
      <c r="AA318" s="148"/>
      <c r="AB318" s="148"/>
      <c r="AC318" s="148"/>
      <c r="AD318" s="148"/>
      <c r="AE318" s="148"/>
      <c r="AF318" s="148"/>
      <c r="AG318" s="148"/>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c r="BI318" s="148"/>
      <c r="BJ318" s="148"/>
      <c r="BK318" s="148"/>
      <c r="BL318" s="148"/>
      <c r="BM318" s="148"/>
      <c r="BN318" s="148"/>
      <c r="BO318" s="148"/>
      <c r="BP318" s="148"/>
      <c r="BQ318" s="148"/>
      <c r="BR318" s="148"/>
      <c r="BS318" s="148"/>
      <c r="BT318" s="148"/>
      <c r="BU318" s="148"/>
      <c r="BV318" s="148"/>
      <c r="BW318" s="148"/>
      <c r="BX318" s="148"/>
      <c r="BY318" s="148"/>
      <c r="BZ318" s="148"/>
      <c r="CA318" s="148"/>
      <c r="CB318" s="148"/>
      <c r="CC318" s="148"/>
      <c r="CD318" s="148"/>
      <c r="CE318" s="148"/>
      <c r="CF318" s="148"/>
      <c r="CG318" s="148"/>
      <c r="CH318" s="148"/>
      <c r="CI318" s="148"/>
      <c r="CJ318" s="148"/>
      <c r="CK318" s="148"/>
      <c r="CL318" s="148"/>
      <c r="CM318" s="148"/>
      <c r="CN318" s="148"/>
      <c r="CO318" s="148"/>
      <c r="CP318" s="148"/>
      <c r="CQ318" s="148"/>
      <c r="CR318" s="148"/>
      <c r="CS318" s="148"/>
      <c r="CT318" s="148"/>
      <c r="CU318" s="148"/>
      <c r="CV318" s="148"/>
      <c r="CW318" s="148"/>
      <c r="CX318" s="148"/>
      <c r="CY318" s="148"/>
      <c r="CZ318" s="148"/>
      <c r="DA318" s="148"/>
      <c r="DB318" s="148"/>
      <c r="DC318" s="148"/>
      <c r="DD318" s="148"/>
      <c r="DE318" s="148"/>
      <c r="DF318" s="148"/>
      <c r="DG318" s="148"/>
      <c r="DH318" s="148"/>
      <c r="DI318" s="148"/>
      <c r="DJ318" s="148"/>
      <c r="DK318" s="148"/>
      <c r="DL318" s="148"/>
      <c r="DM318" s="148"/>
      <c r="DN318" s="148"/>
      <c r="DO318" s="174"/>
      <c r="DP318" s="135"/>
      <c r="DQ318" s="148"/>
      <c r="DR318" s="148"/>
      <c r="DS318" s="174"/>
    </row>
    <row r="319" spans="1:123" s="38" customFormat="1" ht="15.95" customHeight="1">
      <c r="A319" s="53" t="s">
        <v>1515</v>
      </c>
      <c r="B319" s="53" t="s">
        <v>1769</v>
      </c>
      <c r="C319" s="79" t="s">
        <v>1628</v>
      </c>
      <c r="D319" s="53" t="s">
        <v>3050</v>
      </c>
      <c r="E319" s="53" t="s">
        <v>710</v>
      </c>
      <c r="F319" s="109">
        <v>19</v>
      </c>
      <c r="G319" s="109"/>
      <c r="H319" s="53"/>
      <c r="I319" s="53">
        <v>206</v>
      </c>
      <c r="J319" s="126">
        <v>22</v>
      </c>
      <c r="K319" s="133" t="s">
        <v>42</v>
      </c>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t="s">
        <v>42</v>
      </c>
      <c r="AL319" s="144"/>
      <c r="AM319" s="144"/>
      <c r="AN319" s="144"/>
      <c r="AO319" s="144"/>
      <c r="AP319" s="144"/>
      <c r="AQ319" s="144"/>
      <c r="AR319" s="144"/>
      <c r="AS319" s="144"/>
      <c r="AT319" s="144"/>
      <c r="AU319" s="144"/>
      <c r="AV319" s="144"/>
      <c r="AW319" s="144"/>
      <c r="AX319" s="144"/>
      <c r="AY319" s="144"/>
      <c r="AZ319" s="144"/>
      <c r="BA319" s="144"/>
      <c r="BB319" s="144"/>
      <c r="BC319" s="144"/>
      <c r="BD319" s="144"/>
      <c r="BE319" s="144"/>
      <c r="BF319" s="144"/>
      <c r="BG319" s="144"/>
      <c r="BH319" s="144"/>
      <c r="BI319" s="144"/>
      <c r="BJ319" s="144"/>
      <c r="BK319" s="144"/>
      <c r="BL319" s="144"/>
      <c r="BM319" s="144"/>
      <c r="BN319" s="144"/>
      <c r="BO319" s="144"/>
      <c r="BP319" s="144"/>
      <c r="BQ319" s="144"/>
      <c r="BR319" s="144"/>
      <c r="BS319" s="144"/>
      <c r="BT319" s="144"/>
      <c r="BU319" s="144" t="s">
        <v>42</v>
      </c>
      <c r="BV319" s="144"/>
      <c r="BW319" s="144"/>
      <c r="BX319" s="144"/>
      <c r="BY319" s="144"/>
      <c r="BZ319" s="144"/>
      <c r="CA319" s="144"/>
      <c r="CB319" s="144"/>
      <c r="CC319" s="144"/>
      <c r="CD319" s="144"/>
      <c r="CE319" s="144"/>
      <c r="CF319" s="144"/>
      <c r="CG319" s="144"/>
      <c r="CH319" s="144"/>
      <c r="CI319" s="144"/>
      <c r="CJ319" s="144"/>
      <c r="CK319" s="144"/>
      <c r="CL319" s="144"/>
      <c r="CM319" s="144"/>
      <c r="CN319" s="144"/>
      <c r="CO319" s="144"/>
      <c r="CP319" s="144"/>
      <c r="CQ319" s="144"/>
      <c r="CR319" s="144"/>
      <c r="CS319" s="144"/>
      <c r="CT319" s="144"/>
      <c r="CU319" s="144"/>
      <c r="CV319" s="144" t="s">
        <v>42</v>
      </c>
      <c r="CW319" s="144"/>
      <c r="CX319" s="144"/>
      <c r="CY319" s="144"/>
      <c r="CZ319" s="144"/>
      <c r="DA319" s="144"/>
      <c r="DB319" s="144"/>
      <c r="DC319" s="144"/>
      <c r="DD319" s="144"/>
      <c r="DE319" s="144"/>
      <c r="DF319" s="144"/>
      <c r="DG319" s="144"/>
      <c r="DH319" s="144"/>
      <c r="DI319" s="144"/>
      <c r="DJ319" s="144"/>
      <c r="DK319" s="144"/>
      <c r="DL319" s="144"/>
      <c r="DM319" s="144"/>
      <c r="DN319" s="144"/>
      <c r="DO319" s="172"/>
      <c r="DP319" s="133"/>
      <c r="DQ319" s="144"/>
      <c r="DR319" s="144"/>
      <c r="DS319" s="172"/>
    </row>
    <row r="320" spans="1:123" s="38" customFormat="1" ht="15.95" customHeight="1">
      <c r="A320" s="53" t="s">
        <v>3471</v>
      </c>
      <c r="B320" s="53" t="s">
        <v>443</v>
      </c>
      <c r="C320" s="79" t="s">
        <v>430</v>
      </c>
      <c r="D320" s="53" t="s">
        <v>3657</v>
      </c>
      <c r="E320" s="53" t="s">
        <v>1058</v>
      </c>
      <c r="F320" s="109">
        <v>0</v>
      </c>
      <c r="G320" s="109"/>
      <c r="H320" s="53"/>
      <c r="I320" s="53">
        <v>206</v>
      </c>
      <c r="J320" s="126">
        <v>8</v>
      </c>
      <c r="K320" s="133" t="s">
        <v>42</v>
      </c>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4"/>
      <c r="CO320" s="144"/>
      <c r="CP320" s="144"/>
      <c r="CQ320" s="144"/>
      <c r="CR320" s="144"/>
      <c r="CS320" s="144"/>
      <c r="CT320" s="144"/>
      <c r="CU320" s="144"/>
      <c r="CV320" s="144"/>
      <c r="CW320" s="144"/>
      <c r="CX320" s="144"/>
      <c r="CY320" s="144"/>
      <c r="CZ320" s="144"/>
      <c r="DA320" s="144"/>
      <c r="DB320" s="144"/>
      <c r="DC320" s="144"/>
      <c r="DD320" s="144"/>
      <c r="DE320" s="144"/>
      <c r="DF320" s="144"/>
      <c r="DG320" s="144"/>
      <c r="DH320" s="144"/>
      <c r="DI320" s="144"/>
      <c r="DJ320" s="144"/>
      <c r="DK320" s="144"/>
      <c r="DL320" s="144"/>
      <c r="DM320" s="144"/>
      <c r="DN320" s="144"/>
      <c r="DO320" s="172"/>
      <c r="DP320" s="133"/>
      <c r="DQ320" s="144"/>
      <c r="DR320" s="144"/>
      <c r="DS320" s="172"/>
    </row>
    <row r="321" spans="1:123" s="38" customFormat="1" ht="15.95" customHeight="1">
      <c r="A321" s="53" t="s">
        <v>405</v>
      </c>
      <c r="B321" s="53" t="s">
        <v>2707</v>
      </c>
      <c r="C321" s="79" t="s">
        <v>1973</v>
      </c>
      <c r="D321" s="53" t="s">
        <v>296</v>
      </c>
      <c r="E321" s="53" t="s">
        <v>2826</v>
      </c>
      <c r="F321" s="53">
        <v>0</v>
      </c>
      <c r="G321" s="53"/>
      <c r="H321" s="53"/>
      <c r="I321" s="53">
        <v>206</v>
      </c>
      <c r="J321" s="126">
        <v>22</v>
      </c>
      <c r="K321" s="133"/>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4"/>
      <c r="AN321" s="144"/>
      <c r="AO321" s="144"/>
      <c r="AP321" s="144"/>
      <c r="AQ321" s="144"/>
      <c r="AR321" s="144"/>
      <c r="AS321" s="144"/>
      <c r="AT321" s="144"/>
      <c r="AU321" s="144"/>
      <c r="AV321" s="144"/>
      <c r="AW321" s="144"/>
      <c r="AX321" s="144"/>
      <c r="AY321" s="144"/>
      <c r="AZ321" s="144"/>
      <c r="BA321" s="144"/>
      <c r="BB321" s="144"/>
      <c r="BC321" s="144"/>
      <c r="BD321" s="144"/>
      <c r="BE321" s="144"/>
      <c r="BF321" s="144"/>
      <c r="BG321" s="144"/>
      <c r="BH321" s="144"/>
      <c r="BI321" s="144"/>
      <c r="BJ321" s="144"/>
      <c r="BK321" s="144"/>
      <c r="BL321" s="144"/>
      <c r="BM321" s="144"/>
      <c r="BN321" s="144"/>
      <c r="BO321" s="144"/>
      <c r="BP321" s="144"/>
      <c r="BQ321" s="144"/>
      <c r="BR321" s="144"/>
      <c r="BS321" s="144"/>
      <c r="BT321" s="144"/>
      <c r="BU321" s="144"/>
      <c r="BV321" s="144"/>
      <c r="BW321" s="144"/>
      <c r="BX321" s="144"/>
      <c r="BY321" s="144"/>
      <c r="BZ321" s="144"/>
      <c r="CA321" s="144"/>
      <c r="CB321" s="144"/>
      <c r="CC321" s="144"/>
      <c r="CD321" s="144"/>
      <c r="CE321" s="144"/>
      <c r="CF321" s="144"/>
      <c r="CG321" s="144"/>
      <c r="CH321" s="144"/>
      <c r="CI321" s="144"/>
      <c r="CJ321" s="144"/>
      <c r="CK321" s="144"/>
      <c r="CL321" s="144"/>
      <c r="CM321" s="144"/>
      <c r="CN321" s="144"/>
      <c r="CO321" s="144"/>
      <c r="CP321" s="144"/>
      <c r="CQ321" s="144"/>
      <c r="CR321" s="144"/>
      <c r="CS321" s="144"/>
      <c r="CT321" s="144"/>
      <c r="CU321" s="144"/>
      <c r="CV321" s="144"/>
      <c r="CW321" s="144"/>
      <c r="CX321" s="144"/>
      <c r="CY321" s="144"/>
      <c r="CZ321" s="144"/>
      <c r="DA321" s="144"/>
      <c r="DB321" s="144"/>
      <c r="DC321" s="144"/>
      <c r="DD321" s="144"/>
      <c r="DE321" s="144" t="s">
        <v>42</v>
      </c>
      <c r="DF321" s="144"/>
      <c r="DG321" s="144"/>
      <c r="DH321" s="144"/>
      <c r="DI321" s="144"/>
      <c r="DJ321" s="144"/>
      <c r="DK321" s="144"/>
      <c r="DL321" s="144"/>
      <c r="DM321" s="144"/>
      <c r="DN321" s="144"/>
      <c r="DO321" s="172"/>
      <c r="DP321" s="133"/>
      <c r="DQ321" s="144"/>
      <c r="DR321" s="144"/>
      <c r="DS321" s="172"/>
    </row>
    <row r="322" spans="1:123" s="38" customFormat="1" ht="15.95" customHeight="1">
      <c r="A322" s="53" t="s">
        <v>891</v>
      </c>
      <c r="B322" s="53" t="s">
        <v>383</v>
      </c>
      <c r="C322" s="79" t="s">
        <v>921</v>
      </c>
      <c r="D322" s="54" t="s">
        <v>3579</v>
      </c>
      <c r="E322" s="53" t="s">
        <v>521</v>
      </c>
      <c r="F322" s="109">
        <v>0</v>
      </c>
      <c r="G322" s="109"/>
      <c r="H322" s="53">
        <v>6</v>
      </c>
      <c r="I322" s="53">
        <v>206</v>
      </c>
      <c r="J322" s="126">
        <v>7</v>
      </c>
      <c r="K322" s="133" t="s">
        <v>42</v>
      </c>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4"/>
      <c r="AN322" s="144"/>
      <c r="AO322" s="144"/>
      <c r="AP322" s="144"/>
      <c r="AQ322" s="144"/>
      <c r="AR322" s="144"/>
      <c r="AS322" s="144"/>
      <c r="AT322" s="144"/>
      <c r="AU322" s="144"/>
      <c r="AV322" s="144"/>
      <c r="AW322" s="144"/>
      <c r="AX322" s="144"/>
      <c r="AY322" s="144"/>
      <c r="AZ322" s="144"/>
      <c r="BA322" s="144"/>
      <c r="BB322" s="144"/>
      <c r="BC322" s="144"/>
      <c r="BD322" s="144"/>
      <c r="BE322" s="144"/>
      <c r="BF322" s="144"/>
      <c r="BG322" s="144"/>
      <c r="BH322" s="144"/>
      <c r="BI322" s="144"/>
      <c r="BJ322" s="144"/>
      <c r="BK322" s="144"/>
      <c r="BL322" s="144"/>
      <c r="BM322" s="144"/>
      <c r="BN322" s="144"/>
      <c r="BO322" s="144"/>
      <c r="BP322" s="144"/>
      <c r="BQ322" s="144"/>
      <c r="BR322" s="144"/>
      <c r="BS322" s="144"/>
      <c r="BT322" s="144"/>
      <c r="BU322" s="144"/>
      <c r="BV322" s="144"/>
      <c r="BW322" s="144"/>
      <c r="BX322" s="144"/>
      <c r="BY322" s="144"/>
      <c r="BZ322" s="144"/>
      <c r="CA322" s="144"/>
      <c r="CB322" s="144"/>
      <c r="CC322" s="144"/>
      <c r="CD322" s="144"/>
      <c r="CE322" s="144"/>
      <c r="CF322" s="144"/>
      <c r="CG322" s="144"/>
      <c r="CH322" s="144"/>
      <c r="CI322" s="144"/>
      <c r="CJ322" s="144"/>
      <c r="CK322" s="144"/>
      <c r="CL322" s="144"/>
      <c r="CM322" s="144"/>
      <c r="CN322" s="144"/>
      <c r="CO322" s="144"/>
      <c r="CP322" s="144"/>
      <c r="CQ322" s="144"/>
      <c r="CR322" s="144"/>
      <c r="CS322" s="144"/>
      <c r="CT322" s="144"/>
      <c r="CU322" s="144"/>
      <c r="CV322" s="144"/>
      <c r="CW322" s="144"/>
      <c r="CX322" s="144"/>
      <c r="CY322" s="144"/>
      <c r="CZ322" s="144"/>
      <c r="DA322" s="144"/>
      <c r="DB322" s="144"/>
      <c r="DC322" s="144"/>
      <c r="DD322" s="144"/>
      <c r="DE322" s="144"/>
      <c r="DF322" s="144"/>
      <c r="DG322" s="144"/>
      <c r="DH322" s="144"/>
      <c r="DI322" s="144"/>
      <c r="DJ322" s="144"/>
      <c r="DK322" s="144"/>
      <c r="DL322" s="144"/>
      <c r="DM322" s="144"/>
      <c r="DN322" s="144"/>
      <c r="DO322" s="172"/>
      <c r="DP322" s="133"/>
      <c r="DQ322" s="144"/>
      <c r="DR322" s="144"/>
      <c r="DS322" s="172"/>
    </row>
    <row r="323" spans="1:123" s="39" customFormat="1" ht="15.95" customHeight="1">
      <c r="A323" s="54" t="s">
        <v>1389</v>
      </c>
      <c r="B323" s="54" t="s">
        <v>714</v>
      </c>
      <c r="C323" s="81" t="s">
        <v>19</v>
      </c>
      <c r="D323" s="54" t="s">
        <v>1237</v>
      </c>
      <c r="E323" s="54" t="s">
        <v>721</v>
      </c>
      <c r="F323" s="110">
        <v>0</v>
      </c>
      <c r="G323" s="110"/>
      <c r="H323" s="54"/>
      <c r="I323" s="54">
        <v>206</v>
      </c>
      <c r="J323" s="126">
        <v>22</v>
      </c>
      <c r="K323" s="134" t="s">
        <v>42</v>
      </c>
      <c r="L323" s="145"/>
      <c r="M323" s="145"/>
      <c r="N323" s="145"/>
      <c r="O323" s="145"/>
      <c r="P323" s="145"/>
      <c r="Q323" s="145"/>
      <c r="R323" s="145"/>
      <c r="S323" s="145"/>
      <c r="T323" s="145"/>
      <c r="U323" s="145" t="s">
        <v>42</v>
      </c>
      <c r="V323" s="145"/>
      <c r="W323" s="145" t="s">
        <v>42</v>
      </c>
      <c r="X323" s="145"/>
      <c r="Y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c r="BH323" s="145"/>
      <c r="BI323" s="145"/>
      <c r="BJ323" s="145"/>
      <c r="BK323" s="145" t="s">
        <v>42</v>
      </c>
      <c r="BL323" s="145"/>
      <c r="BM323" s="145"/>
      <c r="BN323" s="145"/>
      <c r="BO323" s="145"/>
      <c r="BP323" s="145"/>
      <c r="BQ323" s="145"/>
      <c r="BR323" s="145"/>
      <c r="BS323" s="145"/>
      <c r="BT323" s="145"/>
      <c r="BU323" s="145" t="s">
        <v>42</v>
      </c>
      <c r="BV323" s="145" t="s">
        <v>42</v>
      </c>
      <c r="BW323" s="145"/>
      <c r="BX323" s="145"/>
      <c r="BY323" s="145"/>
      <c r="BZ323" s="145"/>
      <c r="CA323" s="145"/>
      <c r="CB323" s="145"/>
      <c r="CC323" s="145"/>
      <c r="CD323" s="145"/>
      <c r="CE323" s="145"/>
      <c r="CF323" s="145"/>
      <c r="CG323" s="145"/>
      <c r="CH323" s="145"/>
      <c r="CI323" s="145"/>
      <c r="CJ323" s="145"/>
      <c r="CK323" s="145"/>
      <c r="CL323" s="145"/>
      <c r="CM323" s="145"/>
      <c r="CN323" s="145"/>
      <c r="CO323" s="145"/>
      <c r="CP323" s="145"/>
      <c r="CQ323" s="145"/>
      <c r="CR323" s="145"/>
      <c r="CS323" s="145"/>
      <c r="CT323" s="145"/>
      <c r="CU323" s="145"/>
      <c r="CV323" s="145"/>
      <c r="CW323" s="145"/>
      <c r="CX323" s="145"/>
      <c r="CY323" s="145"/>
      <c r="CZ323" s="145"/>
      <c r="DA323" s="145"/>
      <c r="DB323" s="145"/>
      <c r="DC323" s="145"/>
      <c r="DD323" s="145"/>
      <c r="DE323" s="145"/>
      <c r="DF323" s="145"/>
      <c r="DG323" s="145"/>
      <c r="DH323" s="145"/>
      <c r="DI323" s="145"/>
      <c r="DJ323" s="145"/>
      <c r="DK323" s="145"/>
      <c r="DL323" s="145"/>
      <c r="DM323" s="145"/>
      <c r="DN323" s="145"/>
      <c r="DO323" s="173"/>
      <c r="DP323" s="134"/>
      <c r="DQ323" s="145"/>
      <c r="DR323" s="145"/>
      <c r="DS323" s="173"/>
    </row>
    <row r="324" spans="1:123" s="38" customFormat="1" ht="15.95" customHeight="1">
      <c r="A324" s="53" t="s">
        <v>14</v>
      </c>
      <c r="B324" s="53" t="s">
        <v>3164</v>
      </c>
      <c r="C324" s="56" t="s">
        <v>2174</v>
      </c>
      <c r="D324" s="53" t="s">
        <v>3191</v>
      </c>
      <c r="E324" s="53" t="s">
        <v>119</v>
      </c>
      <c r="F324" s="109">
        <v>0</v>
      </c>
      <c r="G324" s="109"/>
      <c r="H324" s="53"/>
      <c r="I324" s="53">
        <v>206</v>
      </c>
      <c r="J324" s="126">
        <v>22</v>
      </c>
      <c r="K324" s="133" t="s">
        <v>42</v>
      </c>
      <c r="L324" s="144"/>
      <c r="M324" s="144"/>
      <c r="N324" s="144"/>
      <c r="O324" s="144"/>
      <c r="P324" s="144"/>
      <c r="Q324" s="144"/>
      <c r="R324" s="144"/>
      <c r="S324" s="144"/>
      <c r="T324" s="144"/>
      <c r="U324" s="144"/>
      <c r="V324" s="144"/>
      <c r="W324" s="144" t="s">
        <v>42</v>
      </c>
      <c r="X324" s="144"/>
      <c r="Y324" s="144"/>
      <c r="Z324" s="144"/>
      <c r="AA324" s="144"/>
      <c r="AB324" s="144"/>
      <c r="AC324" s="144"/>
      <c r="AD324" s="144"/>
      <c r="AE324" s="144"/>
      <c r="AF324" s="144"/>
      <c r="AG324" s="144"/>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c r="BB324" s="144"/>
      <c r="BC324" s="144"/>
      <c r="BD324" s="144"/>
      <c r="BE324" s="144"/>
      <c r="BF324" s="144"/>
      <c r="BG324" s="144"/>
      <c r="BH324" s="144"/>
      <c r="BI324" s="144"/>
      <c r="BJ324" s="144"/>
      <c r="BK324" s="144"/>
      <c r="BL324" s="144"/>
      <c r="BM324" s="144"/>
      <c r="BN324" s="144"/>
      <c r="BO324" s="144"/>
      <c r="BP324" s="144"/>
      <c r="BQ324" s="144"/>
      <c r="BR324" s="144"/>
      <c r="BS324" s="144"/>
      <c r="BT324" s="144"/>
      <c r="BU324" s="144" t="s">
        <v>42</v>
      </c>
      <c r="BV324" s="144"/>
      <c r="BW324" s="144"/>
      <c r="BX324" s="144"/>
      <c r="BY324" s="144"/>
      <c r="BZ324" s="144"/>
      <c r="CA324" s="144"/>
      <c r="CB324" s="144"/>
      <c r="CC324" s="144"/>
      <c r="CD324" s="144"/>
      <c r="CE324" s="144"/>
      <c r="CF324" s="144"/>
      <c r="CG324" s="144"/>
      <c r="CH324" s="144"/>
      <c r="CI324" s="144"/>
      <c r="CJ324" s="144"/>
      <c r="CK324" s="144"/>
      <c r="CL324" s="144"/>
      <c r="CM324" s="144"/>
      <c r="CN324" s="144"/>
      <c r="CO324" s="144"/>
      <c r="CP324" s="144"/>
      <c r="CQ324" s="144"/>
      <c r="CR324" s="144"/>
      <c r="CS324" s="144"/>
      <c r="CT324" s="144" t="s">
        <v>42</v>
      </c>
      <c r="CU324" s="144"/>
      <c r="CV324" s="144"/>
      <c r="CW324" s="144"/>
      <c r="CX324" s="144"/>
      <c r="CY324" s="144"/>
      <c r="CZ324" s="144"/>
      <c r="DA324" s="144"/>
      <c r="DB324" s="144"/>
      <c r="DC324" s="144"/>
      <c r="DD324" s="144"/>
      <c r="DE324" s="144"/>
      <c r="DF324" s="144"/>
      <c r="DG324" s="144"/>
      <c r="DH324" s="144"/>
      <c r="DI324" s="144"/>
      <c r="DJ324" s="144"/>
      <c r="DK324" s="144"/>
      <c r="DL324" s="144"/>
      <c r="DM324" s="144"/>
      <c r="DN324" s="144"/>
      <c r="DO324" s="172"/>
      <c r="DP324" s="133"/>
      <c r="DQ324" s="144"/>
      <c r="DR324" s="144"/>
      <c r="DS324" s="172"/>
    </row>
    <row r="325" spans="1:123" s="38" customFormat="1" ht="15.95" customHeight="1">
      <c r="A325" s="53" t="s">
        <v>1717</v>
      </c>
      <c r="B325" s="53" t="s">
        <v>631</v>
      </c>
      <c r="C325" s="79" t="s">
        <v>1312</v>
      </c>
      <c r="D325" s="53" t="s">
        <v>3831</v>
      </c>
      <c r="E325" s="53" t="s">
        <v>697</v>
      </c>
      <c r="F325" s="109">
        <v>0</v>
      </c>
      <c r="G325" s="109"/>
      <c r="H325" s="53">
        <v>4</v>
      </c>
      <c r="I325" s="53">
        <v>206</v>
      </c>
      <c r="J325" s="126">
        <v>24</v>
      </c>
      <c r="K325" s="133" t="s">
        <v>42</v>
      </c>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4"/>
      <c r="AN325" s="144"/>
      <c r="AO325" s="144"/>
      <c r="AP325" s="144"/>
      <c r="AQ325" s="144"/>
      <c r="AR325" s="144"/>
      <c r="AS325" s="144"/>
      <c r="AT325" s="144"/>
      <c r="AU325" s="144"/>
      <c r="AV325" s="144"/>
      <c r="AW325" s="144"/>
      <c r="AX325" s="144"/>
      <c r="AY325" s="144"/>
      <c r="AZ325" s="144"/>
      <c r="BA325" s="144"/>
      <c r="BB325" s="144"/>
      <c r="BC325" s="144"/>
      <c r="BD325" s="144"/>
      <c r="BE325" s="144"/>
      <c r="BF325" s="144"/>
      <c r="BG325" s="144"/>
      <c r="BH325" s="144"/>
      <c r="BI325" s="144"/>
      <c r="BJ325" s="144"/>
      <c r="BK325" s="144"/>
      <c r="BL325" s="144"/>
      <c r="BM325" s="144"/>
      <c r="BN325" s="144"/>
      <c r="BO325" s="144"/>
      <c r="BP325" s="144"/>
      <c r="BQ325" s="144"/>
      <c r="BR325" s="144"/>
      <c r="BS325" s="144"/>
      <c r="BT325" s="144"/>
      <c r="BU325" s="144" t="s">
        <v>42</v>
      </c>
      <c r="BV325" s="144"/>
      <c r="BW325" s="144"/>
      <c r="BX325" s="144"/>
      <c r="BY325" s="144"/>
      <c r="BZ325" s="144"/>
      <c r="CA325" s="144"/>
      <c r="CB325" s="144"/>
      <c r="CC325" s="144"/>
      <c r="CD325" s="144"/>
      <c r="CE325" s="144"/>
      <c r="CF325" s="144"/>
      <c r="CG325" s="144"/>
      <c r="CH325" s="144"/>
      <c r="CI325" s="144"/>
      <c r="CJ325" s="144"/>
      <c r="CK325" s="144"/>
      <c r="CL325" s="144"/>
      <c r="CM325" s="144"/>
      <c r="CN325" s="144"/>
      <c r="CO325" s="144"/>
      <c r="CP325" s="144"/>
      <c r="CQ325" s="144"/>
      <c r="CR325" s="144"/>
      <c r="CS325" s="144"/>
      <c r="CT325" s="144"/>
      <c r="CU325" s="144"/>
      <c r="CV325" s="144"/>
      <c r="CW325" s="144"/>
      <c r="CX325" s="144"/>
      <c r="CY325" s="144"/>
      <c r="CZ325" s="144"/>
      <c r="DA325" s="144"/>
      <c r="DB325" s="144"/>
      <c r="DC325" s="144"/>
      <c r="DD325" s="144"/>
      <c r="DE325" s="144"/>
      <c r="DF325" s="144"/>
      <c r="DG325" s="144"/>
      <c r="DH325" s="144"/>
      <c r="DI325" s="144"/>
      <c r="DJ325" s="144"/>
      <c r="DK325" s="144"/>
      <c r="DL325" s="144"/>
      <c r="DM325" s="144"/>
      <c r="DN325" s="144"/>
      <c r="DO325" s="172"/>
      <c r="DP325" s="133"/>
      <c r="DQ325" s="144"/>
      <c r="DR325" s="144"/>
      <c r="DS325" s="172"/>
    </row>
    <row r="326" spans="1:123" s="38" customFormat="1" ht="15.95" customHeight="1">
      <c r="A326" s="53" t="s">
        <v>1750</v>
      </c>
      <c r="B326" s="53" t="s">
        <v>2788</v>
      </c>
      <c r="C326" s="78" t="s">
        <v>1420</v>
      </c>
      <c r="D326" s="53" t="s">
        <v>1420</v>
      </c>
      <c r="E326" s="53" t="s">
        <v>57</v>
      </c>
      <c r="F326" s="109">
        <v>0</v>
      </c>
      <c r="G326" s="109"/>
      <c r="H326" s="53"/>
      <c r="I326" s="53">
        <v>206</v>
      </c>
      <c r="J326" s="126">
        <v>28</v>
      </c>
      <c r="K326" s="133"/>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4"/>
      <c r="AN326" s="144"/>
      <c r="AO326" s="144"/>
      <c r="AP326" s="144"/>
      <c r="AQ326" s="144"/>
      <c r="AR326" s="144"/>
      <c r="AS326" s="144"/>
      <c r="AT326" s="144"/>
      <c r="AU326" s="144"/>
      <c r="AV326" s="144"/>
      <c r="AW326" s="144"/>
      <c r="AX326" s="144"/>
      <c r="AY326" s="144"/>
      <c r="AZ326" s="144"/>
      <c r="BA326" s="144"/>
      <c r="BB326" s="144"/>
      <c r="BC326" s="144"/>
      <c r="BD326" s="144"/>
      <c r="BE326" s="144"/>
      <c r="BF326" s="144"/>
      <c r="BG326" s="144"/>
      <c r="BH326" s="144"/>
      <c r="BI326" s="144"/>
      <c r="BJ326" s="144"/>
      <c r="BK326" s="144"/>
      <c r="BL326" s="144"/>
      <c r="BM326" s="144"/>
      <c r="BN326" s="144"/>
      <c r="BO326" s="144"/>
      <c r="BP326" s="144"/>
      <c r="BQ326" s="144"/>
      <c r="BR326" s="144"/>
      <c r="BS326" s="144"/>
      <c r="BT326" s="144"/>
      <c r="BU326" s="144"/>
      <c r="BV326" s="144" t="s">
        <v>42</v>
      </c>
      <c r="BW326" s="144"/>
      <c r="BX326" s="144"/>
      <c r="BY326" s="144"/>
      <c r="BZ326" s="144"/>
      <c r="CA326" s="144"/>
      <c r="CB326" s="144"/>
      <c r="CC326" s="144"/>
      <c r="CD326" s="144"/>
      <c r="CE326" s="144"/>
      <c r="CF326" s="144"/>
      <c r="CG326" s="144"/>
      <c r="CH326" s="144"/>
      <c r="CI326" s="144"/>
      <c r="CJ326" s="144"/>
      <c r="CK326" s="144"/>
      <c r="CL326" s="144"/>
      <c r="CM326" s="144"/>
      <c r="CN326" s="144"/>
      <c r="CO326" s="144"/>
      <c r="CP326" s="144"/>
      <c r="CQ326" s="144"/>
      <c r="CR326" s="144"/>
      <c r="CS326" s="144"/>
      <c r="CT326" s="144"/>
      <c r="CU326" s="144"/>
      <c r="CV326" s="144"/>
      <c r="CW326" s="144"/>
      <c r="CX326" s="144"/>
      <c r="CY326" s="144"/>
      <c r="CZ326" s="144"/>
      <c r="DA326" s="144"/>
      <c r="DB326" s="144"/>
      <c r="DC326" s="144"/>
      <c r="DD326" s="144"/>
      <c r="DE326" s="144"/>
      <c r="DF326" s="144"/>
      <c r="DG326" s="144"/>
      <c r="DH326" s="144"/>
      <c r="DI326" s="144"/>
      <c r="DJ326" s="144"/>
      <c r="DK326" s="144"/>
      <c r="DL326" s="144"/>
      <c r="DM326" s="144"/>
      <c r="DN326" s="144"/>
      <c r="DO326" s="172"/>
      <c r="DP326" s="133"/>
      <c r="DQ326" s="144"/>
      <c r="DR326" s="144"/>
      <c r="DS326" s="172"/>
    </row>
    <row r="327" spans="1:123" s="46" customFormat="1" ht="15.95" customHeight="1">
      <c r="A327" s="62" t="s">
        <v>283</v>
      </c>
      <c r="B327" s="62" t="s">
        <v>1057</v>
      </c>
      <c r="C327" s="88" t="s">
        <v>430</v>
      </c>
      <c r="D327" s="62" t="s">
        <v>2379</v>
      </c>
      <c r="E327" s="62" t="s">
        <v>87</v>
      </c>
      <c r="F327" s="114">
        <v>0</v>
      </c>
      <c r="G327" s="114"/>
      <c r="H327" s="62"/>
      <c r="I327" s="62">
        <v>206</v>
      </c>
      <c r="J327" s="126">
        <v>8</v>
      </c>
      <c r="K327" s="139" t="s">
        <v>42</v>
      </c>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c r="BD327" s="152"/>
      <c r="BE327" s="152"/>
      <c r="BF327" s="152"/>
      <c r="BG327" s="152"/>
      <c r="BH327" s="152"/>
      <c r="BI327" s="152"/>
      <c r="BJ327" s="152"/>
      <c r="BK327" s="152"/>
      <c r="BL327" s="152"/>
      <c r="BM327" s="152"/>
      <c r="BN327" s="152"/>
      <c r="BO327" s="152"/>
      <c r="BP327" s="152"/>
      <c r="BQ327" s="152"/>
      <c r="BR327" s="152"/>
      <c r="BS327" s="152"/>
      <c r="BT327" s="152"/>
      <c r="BU327" s="152"/>
      <c r="BV327" s="152"/>
      <c r="BW327" s="152"/>
      <c r="BX327" s="152"/>
      <c r="BY327" s="152"/>
      <c r="BZ327" s="152"/>
      <c r="CA327" s="152"/>
      <c r="CB327" s="152"/>
      <c r="CC327" s="152"/>
      <c r="CD327" s="152"/>
      <c r="CE327" s="152"/>
      <c r="CF327" s="152"/>
      <c r="CG327" s="152"/>
      <c r="CH327" s="152"/>
      <c r="CI327" s="152"/>
      <c r="CJ327" s="152"/>
      <c r="CK327" s="152"/>
      <c r="CL327" s="152"/>
      <c r="CM327" s="152"/>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2"/>
      <c r="DL327" s="152"/>
      <c r="DM327" s="152"/>
      <c r="DN327" s="152"/>
      <c r="DO327" s="177"/>
      <c r="DP327" s="139"/>
      <c r="DQ327" s="152"/>
      <c r="DR327" s="152"/>
      <c r="DS327" s="177"/>
    </row>
    <row r="328" spans="1:123" s="38" customFormat="1" ht="15.95" customHeight="1">
      <c r="A328" s="53" t="s">
        <v>2790</v>
      </c>
      <c r="B328" s="53" t="s">
        <v>751</v>
      </c>
      <c r="C328" s="79" t="s">
        <v>3177</v>
      </c>
      <c r="D328" s="53" t="s">
        <v>1297</v>
      </c>
      <c r="E328" s="53" t="s">
        <v>80</v>
      </c>
      <c r="F328" s="109">
        <v>0</v>
      </c>
      <c r="G328" s="109"/>
      <c r="H328" s="53"/>
      <c r="I328" s="53">
        <v>206</v>
      </c>
      <c r="J328" s="126">
        <v>22</v>
      </c>
      <c r="K328" s="133"/>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4"/>
      <c r="AN328" s="144"/>
      <c r="AO328" s="144"/>
      <c r="AP328" s="144"/>
      <c r="AQ328" s="144"/>
      <c r="AR328" s="144"/>
      <c r="AS328" s="144"/>
      <c r="AT328" s="144"/>
      <c r="AU328" s="144"/>
      <c r="AV328" s="144"/>
      <c r="AW328" s="144"/>
      <c r="AX328" s="144"/>
      <c r="AY328" s="144"/>
      <c r="AZ328" s="144"/>
      <c r="BA328" s="144"/>
      <c r="BB328" s="144"/>
      <c r="BC328" s="144"/>
      <c r="BD328" s="144"/>
      <c r="BE328" s="144"/>
      <c r="BF328" s="144"/>
      <c r="BG328" s="144"/>
      <c r="BH328" s="144"/>
      <c r="BI328" s="144"/>
      <c r="BJ328" s="144"/>
      <c r="BK328" s="144"/>
      <c r="BL328" s="144"/>
      <c r="BM328" s="144"/>
      <c r="BN328" s="144"/>
      <c r="BO328" s="144"/>
      <c r="BP328" s="144"/>
      <c r="BQ328" s="144"/>
      <c r="BR328" s="144"/>
      <c r="BS328" s="144" t="s">
        <v>42</v>
      </c>
      <c r="BT328" s="144"/>
      <c r="BU328" s="144"/>
      <c r="BV328" s="144"/>
      <c r="BW328" s="144"/>
      <c r="BX328" s="144"/>
      <c r="BY328" s="144"/>
      <c r="BZ328" s="144"/>
      <c r="CA328" s="144"/>
      <c r="CB328" s="144"/>
      <c r="CC328" s="144"/>
      <c r="CD328" s="144"/>
      <c r="CE328" s="144"/>
      <c r="CF328" s="144"/>
      <c r="CG328" s="144"/>
      <c r="CH328" s="144"/>
      <c r="CI328" s="144"/>
      <c r="CJ328" s="144"/>
      <c r="CK328" s="144"/>
      <c r="CL328" s="144"/>
      <c r="CM328" s="144"/>
      <c r="CN328" s="144"/>
      <c r="CO328" s="144"/>
      <c r="CP328" s="144"/>
      <c r="CQ328" s="144"/>
      <c r="CR328" s="144"/>
      <c r="CS328" s="144"/>
      <c r="CT328" s="144"/>
      <c r="CU328" s="144"/>
      <c r="CV328" s="144"/>
      <c r="CW328" s="144"/>
      <c r="CX328" s="144"/>
      <c r="CY328" s="144"/>
      <c r="CZ328" s="144"/>
      <c r="DA328" s="144"/>
      <c r="DB328" s="144"/>
      <c r="DC328" s="144"/>
      <c r="DD328" s="144"/>
      <c r="DE328" s="144"/>
      <c r="DF328" s="144"/>
      <c r="DG328" s="144"/>
      <c r="DH328" s="144"/>
      <c r="DI328" s="144"/>
      <c r="DJ328" s="144"/>
      <c r="DK328" s="144"/>
      <c r="DL328" s="144"/>
      <c r="DM328" s="144"/>
      <c r="DN328" s="144"/>
      <c r="DO328" s="172"/>
      <c r="DP328" s="133"/>
      <c r="DQ328" s="144"/>
      <c r="DR328" s="144"/>
      <c r="DS328" s="172"/>
    </row>
    <row r="329" spans="1:123" s="40" customFormat="1" ht="15.95" customHeight="1">
      <c r="A329" s="58" t="s">
        <v>1419</v>
      </c>
      <c r="B329" s="70" t="str">
        <f>COUNTIF($I:$I,206)&amp;"件"</f>
        <v>10件</v>
      </c>
      <c r="C329" s="85"/>
      <c r="D329" s="98"/>
      <c r="E329" s="98"/>
      <c r="F329" s="111"/>
      <c r="G329" s="111"/>
      <c r="H329" s="98"/>
      <c r="I329" s="121">
        <v>206.1</v>
      </c>
      <c r="J329" s="127"/>
      <c r="K329" s="135"/>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c r="AG329" s="148"/>
      <c r="AH329" s="148"/>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c r="BI329" s="148"/>
      <c r="BJ329" s="148"/>
      <c r="BK329" s="148"/>
      <c r="BL329" s="148"/>
      <c r="BM329" s="148"/>
      <c r="BN329" s="148"/>
      <c r="BO329" s="148"/>
      <c r="BP329" s="148"/>
      <c r="BQ329" s="148"/>
      <c r="BR329" s="148"/>
      <c r="BS329" s="148"/>
      <c r="BT329" s="148"/>
      <c r="BU329" s="148"/>
      <c r="BV329" s="148"/>
      <c r="BW329" s="148"/>
      <c r="BX329" s="148"/>
      <c r="BY329" s="148"/>
      <c r="BZ329" s="148"/>
      <c r="CA329" s="148"/>
      <c r="CB329" s="148"/>
      <c r="CC329" s="148"/>
      <c r="CD329" s="148"/>
      <c r="CE329" s="148"/>
      <c r="CF329" s="148"/>
      <c r="CG329" s="148"/>
      <c r="CH329" s="148"/>
      <c r="CI329" s="148"/>
      <c r="CJ329" s="148"/>
      <c r="CK329" s="148"/>
      <c r="CL329" s="148"/>
      <c r="CM329" s="148"/>
      <c r="CN329" s="148"/>
      <c r="CO329" s="148"/>
      <c r="CP329" s="148"/>
      <c r="CQ329" s="148"/>
      <c r="CR329" s="148"/>
      <c r="CS329" s="148"/>
      <c r="CT329" s="148"/>
      <c r="CU329" s="148"/>
      <c r="CV329" s="148"/>
      <c r="CW329" s="148"/>
      <c r="CX329" s="148"/>
      <c r="CY329" s="148"/>
      <c r="CZ329" s="148"/>
      <c r="DA329" s="148"/>
      <c r="DB329" s="148"/>
      <c r="DC329" s="148"/>
      <c r="DD329" s="148"/>
      <c r="DE329" s="148"/>
      <c r="DF329" s="148"/>
      <c r="DG329" s="148"/>
      <c r="DH329" s="148"/>
      <c r="DI329" s="148"/>
      <c r="DJ329" s="148"/>
      <c r="DK329" s="148"/>
      <c r="DL329" s="148"/>
      <c r="DM329" s="148"/>
      <c r="DN329" s="148"/>
      <c r="DO329" s="174"/>
      <c r="DP329" s="135"/>
      <c r="DQ329" s="148"/>
      <c r="DR329" s="148"/>
      <c r="DS329" s="174"/>
    </row>
    <row r="330" spans="1:123" s="38" customFormat="1" ht="15.95" customHeight="1">
      <c r="A330" s="53" t="s">
        <v>976</v>
      </c>
      <c r="B330" s="53" t="s">
        <v>1647</v>
      </c>
      <c r="C330" s="79" t="s">
        <v>1812</v>
      </c>
      <c r="D330" s="54" t="s">
        <v>3677</v>
      </c>
      <c r="E330" s="53" t="s">
        <v>2934</v>
      </c>
      <c r="F330" s="109">
        <v>0</v>
      </c>
      <c r="G330" s="109"/>
      <c r="H330" s="53"/>
      <c r="I330" s="53">
        <v>210</v>
      </c>
      <c r="J330" s="126">
        <v>22</v>
      </c>
      <c r="K330" s="133" t="s">
        <v>42</v>
      </c>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4"/>
      <c r="DL330" s="144"/>
      <c r="DM330" s="144"/>
      <c r="DN330" s="144"/>
      <c r="DO330" s="172"/>
      <c r="DP330" s="133"/>
      <c r="DQ330" s="144"/>
      <c r="DR330" s="144"/>
      <c r="DS330" s="172"/>
    </row>
    <row r="331" spans="1:123" s="38" customFormat="1" ht="15.95" customHeight="1">
      <c r="A331" s="53" t="s">
        <v>2380</v>
      </c>
      <c r="B331" s="53" t="s">
        <v>3709</v>
      </c>
      <c r="C331" s="79" t="s">
        <v>2280</v>
      </c>
      <c r="D331" s="53" t="s">
        <v>3710</v>
      </c>
      <c r="E331" s="53" t="s">
        <v>834</v>
      </c>
      <c r="F331" s="109">
        <v>19</v>
      </c>
      <c r="G331" s="109"/>
      <c r="H331" s="53"/>
      <c r="I331" s="53">
        <v>210</v>
      </c>
      <c r="J331" s="126">
        <v>22</v>
      </c>
      <c r="K331" s="133" t="s">
        <v>42</v>
      </c>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t="s">
        <v>42</v>
      </c>
      <c r="AK331" s="144"/>
      <c r="AL331" s="144"/>
      <c r="AM331" s="144"/>
      <c r="AN331" s="144"/>
      <c r="AO331" s="144"/>
      <c r="AP331" s="144"/>
      <c r="AQ331" s="144"/>
      <c r="AR331" s="144"/>
      <c r="AS331" s="144"/>
      <c r="AT331" s="144"/>
      <c r="AU331" s="144"/>
      <c r="AV331" s="144"/>
      <c r="AW331" s="144"/>
      <c r="AX331" s="144"/>
      <c r="AY331" s="144"/>
      <c r="AZ331" s="144"/>
      <c r="BA331" s="144"/>
      <c r="BB331" s="144"/>
      <c r="BC331" s="144"/>
      <c r="BD331" s="144"/>
      <c r="BE331" s="144"/>
      <c r="BF331" s="144"/>
      <c r="BG331" s="144"/>
      <c r="BH331" s="144"/>
      <c r="BI331" s="144"/>
      <c r="BJ331" s="144"/>
      <c r="BK331" s="144"/>
      <c r="BL331" s="144"/>
      <c r="BM331" s="144"/>
      <c r="BN331" s="144"/>
      <c r="BO331" s="144"/>
      <c r="BP331" s="144"/>
      <c r="BQ331" s="144"/>
      <c r="BR331" s="144"/>
      <c r="BS331" s="144"/>
      <c r="BT331" s="144"/>
      <c r="BU331" s="144" t="s">
        <v>42</v>
      </c>
      <c r="BV331" s="144" t="s">
        <v>42</v>
      </c>
      <c r="BW331" s="144"/>
      <c r="BX331" s="144"/>
      <c r="BY331" s="144"/>
      <c r="BZ331" s="144"/>
      <c r="CA331" s="144"/>
      <c r="CB331" s="144"/>
      <c r="CC331" s="144"/>
      <c r="CD331" s="144"/>
      <c r="CE331" s="144"/>
      <c r="CF331" s="144"/>
      <c r="CG331" s="144"/>
      <c r="CH331" s="144"/>
      <c r="CI331" s="144"/>
      <c r="CJ331" s="144"/>
      <c r="CK331" s="144" t="s">
        <v>42</v>
      </c>
      <c r="CL331" s="144"/>
      <c r="CM331" s="144"/>
      <c r="CN331" s="144"/>
      <c r="CO331" s="144"/>
      <c r="CP331" s="144"/>
      <c r="CQ331" s="144"/>
      <c r="CR331" s="144"/>
      <c r="CS331" s="144"/>
      <c r="CT331" s="144"/>
      <c r="CU331" s="144"/>
      <c r="CV331" s="144"/>
      <c r="CW331" s="144"/>
      <c r="CX331" s="144"/>
      <c r="CY331" s="144"/>
      <c r="CZ331" s="144"/>
      <c r="DA331" s="144"/>
      <c r="DB331" s="144"/>
      <c r="DC331" s="144"/>
      <c r="DD331" s="144"/>
      <c r="DE331" s="144"/>
      <c r="DF331" s="144"/>
      <c r="DG331" s="144"/>
      <c r="DH331" s="144"/>
      <c r="DI331" s="144"/>
      <c r="DJ331" s="144"/>
      <c r="DK331" s="144"/>
      <c r="DL331" s="144" t="s">
        <v>42</v>
      </c>
      <c r="DM331" s="144"/>
      <c r="DN331" s="144"/>
      <c r="DO331" s="172"/>
      <c r="DP331" s="133"/>
      <c r="DQ331" s="144"/>
      <c r="DR331" s="144"/>
      <c r="DS331" s="172"/>
    </row>
    <row r="332" spans="1:123" s="38" customFormat="1" ht="15.95" customHeight="1">
      <c r="A332" s="53" t="s">
        <v>287</v>
      </c>
      <c r="B332" s="53" t="s">
        <v>1885</v>
      </c>
      <c r="C332" s="79" t="s">
        <v>862</v>
      </c>
      <c r="D332" s="53" t="s">
        <v>3083</v>
      </c>
      <c r="E332" s="53" t="s">
        <v>1489</v>
      </c>
      <c r="F332" s="53">
        <v>19</v>
      </c>
      <c r="G332" s="53"/>
      <c r="H332" s="53"/>
      <c r="I332" s="53">
        <v>210</v>
      </c>
      <c r="J332" s="126">
        <v>22</v>
      </c>
      <c r="K332" s="133" t="s">
        <v>42</v>
      </c>
      <c r="L332" s="144"/>
      <c r="M332" s="144"/>
      <c r="N332" s="144"/>
      <c r="O332" s="144"/>
      <c r="P332" s="144"/>
      <c r="Q332" s="144"/>
      <c r="R332" s="144"/>
      <c r="S332" s="144"/>
      <c r="T332" s="144"/>
      <c r="U332" s="144"/>
      <c r="V332" s="144"/>
      <c r="W332" s="144"/>
      <c r="X332" s="144"/>
      <c r="Y332" s="144"/>
      <c r="Z332" s="144"/>
      <c r="AA332" s="144" t="s">
        <v>42</v>
      </c>
      <c r="AB332" s="144"/>
      <c r="AC332" s="144"/>
      <c r="AD332" s="144"/>
      <c r="AE332" s="144"/>
      <c r="AF332" s="144"/>
      <c r="AG332" s="144"/>
      <c r="AH332" s="144"/>
      <c r="AI332" s="144"/>
      <c r="AJ332" s="144"/>
      <c r="AK332" s="144"/>
      <c r="AL332" s="144"/>
      <c r="AM332" s="144"/>
      <c r="AN332" s="144"/>
      <c r="AO332" s="144"/>
      <c r="AP332" s="144"/>
      <c r="AQ332" s="144"/>
      <c r="AR332" s="144"/>
      <c r="AS332" s="144"/>
      <c r="AT332" s="144"/>
      <c r="AU332" s="144"/>
      <c r="AV332" s="144"/>
      <c r="AW332" s="144"/>
      <c r="AX332" s="144"/>
      <c r="AY332" s="144"/>
      <c r="AZ332" s="144"/>
      <c r="BA332" s="144"/>
      <c r="BB332" s="144"/>
      <c r="BC332" s="144"/>
      <c r="BD332" s="144"/>
      <c r="BE332" s="144"/>
      <c r="BF332" s="144"/>
      <c r="BG332" s="144"/>
      <c r="BH332" s="144"/>
      <c r="BI332" s="144"/>
      <c r="BJ332" s="144"/>
      <c r="BK332" s="144"/>
      <c r="BL332" s="144"/>
      <c r="BM332" s="144"/>
      <c r="BN332" s="144"/>
      <c r="BO332" s="144"/>
      <c r="BP332" s="144"/>
      <c r="BQ332" s="144"/>
      <c r="BR332" s="144"/>
      <c r="BS332" s="144"/>
      <c r="BT332" s="144"/>
      <c r="BU332" s="144" t="s">
        <v>42</v>
      </c>
      <c r="BV332" s="144" t="s">
        <v>42</v>
      </c>
      <c r="BW332" s="144" t="s">
        <v>42</v>
      </c>
      <c r="BX332" s="144" t="s">
        <v>42</v>
      </c>
      <c r="BY332" s="144"/>
      <c r="BZ332" s="144"/>
      <c r="CA332" s="144"/>
      <c r="CB332" s="144"/>
      <c r="CC332" s="144"/>
      <c r="CD332" s="144"/>
      <c r="CE332" s="144"/>
      <c r="CF332" s="144"/>
      <c r="CG332" s="144"/>
      <c r="CH332" s="144"/>
      <c r="CI332" s="144"/>
      <c r="CJ332" s="144"/>
      <c r="CK332" s="144"/>
      <c r="CL332" s="144"/>
      <c r="CM332" s="144"/>
      <c r="CN332" s="144"/>
      <c r="CO332" s="144"/>
      <c r="CP332" s="144"/>
      <c r="CQ332" s="144"/>
      <c r="CR332" s="144"/>
      <c r="CS332" s="144"/>
      <c r="CT332" s="144" t="s">
        <v>42</v>
      </c>
      <c r="CU332" s="144"/>
      <c r="CV332" s="144" t="s">
        <v>42</v>
      </c>
      <c r="CW332" s="144"/>
      <c r="CX332" s="144" t="s">
        <v>42</v>
      </c>
      <c r="CY332" s="144"/>
      <c r="CZ332" s="144"/>
      <c r="DA332" s="144"/>
      <c r="DB332" s="144"/>
      <c r="DC332" s="144"/>
      <c r="DD332" s="144"/>
      <c r="DE332" s="144"/>
      <c r="DF332" s="144"/>
      <c r="DG332" s="144"/>
      <c r="DH332" s="144" t="s">
        <v>42</v>
      </c>
      <c r="DI332" s="144"/>
      <c r="DJ332" s="144"/>
      <c r="DK332" s="144"/>
      <c r="DL332" s="144" t="s">
        <v>42</v>
      </c>
      <c r="DM332" s="144"/>
      <c r="DN332" s="144"/>
      <c r="DO332" s="172"/>
      <c r="DP332" s="133"/>
      <c r="DQ332" s="144"/>
      <c r="DR332" s="144"/>
      <c r="DS332" s="172"/>
    </row>
    <row r="333" spans="1:123" s="38" customFormat="1" ht="15.95" customHeight="1">
      <c r="A333" s="62" t="s">
        <v>3669</v>
      </c>
      <c r="B333" s="53" t="s">
        <v>1347</v>
      </c>
      <c r="C333" s="79" t="s">
        <v>744</v>
      </c>
      <c r="D333" s="33" t="s">
        <v>395</v>
      </c>
      <c r="E333" s="53" t="s">
        <v>126</v>
      </c>
      <c r="F333" s="109">
        <v>0</v>
      </c>
      <c r="G333" s="109"/>
      <c r="H333" s="53"/>
      <c r="I333" s="53">
        <v>210</v>
      </c>
      <c r="J333" s="126">
        <v>22</v>
      </c>
      <c r="K333" s="133" t="s">
        <v>42</v>
      </c>
      <c r="L333" s="144"/>
      <c r="M333" s="144"/>
      <c r="N333" s="144"/>
      <c r="O333" s="144"/>
      <c r="P333" s="144"/>
      <c r="Q333" s="144"/>
      <c r="R333" s="144"/>
      <c r="S333" s="144"/>
      <c r="T333" s="144"/>
      <c r="U333" s="144"/>
      <c r="V333" s="144"/>
      <c r="W333" s="144"/>
      <c r="X333" s="144"/>
      <c r="Y333" s="144"/>
      <c r="Z333" s="144"/>
      <c r="AA333" s="144" t="s">
        <v>42</v>
      </c>
      <c r="AB333" s="144"/>
      <c r="AC333" s="144"/>
      <c r="AD333" s="144"/>
      <c r="AE333" s="144"/>
      <c r="AF333" s="144"/>
      <c r="AG333" s="144"/>
      <c r="AH333" s="144"/>
      <c r="AI333" s="144"/>
      <c r="AJ333" s="144"/>
      <c r="AK333" s="144"/>
      <c r="AL333" s="144"/>
      <c r="AM333" s="144"/>
      <c r="AN333" s="144"/>
      <c r="AO333" s="144"/>
      <c r="AP333" s="144"/>
      <c r="AQ333" s="144"/>
      <c r="AR333" s="144"/>
      <c r="AS333" s="144"/>
      <c r="AT333" s="144"/>
      <c r="AU333" s="144"/>
      <c r="AV333" s="144"/>
      <c r="AW333" s="144"/>
      <c r="AX333" s="144"/>
      <c r="AY333" s="144"/>
      <c r="AZ333" s="144"/>
      <c r="BA333" s="144"/>
      <c r="BB333" s="144"/>
      <c r="BC333" s="144"/>
      <c r="BD333" s="144"/>
      <c r="BE333" s="144"/>
      <c r="BF333" s="144"/>
      <c r="BG333" s="144"/>
      <c r="BH333" s="144"/>
      <c r="BI333" s="144"/>
      <c r="BJ333" s="144" t="s">
        <v>42</v>
      </c>
      <c r="BK333" s="144"/>
      <c r="BL333" s="144"/>
      <c r="BM333" s="144"/>
      <c r="BN333" s="144"/>
      <c r="BO333" s="144"/>
      <c r="BP333" s="144"/>
      <c r="BQ333" s="144"/>
      <c r="BR333" s="144"/>
      <c r="BS333" s="144"/>
      <c r="BT333" s="144"/>
      <c r="BU333" s="144"/>
      <c r="BV333" s="144"/>
      <c r="BW333" s="144"/>
      <c r="BX333" s="144"/>
      <c r="BY333" s="144"/>
      <c r="BZ333" s="144"/>
      <c r="CA333" s="144"/>
      <c r="CB333" s="144"/>
      <c r="CC333" s="144"/>
      <c r="CD333" s="144"/>
      <c r="CE333" s="144"/>
      <c r="CF333" s="144"/>
      <c r="CG333" s="144"/>
      <c r="CH333" s="144"/>
      <c r="CI333" s="144"/>
      <c r="CJ333" s="144"/>
      <c r="CK333" s="144"/>
      <c r="CL333" s="144"/>
      <c r="CM333" s="144"/>
      <c r="CN333" s="144"/>
      <c r="CO333" s="144"/>
      <c r="CP333" s="144"/>
      <c r="CQ333" s="144"/>
      <c r="CR333" s="144"/>
      <c r="CS333" s="144"/>
      <c r="CT333" s="144"/>
      <c r="CU333" s="144"/>
      <c r="CV333" s="144"/>
      <c r="CW333" s="144"/>
      <c r="CX333" s="144"/>
      <c r="CY333" s="144"/>
      <c r="CZ333" s="144"/>
      <c r="DA333" s="144"/>
      <c r="DB333" s="144"/>
      <c r="DC333" s="144"/>
      <c r="DD333" s="144"/>
      <c r="DE333" s="144"/>
      <c r="DF333" s="144"/>
      <c r="DG333" s="144"/>
      <c r="DH333" s="144"/>
      <c r="DI333" s="144"/>
      <c r="DJ333" s="144"/>
      <c r="DK333" s="144"/>
      <c r="DL333" s="144" t="s">
        <v>42</v>
      </c>
      <c r="DM333" s="144"/>
      <c r="DN333" s="144"/>
      <c r="DO333" s="172"/>
      <c r="DP333" s="133"/>
      <c r="DQ333" s="144"/>
      <c r="DR333" s="144"/>
      <c r="DS333" s="172"/>
    </row>
    <row r="334" spans="1:123" s="39" customFormat="1" ht="15.95" customHeight="1">
      <c r="A334" s="54" t="s">
        <v>739</v>
      </c>
      <c r="B334" s="68" t="s">
        <v>1222</v>
      </c>
      <c r="C334" s="81" t="s">
        <v>3495</v>
      </c>
      <c r="D334" s="84" t="s">
        <v>3495</v>
      </c>
      <c r="E334" s="54" t="s">
        <v>3688</v>
      </c>
      <c r="F334" s="110">
        <v>0</v>
      </c>
      <c r="G334" s="110"/>
      <c r="H334" s="54"/>
      <c r="I334" s="54">
        <v>210</v>
      </c>
      <c r="J334" s="54">
        <v>28</v>
      </c>
      <c r="K334" s="134"/>
      <c r="L334" s="145"/>
      <c r="M334" s="145"/>
      <c r="N334" s="145"/>
      <c r="O334" s="145"/>
      <c r="P334" s="145"/>
      <c r="Q334" s="145"/>
      <c r="R334" s="145"/>
      <c r="S334" s="145"/>
      <c r="T334" s="145"/>
      <c r="U334" s="145"/>
      <c r="V334" s="145"/>
      <c r="W334" s="145"/>
      <c r="X334" s="145"/>
      <c r="Y334" s="145"/>
      <c r="Z334" s="145"/>
      <c r="AA334" s="145"/>
      <c r="AB334" s="145"/>
      <c r="AC334" s="145"/>
      <c r="AD334" s="145"/>
      <c r="AE334" s="145"/>
      <c r="AF334" s="145"/>
      <c r="AG334" s="145"/>
      <c r="AH334" s="145"/>
      <c r="AI334" s="145"/>
      <c r="AJ334" s="145"/>
      <c r="AK334" s="145"/>
      <c r="AL334" s="145"/>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c r="BH334" s="145"/>
      <c r="BI334" s="145"/>
      <c r="BJ334" s="145"/>
      <c r="BK334" s="145" t="s">
        <v>42</v>
      </c>
      <c r="BL334" s="145"/>
      <c r="BM334" s="145"/>
      <c r="BN334" s="145"/>
      <c r="BO334" s="145"/>
      <c r="BP334" s="145"/>
      <c r="BQ334" s="145"/>
      <c r="BR334" s="145"/>
      <c r="BS334" s="145"/>
      <c r="BT334" s="145"/>
      <c r="BU334" s="145"/>
      <c r="BV334" s="145"/>
      <c r="BW334" s="145"/>
      <c r="BX334" s="145"/>
      <c r="BY334" s="145"/>
      <c r="BZ334" s="145"/>
      <c r="CA334" s="145"/>
      <c r="CB334" s="145"/>
      <c r="CC334" s="145"/>
      <c r="CD334" s="145"/>
      <c r="CE334" s="145"/>
      <c r="CF334" s="145"/>
      <c r="CG334" s="145"/>
      <c r="CH334" s="145"/>
      <c r="CI334" s="145"/>
      <c r="CJ334" s="145"/>
      <c r="CK334" s="145"/>
      <c r="CL334" s="145"/>
      <c r="CM334" s="145"/>
      <c r="CN334" s="145"/>
      <c r="CO334" s="145"/>
      <c r="CP334" s="145"/>
      <c r="CQ334" s="145"/>
      <c r="CR334" s="145"/>
      <c r="CS334" s="145"/>
      <c r="CT334" s="145"/>
      <c r="CU334" s="145"/>
      <c r="CV334" s="145"/>
      <c r="CW334" s="145"/>
      <c r="CX334" s="145"/>
      <c r="CY334" s="145"/>
      <c r="CZ334" s="145"/>
      <c r="DA334" s="145"/>
      <c r="DB334" s="145"/>
      <c r="DC334" s="145"/>
      <c r="DD334" s="145"/>
      <c r="DE334" s="145"/>
      <c r="DF334" s="145"/>
      <c r="DG334" s="145"/>
      <c r="DH334" s="145"/>
      <c r="DI334" s="145"/>
      <c r="DJ334" s="145"/>
      <c r="DK334" s="145"/>
      <c r="DL334" s="145"/>
      <c r="DM334" s="145"/>
      <c r="DN334" s="145"/>
      <c r="DO334" s="173"/>
      <c r="DP334" s="134"/>
      <c r="DQ334" s="145"/>
      <c r="DR334" s="145"/>
      <c r="DS334" s="173"/>
    </row>
    <row r="335" spans="1:123" s="38" customFormat="1" ht="15.95" customHeight="1">
      <c r="A335" s="53" t="s">
        <v>183</v>
      </c>
      <c r="B335" s="53" t="s">
        <v>551</v>
      </c>
      <c r="C335" s="79" t="s">
        <v>2734</v>
      </c>
      <c r="D335" s="53" t="s">
        <v>2902</v>
      </c>
      <c r="E335" s="53" t="s">
        <v>1624</v>
      </c>
      <c r="F335" s="53">
        <v>0</v>
      </c>
      <c r="G335" s="53"/>
      <c r="H335" s="53">
        <v>4</v>
      </c>
      <c r="I335" s="53">
        <v>210</v>
      </c>
      <c r="J335" s="126">
        <v>24</v>
      </c>
      <c r="K335" s="133" t="s">
        <v>42</v>
      </c>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c r="BG335" s="144"/>
      <c r="BH335" s="144"/>
      <c r="BI335" s="144"/>
      <c r="BJ335" s="144"/>
      <c r="BK335" s="144"/>
      <c r="BL335" s="144"/>
      <c r="BM335" s="144"/>
      <c r="BN335" s="144"/>
      <c r="BO335" s="144"/>
      <c r="BP335" s="144"/>
      <c r="BQ335" s="144"/>
      <c r="BR335" s="144"/>
      <c r="BS335" s="144"/>
      <c r="BT335" s="144"/>
      <c r="BU335" s="144"/>
      <c r="BV335" s="144"/>
      <c r="BW335" s="144"/>
      <c r="BX335" s="144"/>
      <c r="BY335" s="144"/>
      <c r="BZ335" s="144"/>
      <c r="CA335" s="144"/>
      <c r="CB335" s="144"/>
      <c r="CC335" s="144"/>
      <c r="CD335" s="144"/>
      <c r="CE335" s="144"/>
      <c r="CF335" s="144"/>
      <c r="CG335" s="144"/>
      <c r="CH335" s="144"/>
      <c r="CI335" s="144"/>
      <c r="CJ335" s="144"/>
      <c r="CK335" s="144"/>
      <c r="CL335" s="144"/>
      <c r="CM335" s="144"/>
      <c r="CN335" s="144"/>
      <c r="CO335" s="144"/>
      <c r="CP335" s="144"/>
      <c r="CQ335" s="144"/>
      <c r="CR335" s="144"/>
      <c r="CS335" s="144"/>
      <c r="CT335" s="144"/>
      <c r="CU335" s="144"/>
      <c r="CV335" s="144"/>
      <c r="CW335" s="144"/>
      <c r="CX335" s="144"/>
      <c r="CY335" s="144"/>
      <c r="CZ335" s="144"/>
      <c r="DA335" s="144"/>
      <c r="DB335" s="144"/>
      <c r="DC335" s="144"/>
      <c r="DD335" s="144"/>
      <c r="DE335" s="144"/>
      <c r="DF335" s="144"/>
      <c r="DG335" s="144"/>
      <c r="DH335" s="144"/>
      <c r="DI335" s="144"/>
      <c r="DJ335" s="144"/>
      <c r="DK335" s="144"/>
      <c r="DL335" s="144"/>
      <c r="DM335" s="144"/>
      <c r="DN335" s="144"/>
      <c r="DO335" s="172"/>
      <c r="DP335" s="133"/>
      <c r="DQ335" s="144"/>
      <c r="DR335" s="144"/>
      <c r="DS335" s="172"/>
    </row>
    <row r="336" spans="1:123" s="38" customFormat="1" ht="15.95" customHeight="1">
      <c r="A336" s="63" t="s">
        <v>110</v>
      </c>
      <c r="B336" s="53" t="s">
        <v>96</v>
      </c>
      <c r="C336" s="53" t="s">
        <v>499</v>
      </c>
      <c r="D336" s="53" t="s">
        <v>499</v>
      </c>
      <c r="E336" s="53" t="s">
        <v>975</v>
      </c>
      <c r="F336" s="53">
        <v>16</v>
      </c>
      <c r="G336" s="53"/>
      <c r="H336" s="53"/>
      <c r="I336" s="53">
        <v>210</v>
      </c>
      <c r="J336" s="126">
        <v>28</v>
      </c>
      <c r="K336" s="133"/>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4"/>
      <c r="AN336" s="144"/>
      <c r="AO336" s="144"/>
      <c r="AP336" s="144"/>
      <c r="AQ336" s="144"/>
      <c r="AR336" s="144"/>
      <c r="AS336" s="144"/>
      <c r="AT336" s="144"/>
      <c r="AU336" s="144"/>
      <c r="AV336" s="144"/>
      <c r="AW336" s="144"/>
      <c r="AX336" s="144"/>
      <c r="AY336" s="144"/>
      <c r="AZ336" s="144"/>
      <c r="BA336" s="144"/>
      <c r="BB336" s="144"/>
      <c r="BC336" s="144"/>
      <c r="BD336" s="144"/>
      <c r="BE336" s="144"/>
      <c r="BF336" s="144"/>
      <c r="BG336" s="144"/>
      <c r="BH336" s="144"/>
      <c r="BI336" s="144"/>
      <c r="BJ336" s="144"/>
      <c r="BK336" s="144"/>
      <c r="BL336" s="144"/>
      <c r="BM336" s="144"/>
      <c r="BN336" s="144"/>
      <c r="BO336" s="144"/>
      <c r="BP336" s="144"/>
      <c r="BQ336" s="144"/>
      <c r="BR336" s="144"/>
      <c r="BS336" s="144"/>
      <c r="BT336" s="144"/>
      <c r="BU336" s="144"/>
      <c r="BV336" s="144"/>
      <c r="BW336" s="144"/>
      <c r="BX336" s="144"/>
      <c r="BY336" s="144"/>
      <c r="BZ336" s="144"/>
      <c r="CA336" s="144"/>
      <c r="CB336" s="144"/>
      <c r="CC336" s="144"/>
      <c r="CD336" s="144"/>
      <c r="CE336" s="144"/>
      <c r="CF336" s="144"/>
      <c r="CG336" s="144"/>
      <c r="CH336" s="144"/>
      <c r="CI336" s="144"/>
      <c r="CJ336" s="144"/>
      <c r="CK336" s="144"/>
      <c r="CL336" s="144"/>
      <c r="CM336" s="144"/>
      <c r="CN336" s="144"/>
      <c r="CO336" s="144"/>
      <c r="CP336" s="144"/>
      <c r="CQ336" s="144"/>
      <c r="CR336" s="144"/>
      <c r="CS336" s="144"/>
      <c r="CT336" s="144"/>
      <c r="CU336" s="144"/>
      <c r="CV336" s="144"/>
      <c r="CW336" s="144"/>
      <c r="CX336" s="144"/>
      <c r="CY336" s="144"/>
      <c r="CZ336" s="144"/>
      <c r="DA336" s="144" t="s">
        <v>42</v>
      </c>
      <c r="DB336" s="144"/>
      <c r="DC336" s="144"/>
      <c r="DD336" s="144"/>
      <c r="DE336" s="144"/>
      <c r="DF336" s="144"/>
      <c r="DG336" s="144"/>
      <c r="DH336" s="144"/>
      <c r="DI336" s="144"/>
      <c r="DJ336" s="144"/>
      <c r="DK336" s="144"/>
      <c r="DL336" s="144"/>
      <c r="DM336" s="144"/>
      <c r="DN336" s="144"/>
      <c r="DO336" s="172"/>
      <c r="DP336" s="133"/>
      <c r="DQ336" s="144"/>
      <c r="DR336" s="144"/>
      <c r="DS336" s="172"/>
    </row>
    <row r="337" spans="1:123" s="39" customFormat="1" ht="15.95" customHeight="1">
      <c r="A337" s="64" t="s">
        <v>3833</v>
      </c>
      <c r="B337" s="54" t="s">
        <v>2629</v>
      </c>
      <c r="C337" s="80" t="s">
        <v>3834</v>
      </c>
      <c r="D337" s="54" t="s">
        <v>3835</v>
      </c>
      <c r="E337" s="54" t="s">
        <v>3836</v>
      </c>
      <c r="F337" s="54">
        <v>0</v>
      </c>
      <c r="G337" s="54"/>
      <c r="H337" s="54"/>
      <c r="I337" s="54">
        <v>210</v>
      </c>
      <c r="J337" s="54">
        <v>22</v>
      </c>
      <c r="K337" s="134"/>
      <c r="L337" s="145"/>
      <c r="M337" s="145"/>
      <c r="N337" s="145"/>
      <c r="O337" s="145"/>
      <c r="P337" s="145"/>
      <c r="Q337" s="145"/>
      <c r="R337" s="145"/>
      <c r="S337" s="145"/>
      <c r="T337" s="145"/>
      <c r="U337" s="145"/>
      <c r="V337" s="145"/>
      <c r="W337" s="145"/>
      <c r="X337" s="145"/>
      <c r="Y337" s="145"/>
      <c r="Z337" s="145"/>
      <c r="AA337" s="145"/>
      <c r="AB337" s="145"/>
      <c r="AC337" s="145"/>
      <c r="AD337" s="145"/>
      <c r="AE337" s="145"/>
      <c r="AF337" s="145"/>
      <c r="AG337" s="145"/>
      <c r="AH337" s="145"/>
      <c r="AI337" s="145"/>
      <c r="AJ337" s="145"/>
      <c r="AK337" s="145"/>
      <c r="AL337" s="145"/>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c r="BH337" s="145"/>
      <c r="BI337" s="145"/>
      <c r="BJ337" s="145"/>
      <c r="BK337" s="145"/>
      <c r="BL337" s="145"/>
      <c r="BM337" s="145"/>
      <c r="BN337" s="145"/>
      <c r="BO337" s="145"/>
      <c r="BP337" s="145"/>
      <c r="BQ337" s="145"/>
      <c r="BR337" s="145"/>
      <c r="BS337" s="145"/>
      <c r="BT337" s="145"/>
      <c r="BU337" s="145"/>
      <c r="BV337" s="145"/>
      <c r="BW337" s="145" t="s">
        <v>42</v>
      </c>
      <c r="BX337" s="145"/>
      <c r="BY337" s="145" t="s">
        <v>42</v>
      </c>
      <c r="BZ337" s="145"/>
      <c r="CA337" s="145"/>
      <c r="CB337" s="145"/>
      <c r="CC337" s="145"/>
      <c r="CD337" s="145"/>
      <c r="CE337" s="145"/>
      <c r="CF337" s="145"/>
      <c r="CG337" s="145"/>
      <c r="CH337" s="145"/>
      <c r="CI337" s="145"/>
      <c r="CJ337" s="145"/>
      <c r="CK337" s="145"/>
      <c r="CL337" s="145"/>
      <c r="CM337" s="145"/>
      <c r="CN337" s="145"/>
      <c r="CO337" s="145"/>
      <c r="CP337" s="145"/>
      <c r="CQ337" s="145"/>
      <c r="CR337" s="145"/>
      <c r="CS337" s="145"/>
      <c r="CT337" s="145" t="s">
        <v>42</v>
      </c>
      <c r="CU337" s="145"/>
      <c r="CV337" s="145"/>
      <c r="CW337" s="145"/>
      <c r="CX337" s="145"/>
      <c r="CY337" s="145"/>
      <c r="CZ337" s="145"/>
      <c r="DA337" s="145"/>
      <c r="DB337" s="145"/>
      <c r="DC337" s="145"/>
      <c r="DD337" s="145"/>
      <c r="DE337" s="145"/>
      <c r="DF337" s="145"/>
      <c r="DG337" s="145"/>
      <c r="DH337" s="145"/>
      <c r="DI337" s="145"/>
      <c r="DJ337" s="145"/>
      <c r="DK337" s="145"/>
      <c r="DL337" s="145"/>
      <c r="DM337" s="145"/>
      <c r="DN337" s="145"/>
      <c r="DO337" s="173"/>
      <c r="DP337" s="134"/>
      <c r="DQ337" s="145"/>
      <c r="DR337" s="145"/>
      <c r="DS337" s="173"/>
    </row>
    <row r="338" spans="1:123" s="38" customFormat="1" ht="15.95" customHeight="1">
      <c r="A338" s="53" t="s">
        <v>1967</v>
      </c>
      <c r="B338" s="53" t="s">
        <v>2329</v>
      </c>
      <c r="C338" s="78" t="s">
        <v>3065</v>
      </c>
      <c r="D338" s="53" t="s">
        <v>973</v>
      </c>
      <c r="E338" s="53" t="s">
        <v>821</v>
      </c>
      <c r="F338" s="109">
        <v>0</v>
      </c>
      <c r="G338" s="109"/>
      <c r="H338" s="53"/>
      <c r="I338" s="53">
        <v>210</v>
      </c>
      <c r="J338" s="126">
        <v>22</v>
      </c>
      <c r="K338" s="133" t="s">
        <v>42</v>
      </c>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4"/>
      <c r="AN338" s="144"/>
      <c r="AO338" s="144"/>
      <c r="AP338" s="144"/>
      <c r="AQ338" s="144"/>
      <c r="AR338" s="144"/>
      <c r="AS338" s="144"/>
      <c r="AT338" s="144"/>
      <c r="AU338" s="144"/>
      <c r="AV338" s="144"/>
      <c r="AW338" s="144"/>
      <c r="AX338" s="144"/>
      <c r="AY338" s="144"/>
      <c r="AZ338" s="144"/>
      <c r="BA338" s="144"/>
      <c r="BB338" s="144"/>
      <c r="BC338" s="144"/>
      <c r="BD338" s="144"/>
      <c r="BE338" s="144"/>
      <c r="BF338" s="144"/>
      <c r="BG338" s="144"/>
      <c r="BH338" s="144"/>
      <c r="BI338" s="144"/>
      <c r="BJ338" s="144"/>
      <c r="BK338" s="144"/>
      <c r="BL338" s="144"/>
      <c r="BM338" s="144"/>
      <c r="BN338" s="144"/>
      <c r="BO338" s="144"/>
      <c r="BP338" s="144"/>
      <c r="BQ338" s="144"/>
      <c r="BR338" s="144"/>
      <c r="BS338" s="144" t="s">
        <v>42</v>
      </c>
      <c r="BT338" s="144"/>
      <c r="BU338" s="144"/>
      <c r="BV338" s="144"/>
      <c r="BW338" s="144"/>
      <c r="BX338" s="144"/>
      <c r="BY338" s="144"/>
      <c r="BZ338" s="144"/>
      <c r="CA338" s="144"/>
      <c r="CB338" s="144"/>
      <c r="CC338" s="144"/>
      <c r="CD338" s="144"/>
      <c r="CE338" s="144"/>
      <c r="CF338" s="144"/>
      <c r="CG338" s="144"/>
      <c r="CH338" s="144"/>
      <c r="CI338" s="144"/>
      <c r="CJ338" s="144"/>
      <c r="CK338" s="144"/>
      <c r="CL338" s="144"/>
      <c r="CM338" s="144"/>
      <c r="CN338" s="144"/>
      <c r="CO338" s="144"/>
      <c r="CP338" s="144"/>
      <c r="CQ338" s="144"/>
      <c r="CR338" s="144"/>
      <c r="CS338" s="144"/>
      <c r="CT338" s="144"/>
      <c r="CU338" s="144"/>
      <c r="CV338" s="144"/>
      <c r="CW338" s="144"/>
      <c r="CX338" s="144"/>
      <c r="CY338" s="144"/>
      <c r="CZ338" s="144"/>
      <c r="DA338" s="144"/>
      <c r="DB338" s="144"/>
      <c r="DC338" s="144"/>
      <c r="DD338" s="144"/>
      <c r="DE338" s="144"/>
      <c r="DF338" s="144"/>
      <c r="DG338" s="144"/>
      <c r="DH338" s="144"/>
      <c r="DI338" s="144"/>
      <c r="DJ338" s="144"/>
      <c r="DK338" s="144"/>
      <c r="DL338" s="144"/>
      <c r="DM338" s="144"/>
      <c r="DN338" s="144"/>
      <c r="DO338" s="172"/>
      <c r="DP338" s="133"/>
      <c r="DQ338" s="144"/>
      <c r="DR338" s="144"/>
      <c r="DS338" s="172"/>
    </row>
    <row r="339" spans="1:123" s="38" customFormat="1" ht="15.95" customHeight="1">
      <c r="A339" s="53" t="s">
        <v>837</v>
      </c>
      <c r="B339" s="53" t="s">
        <v>2100</v>
      </c>
      <c r="C339" s="79" t="s">
        <v>921</v>
      </c>
      <c r="D339" s="54" t="s">
        <v>2874</v>
      </c>
      <c r="E339" s="53" t="s">
        <v>1846</v>
      </c>
      <c r="F339" s="109">
        <v>0</v>
      </c>
      <c r="G339" s="109"/>
      <c r="H339" s="53">
        <v>6</v>
      </c>
      <c r="I339" s="53">
        <v>210</v>
      </c>
      <c r="J339" s="126">
        <v>7</v>
      </c>
      <c r="K339" s="133" t="s">
        <v>42</v>
      </c>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4"/>
      <c r="AN339" s="144"/>
      <c r="AO339" s="144"/>
      <c r="AP339" s="144"/>
      <c r="AQ339" s="144"/>
      <c r="AR339" s="144"/>
      <c r="AS339" s="144"/>
      <c r="AT339" s="144"/>
      <c r="AU339" s="144"/>
      <c r="AV339" s="144"/>
      <c r="AW339" s="144"/>
      <c r="AX339" s="144"/>
      <c r="AY339" s="144"/>
      <c r="AZ339" s="144"/>
      <c r="BA339" s="144"/>
      <c r="BB339" s="144"/>
      <c r="BC339" s="144"/>
      <c r="BD339" s="144"/>
      <c r="BE339" s="144"/>
      <c r="BF339" s="144"/>
      <c r="BG339" s="144"/>
      <c r="BH339" s="144"/>
      <c r="BI339" s="144"/>
      <c r="BJ339" s="144"/>
      <c r="BK339" s="144"/>
      <c r="BL339" s="144"/>
      <c r="BM339" s="144"/>
      <c r="BN339" s="144"/>
      <c r="BO339" s="144"/>
      <c r="BP339" s="144"/>
      <c r="BQ339" s="144"/>
      <c r="BR339" s="144"/>
      <c r="BS339" s="144"/>
      <c r="BT339" s="144"/>
      <c r="BU339" s="144"/>
      <c r="BV339" s="144"/>
      <c r="BW339" s="144"/>
      <c r="BX339" s="144"/>
      <c r="BY339" s="144"/>
      <c r="BZ339" s="144"/>
      <c r="CA339" s="144"/>
      <c r="CB339" s="144"/>
      <c r="CC339" s="144"/>
      <c r="CD339" s="144"/>
      <c r="CE339" s="144"/>
      <c r="CF339" s="144"/>
      <c r="CG339" s="144"/>
      <c r="CH339" s="144"/>
      <c r="CI339" s="144"/>
      <c r="CJ339" s="144"/>
      <c r="CK339" s="144"/>
      <c r="CL339" s="144"/>
      <c r="CM339" s="144"/>
      <c r="CN339" s="144"/>
      <c r="CO339" s="144"/>
      <c r="CP339" s="144"/>
      <c r="CQ339" s="144"/>
      <c r="CR339" s="144"/>
      <c r="CS339" s="144"/>
      <c r="CT339" s="144"/>
      <c r="CU339" s="144"/>
      <c r="CV339" s="144"/>
      <c r="CW339" s="144"/>
      <c r="CX339" s="144"/>
      <c r="CY339" s="144"/>
      <c r="CZ339" s="144"/>
      <c r="DA339" s="144"/>
      <c r="DB339" s="144"/>
      <c r="DC339" s="144"/>
      <c r="DD339" s="144"/>
      <c r="DE339" s="144"/>
      <c r="DF339" s="144"/>
      <c r="DG339" s="144"/>
      <c r="DH339" s="144"/>
      <c r="DI339" s="144"/>
      <c r="DJ339" s="144"/>
      <c r="DK339" s="144"/>
      <c r="DL339" s="144"/>
      <c r="DM339" s="144"/>
      <c r="DN339" s="144"/>
      <c r="DO339" s="172"/>
      <c r="DP339" s="133"/>
      <c r="DQ339" s="144"/>
      <c r="DR339" s="144"/>
      <c r="DS339" s="172"/>
    </row>
    <row r="340" spans="1:123" s="38" customFormat="1" ht="15.95" customHeight="1">
      <c r="A340" s="53" t="s">
        <v>1775</v>
      </c>
      <c r="B340" s="53" t="s">
        <v>1760</v>
      </c>
      <c r="C340" s="79" t="s">
        <v>3061</v>
      </c>
      <c r="D340" s="54" t="s">
        <v>1867</v>
      </c>
      <c r="E340" s="53" t="s">
        <v>1853</v>
      </c>
      <c r="F340" s="109">
        <v>7</v>
      </c>
      <c r="G340" s="109"/>
      <c r="H340" s="53"/>
      <c r="I340" s="53">
        <v>210</v>
      </c>
      <c r="J340" s="126">
        <v>22</v>
      </c>
      <c r="K340" s="133"/>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4"/>
      <c r="AN340" s="144"/>
      <c r="AO340" s="144"/>
      <c r="AP340" s="144"/>
      <c r="AQ340" s="144"/>
      <c r="AR340" s="144"/>
      <c r="AS340" s="144"/>
      <c r="AT340" s="144"/>
      <c r="AU340" s="144"/>
      <c r="AV340" s="144"/>
      <c r="AW340" s="144"/>
      <c r="AX340" s="144"/>
      <c r="AY340" s="144"/>
      <c r="AZ340" s="144"/>
      <c r="BA340" s="144"/>
      <c r="BB340" s="144"/>
      <c r="BC340" s="144"/>
      <c r="BD340" s="144"/>
      <c r="BE340" s="144"/>
      <c r="BF340" s="144"/>
      <c r="BG340" s="144"/>
      <c r="BH340" s="144"/>
      <c r="BI340" s="144"/>
      <c r="BJ340" s="144"/>
      <c r="BK340" s="144"/>
      <c r="BL340" s="144"/>
      <c r="BM340" s="144"/>
      <c r="BN340" s="144"/>
      <c r="BO340" s="144"/>
      <c r="BP340" s="144"/>
      <c r="BQ340" s="144"/>
      <c r="BR340" s="144"/>
      <c r="BS340" s="144"/>
      <c r="BT340" s="144"/>
      <c r="BU340" s="144"/>
      <c r="BV340" s="144"/>
      <c r="BW340" s="144"/>
      <c r="BX340" s="144"/>
      <c r="BY340" s="144"/>
      <c r="BZ340" s="144"/>
      <c r="CA340" s="144"/>
      <c r="CB340" s="144"/>
      <c r="CC340" s="144"/>
      <c r="CD340" s="144"/>
      <c r="CE340" s="144"/>
      <c r="CF340" s="144"/>
      <c r="CG340" s="144"/>
      <c r="CH340" s="144"/>
      <c r="CI340" s="144"/>
      <c r="CJ340" s="144"/>
      <c r="CK340" s="144"/>
      <c r="CL340" s="144"/>
      <c r="CM340" s="144"/>
      <c r="CN340" s="144"/>
      <c r="CO340" s="144"/>
      <c r="CP340" s="144"/>
      <c r="CQ340" s="144"/>
      <c r="CR340" s="144"/>
      <c r="CS340" s="144"/>
      <c r="CT340" s="144"/>
      <c r="CU340" s="144"/>
      <c r="CV340" s="144"/>
      <c r="CW340" s="144"/>
      <c r="CX340" s="144"/>
      <c r="CY340" s="144"/>
      <c r="CZ340" s="144"/>
      <c r="DA340" s="144"/>
      <c r="DB340" s="144"/>
      <c r="DC340" s="144"/>
      <c r="DD340" s="144"/>
      <c r="DE340" s="144" t="s">
        <v>42</v>
      </c>
      <c r="DF340" s="144"/>
      <c r="DG340" s="144"/>
      <c r="DH340" s="144"/>
      <c r="DI340" s="144"/>
      <c r="DJ340" s="144"/>
      <c r="DK340" s="144"/>
      <c r="DL340" s="144"/>
      <c r="DM340" s="144"/>
      <c r="DN340" s="144"/>
      <c r="DO340" s="172"/>
      <c r="DP340" s="133"/>
      <c r="DQ340" s="144"/>
      <c r="DR340" s="144"/>
      <c r="DS340" s="172"/>
    </row>
    <row r="341" spans="1:123" s="38" customFormat="1" ht="15.95" customHeight="1">
      <c r="A341" s="53" t="s">
        <v>239</v>
      </c>
      <c r="B341" s="53" t="s">
        <v>1046</v>
      </c>
      <c r="C341" s="53" t="s">
        <v>198</v>
      </c>
      <c r="D341" s="53" t="s">
        <v>2835</v>
      </c>
      <c r="E341" s="53" t="s">
        <v>371</v>
      </c>
      <c r="F341" s="53">
        <v>0</v>
      </c>
      <c r="G341" s="53"/>
      <c r="H341" s="53"/>
      <c r="I341" s="53">
        <v>210</v>
      </c>
      <c r="J341" s="126">
        <v>22</v>
      </c>
      <c r="K341" s="133" t="s">
        <v>42</v>
      </c>
      <c r="L341" s="144"/>
      <c r="M341" s="144"/>
      <c r="N341" s="144"/>
      <c r="O341" s="144"/>
      <c r="P341" s="144"/>
      <c r="Q341" s="144"/>
      <c r="R341" s="144"/>
      <c r="S341" s="144"/>
      <c r="T341" s="144"/>
      <c r="U341" s="144"/>
      <c r="V341" s="144"/>
      <c r="W341" s="144"/>
      <c r="X341" s="144"/>
      <c r="Y341" s="144"/>
      <c r="Z341" s="144"/>
      <c r="AA341" s="144" t="s">
        <v>42</v>
      </c>
      <c r="AB341" s="144"/>
      <c r="AC341" s="144"/>
      <c r="AD341" s="144"/>
      <c r="AE341" s="144"/>
      <c r="AF341" s="144"/>
      <c r="AG341" s="144"/>
      <c r="AH341" s="144"/>
      <c r="AI341" s="144"/>
      <c r="AJ341" s="144"/>
      <c r="AK341" s="144"/>
      <c r="AL341" s="144"/>
      <c r="AM341" s="144"/>
      <c r="AN341" s="144"/>
      <c r="AO341" s="144"/>
      <c r="AP341" s="144"/>
      <c r="AQ341" s="144"/>
      <c r="AR341" s="144"/>
      <c r="AS341" s="144"/>
      <c r="AT341" s="144"/>
      <c r="AU341" s="144"/>
      <c r="AV341" s="144"/>
      <c r="AW341" s="144"/>
      <c r="AX341" s="144"/>
      <c r="AY341" s="144"/>
      <c r="AZ341" s="144"/>
      <c r="BA341" s="144"/>
      <c r="BB341" s="144"/>
      <c r="BC341" s="144"/>
      <c r="BD341" s="144"/>
      <c r="BE341" s="144"/>
      <c r="BF341" s="144"/>
      <c r="BG341" s="144"/>
      <c r="BH341" s="144"/>
      <c r="BI341" s="144"/>
      <c r="BJ341" s="144"/>
      <c r="BK341" s="144"/>
      <c r="BL341" s="144"/>
      <c r="BM341" s="144"/>
      <c r="BN341" s="144"/>
      <c r="BO341" s="144"/>
      <c r="BP341" s="144"/>
      <c r="BQ341" s="144"/>
      <c r="BR341" s="144"/>
      <c r="BS341" s="144"/>
      <c r="BT341" s="144"/>
      <c r="BU341" s="144" t="s">
        <v>42</v>
      </c>
      <c r="BV341" s="144"/>
      <c r="BW341" s="144"/>
      <c r="BX341" s="144"/>
      <c r="BY341" s="144"/>
      <c r="BZ341" s="144"/>
      <c r="CA341" s="144"/>
      <c r="CB341" s="144"/>
      <c r="CC341" s="144"/>
      <c r="CD341" s="144"/>
      <c r="CE341" s="144"/>
      <c r="CF341" s="144"/>
      <c r="CG341" s="144"/>
      <c r="CH341" s="144"/>
      <c r="CI341" s="144"/>
      <c r="CJ341" s="144"/>
      <c r="CK341" s="144"/>
      <c r="CL341" s="144"/>
      <c r="CM341" s="144"/>
      <c r="CN341" s="144"/>
      <c r="CO341" s="144"/>
      <c r="CP341" s="144"/>
      <c r="CQ341" s="144"/>
      <c r="CR341" s="144"/>
      <c r="CS341" s="144"/>
      <c r="CT341" s="144"/>
      <c r="CU341" s="144"/>
      <c r="CV341" s="144"/>
      <c r="CW341" s="144"/>
      <c r="CX341" s="144"/>
      <c r="CY341" s="144"/>
      <c r="CZ341" s="144"/>
      <c r="DA341" s="144"/>
      <c r="DB341" s="144"/>
      <c r="DC341" s="144"/>
      <c r="DD341" s="144"/>
      <c r="DE341" s="144"/>
      <c r="DF341" s="144"/>
      <c r="DG341" s="144"/>
      <c r="DH341" s="144"/>
      <c r="DI341" s="144"/>
      <c r="DJ341" s="144"/>
      <c r="DK341" s="144"/>
      <c r="DL341" s="144"/>
      <c r="DM341" s="144"/>
      <c r="DN341" s="144"/>
      <c r="DO341" s="172"/>
      <c r="DP341" s="133"/>
      <c r="DQ341" s="144"/>
      <c r="DR341" s="144"/>
      <c r="DS341" s="172"/>
    </row>
    <row r="342" spans="1:123" s="38" customFormat="1" ht="15.95" customHeight="1">
      <c r="A342" s="53" t="s">
        <v>3010</v>
      </c>
      <c r="B342" s="53" t="s">
        <v>60</v>
      </c>
      <c r="C342" s="79" t="s">
        <v>1499</v>
      </c>
      <c r="D342" s="53" t="s">
        <v>2765</v>
      </c>
      <c r="E342" s="53" t="s">
        <v>1302</v>
      </c>
      <c r="F342" s="109">
        <v>0</v>
      </c>
      <c r="G342" s="109"/>
      <c r="H342" s="53"/>
      <c r="I342" s="53">
        <v>210</v>
      </c>
      <c r="J342" s="126">
        <v>22</v>
      </c>
      <c r="K342" s="133"/>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4"/>
      <c r="AN342" s="144"/>
      <c r="AO342" s="144"/>
      <c r="AP342" s="144"/>
      <c r="AQ342" s="144"/>
      <c r="AR342" s="144"/>
      <c r="AS342" s="144"/>
      <c r="AT342" s="144"/>
      <c r="AU342" s="144"/>
      <c r="AV342" s="144"/>
      <c r="AW342" s="144"/>
      <c r="AX342" s="144"/>
      <c r="AY342" s="144"/>
      <c r="AZ342" s="144"/>
      <c r="BA342" s="144"/>
      <c r="BB342" s="144"/>
      <c r="BC342" s="144"/>
      <c r="BD342" s="144"/>
      <c r="BE342" s="144"/>
      <c r="BF342" s="144"/>
      <c r="BG342" s="144"/>
      <c r="BH342" s="144"/>
      <c r="BI342" s="144"/>
      <c r="BJ342" s="144"/>
      <c r="BK342" s="144"/>
      <c r="BL342" s="144"/>
      <c r="BM342" s="144"/>
      <c r="BN342" s="144"/>
      <c r="BO342" s="144"/>
      <c r="BP342" s="144"/>
      <c r="BQ342" s="144" t="s">
        <v>42</v>
      </c>
      <c r="BR342" s="144"/>
      <c r="BS342" s="144"/>
      <c r="BT342" s="144"/>
      <c r="BU342" s="144" t="s">
        <v>42</v>
      </c>
      <c r="BV342" s="144" t="s">
        <v>42</v>
      </c>
      <c r="BW342" s="144"/>
      <c r="BX342" s="144"/>
      <c r="BY342" s="144"/>
      <c r="BZ342" s="144"/>
      <c r="CA342" s="144"/>
      <c r="CB342" s="144"/>
      <c r="CC342" s="144"/>
      <c r="CD342" s="144"/>
      <c r="CE342" s="144"/>
      <c r="CF342" s="144"/>
      <c r="CG342" s="144"/>
      <c r="CH342" s="144"/>
      <c r="CI342" s="144"/>
      <c r="CJ342" s="144"/>
      <c r="CK342" s="144"/>
      <c r="CL342" s="144"/>
      <c r="CM342" s="144"/>
      <c r="CN342" s="144"/>
      <c r="CO342" s="144"/>
      <c r="CP342" s="144"/>
      <c r="CQ342" s="144"/>
      <c r="CR342" s="144"/>
      <c r="CS342" s="144"/>
      <c r="CT342" s="144"/>
      <c r="CU342" s="144"/>
      <c r="CV342" s="144"/>
      <c r="CW342" s="144"/>
      <c r="CX342" s="144"/>
      <c r="CY342" s="144"/>
      <c r="CZ342" s="144"/>
      <c r="DA342" s="144"/>
      <c r="DB342" s="144"/>
      <c r="DC342" s="144"/>
      <c r="DD342" s="144"/>
      <c r="DE342" s="144"/>
      <c r="DF342" s="144"/>
      <c r="DG342" s="144"/>
      <c r="DH342" s="144" t="s">
        <v>42</v>
      </c>
      <c r="DI342" s="144"/>
      <c r="DJ342" s="144"/>
      <c r="DK342" s="144"/>
      <c r="DL342" s="144" t="s">
        <v>42</v>
      </c>
      <c r="DM342" s="144"/>
      <c r="DN342" s="144"/>
      <c r="DO342" s="172"/>
      <c r="DP342" s="133"/>
      <c r="DQ342" s="144"/>
      <c r="DR342" s="144"/>
      <c r="DS342" s="172"/>
    </row>
    <row r="343" spans="1:123" s="46" customFormat="1" ht="15.95" customHeight="1">
      <c r="A343" s="62" t="s">
        <v>3855</v>
      </c>
      <c r="B343" s="62" t="s">
        <v>2318</v>
      </c>
      <c r="C343" s="88" t="s">
        <v>2533</v>
      </c>
      <c r="D343" s="62" t="s">
        <v>2902</v>
      </c>
      <c r="E343" s="62" t="s">
        <v>1339</v>
      </c>
      <c r="F343" s="114">
        <v>0</v>
      </c>
      <c r="G343" s="114"/>
      <c r="H343" s="62"/>
      <c r="I343" s="62">
        <v>210</v>
      </c>
      <c r="J343" s="62">
        <v>8</v>
      </c>
      <c r="K343" s="139" t="s">
        <v>42</v>
      </c>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152"/>
      <c r="DL343" s="152"/>
      <c r="DM343" s="152"/>
      <c r="DN343" s="152"/>
      <c r="DO343" s="177"/>
      <c r="DP343" s="139"/>
      <c r="DQ343" s="152"/>
      <c r="DR343" s="152"/>
      <c r="DS343" s="177"/>
    </row>
    <row r="344" spans="1:123" s="46" customFormat="1" ht="15.95" customHeight="1">
      <c r="A344" s="62" t="s">
        <v>3854</v>
      </c>
      <c r="B344" s="62" t="s">
        <v>279</v>
      </c>
      <c r="C344" s="88" t="s">
        <v>2533</v>
      </c>
      <c r="D344" s="62" t="s">
        <v>2902</v>
      </c>
      <c r="E344" s="62" t="s">
        <v>1421</v>
      </c>
      <c r="F344" s="114">
        <v>0</v>
      </c>
      <c r="G344" s="114"/>
      <c r="H344" s="62">
        <v>8</v>
      </c>
      <c r="I344" s="62">
        <v>210</v>
      </c>
      <c r="J344" s="62">
        <v>8</v>
      </c>
      <c r="K344" s="139" t="s">
        <v>42</v>
      </c>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152"/>
      <c r="DL344" s="152"/>
      <c r="DM344" s="152"/>
      <c r="DN344" s="152"/>
      <c r="DO344" s="177"/>
      <c r="DP344" s="139"/>
      <c r="DQ344" s="152"/>
      <c r="DR344" s="152"/>
      <c r="DS344" s="177"/>
    </row>
    <row r="345" spans="1:123" s="38" customFormat="1" ht="15.95" customHeight="1">
      <c r="A345" s="53" t="s">
        <v>190</v>
      </c>
      <c r="B345" s="53" t="s">
        <v>2419</v>
      </c>
      <c r="C345" s="79" t="s">
        <v>2533</v>
      </c>
      <c r="D345" s="53" t="s">
        <v>2902</v>
      </c>
      <c r="E345" s="53" t="s">
        <v>530</v>
      </c>
      <c r="F345" s="109">
        <v>15</v>
      </c>
      <c r="G345" s="109"/>
      <c r="H345" s="53"/>
      <c r="I345" s="53">
        <v>210</v>
      </c>
      <c r="J345" s="126">
        <v>8</v>
      </c>
      <c r="K345" s="133" t="s">
        <v>42</v>
      </c>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4"/>
      <c r="AN345" s="144"/>
      <c r="AO345" s="144"/>
      <c r="AP345" s="144"/>
      <c r="AQ345" s="144"/>
      <c r="AR345" s="144"/>
      <c r="AS345" s="144"/>
      <c r="AT345" s="144"/>
      <c r="AU345" s="144"/>
      <c r="AV345" s="144"/>
      <c r="AW345" s="144"/>
      <c r="AX345" s="144"/>
      <c r="AY345" s="144"/>
      <c r="AZ345" s="144"/>
      <c r="BA345" s="144"/>
      <c r="BB345" s="144"/>
      <c r="BC345" s="144"/>
      <c r="BD345" s="144"/>
      <c r="BE345" s="144"/>
      <c r="BF345" s="144"/>
      <c r="BG345" s="144"/>
      <c r="BH345" s="144"/>
      <c r="BI345" s="144"/>
      <c r="BJ345" s="144"/>
      <c r="BK345" s="144"/>
      <c r="BL345" s="144"/>
      <c r="BM345" s="144"/>
      <c r="BN345" s="144"/>
      <c r="BO345" s="144"/>
      <c r="BP345" s="144"/>
      <c r="BQ345" s="144"/>
      <c r="BR345" s="144"/>
      <c r="BS345" s="144"/>
      <c r="BT345" s="144"/>
      <c r="BU345" s="144"/>
      <c r="BV345" s="144"/>
      <c r="BW345" s="144"/>
      <c r="BX345" s="144"/>
      <c r="BY345" s="144"/>
      <c r="BZ345" s="144"/>
      <c r="CA345" s="144"/>
      <c r="CB345" s="144"/>
      <c r="CC345" s="144"/>
      <c r="CD345" s="144"/>
      <c r="CE345" s="144"/>
      <c r="CF345" s="144"/>
      <c r="CG345" s="144"/>
      <c r="CH345" s="144"/>
      <c r="CI345" s="144"/>
      <c r="CJ345" s="144"/>
      <c r="CK345" s="144"/>
      <c r="CL345" s="144"/>
      <c r="CM345" s="144"/>
      <c r="CN345" s="144"/>
      <c r="CO345" s="144"/>
      <c r="CP345" s="144"/>
      <c r="CQ345" s="144"/>
      <c r="CR345" s="144"/>
      <c r="CS345" s="144"/>
      <c r="CT345" s="144"/>
      <c r="CU345" s="144"/>
      <c r="CV345" s="144"/>
      <c r="CW345" s="144"/>
      <c r="CX345" s="144"/>
      <c r="CY345" s="144"/>
      <c r="CZ345" s="144"/>
      <c r="DA345" s="144"/>
      <c r="DB345" s="144"/>
      <c r="DC345" s="144"/>
      <c r="DD345" s="144"/>
      <c r="DE345" s="144"/>
      <c r="DF345" s="144"/>
      <c r="DG345" s="144"/>
      <c r="DH345" s="144" t="s">
        <v>42</v>
      </c>
      <c r="DI345" s="144"/>
      <c r="DJ345" s="144"/>
      <c r="DK345" s="144"/>
      <c r="DL345" s="144"/>
      <c r="DM345" s="144"/>
      <c r="DN345" s="144"/>
      <c r="DO345" s="172"/>
      <c r="DP345" s="133"/>
      <c r="DQ345" s="144"/>
      <c r="DR345" s="144"/>
      <c r="DS345" s="172"/>
    </row>
    <row r="346" spans="1:123" s="38" customFormat="1" ht="15.95" customHeight="1">
      <c r="A346" s="53" t="s">
        <v>387</v>
      </c>
      <c r="B346" s="53" t="s">
        <v>2287</v>
      </c>
      <c r="C346" s="53" t="s">
        <v>850</v>
      </c>
      <c r="D346" s="53" t="s">
        <v>850</v>
      </c>
      <c r="E346" s="53" t="s">
        <v>1824</v>
      </c>
      <c r="F346" s="53">
        <v>0</v>
      </c>
      <c r="G346" s="53"/>
      <c r="H346" s="53"/>
      <c r="I346" s="53">
        <v>210</v>
      </c>
      <c r="J346" s="126">
        <v>28</v>
      </c>
      <c r="K346" s="133"/>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4"/>
      <c r="AN346" s="144"/>
      <c r="AO346" s="144"/>
      <c r="AP346" s="144"/>
      <c r="AQ346" s="144"/>
      <c r="AR346" s="144"/>
      <c r="AS346" s="144"/>
      <c r="AT346" s="144"/>
      <c r="AU346" s="144"/>
      <c r="AV346" s="144"/>
      <c r="AW346" s="144"/>
      <c r="AX346" s="144"/>
      <c r="AY346" s="144"/>
      <c r="AZ346" s="144"/>
      <c r="BA346" s="144"/>
      <c r="BB346" s="144"/>
      <c r="BC346" s="144"/>
      <c r="BD346" s="144"/>
      <c r="BE346" s="144"/>
      <c r="BF346" s="144"/>
      <c r="BG346" s="144"/>
      <c r="BH346" s="144"/>
      <c r="BI346" s="144"/>
      <c r="BJ346" s="144"/>
      <c r="BK346" s="144"/>
      <c r="BL346" s="144"/>
      <c r="BM346" s="144"/>
      <c r="BN346" s="144"/>
      <c r="BO346" s="144"/>
      <c r="BP346" s="144"/>
      <c r="BQ346" s="144"/>
      <c r="BR346" s="144"/>
      <c r="BS346" s="144"/>
      <c r="BT346" s="144"/>
      <c r="BU346" s="144"/>
      <c r="BV346" s="144"/>
      <c r="BW346" s="144"/>
      <c r="BX346" s="144"/>
      <c r="BY346" s="144"/>
      <c r="BZ346" s="144"/>
      <c r="CA346" s="144"/>
      <c r="CB346" s="144"/>
      <c r="CC346" s="144"/>
      <c r="CD346" s="144"/>
      <c r="CE346" s="144"/>
      <c r="CF346" s="144"/>
      <c r="CG346" s="144"/>
      <c r="CH346" s="144"/>
      <c r="CI346" s="144"/>
      <c r="CJ346" s="144"/>
      <c r="CK346" s="144"/>
      <c r="CL346" s="144"/>
      <c r="CM346" s="144"/>
      <c r="CN346" s="144"/>
      <c r="CO346" s="144"/>
      <c r="CP346" s="144"/>
      <c r="CQ346" s="144"/>
      <c r="CR346" s="144"/>
      <c r="CS346" s="144"/>
      <c r="CT346" s="144" t="s">
        <v>42</v>
      </c>
      <c r="CU346" s="144"/>
      <c r="CV346" s="144"/>
      <c r="CW346" s="144"/>
      <c r="CX346" s="144"/>
      <c r="CY346" s="144"/>
      <c r="CZ346" s="144"/>
      <c r="DA346" s="144"/>
      <c r="DB346" s="144"/>
      <c r="DC346" s="144"/>
      <c r="DD346" s="144"/>
      <c r="DE346" s="144"/>
      <c r="DF346" s="144"/>
      <c r="DG346" s="144"/>
      <c r="DH346" s="144"/>
      <c r="DI346" s="144"/>
      <c r="DJ346" s="144"/>
      <c r="DK346" s="144"/>
      <c r="DL346" s="144"/>
      <c r="DM346" s="144"/>
      <c r="DN346" s="144"/>
      <c r="DO346" s="172"/>
      <c r="DP346" s="133"/>
      <c r="DQ346" s="144"/>
      <c r="DR346" s="144"/>
      <c r="DS346" s="172"/>
    </row>
    <row r="347" spans="1:123" s="39" customFormat="1" ht="15.95" customHeight="1">
      <c r="A347" s="54" t="s">
        <v>2876</v>
      </c>
      <c r="B347" s="54" t="s">
        <v>1340</v>
      </c>
      <c r="C347" s="68" t="s">
        <v>1525</v>
      </c>
      <c r="D347" s="54" t="s">
        <v>173</v>
      </c>
      <c r="E347" s="54" t="s">
        <v>3251</v>
      </c>
      <c r="F347" s="54">
        <v>0</v>
      </c>
      <c r="G347" s="54"/>
      <c r="H347" s="54"/>
      <c r="I347" s="54">
        <v>210</v>
      </c>
      <c r="J347" s="54">
        <v>22</v>
      </c>
      <c r="K347" s="134" t="s">
        <v>42</v>
      </c>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c r="BH347" s="145"/>
      <c r="BI347" s="145"/>
      <c r="BJ347" s="145"/>
      <c r="BK347" s="145"/>
      <c r="BL347" s="145"/>
      <c r="BM347" s="145"/>
      <c r="BN347" s="145"/>
      <c r="BO347" s="145"/>
      <c r="BP347" s="145"/>
      <c r="BQ347" s="145"/>
      <c r="BR347" s="145"/>
      <c r="BS347" s="145"/>
      <c r="BT347" s="145"/>
      <c r="BU347" s="145"/>
      <c r="BV347" s="145"/>
      <c r="BW347" s="145"/>
      <c r="BX347" s="145"/>
      <c r="BY347" s="145"/>
      <c r="BZ347" s="145"/>
      <c r="CA347" s="145"/>
      <c r="CB347" s="145"/>
      <c r="CC347" s="145"/>
      <c r="CD347" s="145"/>
      <c r="CE347" s="145"/>
      <c r="CF347" s="145"/>
      <c r="CG347" s="145"/>
      <c r="CH347" s="145"/>
      <c r="CI347" s="145"/>
      <c r="CJ347" s="145"/>
      <c r="CK347" s="145"/>
      <c r="CL347" s="145"/>
      <c r="CM347" s="145"/>
      <c r="CN347" s="145"/>
      <c r="CO347" s="145"/>
      <c r="CP347" s="145"/>
      <c r="CQ347" s="145"/>
      <c r="CR347" s="145"/>
      <c r="CS347" s="145"/>
      <c r="CT347" s="145"/>
      <c r="CU347" s="145"/>
      <c r="CV347" s="145"/>
      <c r="CW347" s="145"/>
      <c r="CX347" s="145"/>
      <c r="CY347" s="145"/>
      <c r="CZ347" s="145"/>
      <c r="DA347" s="145"/>
      <c r="DB347" s="145"/>
      <c r="DC347" s="145"/>
      <c r="DD347" s="145"/>
      <c r="DE347" s="145"/>
      <c r="DF347" s="145"/>
      <c r="DG347" s="145"/>
      <c r="DH347" s="145"/>
      <c r="DI347" s="145"/>
      <c r="DJ347" s="145"/>
      <c r="DK347" s="145"/>
      <c r="DL347" s="145"/>
      <c r="DM347" s="145"/>
      <c r="DN347" s="145"/>
      <c r="DO347" s="173"/>
      <c r="DP347" s="134"/>
      <c r="DQ347" s="145"/>
      <c r="DR347" s="145"/>
      <c r="DS347" s="173"/>
    </row>
    <row r="348" spans="1:123" s="39" customFormat="1" ht="15.95" customHeight="1">
      <c r="A348" s="54" t="s">
        <v>623</v>
      </c>
      <c r="B348" s="54" t="s">
        <v>933</v>
      </c>
      <c r="C348" s="68" t="s">
        <v>1525</v>
      </c>
      <c r="D348" s="54" t="s">
        <v>173</v>
      </c>
      <c r="E348" s="54" t="s">
        <v>695</v>
      </c>
      <c r="F348" s="54">
        <v>0</v>
      </c>
      <c r="G348" s="54"/>
      <c r="H348" s="54"/>
      <c r="I348" s="54">
        <v>210</v>
      </c>
      <c r="J348" s="54">
        <v>22</v>
      </c>
      <c r="K348" s="134" t="s">
        <v>42</v>
      </c>
      <c r="L348" s="145"/>
      <c r="M348" s="145"/>
      <c r="N348" s="145"/>
      <c r="O348" s="145"/>
      <c r="P348" s="145"/>
      <c r="Q348" s="145"/>
      <c r="R348" s="145"/>
      <c r="S348" s="145"/>
      <c r="T348" s="145"/>
      <c r="U348" s="145"/>
      <c r="V348" s="145"/>
      <c r="W348" s="145"/>
      <c r="X348" s="145"/>
      <c r="Y348" s="145"/>
      <c r="Z348" s="145"/>
      <c r="AA348" s="145"/>
      <c r="AB348" s="145"/>
      <c r="AC348" s="145"/>
      <c r="AD348" s="145"/>
      <c r="AE348" s="145"/>
      <c r="AF348" s="145"/>
      <c r="AG348" s="145"/>
      <c r="AH348" s="145"/>
      <c r="AI348" s="145"/>
      <c r="AJ348" s="145"/>
      <c r="AK348" s="145"/>
      <c r="AL348" s="145"/>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c r="BH348" s="145"/>
      <c r="BI348" s="145"/>
      <c r="BJ348" s="145"/>
      <c r="BK348" s="145"/>
      <c r="BL348" s="145"/>
      <c r="BM348" s="145"/>
      <c r="BN348" s="145"/>
      <c r="BO348" s="145"/>
      <c r="BP348" s="145"/>
      <c r="BQ348" s="145"/>
      <c r="BR348" s="145"/>
      <c r="BS348" s="145"/>
      <c r="BT348" s="145"/>
      <c r="BU348" s="145"/>
      <c r="BV348" s="145"/>
      <c r="BW348" s="145"/>
      <c r="BX348" s="145"/>
      <c r="BY348" s="145"/>
      <c r="BZ348" s="145"/>
      <c r="CA348" s="145"/>
      <c r="CB348" s="145"/>
      <c r="CC348" s="145"/>
      <c r="CD348" s="145"/>
      <c r="CE348" s="145"/>
      <c r="CF348" s="145"/>
      <c r="CG348" s="145"/>
      <c r="CH348" s="145"/>
      <c r="CI348" s="145"/>
      <c r="CJ348" s="145"/>
      <c r="CK348" s="145"/>
      <c r="CL348" s="145"/>
      <c r="CM348" s="145"/>
      <c r="CN348" s="145"/>
      <c r="CO348" s="145"/>
      <c r="CP348" s="145"/>
      <c r="CQ348" s="145"/>
      <c r="CR348" s="145"/>
      <c r="CS348" s="145"/>
      <c r="CT348" s="145"/>
      <c r="CU348" s="145"/>
      <c r="CV348" s="145"/>
      <c r="CW348" s="145"/>
      <c r="CX348" s="145"/>
      <c r="CY348" s="145"/>
      <c r="CZ348" s="145"/>
      <c r="DA348" s="145"/>
      <c r="DB348" s="145"/>
      <c r="DC348" s="145"/>
      <c r="DD348" s="145"/>
      <c r="DE348" s="145"/>
      <c r="DF348" s="145"/>
      <c r="DG348" s="145"/>
      <c r="DH348" s="145"/>
      <c r="DI348" s="145"/>
      <c r="DJ348" s="145"/>
      <c r="DK348" s="145"/>
      <c r="DL348" s="145"/>
      <c r="DM348" s="145"/>
      <c r="DN348" s="145"/>
      <c r="DO348" s="173"/>
      <c r="DP348" s="134"/>
      <c r="DQ348" s="145"/>
      <c r="DR348" s="145"/>
      <c r="DS348" s="173"/>
    </row>
    <row r="349" spans="1:123" s="38" customFormat="1" ht="15.95" customHeight="1">
      <c r="A349" s="53" t="s">
        <v>219</v>
      </c>
      <c r="B349" s="53" t="s">
        <v>3356</v>
      </c>
      <c r="C349" s="79" t="s">
        <v>1174</v>
      </c>
      <c r="D349" s="53" t="s">
        <v>332</v>
      </c>
      <c r="E349" s="53" t="s">
        <v>3087</v>
      </c>
      <c r="F349" s="109">
        <v>0</v>
      </c>
      <c r="G349" s="109"/>
      <c r="H349" s="53">
        <v>4</v>
      </c>
      <c r="I349" s="53">
        <v>210</v>
      </c>
      <c r="J349" s="126">
        <v>24</v>
      </c>
      <c r="K349" s="133" t="s">
        <v>42</v>
      </c>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4"/>
      <c r="AN349" s="144"/>
      <c r="AO349" s="144"/>
      <c r="AP349" s="144"/>
      <c r="AQ349" s="144"/>
      <c r="AR349" s="144"/>
      <c r="AS349" s="144"/>
      <c r="AT349" s="144"/>
      <c r="AU349" s="144"/>
      <c r="AV349" s="144"/>
      <c r="AW349" s="144"/>
      <c r="AX349" s="144"/>
      <c r="AY349" s="144"/>
      <c r="AZ349" s="144"/>
      <c r="BA349" s="144"/>
      <c r="BB349" s="144"/>
      <c r="BC349" s="144"/>
      <c r="BD349" s="144"/>
      <c r="BE349" s="144"/>
      <c r="BF349" s="144"/>
      <c r="BG349" s="144"/>
      <c r="BH349" s="144"/>
      <c r="BI349" s="144"/>
      <c r="BJ349" s="144"/>
      <c r="BK349" s="144"/>
      <c r="BL349" s="144"/>
      <c r="BM349" s="144"/>
      <c r="BN349" s="144"/>
      <c r="BO349" s="144"/>
      <c r="BP349" s="144"/>
      <c r="BQ349" s="144"/>
      <c r="BR349" s="144"/>
      <c r="BS349" s="144"/>
      <c r="BT349" s="144"/>
      <c r="BU349" s="144"/>
      <c r="BV349" s="144"/>
      <c r="BW349" s="144"/>
      <c r="BX349" s="144"/>
      <c r="BY349" s="144"/>
      <c r="BZ349" s="144"/>
      <c r="CA349" s="144"/>
      <c r="CB349" s="144"/>
      <c r="CC349" s="144"/>
      <c r="CD349" s="144"/>
      <c r="CE349" s="144"/>
      <c r="CF349" s="144"/>
      <c r="CG349" s="144"/>
      <c r="CH349" s="144"/>
      <c r="CI349" s="144"/>
      <c r="CJ349" s="144"/>
      <c r="CK349" s="144"/>
      <c r="CL349" s="144"/>
      <c r="CM349" s="144"/>
      <c r="CN349" s="144"/>
      <c r="CO349" s="144"/>
      <c r="CP349" s="144"/>
      <c r="CQ349" s="144"/>
      <c r="CR349" s="144"/>
      <c r="CS349" s="144"/>
      <c r="CT349" s="144"/>
      <c r="CU349" s="144"/>
      <c r="CV349" s="144"/>
      <c r="CW349" s="144"/>
      <c r="CX349" s="144"/>
      <c r="CY349" s="144"/>
      <c r="CZ349" s="144"/>
      <c r="DA349" s="144"/>
      <c r="DB349" s="144"/>
      <c r="DC349" s="144"/>
      <c r="DD349" s="144"/>
      <c r="DE349" s="144"/>
      <c r="DF349" s="144"/>
      <c r="DG349" s="144"/>
      <c r="DH349" s="144"/>
      <c r="DI349" s="144"/>
      <c r="DJ349" s="144"/>
      <c r="DK349" s="144"/>
      <c r="DL349" s="144"/>
      <c r="DM349" s="144"/>
      <c r="DN349" s="144"/>
      <c r="DO349" s="172"/>
      <c r="DP349" s="133"/>
      <c r="DQ349" s="144"/>
      <c r="DR349" s="144"/>
      <c r="DS349" s="172"/>
    </row>
    <row r="350" spans="1:123" s="39" customFormat="1" ht="15.95" customHeight="1">
      <c r="A350" s="54" t="s">
        <v>2881</v>
      </c>
      <c r="B350" s="68" t="s">
        <v>692</v>
      </c>
      <c r="C350" s="81" t="s">
        <v>1952</v>
      </c>
      <c r="D350" s="54" t="s">
        <v>3794</v>
      </c>
      <c r="E350" s="54" t="s">
        <v>3049</v>
      </c>
      <c r="F350" s="110">
        <v>0</v>
      </c>
      <c r="G350" s="110"/>
      <c r="H350" s="54">
        <v>4</v>
      </c>
      <c r="I350" s="54">
        <v>210</v>
      </c>
      <c r="J350" s="54">
        <v>24</v>
      </c>
      <c r="K350" s="134" t="s">
        <v>42</v>
      </c>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c r="BH350" s="145"/>
      <c r="BI350" s="145"/>
      <c r="BJ350" s="145"/>
      <c r="BK350" s="145"/>
      <c r="BL350" s="145"/>
      <c r="BM350" s="145"/>
      <c r="BN350" s="145"/>
      <c r="BO350" s="145"/>
      <c r="BP350" s="145"/>
      <c r="BQ350" s="145"/>
      <c r="BR350" s="145"/>
      <c r="BS350" s="145"/>
      <c r="BT350" s="145"/>
      <c r="BU350" s="145"/>
      <c r="BV350" s="145"/>
      <c r="BW350" s="145"/>
      <c r="BX350" s="145"/>
      <c r="BY350" s="145"/>
      <c r="BZ350" s="145"/>
      <c r="CA350" s="145"/>
      <c r="CB350" s="145"/>
      <c r="CC350" s="145"/>
      <c r="CD350" s="145"/>
      <c r="CE350" s="145"/>
      <c r="CF350" s="145"/>
      <c r="CG350" s="145"/>
      <c r="CH350" s="145"/>
      <c r="CI350" s="145"/>
      <c r="CJ350" s="145"/>
      <c r="CK350" s="145"/>
      <c r="CL350" s="145"/>
      <c r="CM350" s="145"/>
      <c r="CN350" s="145"/>
      <c r="CO350" s="145"/>
      <c r="CP350" s="145"/>
      <c r="CQ350" s="145"/>
      <c r="CR350" s="145"/>
      <c r="CS350" s="145"/>
      <c r="CT350" s="145"/>
      <c r="CU350" s="145"/>
      <c r="CV350" s="145"/>
      <c r="CW350" s="145"/>
      <c r="CX350" s="145"/>
      <c r="CY350" s="145"/>
      <c r="CZ350" s="145"/>
      <c r="DA350" s="145"/>
      <c r="DB350" s="145"/>
      <c r="DC350" s="145"/>
      <c r="DD350" s="145"/>
      <c r="DE350" s="145"/>
      <c r="DF350" s="145"/>
      <c r="DG350" s="145"/>
      <c r="DH350" s="145"/>
      <c r="DI350" s="145"/>
      <c r="DJ350" s="145"/>
      <c r="DK350" s="145"/>
      <c r="DL350" s="145"/>
      <c r="DM350" s="145"/>
      <c r="DN350" s="145"/>
      <c r="DO350" s="173"/>
      <c r="DP350" s="134"/>
      <c r="DQ350" s="145"/>
      <c r="DR350" s="145"/>
      <c r="DS350" s="173"/>
    </row>
    <row r="351" spans="1:123" s="38" customFormat="1" ht="15.95" customHeight="1">
      <c r="A351" s="53" t="s">
        <v>1880</v>
      </c>
      <c r="B351" s="56" t="s">
        <v>767</v>
      </c>
      <c r="C351" s="79" t="s">
        <v>2735</v>
      </c>
      <c r="D351" s="53" t="s">
        <v>330</v>
      </c>
      <c r="E351" s="53" t="s">
        <v>3549</v>
      </c>
      <c r="F351" s="109">
        <v>0</v>
      </c>
      <c r="G351" s="109"/>
      <c r="H351" s="53">
        <v>4</v>
      </c>
      <c r="I351" s="53">
        <v>210</v>
      </c>
      <c r="J351" s="126">
        <v>24</v>
      </c>
      <c r="K351" s="133" t="s">
        <v>42</v>
      </c>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4"/>
      <c r="AN351" s="144"/>
      <c r="AO351" s="144"/>
      <c r="AP351" s="144"/>
      <c r="AQ351" s="144"/>
      <c r="AR351" s="144"/>
      <c r="AS351" s="144"/>
      <c r="AT351" s="144"/>
      <c r="AU351" s="144"/>
      <c r="AV351" s="144"/>
      <c r="AW351" s="144"/>
      <c r="AX351" s="144"/>
      <c r="AY351" s="144"/>
      <c r="AZ351" s="144"/>
      <c r="BA351" s="144"/>
      <c r="BB351" s="144"/>
      <c r="BC351" s="144"/>
      <c r="BD351" s="144"/>
      <c r="BE351" s="144"/>
      <c r="BF351" s="144"/>
      <c r="BG351" s="144"/>
      <c r="BH351" s="144"/>
      <c r="BI351" s="144"/>
      <c r="BJ351" s="144"/>
      <c r="BK351" s="144"/>
      <c r="BL351" s="144"/>
      <c r="BM351" s="144"/>
      <c r="BN351" s="144"/>
      <c r="BO351" s="144"/>
      <c r="BP351" s="144"/>
      <c r="BQ351" s="144"/>
      <c r="BR351" s="144"/>
      <c r="BS351" s="144"/>
      <c r="BT351" s="144"/>
      <c r="BU351" s="144"/>
      <c r="BV351" s="144"/>
      <c r="BW351" s="144"/>
      <c r="BX351" s="144"/>
      <c r="BY351" s="144"/>
      <c r="BZ351" s="144"/>
      <c r="CA351" s="144"/>
      <c r="CB351" s="144"/>
      <c r="CC351" s="144"/>
      <c r="CD351" s="144"/>
      <c r="CE351" s="144"/>
      <c r="CF351" s="144"/>
      <c r="CG351" s="144"/>
      <c r="CH351" s="144"/>
      <c r="CI351" s="144"/>
      <c r="CJ351" s="144"/>
      <c r="CK351" s="144"/>
      <c r="CL351" s="144"/>
      <c r="CM351" s="144"/>
      <c r="CN351" s="144"/>
      <c r="CO351" s="144"/>
      <c r="CP351" s="144"/>
      <c r="CQ351" s="144"/>
      <c r="CR351" s="144"/>
      <c r="CS351" s="144"/>
      <c r="CT351" s="144"/>
      <c r="CU351" s="144"/>
      <c r="CV351" s="144"/>
      <c r="CW351" s="144"/>
      <c r="CX351" s="144"/>
      <c r="CY351" s="144"/>
      <c r="CZ351" s="144"/>
      <c r="DA351" s="144"/>
      <c r="DB351" s="144"/>
      <c r="DC351" s="144"/>
      <c r="DD351" s="144"/>
      <c r="DE351" s="144"/>
      <c r="DF351" s="144"/>
      <c r="DG351" s="144"/>
      <c r="DH351" s="144"/>
      <c r="DI351" s="144"/>
      <c r="DJ351" s="144"/>
      <c r="DK351" s="144"/>
      <c r="DL351" s="144"/>
      <c r="DM351" s="144"/>
      <c r="DN351" s="144"/>
      <c r="DO351" s="172"/>
      <c r="DP351" s="133"/>
      <c r="DQ351" s="144"/>
      <c r="DR351" s="144"/>
      <c r="DS351" s="172"/>
    </row>
    <row r="352" spans="1:123" s="38" customFormat="1" ht="15.95" customHeight="1">
      <c r="A352" s="53" t="s">
        <v>2183</v>
      </c>
      <c r="B352" s="53" t="s">
        <v>1651</v>
      </c>
      <c r="C352" s="79" t="s">
        <v>2606</v>
      </c>
      <c r="D352" s="53" t="s">
        <v>181</v>
      </c>
      <c r="E352" s="53" t="s">
        <v>2893</v>
      </c>
      <c r="F352" s="53">
        <v>0</v>
      </c>
      <c r="G352" s="53"/>
      <c r="H352" s="53"/>
      <c r="I352" s="53">
        <v>210</v>
      </c>
      <c r="J352" s="126">
        <v>22</v>
      </c>
      <c r="K352" s="133" t="s">
        <v>42</v>
      </c>
      <c r="L352" s="144"/>
      <c r="M352" s="144"/>
      <c r="N352" s="144"/>
      <c r="O352" s="144"/>
      <c r="P352" s="144"/>
      <c r="Q352" s="144"/>
      <c r="R352" s="144"/>
      <c r="S352" s="144"/>
      <c r="T352" s="144"/>
      <c r="U352" s="144"/>
      <c r="V352" s="144"/>
      <c r="W352" s="144"/>
      <c r="X352" s="144"/>
      <c r="Y352" s="144"/>
      <c r="Z352" s="144"/>
      <c r="AA352" s="144" t="s">
        <v>42</v>
      </c>
      <c r="AB352" s="144"/>
      <c r="AC352" s="144"/>
      <c r="AD352" s="144"/>
      <c r="AE352" s="144"/>
      <c r="AF352" s="144"/>
      <c r="AG352" s="144"/>
      <c r="AH352" s="144"/>
      <c r="AI352" s="144"/>
      <c r="AJ352" s="144"/>
      <c r="AK352" s="144"/>
      <c r="AL352" s="144"/>
      <c r="AM352" s="144"/>
      <c r="AN352" s="144"/>
      <c r="AO352" s="144"/>
      <c r="AP352" s="144"/>
      <c r="AQ352" s="144"/>
      <c r="AR352" s="144"/>
      <c r="AS352" s="144"/>
      <c r="AT352" s="144"/>
      <c r="AU352" s="144"/>
      <c r="AV352" s="144"/>
      <c r="AW352" s="144"/>
      <c r="AX352" s="144"/>
      <c r="AY352" s="144"/>
      <c r="AZ352" s="144"/>
      <c r="BA352" s="144"/>
      <c r="BB352" s="144"/>
      <c r="BC352" s="144"/>
      <c r="BD352" s="144"/>
      <c r="BE352" s="144"/>
      <c r="BF352" s="144"/>
      <c r="BG352" s="144"/>
      <c r="BH352" s="144"/>
      <c r="BI352" s="144"/>
      <c r="BJ352" s="144"/>
      <c r="BK352" s="144"/>
      <c r="BL352" s="144"/>
      <c r="BM352" s="144"/>
      <c r="BN352" s="144"/>
      <c r="BO352" s="144"/>
      <c r="BP352" s="144"/>
      <c r="BQ352" s="144"/>
      <c r="BR352" s="144"/>
      <c r="BS352" s="144"/>
      <c r="BT352" s="144"/>
      <c r="BU352" s="144"/>
      <c r="BV352" s="144"/>
      <c r="BW352" s="144"/>
      <c r="BX352" s="144"/>
      <c r="BY352" s="144"/>
      <c r="BZ352" s="144"/>
      <c r="CA352" s="144"/>
      <c r="CB352" s="144"/>
      <c r="CC352" s="144"/>
      <c r="CD352" s="144"/>
      <c r="CE352" s="144"/>
      <c r="CF352" s="144"/>
      <c r="CG352" s="144"/>
      <c r="CH352" s="144"/>
      <c r="CI352" s="144"/>
      <c r="CJ352" s="144"/>
      <c r="CK352" s="144"/>
      <c r="CL352" s="144"/>
      <c r="CM352" s="144"/>
      <c r="CN352" s="144"/>
      <c r="CO352" s="144"/>
      <c r="CP352" s="144"/>
      <c r="CQ352" s="144"/>
      <c r="CR352" s="144"/>
      <c r="CS352" s="144"/>
      <c r="CT352" s="144"/>
      <c r="CU352" s="144"/>
      <c r="CV352" s="144"/>
      <c r="CW352" s="144"/>
      <c r="CX352" s="144"/>
      <c r="CY352" s="144"/>
      <c r="CZ352" s="144"/>
      <c r="DA352" s="144"/>
      <c r="DB352" s="144"/>
      <c r="DC352" s="144"/>
      <c r="DD352" s="144"/>
      <c r="DE352" s="144"/>
      <c r="DF352" s="144"/>
      <c r="DG352" s="144"/>
      <c r="DH352" s="144" t="s">
        <v>42</v>
      </c>
      <c r="DI352" s="144"/>
      <c r="DJ352" s="144"/>
      <c r="DK352" s="144"/>
      <c r="DL352" s="144" t="s">
        <v>42</v>
      </c>
      <c r="DM352" s="144"/>
      <c r="DN352" s="144"/>
      <c r="DO352" s="172"/>
      <c r="DP352" s="133"/>
      <c r="DQ352" s="144"/>
      <c r="DR352" s="144"/>
      <c r="DS352" s="172"/>
    </row>
    <row r="353" spans="1:123" s="38" customFormat="1" ht="15.95" customHeight="1">
      <c r="A353" s="53" t="s">
        <v>3678</v>
      </c>
      <c r="B353" s="53" t="s">
        <v>2939</v>
      </c>
      <c r="C353" s="79" t="s">
        <v>3707</v>
      </c>
      <c r="D353" s="53" t="s">
        <v>3707</v>
      </c>
      <c r="E353" s="53" t="s">
        <v>2326</v>
      </c>
      <c r="F353" s="53">
        <v>0</v>
      </c>
      <c r="G353" s="53"/>
      <c r="H353" s="53"/>
      <c r="I353" s="53">
        <v>210</v>
      </c>
      <c r="J353" s="126">
        <v>28</v>
      </c>
      <c r="K353" s="133" t="s">
        <v>42</v>
      </c>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4"/>
      <c r="AN353" s="144"/>
      <c r="AO353" s="144"/>
      <c r="AP353" s="144"/>
      <c r="AQ353" s="144"/>
      <c r="AR353" s="144"/>
      <c r="AS353" s="144"/>
      <c r="AT353" s="144"/>
      <c r="AU353" s="144"/>
      <c r="AV353" s="144"/>
      <c r="AW353" s="144"/>
      <c r="AX353" s="144"/>
      <c r="AY353" s="144"/>
      <c r="AZ353" s="144"/>
      <c r="BA353" s="144"/>
      <c r="BB353" s="144"/>
      <c r="BC353" s="144"/>
      <c r="BD353" s="144"/>
      <c r="BE353" s="144"/>
      <c r="BF353" s="144"/>
      <c r="BG353" s="144"/>
      <c r="BH353" s="144"/>
      <c r="BI353" s="144"/>
      <c r="BJ353" s="144"/>
      <c r="BK353" s="144" t="s">
        <v>42</v>
      </c>
      <c r="BL353" s="144"/>
      <c r="BM353" s="144"/>
      <c r="BN353" s="144"/>
      <c r="BO353" s="144"/>
      <c r="BP353" s="144"/>
      <c r="BQ353" s="144"/>
      <c r="BR353" s="144"/>
      <c r="BS353" s="144"/>
      <c r="BT353" s="144"/>
      <c r="BU353" s="144"/>
      <c r="BV353" s="144"/>
      <c r="BW353" s="144"/>
      <c r="BX353" s="144"/>
      <c r="BY353" s="144"/>
      <c r="BZ353" s="144"/>
      <c r="CA353" s="144"/>
      <c r="CB353" s="144"/>
      <c r="CC353" s="144"/>
      <c r="CD353" s="144"/>
      <c r="CE353" s="144"/>
      <c r="CF353" s="144"/>
      <c r="CG353" s="144"/>
      <c r="CH353" s="144"/>
      <c r="CI353" s="144"/>
      <c r="CJ353" s="144"/>
      <c r="CK353" s="144"/>
      <c r="CL353" s="144"/>
      <c r="CM353" s="144"/>
      <c r="CN353" s="144"/>
      <c r="CO353" s="144"/>
      <c r="CP353" s="144"/>
      <c r="CQ353" s="144"/>
      <c r="CR353" s="144"/>
      <c r="CS353" s="144"/>
      <c r="CT353" s="144"/>
      <c r="CU353" s="144"/>
      <c r="CV353" s="144"/>
      <c r="CW353" s="144"/>
      <c r="CX353" s="144"/>
      <c r="CY353" s="144"/>
      <c r="CZ353" s="144"/>
      <c r="DA353" s="144"/>
      <c r="DB353" s="144"/>
      <c r="DC353" s="144"/>
      <c r="DD353" s="144"/>
      <c r="DE353" s="144"/>
      <c r="DF353" s="144"/>
      <c r="DG353" s="144"/>
      <c r="DH353" s="144"/>
      <c r="DI353" s="144" t="s">
        <v>42</v>
      </c>
      <c r="DJ353" s="144"/>
      <c r="DK353" s="144"/>
      <c r="DL353" s="144"/>
      <c r="DM353" s="144"/>
      <c r="DN353" s="144"/>
      <c r="DO353" s="172"/>
      <c r="DP353" s="133"/>
      <c r="DQ353" s="144"/>
      <c r="DR353" s="144"/>
      <c r="DS353" s="172"/>
    </row>
    <row r="354" spans="1:123" s="38" customFormat="1" ht="15.95" customHeight="1">
      <c r="A354" s="53" t="s">
        <v>575</v>
      </c>
      <c r="B354" s="53" t="s">
        <v>864</v>
      </c>
      <c r="C354" s="79" t="s">
        <v>836</v>
      </c>
      <c r="D354" s="53" t="s">
        <v>1490</v>
      </c>
      <c r="E354" s="53" t="s">
        <v>1753</v>
      </c>
      <c r="F354" s="53">
        <v>0</v>
      </c>
      <c r="G354" s="53"/>
      <c r="H354" s="53"/>
      <c r="I354" s="53">
        <v>210</v>
      </c>
      <c r="J354" s="126">
        <v>22</v>
      </c>
      <c r="K354" s="133"/>
      <c r="L354" s="144" t="s">
        <v>42</v>
      </c>
      <c r="M354" s="144" t="s">
        <v>42</v>
      </c>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4"/>
      <c r="AN354" s="144"/>
      <c r="AO354" s="144"/>
      <c r="AP354" s="144"/>
      <c r="AQ354" s="144"/>
      <c r="AR354" s="144"/>
      <c r="AS354" s="144"/>
      <c r="AT354" s="144"/>
      <c r="AU354" s="144"/>
      <c r="AV354" s="144"/>
      <c r="AW354" s="144"/>
      <c r="AX354" s="144"/>
      <c r="AY354" s="144"/>
      <c r="AZ354" s="144"/>
      <c r="BA354" s="144"/>
      <c r="BB354" s="144"/>
      <c r="BC354" s="144"/>
      <c r="BD354" s="144"/>
      <c r="BE354" s="144"/>
      <c r="BF354" s="144"/>
      <c r="BG354" s="144"/>
      <c r="BH354" s="144"/>
      <c r="BI354" s="144"/>
      <c r="BJ354" s="144"/>
      <c r="BK354" s="144"/>
      <c r="BL354" s="144"/>
      <c r="BM354" s="144"/>
      <c r="BN354" s="144"/>
      <c r="BO354" s="144"/>
      <c r="BP354" s="144"/>
      <c r="BQ354" s="144"/>
      <c r="BR354" s="144"/>
      <c r="BS354" s="144"/>
      <c r="BT354" s="144"/>
      <c r="BU354" s="144"/>
      <c r="BV354" s="144"/>
      <c r="BW354" s="144"/>
      <c r="BX354" s="144"/>
      <c r="BY354" s="144"/>
      <c r="BZ354" s="144"/>
      <c r="CA354" s="144"/>
      <c r="CB354" s="144"/>
      <c r="CC354" s="144"/>
      <c r="CD354" s="144"/>
      <c r="CE354" s="144"/>
      <c r="CF354" s="144"/>
      <c r="CG354" s="144"/>
      <c r="CH354" s="144"/>
      <c r="CI354" s="144"/>
      <c r="CJ354" s="144"/>
      <c r="CK354" s="144"/>
      <c r="CL354" s="144"/>
      <c r="CM354" s="144"/>
      <c r="CN354" s="144"/>
      <c r="CO354" s="144"/>
      <c r="CP354" s="144"/>
      <c r="CQ354" s="144"/>
      <c r="CR354" s="144"/>
      <c r="CS354" s="144"/>
      <c r="CT354" s="144"/>
      <c r="CU354" s="144"/>
      <c r="CV354" s="144"/>
      <c r="CW354" s="144"/>
      <c r="CX354" s="144"/>
      <c r="CY354" s="144"/>
      <c r="CZ354" s="144"/>
      <c r="DA354" s="144"/>
      <c r="DB354" s="144"/>
      <c r="DC354" s="144"/>
      <c r="DD354" s="144"/>
      <c r="DE354" s="144"/>
      <c r="DF354" s="144"/>
      <c r="DG354" s="144"/>
      <c r="DH354" s="144"/>
      <c r="DI354" s="144"/>
      <c r="DJ354" s="144"/>
      <c r="DK354" s="144"/>
      <c r="DL354" s="144"/>
      <c r="DM354" s="144"/>
      <c r="DN354" s="144"/>
      <c r="DO354" s="172"/>
      <c r="DP354" s="133"/>
      <c r="DQ354" s="144"/>
      <c r="DR354" s="144"/>
      <c r="DS354" s="172"/>
    </row>
    <row r="355" spans="1:123" s="38" customFormat="1" ht="15.95" customHeight="1">
      <c r="A355" s="53" t="s">
        <v>388</v>
      </c>
      <c r="B355" s="53" t="s">
        <v>3573</v>
      </c>
      <c r="C355" s="78" t="s">
        <v>416</v>
      </c>
      <c r="D355" s="78" t="s">
        <v>925</v>
      </c>
      <c r="E355" s="53" t="s">
        <v>1047</v>
      </c>
      <c r="F355" s="109">
        <v>0</v>
      </c>
      <c r="G355" s="109"/>
      <c r="H355" s="53"/>
      <c r="I355" s="53">
        <v>210</v>
      </c>
      <c r="J355" s="126">
        <v>22</v>
      </c>
      <c r="K355" s="133"/>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Q355" s="144"/>
      <c r="AR355" s="144"/>
      <c r="AS355" s="144"/>
      <c r="AT355" s="144"/>
      <c r="AU355" s="144"/>
      <c r="AV355" s="144"/>
      <c r="AW355" s="144"/>
      <c r="AX355" s="144"/>
      <c r="AY355" s="144"/>
      <c r="AZ355" s="144"/>
      <c r="BA355" s="144"/>
      <c r="BB355" s="144"/>
      <c r="BC355" s="144"/>
      <c r="BD355" s="144"/>
      <c r="BE355" s="144"/>
      <c r="BF355" s="144"/>
      <c r="BG355" s="144"/>
      <c r="BH355" s="144"/>
      <c r="BI355" s="144"/>
      <c r="BJ355" s="144"/>
      <c r="BK355" s="144"/>
      <c r="BL355" s="144"/>
      <c r="BM355" s="144"/>
      <c r="BN355" s="144"/>
      <c r="BO355" s="144"/>
      <c r="BP355" s="144"/>
      <c r="BQ355" s="144"/>
      <c r="BR355" s="144"/>
      <c r="BS355" s="144"/>
      <c r="BT355" s="144"/>
      <c r="BU355" s="144"/>
      <c r="BV355" s="144" t="s">
        <v>42</v>
      </c>
      <c r="BW355" s="144"/>
      <c r="BX355" s="144"/>
      <c r="BY355" s="144"/>
      <c r="BZ355" s="144"/>
      <c r="CA355" s="144"/>
      <c r="CB355" s="144"/>
      <c r="CC355" s="144"/>
      <c r="CD355" s="144"/>
      <c r="CE355" s="144"/>
      <c r="CF355" s="144"/>
      <c r="CG355" s="144"/>
      <c r="CH355" s="144"/>
      <c r="CI355" s="144"/>
      <c r="CJ355" s="144"/>
      <c r="CK355" s="144"/>
      <c r="CL355" s="144"/>
      <c r="CM355" s="144"/>
      <c r="CN355" s="144"/>
      <c r="CO355" s="144"/>
      <c r="CP355" s="144"/>
      <c r="CQ355" s="144"/>
      <c r="CR355" s="144"/>
      <c r="CS355" s="144"/>
      <c r="CT355" s="144"/>
      <c r="CU355" s="144"/>
      <c r="CV355" s="144"/>
      <c r="CW355" s="144"/>
      <c r="CX355" s="144"/>
      <c r="CY355" s="144"/>
      <c r="CZ355" s="144"/>
      <c r="DA355" s="144"/>
      <c r="DB355" s="144"/>
      <c r="DC355" s="144"/>
      <c r="DD355" s="144"/>
      <c r="DE355" s="144"/>
      <c r="DF355" s="144"/>
      <c r="DG355" s="144"/>
      <c r="DH355" s="144" t="s">
        <v>42</v>
      </c>
      <c r="DI355" s="144"/>
      <c r="DJ355" s="144"/>
      <c r="DK355" s="144"/>
      <c r="DL355" s="144"/>
      <c r="DM355" s="144"/>
      <c r="DN355" s="144"/>
      <c r="DO355" s="172"/>
      <c r="DP355" s="133"/>
      <c r="DQ355" s="144"/>
      <c r="DR355" s="144"/>
      <c r="DS355" s="172"/>
    </row>
    <row r="356" spans="1:123" s="38" customFormat="1" ht="15.95" customHeight="1">
      <c r="A356" s="53" t="s">
        <v>1660</v>
      </c>
      <c r="B356" s="53" t="s">
        <v>295</v>
      </c>
      <c r="C356" s="78" t="s">
        <v>1427</v>
      </c>
      <c r="D356" s="53" t="s">
        <v>1427</v>
      </c>
      <c r="E356" s="53" t="s">
        <v>2426</v>
      </c>
      <c r="F356" s="109">
        <v>0</v>
      </c>
      <c r="G356" s="109"/>
      <c r="H356" s="53"/>
      <c r="I356" s="53">
        <v>210</v>
      </c>
      <c r="J356" s="126">
        <v>28</v>
      </c>
      <c r="K356" s="133"/>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4"/>
      <c r="AN356" s="144"/>
      <c r="AO356" s="144"/>
      <c r="AP356" s="144"/>
      <c r="AQ356" s="144"/>
      <c r="AR356" s="144"/>
      <c r="AS356" s="144"/>
      <c r="AT356" s="144"/>
      <c r="AU356" s="144"/>
      <c r="AV356" s="144"/>
      <c r="AW356" s="144"/>
      <c r="AX356" s="144"/>
      <c r="AY356" s="144"/>
      <c r="AZ356" s="144"/>
      <c r="BA356" s="144"/>
      <c r="BB356" s="144"/>
      <c r="BC356" s="144"/>
      <c r="BD356" s="144"/>
      <c r="BE356" s="144"/>
      <c r="BF356" s="144"/>
      <c r="BG356" s="144"/>
      <c r="BH356" s="144"/>
      <c r="BI356" s="144"/>
      <c r="BJ356" s="144"/>
      <c r="BK356" s="144"/>
      <c r="BL356" s="144"/>
      <c r="BM356" s="144"/>
      <c r="BN356" s="144"/>
      <c r="BO356" s="144"/>
      <c r="BP356" s="144"/>
      <c r="BQ356" s="144"/>
      <c r="BR356" s="144"/>
      <c r="BS356" s="144"/>
      <c r="BT356" s="144"/>
      <c r="BU356" s="144"/>
      <c r="BV356" s="144"/>
      <c r="BW356" s="144"/>
      <c r="BX356" s="144"/>
      <c r="BY356" s="144"/>
      <c r="BZ356" s="144"/>
      <c r="CA356" s="144"/>
      <c r="CB356" s="144"/>
      <c r="CC356" s="144"/>
      <c r="CD356" s="144"/>
      <c r="CE356" s="144"/>
      <c r="CF356" s="144"/>
      <c r="CG356" s="144"/>
      <c r="CH356" s="144"/>
      <c r="CI356" s="144"/>
      <c r="CJ356" s="144"/>
      <c r="CK356" s="144"/>
      <c r="CL356" s="144"/>
      <c r="CM356" s="144"/>
      <c r="CN356" s="144"/>
      <c r="CO356" s="144"/>
      <c r="CP356" s="144"/>
      <c r="CQ356" s="144"/>
      <c r="CR356" s="144"/>
      <c r="CS356" s="144"/>
      <c r="CT356" s="144"/>
      <c r="CU356" s="144"/>
      <c r="CV356" s="144"/>
      <c r="CW356" s="144"/>
      <c r="CX356" s="144"/>
      <c r="CY356" s="144"/>
      <c r="CZ356" s="144"/>
      <c r="DA356" s="144"/>
      <c r="DB356" s="144"/>
      <c r="DC356" s="144"/>
      <c r="DD356" s="144"/>
      <c r="DE356" s="144"/>
      <c r="DF356" s="144" t="s">
        <v>42</v>
      </c>
      <c r="DG356" s="144" t="s">
        <v>42</v>
      </c>
      <c r="DH356" s="144"/>
      <c r="DI356" s="144"/>
      <c r="DJ356" s="144"/>
      <c r="DK356" s="144"/>
      <c r="DL356" s="144"/>
      <c r="DM356" s="144"/>
      <c r="DN356" s="144"/>
      <c r="DO356" s="172"/>
      <c r="DP356" s="133"/>
      <c r="DQ356" s="144"/>
      <c r="DR356" s="144"/>
      <c r="DS356" s="172"/>
    </row>
    <row r="357" spans="1:123" s="38" customFormat="1" ht="15.95" customHeight="1">
      <c r="A357" s="53" t="s">
        <v>2793</v>
      </c>
      <c r="B357" s="53" t="s">
        <v>231</v>
      </c>
      <c r="C357" s="79" t="s">
        <v>221</v>
      </c>
      <c r="D357" s="53" t="s">
        <v>3568</v>
      </c>
      <c r="E357" s="53" t="s">
        <v>3000</v>
      </c>
      <c r="F357" s="109">
        <v>0</v>
      </c>
      <c r="G357" s="109"/>
      <c r="H357" s="53">
        <v>4</v>
      </c>
      <c r="I357" s="53">
        <v>210</v>
      </c>
      <c r="J357" s="126">
        <v>24</v>
      </c>
      <c r="K357" s="133" t="s">
        <v>42</v>
      </c>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4"/>
      <c r="AN357" s="144"/>
      <c r="AO357" s="144"/>
      <c r="AP357" s="144"/>
      <c r="AQ357" s="144"/>
      <c r="AR357" s="144"/>
      <c r="AS357" s="144"/>
      <c r="AT357" s="144"/>
      <c r="AU357" s="144"/>
      <c r="AV357" s="144"/>
      <c r="AW357" s="144"/>
      <c r="AX357" s="144"/>
      <c r="AY357" s="144"/>
      <c r="AZ357" s="144"/>
      <c r="BA357" s="144"/>
      <c r="BB357" s="144"/>
      <c r="BC357" s="144"/>
      <c r="BD357" s="144"/>
      <c r="BE357" s="144"/>
      <c r="BF357" s="144"/>
      <c r="BG357" s="144"/>
      <c r="BH357" s="144"/>
      <c r="BI357" s="144"/>
      <c r="BJ357" s="144"/>
      <c r="BK357" s="144"/>
      <c r="BL357" s="144"/>
      <c r="BM357" s="144"/>
      <c r="BN357" s="144"/>
      <c r="BO357" s="144"/>
      <c r="BP357" s="144"/>
      <c r="BQ357" s="144"/>
      <c r="BR357" s="144"/>
      <c r="BS357" s="144"/>
      <c r="BT357" s="144"/>
      <c r="BU357" s="144"/>
      <c r="BV357" s="144"/>
      <c r="BW357" s="144"/>
      <c r="BX357" s="144"/>
      <c r="BY357" s="144"/>
      <c r="BZ357" s="144"/>
      <c r="CA357" s="144"/>
      <c r="CB357" s="144"/>
      <c r="CC357" s="144"/>
      <c r="CD357" s="144"/>
      <c r="CE357" s="144"/>
      <c r="CF357" s="144"/>
      <c r="CG357" s="144"/>
      <c r="CH357" s="144"/>
      <c r="CI357" s="144"/>
      <c r="CJ357" s="144"/>
      <c r="CK357" s="144"/>
      <c r="CL357" s="144"/>
      <c r="CM357" s="144"/>
      <c r="CN357" s="144"/>
      <c r="CO357" s="144"/>
      <c r="CP357" s="144"/>
      <c r="CQ357" s="144"/>
      <c r="CR357" s="144"/>
      <c r="CS357" s="144"/>
      <c r="CT357" s="144"/>
      <c r="CU357" s="144"/>
      <c r="CV357" s="144"/>
      <c r="CW357" s="144"/>
      <c r="CX357" s="144"/>
      <c r="CY357" s="144"/>
      <c r="CZ357" s="144"/>
      <c r="DA357" s="144"/>
      <c r="DB357" s="144"/>
      <c r="DC357" s="144"/>
      <c r="DD357" s="144"/>
      <c r="DE357" s="144"/>
      <c r="DF357" s="144"/>
      <c r="DG357" s="144"/>
      <c r="DH357" s="144"/>
      <c r="DI357" s="144"/>
      <c r="DJ357" s="144"/>
      <c r="DK357" s="144"/>
      <c r="DL357" s="144"/>
      <c r="DM357" s="144"/>
      <c r="DN357" s="144"/>
      <c r="DO357" s="172"/>
      <c r="DP357" s="133"/>
      <c r="DQ357" s="144"/>
      <c r="DR357" s="144"/>
      <c r="DS357" s="172"/>
    </row>
    <row r="358" spans="1:123" s="39" customFormat="1" ht="15.95" customHeight="1">
      <c r="A358" s="54" t="s">
        <v>3676</v>
      </c>
      <c r="B358" s="54" t="s">
        <v>228</v>
      </c>
      <c r="C358" s="81" t="s">
        <v>3724</v>
      </c>
      <c r="D358" s="99" t="s">
        <v>3687</v>
      </c>
      <c r="E358" s="54" t="s">
        <v>3725</v>
      </c>
      <c r="F358" s="110">
        <v>0</v>
      </c>
      <c r="G358" s="110"/>
      <c r="H358" s="54"/>
      <c r="I358" s="54">
        <v>210</v>
      </c>
      <c r="J358" s="54">
        <v>22</v>
      </c>
      <c r="K358" s="134" t="s">
        <v>42</v>
      </c>
      <c r="L358" s="145"/>
      <c r="M358" s="145"/>
      <c r="N358" s="145"/>
      <c r="O358" s="145"/>
      <c r="P358" s="145"/>
      <c r="Q358" s="145"/>
      <c r="R358" s="145"/>
      <c r="S358" s="145"/>
      <c r="T358" s="145"/>
      <c r="U358" s="145"/>
      <c r="V358" s="145"/>
      <c r="W358" s="145"/>
      <c r="X358" s="145"/>
      <c r="Y358" s="145"/>
      <c r="Z358" s="145"/>
      <c r="AA358" s="145"/>
      <c r="AB358" s="145"/>
      <c r="AC358" s="145"/>
      <c r="AD358" s="145"/>
      <c r="AE358" s="145"/>
      <c r="AF358" s="145"/>
      <c r="AG358" s="145"/>
      <c r="AH358" s="145"/>
      <c r="AI358" s="145"/>
      <c r="AJ358" s="145"/>
      <c r="AK358" s="145"/>
      <c r="AL358" s="145"/>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c r="BH358" s="145"/>
      <c r="BI358" s="145"/>
      <c r="BJ358" s="145"/>
      <c r="BK358" s="145"/>
      <c r="BL358" s="145"/>
      <c r="BM358" s="145"/>
      <c r="BN358" s="145"/>
      <c r="BO358" s="145"/>
      <c r="BP358" s="145"/>
      <c r="BQ358" s="145" t="s">
        <v>42</v>
      </c>
      <c r="BR358" s="145"/>
      <c r="BS358" s="145"/>
      <c r="BT358" s="145"/>
      <c r="BU358" s="145"/>
      <c r="BV358" s="145" t="s">
        <v>42</v>
      </c>
      <c r="BW358" s="145" t="s">
        <v>42</v>
      </c>
      <c r="BX358" s="145"/>
      <c r="BY358" s="145"/>
      <c r="BZ358" s="145"/>
      <c r="CA358" s="145"/>
      <c r="CB358" s="145"/>
      <c r="CC358" s="145"/>
      <c r="CD358" s="145"/>
      <c r="CE358" s="145"/>
      <c r="CF358" s="145"/>
      <c r="CG358" s="145"/>
      <c r="CH358" s="145"/>
      <c r="CI358" s="145"/>
      <c r="CJ358" s="145"/>
      <c r="CK358" s="145"/>
      <c r="CL358" s="145"/>
      <c r="CM358" s="145"/>
      <c r="CN358" s="145"/>
      <c r="CO358" s="145"/>
      <c r="CP358" s="145"/>
      <c r="CQ358" s="145"/>
      <c r="CR358" s="145"/>
      <c r="CS358" s="145"/>
      <c r="CT358" s="145"/>
      <c r="CU358" s="145"/>
      <c r="CV358" s="145"/>
      <c r="CW358" s="145"/>
      <c r="CX358" s="145"/>
      <c r="CY358" s="145"/>
      <c r="CZ358" s="145"/>
      <c r="DA358" s="145"/>
      <c r="DB358" s="145"/>
      <c r="DC358" s="145"/>
      <c r="DD358" s="145"/>
      <c r="DE358" s="145"/>
      <c r="DF358" s="145"/>
      <c r="DG358" s="145"/>
      <c r="DH358" s="145" t="s">
        <v>42</v>
      </c>
      <c r="DI358" s="145"/>
      <c r="DJ358" s="145"/>
      <c r="DK358" s="145"/>
      <c r="DL358" s="145"/>
      <c r="DM358" s="145"/>
      <c r="DN358" s="145"/>
      <c r="DO358" s="173"/>
      <c r="DP358" s="134"/>
      <c r="DQ358" s="145"/>
      <c r="DR358" s="145"/>
      <c r="DS358" s="173"/>
    </row>
    <row r="359" spans="1:123" s="40" customFormat="1" ht="15.95" customHeight="1">
      <c r="A359" s="58" t="s">
        <v>2635</v>
      </c>
      <c r="B359" s="70" t="str">
        <f>COUNTIF($I:$I,210)&amp;"件"</f>
        <v>29件</v>
      </c>
      <c r="C359" s="85"/>
      <c r="D359" s="98"/>
      <c r="E359" s="98"/>
      <c r="F359" s="111"/>
      <c r="G359" s="111"/>
      <c r="H359" s="98"/>
      <c r="I359" s="121">
        <v>210.1</v>
      </c>
      <c r="J359" s="127"/>
      <c r="K359" s="135"/>
      <c r="L359" s="148"/>
      <c r="M359" s="148"/>
      <c r="N359" s="148"/>
      <c r="O359" s="148"/>
      <c r="P359" s="148"/>
      <c r="Q359" s="148"/>
      <c r="R359" s="148"/>
      <c r="S359" s="148"/>
      <c r="T359" s="148"/>
      <c r="U359" s="148"/>
      <c r="V359" s="148"/>
      <c r="W359" s="148"/>
      <c r="X359" s="148"/>
      <c r="Y359" s="148"/>
      <c r="Z359" s="148"/>
      <c r="AA359" s="148"/>
      <c r="AB359" s="148"/>
      <c r="AC359" s="148"/>
      <c r="AD359" s="148"/>
      <c r="AE359" s="148"/>
      <c r="AF359" s="148"/>
      <c r="AG359" s="148"/>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c r="BI359" s="148"/>
      <c r="BJ359" s="148"/>
      <c r="BK359" s="148"/>
      <c r="BL359" s="148"/>
      <c r="BM359" s="148"/>
      <c r="BN359" s="148"/>
      <c r="BO359" s="148"/>
      <c r="BP359" s="148"/>
      <c r="BQ359" s="148"/>
      <c r="BR359" s="148"/>
      <c r="BS359" s="148"/>
      <c r="BT359" s="148"/>
      <c r="BU359" s="148"/>
      <c r="BV359" s="148"/>
      <c r="BW359" s="148"/>
      <c r="BX359" s="148"/>
      <c r="BY359" s="148"/>
      <c r="BZ359" s="148"/>
      <c r="CA359" s="148"/>
      <c r="CB359" s="148"/>
      <c r="CC359" s="148"/>
      <c r="CD359" s="148"/>
      <c r="CE359" s="148"/>
      <c r="CF359" s="148"/>
      <c r="CG359" s="148"/>
      <c r="CH359" s="148"/>
      <c r="CI359" s="148"/>
      <c r="CJ359" s="148"/>
      <c r="CK359" s="148"/>
      <c r="CL359" s="148"/>
      <c r="CM359" s="148"/>
      <c r="CN359" s="148"/>
      <c r="CO359" s="148"/>
      <c r="CP359" s="148"/>
      <c r="CQ359" s="148"/>
      <c r="CR359" s="148"/>
      <c r="CS359" s="148"/>
      <c r="CT359" s="148"/>
      <c r="CU359" s="148"/>
      <c r="CV359" s="148"/>
      <c r="CW359" s="148"/>
      <c r="CX359" s="148"/>
      <c r="CY359" s="148"/>
      <c r="CZ359" s="148"/>
      <c r="DA359" s="148"/>
      <c r="DB359" s="148"/>
      <c r="DC359" s="148"/>
      <c r="DD359" s="148"/>
      <c r="DE359" s="148"/>
      <c r="DF359" s="148"/>
      <c r="DG359" s="148"/>
      <c r="DH359" s="148"/>
      <c r="DI359" s="148"/>
      <c r="DJ359" s="148"/>
      <c r="DK359" s="148"/>
      <c r="DL359" s="148"/>
      <c r="DM359" s="148"/>
      <c r="DN359" s="148"/>
      <c r="DO359" s="174"/>
      <c r="DP359" s="135"/>
      <c r="DQ359" s="148"/>
      <c r="DR359" s="148"/>
      <c r="DS359" s="174"/>
    </row>
    <row r="360" spans="1:123" s="38" customFormat="1" ht="15.95" customHeight="1">
      <c r="A360" s="53" t="s">
        <v>147</v>
      </c>
      <c r="B360" s="53" t="s">
        <v>2099</v>
      </c>
      <c r="C360" s="78" t="s">
        <v>2690</v>
      </c>
      <c r="D360" s="78" t="s">
        <v>1219</v>
      </c>
      <c r="E360" s="53" t="s">
        <v>2916</v>
      </c>
      <c r="F360" s="53">
        <v>0</v>
      </c>
      <c r="G360" s="53"/>
      <c r="H360" s="53"/>
      <c r="I360" s="53">
        <v>208</v>
      </c>
      <c r="J360" s="126">
        <v>22</v>
      </c>
      <c r="K360" s="133"/>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144"/>
      <c r="BA360" s="144"/>
      <c r="BB360" s="144"/>
      <c r="BC360" s="144"/>
      <c r="BD360" s="144"/>
      <c r="BE360" s="144"/>
      <c r="BF360" s="144"/>
      <c r="BG360" s="144"/>
      <c r="BH360" s="144"/>
      <c r="BI360" s="144"/>
      <c r="BJ360" s="144"/>
      <c r="BK360" s="144"/>
      <c r="BL360" s="144"/>
      <c r="BM360" s="144"/>
      <c r="BN360" s="144"/>
      <c r="BO360" s="144"/>
      <c r="BP360" s="144" t="s">
        <v>42</v>
      </c>
      <c r="BQ360" s="144"/>
      <c r="BR360" s="144"/>
      <c r="BS360" s="144"/>
      <c r="BT360" s="144"/>
      <c r="BU360" s="144"/>
      <c r="BV360" s="144"/>
      <c r="BW360" s="144"/>
      <c r="BX360" s="144"/>
      <c r="BY360" s="144" t="s">
        <v>42</v>
      </c>
      <c r="BZ360" s="144"/>
      <c r="CA360" s="144"/>
      <c r="CB360" s="144"/>
      <c r="CC360" s="144"/>
      <c r="CD360" s="144"/>
      <c r="CE360" s="144"/>
      <c r="CF360" s="144"/>
      <c r="CG360" s="144"/>
      <c r="CH360" s="144"/>
      <c r="CI360" s="144"/>
      <c r="CJ360" s="144"/>
      <c r="CK360" s="144"/>
      <c r="CL360" s="144"/>
      <c r="CM360" s="144"/>
      <c r="CN360" s="144"/>
      <c r="CO360" s="144"/>
      <c r="CP360" s="144"/>
      <c r="CQ360" s="144"/>
      <c r="CR360" s="144"/>
      <c r="CS360" s="144"/>
      <c r="CT360" s="144"/>
      <c r="CU360" s="144"/>
      <c r="CV360" s="144"/>
      <c r="CW360" s="144"/>
      <c r="CX360" s="144"/>
      <c r="CY360" s="144"/>
      <c r="CZ360" s="144"/>
      <c r="DA360" s="144"/>
      <c r="DB360" s="144"/>
      <c r="DC360" s="144"/>
      <c r="DD360" s="144"/>
      <c r="DE360" s="144"/>
      <c r="DF360" s="144" t="s">
        <v>42</v>
      </c>
      <c r="DG360" s="144"/>
      <c r="DH360" s="144"/>
      <c r="DI360" s="144"/>
      <c r="DJ360" s="144"/>
      <c r="DK360" s="144"/>
      <c r="DL360" s="144"/>
      <c r="DM360" s="144"/>
      <c r="DN360" s="144"/>
      <c r="DO360" s="172"/>
      <c r="DP360" s="133"/>
      <c r="DQ360" s="144"/>
      <c r="DR360" s="144"/>
      <c r="DS360" s="172"/>
    </row>
    <row r="361" spans="1:123" s="38" customFormat="1" ht="15.95" customHeight="1">
      <c r="A361" s="53" t="s">
        <v>3530</v>
      </c>
      <c r="B361" s="53" t="s">
        <v>3702</v>
      </c>
      <c r="C361" s="78" t="s">
        <v>704</v>
      </c>
      <c r="D361" s="53" t="s">
        <v>704</v>
      </c>
      <c r="E361" s="53" t="s">
        <v>620</v>
      </c>
      <c r="F361" s="109">
        <v>0</v>
      </c>
      <c r="G361" s="109"/>
      <c r="H361" s="53"/>
      <c r="I361" s="53">
        <v>208</v>
      </c>
      <c r="J361" s="126">
        <v>28</v>
      </c>
      <c r="K361" s="133" t="s">
        <v>42</v>
      </c>
      <c r="L361" s="144"/>
      <c r="M361" s="144"/>
      <c r="N361" s="144"/>
      <c r="O361" s="144"/>
      <c r="P361" s="144"/>
      <c r="Q361" s="144"/>
      <c r="R361" s="144"/>
      <c r="S361" s="144"/>
      <c r="T361" s="144"/>
      <c r="U361" s="144"/>
      <c r="V361" s="144"/>
      <c r="W361" s="144"/>
      <c r="X361" s="144"/>
      <c r="Y361" s="144"/>
      <c r="Z361" s="144"/>
      <c r="AA361" s="144" t="s">
        <v>42</v>
      </c>
      <c r="AB361" s="144"/>
      <c r="AC361" s="144"/>
      <c r="AD361" s="144"/>
      <c r="AE361" s="144"/>
      <c r="AF361" s="144"/>
      <c r="AG361" s="144"/>
      <c r="AH361" s="144"/>
      <c r="AI361" s="144"/>
      <c r="AJ361" s="144"/>
      <c r="AK361" s="144"/>
      <c r="AL361" s="144"/>
      <c r="AM361" s="144"/>
      <c r="AN361" s="144"/>
      <c r="AO361" s="144"/>
      <c r="AP361" s="144"/>
      <c r="AQ361" s="144"/>
      <c r="AR361" s="144"/>
      <c r="AS361" s="144"/>
      <c r="AT361" s="144"/>
      <c r="AU361" s="144"/>
      <c r="AV361" s="144"/>
      <c r="AW361" s="144"/>
      <c r="AX361" s="144"/>
      <c r="AY361" s="144"/>
      <c r="AZ361" s="144"/>
      <c r="BA361" s="144"/>
      <c r="BB361" s="144"/>
      <c r="BC361" s="144"/>
      <c r="BD361" s="144"/>
      <c r="BE361" s="144"/>
      <c r="BF361" s="144"/>
      <c r="BG361" s="144"/>
      <c r="BH361" s="144"/>
      <c r="BI361" s="144"/>
      <c r="BJ361" s="144"/>
      <c r="BK361" s="144"/>
      <c r="BL361" s="144"/>
      <c r="BM361" s="144"/>
      <c r="BN361" s="144"/>
      <c r="BO361" s="144"/>
      <c r="BP361" s="144"/>
      <c r="BQ361" s="144"/>
      <c r="BR361" s="144"/>
      <c r="BS361" s="144"/>
      <c r="BT361" s="144"/>
      <c r="BU361" s="144"/>
      <c r="BV361" s="144"/>
      <c r="BW361" s="144"/>
      <c r="BX361" s="144"/>
      <c r="BY361" s="144"/>
      <c r="BZ361" s="144"/>
      <c r="CA361" s="144"/>
      <c r="CB361" s="144"/>
      <c r="CC361" s="144"/>
      <c r="CD361" s="144"/>
      <c r="CE361" s="144"/>
      <c r="CF361" s="144"/>
      <c r="CG361" s="144"/>
      <c r="CH361" s="144"/>
      <c r="CI361" s="144"/>
      <c r="CJ361" s="144"/>
      <c r="CK361" s="144"/>
      <c r="CL361" s="144"/>
      <c r="CM361" s="144"/>
      <c r="CN361" s="144"/>
      <c r="CO361" s="144"/>
      <c r="CP361" s="144"/>
      <c r="CQ361" s="144"/>
      <c r="CR361" s="144"/>
      <c r="CS361" s="144"/>
      <c r="CT361" s="144"/>
      <c r="CU361" s="144"/>
      <c r="CV361" s="144"/>
      <c r="CW361" s="144"/>
      <c r="CX361" s="144"/>
      <c r="CY361" s="144"/>
      <c r="CZ361" s="144"/>
      <c r="DA361" s="144"/>
      <c r="DB361" s="144"/>
      <c r="DC361" s="144"/>
      <c r="DD361" s="144"/>
      <c r="DE361" s="144"/>
      <c r="DF361" s="144"/>
      <c r="DG361" s="144"/>
      <c r="DH361" s="144"/>
      <c r="DI361" s="144"/>
      <c r="DJ361" s="144"/>
      <c r="DK361" s="144"/>
      <c r="DL361" s="144"/>
      <c r="DM361" s="144"/>
      <c r="DN361" s="144"/>
      <c r="DO361" s="172"/>
      <c r="DP361" s="133"/>
      <c r="DQ361" s="144"/>
      <c r="DR361" s="144"/>
      <c r="DS361" s="172"/>
    </row>
    <row r="362" spans="1:123" s="38" customFormat="1" ht="15.95" customHeight="1">
      <c r="A362" s="53" t="s">
        <v>1450</v>
      </c>
      <c r="B362" s="53" t="s">
        <v>2594</v>
      </c>
      <c r="C362" s="78" t="s">
        <v>1293</v>
      </c>
      <c r="D362" s="53" t="s">
        <v>1293</v>
      </c>
      <c r="E362" s="53" t="s">
        <v>1940</v>
      </c>
      <c r="F362" s="109">
        <v>0</v>
      </c>
      <c r="G362" s="109"/>
      <c r="H362" s="53"/>
      <c r="I362" s="53">
        <v>208</v>
      </c>
      <c r="J362" s="126">
        <v>28</v>
      </c>
      <c r="K362" s="133"/>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4"/>
      <c r="AN362" s="144"/>
      <c r="AO362" s="144"/>
      <c r="AP362" s="144"/>
      <c r="AQ362" s="144"/>
      <c r="AR362" s="144"/>
      <c r="AS362" s="144"/>
      <c r="AT362" s="144"/>
      <c r="AU362" s="144"/>
      <c r="AV362" s="144"/>
      <c r="AW362" s="144"/>
      <c r="AX362" s="144"/>
      <c r="AY362" s="144"/>
      <c r="AZ362" s="144"/>
      <c r="BA362" s="144"/>
      <c r="BB362" s="144"/>
      <c r="BC362" s="144"/>
      <c r="BD362" s="144"/>
      <c r="BE362" s="144"/>
      <c r="BF362" s="144"/>
      <c r="BG362" s="144"/>
      <c r="BH362" s="144"/>
      <c r="BI362" s="144"/>
      <c r="BJ362" s="144"/>
      <c r="BK362" s="144"/>
      <c r="BL362" s="144"/>
      <c r="BM362" s="144"/>
      <c r="BN362" s="144"/>
      <c r="BO362" s="144"/>
      <c r="BP362" s="144"/>
      <c r="BQ362" s="144"/>
      <c r="BR362" s="144"/>
      <c r="BS362" s="144"/>
      <c r="BT362" s="144"/>
      <c r="BU362" s="144"/>
      <c r="BV362" s="144"/>
      <c r="BW362" s="144"/>
      <c r="BX362" s="144"/>
      <c r="BY362" s="144"/>
      <c r="BZ362" s="144"/>
      <c r="CA362" s="144"/>
      <c r="CB362" s="144"/>
      <c r="CC362" s="144"/>
      <c r="CD362" s="144"/>
      <c r="CE362" s="144"/>
      <c r="CF362" s="144"/>
      <c r="CG362" s="144"/>
      <c r="CH362" s="144"/>
      <c r="CI362" s="144"/>
      <c r="CJ362" s="144"/>
      <c r="CK362" s="144"/>
      <c r="CL362" s="144"/>
      <c r="CM362" s="144"/>
      <c r="CN362" s="144"/>
      <c r="CO362" s="144"/>
      <c r="CP362" s="144"/>
      <c r="CQ362" s="144"/>
      <c r="CR362" s="144"/>
      <c r="CS362" s="144"/>
      <c r="CT362" s="144"/>
      <c r="CU362" s="144"/>
      <c r="CV362" s="144"/>
      <c r="CW362" s="144"/>
      <c r="CX362" s="144"/>
      <c r="CY362" s="144"/>
      <c r="CZ362" s="144"/>
      <c r="DA362" s="144"/>
      <c r="DB362" s="144"/>
      <c r="DC362" s="144"/>
      <c r="DD362" s="144"/>
      <c r="DE362" s="144" t="s">
        <v>42</v>
      </c>
      <c r="DF362" s="144"/>
      <c r="DG362" s="144"/>
      <c r="DH362" s="144"/>
      <c r="DI362" s="144"/>
      <c r="DJ362" s="144"/>
      <c r="DK362" s="144"/>
      <c r="DL362" s="144"/>
      <c r="DM362" s="144"/>
      <c r="DN362" s="144"/>
      <c r="DO362" s="172"/>
      <c r="DP362" s="133"/>
      <c r="DQ362" s="144"/>
      <c r="DR362" s="144"/>
      <c r="DS362" s="172"/>
    </row>
    <row r="363" spans="1:123" s="38" customFormat="1" ht="15.95" customHeight="1">
      <c r="A363" s="53" t="s">
        <v>1292</v>
      </c>
      <c r="B363" s="53" t="s">
        <v>329</v>
      </c>
      <c r="C363" s="79" t="s">
        <v>1459</v>
      </c>
      <c r="D363" s="53" t="s">
        <v>348</v>
      </c>
      <c r="E363" s="53" t="s">
        <v>677</v>
      </c>
      <c r="F363" s="109">
        <v>0</v>
      </c>
      <c r="G363" s="109"/>
      <c r="H363" s="53"/>
      <c r="I363" s="53">
        <v>208</v>
      </c>
      <c r="J363" s="126">
        <v>22</v>
      </c>
      <c r="K363" s="133" t="s">
        <v>42</v>
      </c>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4"/>
      <c r="AN363" s="144"/>
      <c r="AO363" s="144"/>
      <c r="AP363" s="144"/>
      <c r="AQ363" s="144"/>
      <c r="AR363" s="144"/>
      <c r="AS363" s="144"/>
      <c r="AT363" s="144"/>
      <c r="AU363" s="144"/>
      <c r="AV363" s="144"/>
      <c r="AW363" s="144"/>
      <c r="AX363" s="144"/>
      <c r="AY363" s="144"/>
      <c r="AZ363" s="144"/>
      <c r="BA363" s="144"/>
      <c r="BB363" s="144"/>
      <c r="BC363" s="144"/>
      <c r="BD363" s="144"/>
      <c r="BE363" s="144"/>
      <c r="BF363" s="144"/>
      <c r="BG363" s="144"/>
      <c r="BH363" s="144"/>
      <c r="BI363" s="144"/>
      <c r="BJ363" s="144"/>
      <c r="BK363" s="144"/>
      <c r="BL363" s="144"/>
      <c r="BM363" s="144"/>
      <c r="BN363" s="144"/>
      <c r="BO363" s="144"/>
      <c r="BP363" s="144"/>
      <c r="BQ363" s="144"/>
      <c r="BR363" s="144"/>
      <c r="BS363" s="144"/>
      <c r="BT363" s="144"/>
      <c r="BU363" s="144"/>
      <c r="BV363" s="144" t="s">
        <v>42</v>
      </c>
      <c r="BW363" s="144"/>
      <c r="BX363" s="144"/>
      <c r="BY363" s="144"/>
      <c r="BZ363" s="144"/>
      <c r="CA363" s="144"/>
      <c r="CB363" s="144"/>
      <c r="CC363" s="144"/>
      <c r="CD363" s="144"/>
      <c r="CE363" s="144"/>
      <c r="CF363" s="144"/>
      <c r="CG363" s="144"/>
      <c r="CH363" s="144"/>
      <c r="CI363" s="144"/>
      <c r="CJ363" s="144"/>
      <c r="CK363" s="144"/>
      <c r="CL363" s="144"/>
      <c r="CM363" s="144"/>
      <c r="CN363" s="144"/>
      <c r="CO363" s="144"/>
      <c r="CP363" s="144"/>
      <c r="CQ363" s="144"/>
      <c r="CR363" s="144"/>
      <c r="CS363" s="144"/>
      <c r="CT363" s="144"/>
      <c r="CU363" s="144"/>
      <c r="CV363" s="144"/>
      <c r="CW363" s="144"/>
      <c r="CX363" s="144"/>
      <c r="CY363" s="144"/>
      <c r="CZ363" s="144"/>
      <c r="DA363" s="144"/>
      <c r="DB363" s="144"/>
      <c r="DC363" s="144"/>
      <c r="DD363" s="144"/>
      <c r="DE363" s="144"/>
      <c r="DF363" s="144"/>
      <c r="DG363" s="144"/>
      <c r="DH363" s="144" t="s">
        <v>42</v>
      </c>
      <c r="DI363" s="144"/>
      <c r="DJ363" s="144"/>
      <c r="DK363" s="144"/>
      <c r="DL363" s="144"/>
      <c r="DM363" s="144"/>
      <c r="DN363" s="144"/>
      <c r="DO363" s="172"/>
      <c r="DP363" s="133"/>
      <c r="DQ363" s="144"/>
      <c r="DR363" s="144"/>
      <c r="DS363" s="172"/>
    </row>
    <row r="364" spans="1:123" s="38" customFormat="1" ht="15.95" customHeight="1">
      <c r="A364" s="53" t="s">
        <v>959</v>
      </c>
      <c r="B364" s="53" t="s">
        <v>3113</v>
      </c>
      <c r="C364" s="79" t="s">
        <v>2114</v>
      </c>
      <c r="D364" s="53" t="s">
        <v>2353</v>
      </c>
      <c r="E364" s="53" t="s">
        <v>465</v>
      </c>
      <c r="F364" s="53">
        <v>0</v>
      </c>
      <c r="G364" s="53"/>
      <c r="H364" s="53"/>
      <c r="I364" s="53">
        <v>208</v>
      </c>
      <c r="J364" s="126">
        <v>22</v>
      </c>
      <c r="K364" s="133" t="s">
        <v>42</v>
      </c>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4"/>
      <c r="AN364" s="144"/>
      <c r="AO364" s="144"/>
      <c r="AP364" s="144"/>
      <c r="AQ364" s="144"/>
      <c r="AR364" s="144"/>
      <c r="AS364" s="144"/>
      <c r="AT364" s="144"/>
      <c r="AU364" s="144"/>
      <c r="AV364" s="144"/>
      <c r="AW364" s="144"/>
      <c r="AX364" s="144"/>
      <c r="AY364" s="144"/>
      <c r="AZ364" s="144"/>
      <c r="BA364" s="144"/>
      <c r="BB364" s="144"/>
      <c r="BC364" s="144"/>
      <c r="BD364" s="144"/>
      <c r="BE364" s="144"/>
      <c r="BF364" s="144"/>
      <c r="BG364" s="144"/>
      <c r="BH364" s="144"/>
      <c r="BI364" s="144"/>
      <c r="BJ364" s="144" t="s">
        <v>42</v>
      </c>
      <c r="BK364" s="144"/>
      <c r="BL364" s="144"/>
      <c r="BM364" s="144"/>
      <c r="BN364" s="144"/>
      <c r="BO364" s="144"/>
      <c r="BP364" s="144"/>
      <c r="BQ364" s="144"/>
      <c r="BR364" s="144"/>
      <c r="BS364" s="144"/>
      <c r="BT364" s="144"/>
      <c r="BU364" s="144"/>
      <c r="BV364" s="144"/>
      <c r="BW364" s="144"/>
      <c r="BX364" s="144"/>
      <c r="BY364" s="144"/>
      <c r="BZ364" s="144"/>
      <c r="CA364" s="144"/>
      <c r="CB364" s="144"/>
      <c r="CC364" s="144"/>
      <c r="CD364" s="144"/>
      <c r="CE364" s="144"/>
      <c r="CF364" s="144"/>
      <c r="CG364" s="144"/>
      <c r="CH364" s="144"/>
      <c r="CI364" s="144"/>
      <c r="CJ364" s="144"/>
      <c r="CK364" s="144"/>
      <c r="CL364" s="144"/>
      <c r="CM364" s="144"/>
      <c r="CN364" s="144"/>
      <c r="CO364" s="144"/>
      <c r="CP364" s="144"/>
      <c r="CQ364" s="144"/>
      <c r="CR364" s="144"/>
      <c r="CS364" s="144"/>
      <c r="CT364" s="144"/>
      <c r="CU364" s="144"/>
      <c r="CV364" s="144"/>
      <c r="CW364" s="144"/>
      <c r="CX364" s="144"/>
      <c r="CY364" s="144"/>
      <c r="CZ364" s="144"/>
      <c r="DA364" s="144"/>
      <c r="DB364" s="144"/>
      <c r="DC364" s="144"/>
      <c r="DD364" s="144"/>
      <c r="DE364" s="144"/>
      <c r="DF364" s="144"/>
      <c r="DG364" s="144"/>
      <c r="DH364" s="144" t="s">
        <v>42</v>
      </c>
      <c r="DI364" s="144"/>
      <c r="DJ364" s="144"/>
      <c r="DK364" s="144"/>
      <c r="DL364" s="144"/>
      <c r="DM364" s="144"/>
      <c r="DN364" s="144"/>
      <c r="DO364" s="172"/>
      <c r="DP364" s="133"/>
      <c r="DQ364" s="144"/>
      <c r="DR364" s="144"/>
      <c r="DS364" s="172"/>
    </row>
    <row r="365" spans="1:123" s="39" customFormat="1" ht="15.95" customHeight="1">
      <c r="A365" s="54" t="s">
        <v>3795</v>
      </c>
      <c r="B365" s="54" t="s">
        <v>3796</v>
      </c>
      <c r="C365" s="82" t="s">
        <v>3511</v>
      </c>
      <c r="D365" s="54" t="s">
        <v>3682</v>
      </c>
      <c r="E365" s="54" t="s">
        <v>3801</v>
      </c>
      <c r="F365" s="54">
        <v>0</v>
      </c>
      <c r="G365" s="54"/>
      <c r="H365" s="54"/>
      <c r="I365" s="54">
        <v>208</v>
      </c>
      <c r="J365" s="54">
        <v>22</v>
      </c>
      <c r="K365" s="134"/>
      <c r="L365" s="145"/>
      <c r="M365" s="145"/>
      <c r="N365" s="145"/>
      <c r="O365" s="145"/>
      <c r="P365" s="145"/>
      <c r="Q365" s="145"/>
      <c r="R365" s="145"/>
      <c r="S365" s="145"/>
      <c r="T365" s="145"/>
      <c r="U365" s="145"/>
      <c r="V365" s="145"/>
      <c r="W365" s="145"/>
      <c r="X365" s="145"/>
      <c r="Y365" s="145"/>
      <c r="Z365" s="145"/>
      <c r="AA365" s="145"/>
      <c r="AB365" s="145"/>
      <c r="AC365" s="145"/>
      <c r="AD365" s="145"/>
      <c r="AE365" s="145"/>
      <c r="AF365" s="145"/>
      <c r="AG365" s="145"/>
      <c r="AH365" s="145"/>
      <c r="AI365" s="145"/>
      <c r="AJ365" s="145"/>
      <c r="AK365" s="145"/>
      <c r="AL365" s="145"/>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c r="BH365" s="145"/>
      <c r="BI365" s="145"/>
      <c r="BJ365" s="145"/>
      <c r="BK365" s="145"/>
      <c r="BL365" s="145"/>
      <c r="BM365" s="145"/>
      <c r="BN365" s="145"/>
      <c r="BO365" s="145"/>
      <c r="BP365" s="145"/>
      <c r="BQ365" s="145"/>
      <c r="BR365" s="145"/>
      <c r="BS365" s="145"/>
      <c r="BT365" s="145"/>
      <c r="BU365" s="145"/>
      <c r="BV365" s="145"/>
      <c r="BW365" s="145"/>
      <c r="BX365" s="145"/>
      <c r="BY365" s="145"/>
      <c r="BZ365" s="145"/>
      <c r="CA365" s="145"/>
      <c r="CB365" s="145"/>
      <c r="CC365" s="145"/>
      <c r="CD365" s="145"/>
      <c r="CE365" s="145"/>
      <c r="CF365" s="145"/>
      <c r="CG365" s="145"/>
      <c r="CH365" s="145"/>
      <c r="CI365" s="145"/>
      <c r="CJ365" s="145"/>
      <c r="CK365" s="145"/>
      <c r="CL365" s="145"/>
      <c r="CM365" s="145"/>
      <c r="CN365" s="145"/>
      <c r="CO365" s="145"/>
      <c r="CP365" s="145"/>
      <c r="CQ365" s="145"/>
      <c r="CR365" s="145"/>
      <c r="CS365" s="145"/>
      <c r="CT365" s="145"/>
      <c r="CU365" s="145"/>
      <c r="CV365" s="145"/>
      <c r="CW365" s="145"/>
      <c r="CX365" s="145"/>
      <c r="CY365" s="145"/>
      <c r="CZ365" s="145"/>
      <c r="DA365" s="145"/>
      <c r="DB365" s="145"/>
      <c r="DC365" s="145"/>
      <c r="DD365" s="145"/>
      <c r="DE365" s="145"/>
      <c r="DF365" s="145"/>
      <c r="DG365" s="145"/>
      <c r="DH365" s="145"/>
      <c r="DI365" s="145"/>
      <c r="DJ365" s="145"/>
      <c r="DK365" s="145"/>
      <c r="DL365" s="145"/>
      <c r="DM365" s="145"/>
      <c r="DN365" s="145"/>
      <c r="DO365" s="173"/>
      <c r="DP365" s="134"/>
      <c r="DQ365" s="145"/>
      <c r="DR365" s="145"/>
      <c r="DS365" s="173"/>
    </row>
    <row r="366" spans="1:123" s="39" customFormat="1" ht="15.95" customHeight="1">
      <c r="A366" s="54" t="s">
        <v>1843</v>
      </c>
      <c r="B366" s="54" t="s">
        <v>3072</v>
      </c>
      <c r="C366" s="68" t="s">
        <v>2931</v>
      </c>
      <c r="D366" s="54" t="s">
        <v>3753</v>
      </c>
      <c r="E366" s="54" t="s">
        <v>584</v>
      </c>
      <c r="F366" s="110">
        <v>0</v>
      </c>
      <c r="G366" s="110"/>
      <c r="H366" s="54"/>
      <c r="I366" s="54">
        <v>208</v>
      </c>
      <c r="J366" s="54">
        <v>21</v>
      </c>
      <c r="K366" s="134" t="s">
        <v>42</v>
      </c>
      <c r="L366" s="145"/>
      <c r="M366" s="145"/>
      <c r="N366" s="145"/>
      <c r="O366" s="145"/>
      <c r="P366" s="145"/>
      <c r="Q366" s="145"/>
      <c r="R366" s="145"/>
      <c r="S366" s="145"/>
      <c r="T366" s="145" t="s">
        <v>42</v>
      </c>
      <c r="U366" s="145"/>
      <c r="V366" s="145"/>
      <c r="W366" s="145"/>
      <c r="X366" s="145"/>
      <c r="Y366" s="145"/>
      <c r="Z366" s="145"/>
      <c r="AA366" s="145"/>
      <c r="AB366" s="145"/>
      <c r="AC366" s="145"/>
      <c r="AD366" s="145"/>
      <c r="AE366" s="145"/>
      <c r="AF366" s="145"/>
      <c r="AG366" s="145"/>
      <c r="AH366" s="145"/>
      <c r="AI366" s="145"/>
      <c r="AJ366" s="145"/>
      <c r="AK366" s="145"/>
      <c r="AL366" s="145"/>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c r="BH366" s="145"/>
      <c r="BI366" s="145"/>
      <c r="BJ366" s="145" t="s">
        <v>42</v>
      </c>
      <c r="BK366" s="145"/>
      <c r="BL366" s="145"/>
      <c r="BM366" s="145"/>
      <c r="BN366" s="145"/>
      <c r="BO366" s="145"/>
      <c r="BP366" s="145"/>
      <c r="BQ366" s="145"/>
      <c r="BR366" s="145"/>
      <c r="BS366" s="145"/>
      <c r="BT366" s="145"/>
      <c r="BU366" s="145"/>
      <c r="BV366" s="145"/>
      <c r="BW366" s="145"/>
      <c r="BX366" s="145"/>
      <c r="BY366" s="145"/>
      <c r="BZ366" s="145"/>
      <c r="CA366" s="145"/>
      <c r="CB366" s="145"/>
      <c r="CC366" s="145"/>
      <c r="CD366" s="145"/>
      <c r="CE366" s="145"/>
      <c r="CF366" s="145"/>
      <c r="CG366" s="145"/>
      <c r="CH366" s="145"/>
      <c r="CI366" s="145"/>
      <c r="CJ366" s="145"/>
      <c r="CK366" s="145"/>
      <c r="CL366" s="145"/>
      <c r="CM366" s="145"/>
      <c r="CN366" s="145"/>
      <c r="CO366" s="145"/>
      <c r="CP366" s="145"/>
      <c r="CQ366" s="145"/>
      <c r="CR366" s="145"/>
      <c r="CS366" s="145"/>
      <c r="CT366" s="145"/>
      <c r="CU366" s="145"/>
      <c r="CV366" s="145"/>
      <c r="CW366" s="145"/>
      <c r="CX366" s="145"/>
      <c r="CY366" s="145"/>
      <c r="CZ366" s="145"/>
      <c r="DA366" s="145"/>
      <c r="DB366" s="145"/>
      <c r="DC366" s="145"/>
      <c r="DD366" s="145"/>
      <c r="DE366" s="145"/>
      <c r="DF366" s="145"/>
      <c r="DG366" s="145"/>
      <c r="DH366" s="145"/>
      <c r="DI366" s="145"/>
      <c r="DJ366" s="145"/>
      <c r="DK366" s="145"/>
      <c r="DL366" s="145"/>
      <c r="DM366" s="145"/>
      <c r="DN366" s="145"/>
      <c r="DO366" s="173"/>
      <c r="DP366" s="134"/>
      <c r="DQ366" s="145"/>
      <c r="DR366" s="145"/>
      <c r="DS366" s="173"/>
    </row>
    <row r="367" spans="1:123" s="39" customFormat="1" ht="15.95" customHeight="1">
      <c r="A367" s="54" t="s">
        <v>1457</v>
      </c>
      <c r="B367" s="54" t="s">
        <v>711</v>
      </c>
      <c r="C367" s="68" t="s">
        <v>1126</v>
      </c>
      <c r="D367" s="54" t="s">
        <v>3788</v>
      </c>
      <c r="E367" s="54" t="s">
        <v>410</v>
      </c>
      <c r="F367" s="110">
        <v>0</v>
      </c>
      <c r="G367" s="110"/>
      <c r="H367" s="54"/>
      <c r="I367" s="54">
        <v>208</v>
      </c>
      <c r="J367" s="126">
        <v>8</v>
      </c>
      <c r="K367" s="134" t="s">
        <v>42</v>
      </c>
      <c r="L367" s="145"/>
      <c r="M367" s="145"/>
      <c r="N367" s="145"/>
      <c r="O367" s="145"/>
      <c r="P367" s="145"/>
      <c r="Q367" s="145"/>
      <c r="R367" s="145"/>
      <c r="S367" s="145"/>
      <c r="T367" s="145"/>
      <c r="U367" s="145"/>
      <c r="V367" s="145"/>
      <c r="W367" s="145"/>
      <c r="X367" s="145"/>
      <c r="Y367" s="145"/>
      <c r="Z367" s="145"/>
      <c r="AA367" s="145"/>
      <c r="AB367" s="145"/>
      <c r="AC367" s="145"/>
      <c r="AD367" s="145"/>
      <c r="AE367" s="145"/>
      <c r="AF367" s="145"/>
      <c r="AG367" s="145"/>
      <c r="AH367" s="145"/>
      <c r="AI367" s="145"/>
      <c r="AJ367" s="145"/>
      <c r="AK367" s="145"/>
      <c r="AL367" s="145"/>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c r="BH367" s="145"/>
      <c r="BI367" s="145"/>
      <c r="BJ367" s="145"/>
      <c r="BK367" s="145"/>
      <c r="BL367" s="145"/>
      <c r="BM367" s="145"/>
      <c r="BN367" s="145"/>
      <c r="BO367" s="145"/>
      <c r="BP367" s="145"/>
      <c r="BQ367" s="145"/>
      <c r="BR367" s="145"/>
      <c r="BS367" s="145"/>
      <c r="BT367" s="145"/>
      <c r="BU367" s="145"/>
      <c r="BV367" s="145"/>
      <c r="BW367" s="145"/>
      <c r="BX367" s="145"/>
      <c r="BY367" s="145"/>
      <c r="BZ367" s="145"/>
      <c r="CA367" s="145"/>
      <c r="CB367" s="145"/>
      <c r="CC367" s="145"/>
      <c r="CD367" s="145"/>
      <c r="CE367" s="145"/>
      <c r="CF367" s="145"/>
      <c r="CG367" s="145"/>
      <c r="CH367" s="145"/>
      <c r="CI367" s="145"/>
      <c r="CJ367" s="145"/>
      <c r="CK367" s="145"/>
      <c r="CL367" s="145"/>
      <c r="CM367" s="145"/>
      <c r="CN367" s="145"/>
      <c r="CO367" s="145"/>
      <c r="CP367" s="145"/>
      <c r="CQ367" s="145"/>
      <c r="CR367" s="145"/>
      <c r="CS367" s="145"/>
      <c r="CT367" s="145"/>
      <c r="CU367" s="145"/>
      <c r="CV367" s="145"/>
      <c r="CW367" s="145"/>
      <c r="CX367" s="145"/>
      <c r="CY367" s="145"/>
      <c r="CZ367" s="145"/>
      <c r="DA367" s="145"/>
      <c r="DB367" s="145"/>
      <c r="DC367" s="145"/>
      <c r="DD367" s="145"/>
      <c r="DE367" s="145"/>
      <c r="DF367" s="145"/>
      <c r="DG367" s="145"/>
      <c r="DH367" s="145"/>
      <c r="DI367" s="145"/>
      <c r="DJ367" s="145"/>
      <c r="DK367" s="145"/>
      <c r="DL367" s="145"/>
      <c r="DM367" s="145"/>
      <c r="DN367" s="145"/>
      <c r="DO367" s="173"/>
      <c r="DP367" s="134"/>
      <c r="DQ367" s="145"/>
      <c r="DR367" s="145"/>
      <c r="DS367" s="173"/>
    </row>
    <row r="368" spans="1:123" s="39" customFormat="1" ht="15.95" customHeight="1">
      <c r="A368" s="54" t="s">
        <v>2475</v>
      </c>
      <c r="B368" s="54" t="s">
        <v>1929</v>
      </c>
      <c r="C368" s="68" t="s">
        <v>1126</v>
      </c>
      <c r="D368" s="54" t="s">
        <v>3788</v>
      </c>
      <c r="E368" s="54" t="s">
        <v>2490</v>
      </c>
      <c r="F368" s="110">
        <v>0</v>
      </c>
      <c r="G368" s="110"/>
      <c r="H368" s="54"/>
      <c r="I368" s="54">
        <v>208</v>
      </c>
      <c r="J368" s="126">
        <v>8</v>
      </c>
      <c r="K368" s="134" t="s">
        <v>42</v>
      </c>
      <c r="L368" s="145"/>
      <c r="M368" s="145"/>
      <c r="N368" s="145"/>
      <c r="O368" s="145"/>
      <c r="P368" s="145"/>
      <c r="Q368" s="145"/>
      <c r="R368" s="145"/>
      <c r="S368" s="145"/>
      <c r="T368" s="145"/>
      <c r="U368" s="145"/>
      <c r="V368" s="145"/>
      <c r="W368" s="145"/>
      <c r="X368" s="145"/>
      <c r="Y368" s="145"/>
      <c r="Z368" s="145"/>
      <c r="AA368" s="145"/>
      <c r="AB368" s="145"/>
      <c r="AC368" s="145"/>
      <c r="AD368" s="145"/>
      <c r="AE368" s="145"/>
      <c r="AF368" s="145"/>
      <c r="AG368" s="145"/>
      <c r="AH368" s="145"/>
      <c r="AI368" s="145"/>
      <c r="AJ368" s="145"/>
      <c r="AK368" s="145"/>
      <c r="AL368" s="145"/>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c r="BH368" s="145"/>
      <c r="BI368" s="145"/>
      <c r="BJ368" s="145"/>
      <c r="BK368" s="145"/>
      <c r="BL368" s="145"/>
      <c r="BM368" s="145"/>
      <c r="BN368" s="145"/>
      <c r="BO368" s="145"/>
      <c r="BP368" s="145"/>
      <c r="BQ368" s="145"/>
      <c r="BR368" s="145"/>
      <c r="BS368" s="145"/>
      <c r="BT368" s="145"/>
      <c r="BU368" s="145"/>
      <c r="BV368" s="145"/>
      <c r="BW368" s="145"/>
      <c r="BX368" s="145"/>
      <c r="BY368" s="145"/>
      <c r="BZ368" s="145"/>
      <c r="CA368" s="145"/>
      <c r="CB368" s="145"/>
      <c r="CC368" s="145"/>
      <c r="CD368" s="145"/>
      <c r="CE368" s="145"/>
      <c r="CF368" s="145"/>
      <c r="CG368" s="145"/>
      <c r="CH368" s="145"/>
      <c r="CI368" s="145"/>
      <c r="CJ368" s="145"/>
      <c r="CK368" s="145"/>
      <c r="CL368" s="145"/>
      <c r="CM368" s="145"/>
      <c r="CN368" s="145"/>
      <c r="CO368" s="145"/>
      <c r="CP368" s="145"/>
      <c r="CQ368" s="145"/>
      <c r="CR368" s="145"/>
      <c r="CS368" s="145"/>
      <c r="CT368" s="145"/>
      <c r="CU368" s="145"/>
      <c r="CV368" s="145"/>
      <c r="CW368" s="145"/>
      <c r="CX368" s="145"/>
      <c r="CY368" s="145"/>
      <c r="CZ368" s="145"/>
      <c r="DA368" s="145"/>
      <c r="DB368" s="145"/>
      <c r="DC368" s="145"/>
      <c r="DD368" s="145"/>
      <c r="DE368" s="145"/>
      <c r="DF368" s="145"/>
      <c r="DG368" s="145"/>
      <c r="DH368" s="145"/>
      <c r="DI368" s="145"/>
      <c r="DJ368" s="145"/>
      <c r="DK368" s="145"/>
      <c r="DL368" s="145"/>
      <c r="DM368" s="145"/>
      <c r="DN368" s="145"/>
      <c r="DO368" s="173"/>
      <c r="DP368" s="134"/>
      <c r="DQ368" s="145"/>
      <c r="DR368" s="145"/>
      <c r="DS368" s="173"/>
    </row>
    <row r="369" spans="1:123" s="39" customFormat="1" ht="15.95" customHeight="1">
      <c r="A369" s="54" t="s">
        <v>934</v>
      </c>
      <c r="B369" s="54" t="s">
        <v>251</v>
      </c>
      <c r="C369" s="54" t="s">
        <v>2176</v>
      </c>
      <c r="D369" s="54" t="s">
        <v>1637</v>
      </c>
      <c r="E369" s="54" t="s">
        <v>3316</v>
      </c>
      <c r="F369" s="54">
        <v>0</v>
      </c>
      <c r="G369" s="54"/>
      <c r="H369" s="54"/>
      <c r="I369" s="54">
        <v>208</v>
      </c>
      <c r="J369" s="126">
        <v>22</v>
      </c>
      <c r="K369" s="134"/>
      <c r="L369" s="145"/>
      <c r="M369" s="145"/>
      <c r="N369" s="145"/>
      <c r="O369" s="145"/>
      <c r="P369" s="145"/>
      <c r="Q369" s="145"/>
      <c r="R369" s="145"/>
      <c r="S369" s="145"/>
      <c r="T369" s="145"/>
      <c r="U369" s="145"/>
      <c r="V369" s="145"/>
      <c r="W369" s="145"/>
      <c r="X369" s="145"/>
      <c r="Y369" s="145"/>
      <c r="Z369" s="145"/>
      <c r="AA369" s="145"/>
      <c r="AB369" s="145"/>
      <c r="AC369" s="145"/>
      <c r="AD369" s="145"/>
      <c r="AE369" s="145"/>
      <c r="AF369" s="145"/>
      <c r="AG369" s="145"/>
      <c r="AH369" s="145"/>
      <c r="AI369" s="145"/>
      <c r="AJ369" s="145"/>
      <c r="AK369" s="145"/>
      <c r="AL369" s="145"/>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c r="BH369" s="145"/>
      <c r="BI369" s="145"/>
      <c r="BJ369" s="145"/>
      <c r="BK369" s="145"/>
      <c r="BL369" s="145"/>
      <c r="BM369" s="145"/>
      <c r="BN369" s="145"/>
      <c r="BO369" s="145"/>
      <c r="BP369" s="145"/>
      <c r="BQ369" s="145"/>
      <c r="BR369" s="145"/>
      <c r="BS369" s="145"/>
      <c r="BT369" s="145"/>
      <c r="BU369" s="145"/>
      <c r="BV369" s="145"/>
      <c r="BW369" s="145"/>
      <c r="BX369" s="145"/>
      <c r="BY369" s="145"/>
      <c r="BZ369" s="145"/>
      <c r="CA369" s="145"/>
      <c r="CB369" s="145"/>
      <c r="CC369" s="145"/>
      <c r="CD369" s="145"/>
      <c r="CE369" s="145"/>
      <c r="CF369" s="145"/>
      <c r="CG369" s="145"/>
      <c r="CH369" s="145"/>
      <c r="CI369" s="145"/>
      <c r="CJ369" s="145"/>
      <c r="CK369" s="145"/>
      <c r="CL369" s="145"/>
      <c r="CM369" s="145"/>
      <c r="CN369" s="145"/>
      <c r="CO369" s="145"/>
      <c r="CP369" s="145"/>
      <c r="CQ369" s="145"/>
      <c r="CR369" s="145"/>
      <c r="CS369" s="145"/>
      <c r="CT369" s="145"/>
      <c r="CU369" s="145"/>
      <c r="CV369" s="145"/>
      <c r="CW369" s="145"/>
      <c r="CX369" s="145"/>
      <c r="CY369" s="145"/>
      <c r="CZ369" s="145"/>
      <c r="DA369" s="145"/>
      <c r="DB369" s="145"/>
      <c r="DC369" s="145"/>
      <c r="DD369" s="145"/>
      <c r="DE369" s="145" t="s">
        <v>42</v>
      </c>
      <c r="DF369" s="145"/>
      <c r="DG369" s="145"/>
      <c r="DH369" s="145"/>
      <c r="DI369" s="145"/>
      <c r="DJ369" s="145"/>
      <c r="DK369" s="145"/>
      <c r="DL369" s="145"/>
      <c r="DM369" s="145"/>
      <c r="DN369" s="145"/>
      <c r="DO369" s="173"/>
      <c r="DP369" s="134"/>
      <c r="DQ369" s="145"/>
      <c r="DR369" s="145"/>
      <c r="DS369" s="173"/>
    </row>
    <row r="370" spans="1:123" s="38" customFormat="1" ht="15.95" customHeight="1">
      <c r="A370" s="53" t="s">
        <v>2410</v>
      </c>
      <c r="B370" s="53" t="s">
        <v>1230</v>
      </c>
      <c r="C370" s="34" t="s">
        <v>1126</v>
      </c>
      <c r="D370" s="100" t="s">
        <v>771</v>
      </c>
      <c r="E370" s="53" t="s">
        <v>1166</v>
      </c>
      <c r="F370" s="109">
        <v>0</v>
      </c>
      <c r="G370" s="109"/>
      <c r="H370" s="53">
        <v>4</v>
      </c>
      <c r="I370" s="53">
        <v>208</v>
      </c>
      <c r="J370" s="126">
        <v>8</v>
      </c>
      <c r="K370" s="133" t="s">
        <v>42</v>
      </c>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4"/>
      <c r="AN370" s="144"/>
      <c r="AO370" s="144"/>
      <c r="AP370" s="144"/>
      <c r="AQ370" s="144"/>
      <c r="AR370" s="144"/>
      <c r="AS370" s="144"/>
      <c r="AT370" s="144"/>
      <c r="AU370" s="144"/>
      <c r="AV370" s="144"/>
      <c r="AW370" s="144"/>
      <c r="AX370" s="144"/>
      <c r="AY370" s="144"/>
      <c r="AZ370" s="144"/>
      <c r="BA370" s="144"/>
      <c r="BB370" s="144"/>
      <c r="BC370" s="144"/>
      <c r="BD370" s="144"/>
      <c r="BE370" s="144"/>
      <c r="BF370" s="144"/>
      <c r="BG370" s="144"/>
      <c r="BH370" s="144"/>
      <c r="BI370" s="144"/>
      <c r="BJ370" s="144"/>
      <c r="BK370" s="144"/>
      <c r="BL370" s="144"/>
      <c r="BM370" s="144"/>
      <c r="BN370" s="144"/>
      <c r="BO370" s="144"/>
      <c r="BP370" s="144"/>
      <c r="BQ370" s="144"/>
      <c r="BR370" s="144"/>
      <c r="BS370" s="144"/>
      <c r="BT370" s="144"/>
      <c r="BU370" s="144"/>
      <c r="BV370" s="144"/>
      <c r="BW370" s="144"/>
      <c r="BX370" s="144"/>
      <c r="BY370" s="144"/>
      <c r="BZ370" s="144"/>
      <c r="CA370" s="144"/>
      <c r="CB370" s="144"/>
      <c r="CC370" s="144"/>
      <c r="CD370" s="144"/>
      <c r="CE370" s="144"/>
      <c r="CF370" s="144"/>
      <c r="CG370" s="144"/>
      <c r="CH370" s="144"/>
      <c r="CI370" s="144"/>
      <c r="CJ370" s="144"/>
      <c r="CK370" s="144"/>
      <c r="CL370" s="144"/>
      <c r="CM370" s="144"/>
      <c r="CN370" s="144"/>
      <c r="CO370" s="144"/>
      <c r="CP370" s="144"/>
      <c r="CQ370" s="144"/>
      <c r="CR370" s="144"/>
      <c r="CS370" s="144"/>
      <c r="CT370" s="144"/>
      <c r="CU370" s="144"/>
      <c r="CV370" s="144"/>
      <c r="CW370" s="144"/>
      <c r="CX370" s="144"/>
      <c r="CY370" s="144"/>
      <c r="CZ370" s="144"/>
      <c r="DA370" s="144"/>
      <c r="DB370" s="144"/>
      <c r="DC370" s="144"/>
      <c r="DD370" s="144"/>
      <c r="DE370" s="144"/>
      <c r="DF370" s="144"/>
      <c r="DG370" s="144"/>
      <c r="DH370" s="144"/>
      <c r="DI370" s="144"/>
      <c r="DJ370" s="144"/>
      <c r="DK370" s="144"/>
      <c r="DL370" s="144"/>
      <c r="DM370" s="144"/>
      <c r="DN370" s="144"/>
      <c r="DO370" s="172"/>
      <c r="DP370" s="133"/>
      <c r="DQ370" s="144"/>
      <c r="DR370" s="144"/>
      <c r="DS370" s="172"/>
    </row>
    <row r="371" spans="1:123" s="38" customFormat="1" ht="15.95" customHeight="1">
      <c r="A371" s="53" t="s">
        <v>3248</v>
      </c>
      <c r="B371" s="53" t="s">
        <v>666</v>
      </c>
      <c r="C371" s="79" t="s">
        <v>369</v>
      </c>
      <c r="D371" s="53" t="s">
        <v>2030</v>
      </c>
      <c r="E371" s="53" t="s">
        <v>1311</v>
      </c>
      <c r="F371" s="109">
        <v>0</v>
      </c>
      <c r="G371" s="109"/>
      <c r="H371" s="53">
        <v>4</v>
      </c>
      <c r="I371" s="53">
        <v>208</v>
      </c>
      <c r="J371" s="126">
        <v>24</v>
      </c>
      <c r="K371" s="133" t="s">
        <v>42</v>
      </c>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4"/>
      <c r="AN371" s="144"/>
      <c r="AO371" s="144"/>
      <c r="AP371" s="144"/>
      <c r="AQ371" s="144"/>
      <c r="AR371" s="144"/>
      <c r="AS371" s="144"/>
      <c r="AT371" s="144"/>
      <c r="AU371" s="144"/>
      <c r="AV371" s="144"/>
      <c r="AW371" s="144"/>
      <c r="AX371" s="144"/>
      <c r="AY371" s="144"/>
      <c r="AZ371" s="144"/>
      <c r="BA371" s="144"/>
      <c r="BB371" s="144"/>
      <c r="BC371" s="144"/>
      <c r="BD371" s="144"/>
      <c r="BE371" s="144"/>
      <c r="BF371" s="144"/>
      <c r="BG371" s="144"/>
      <c r="BH371" s="144"/>
      <c r="BI371" s="144"/>
      <c r="BJ371" s="144"/>
      <c r="BK371" s="144"/>
      <c r="BL371" s="144"/>
      <c r="BM371" s="144"/>
      <c r="BN371" s="144"/>
      <c r="BO371" s="144"/>
      <c r="BP371" s="144"/>
      <c r="BQ371" s="144"/>
      <c r="BR371" s="144"/>
      <c r="BS371" s="144"/>
      <c r="BT371" s="144"/>
      <c r="BU371" s="144"/>
      <c r="BV371" s="144"/>
      <c r="BW371" s="144"/>
      <c r="BX371" s="144"/>
      <c r="BY371" s="144"/>
      <c r="BZ371" s="144"/>
      <c r="CA371" s="144"/>
      <c r="CB371" s="144"/>
      <c r="CC371" s="144"/>
      <c r="CD371" s="144"/>
      <c r="CE371" s="144"/>
      <c r="CF371" s="144"/>
      <c r="CG371" s="144"/>
      <c r="CH371" s="144"/>
      <c r="CI371" s="144"/>
      <c r="CJ371" s="144"/>
      <c r="CK371" s="144"/>
      <c r="CL371" s="144"/>
      <c r="CM371" s="144"/>
      <c r="CN371" s="144"/>
      <c r="CO371" s="144"/>
      <c r="CP371" s="144"/>
      <c r="CQ371" s="144"/>
      <c r="CR371" s="144"/>
      <c r="CS371" s="144"/>
      <c r="CT371" s="144"/>
      <c r="CU371" s="144"/>
      <c r="CV371" s="144"/>
      <c r="CW371" s="144"/>
      <c r="CX371" s="144"/>
      <c r="CY371" s="144"/>
      <c r="CZ371" s="144"/>
      <c r="DA371" s="144"/>
      <c r="DB371" s="144"/>
      <c r="DC371" s="144"/>
      <c r="DD371" s="144"/>
      <c r="DE371" s="144"/>
      <c r="DF371" s="144"/>
      <c r="DG371" s="144"/>
      <c r="DH371" s="144"/>
      <c r="DI371" s="144"/>
      <c r="DJ371" s="144"/>
      <c r="DK371" s="144"/>
      <c r="DL371" s="144"/>
      <c r="DM371" s="144"/>
      <c r="DN371" s="144"/>
      <c r="DO371" s="172"/>
      <c r="DP371" s="133"/>
      <c r="DQ371" s="144"/>
      <c r="DR371" s="144"/>
      <c r="DS371" s="172"/>
    </row>
    <row r="372" spans="1:123" s="40" customFormat="1" ht="15.95" customHeight="1">
      <c r="A372" s="58" t="s">
        <v>1721</v>
      </c>
      <c r="B372" s="70" t="str">
        <f>COUNTIF($I:$I,208)&amp;"件"</f>
        <v>12件</v>
      </c>
      <c r="C372" s="85"/>
      <c r="D372" s="98"/>
      <c r="E372" s="98"/>
      <c r="F372" s="111"/>
      <c r="G372" s="111"/>
      <c r="H372" s="98"/>
      <c r="I372" s="121">
        <v>208.1</v>
      </c>
      <c r="J372" s="127"/>
      <c r="K372" s="135"/>
      <c r="L372" s="148"/>
      <c r="M372" s="148"/>
      <c r="N372" s="148"/>
      <c r="O372" s="148"/>
      <c r="P372" s="148"/>
      <c r="Q372" s="148"/>
      <c r="R372" s="148"/>
      <c r="S372" s="148"/>
      <c r="T372" s="148"/>
      <c r="U372" s="148"/>
      <c r="V372" s="148"/>
      <c r="W372" s="148"/>
      <c r="X372" s="148"/>
      <c r="Y372" s="148"/>
      <c r="Z372" s="148"/>
      <c r="AA372" s="148"/>
      <c r="AB372" s="148"/>
      <c r="AC372" s="148"/>
      <c r="AD372" s="148"/>
      <c r="AE372" s="148"/>
      <c r="AF372" s="148"/>
      <c r="AG372" s="148"/>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c r="BI372" s="148"/>
      <c r="BJ372" s="148"/>
      <c r="BK372" s="148"/>
      <c r="BL372" s="148"/>
      <c r="BM372" s="148"/>
      <c r="BN372" s="148"/>
      <c r="BO372" s="148"/>
      <c r="BP372" s="148"/>
      <c r="BQ372" s="148"/>
      <c r="BR372" s="148"/>
      <c r="BS372" s="148"/>
      <c r="BT372" s="148"/>
      <c r="BU372" s="148"/>
      <c r="BV372" s="148"/>
      <c r="BW372" s="148"/>
      <c r="BX372" s="148"/>
      <c r="BY372" s="148"/>
      <c r="BZ372" s="148"/>
      <c r="CA372" s="148"/>
      <c r="CB372" s="148"/>
      <c r="CC372" s="148"/>
      <c r="CD372" s="148"/>
      <c r="CE372" s="148"/>
      <c r="CF372" s="148"/>
      <c r="CG372" s="148"/>
      <c r="CH372" s="148"/>
      <c r="CI372" s="148"/>
      <c r="CJ372" s="148"/>
      <c r="CK372" s="148"/>
      <c r="CL372" s="148"/>
      <c r="CM372" s="148"/>
      <c r="CN372" s="148"/>
      <c r="CO372" s="148"/>
      <c r="CP372" s="148"/>
      <c r="CQ372" s="148"/>
      <c r="CR372" s="148"/>
      <c r="CS372" s="148"/>
      <c r="CT372" s="148"/>
      <c r="CU372" s="148"/>
      <c r="CV372" s="148"/>
      <c r="CW372" s="148"/>
      <c r="CX372" s="148"/>
      <c r="CY372" s="148"/>
      <c r="CZ372" s="148"/>
      <c r="DA372" s="148"/>
      <c r="DB372" s="148"/>
      <c r="DC372" s="148"/>
      <c r="DD372" s="148"/>
      <c r="DE372" s="148"/>
      <c r="DF372" s="148"/>
      <c r="DG372" s="148"/>
      <c r="DH372" s="148"/>
      <c r="DI372" s="148"/>
      <c r="DJ372" s="148"/>
      <c r="DK372" s="148"/>
      <c r="DL372" s="148"/>
      <c r="DM372" s="148"/>
      <c r="DN372" s="148"/>
      <c r="DO372" s="174"/>
      <c r="DP372" s="135"/>
      <c r="DQ372" s="148"/>
      <c r="DR372" s="148"/>
      <c r="DS372" s="174"/>
    </row>
    <row r="373" spans="1:123" s="38" customFormat="1" ht="15.95" customHeight="1">
      <c r="A373" s="53" t="s">
        <v>609</v>
      </c>
      <c r="B373" s="53" t="s">
        <v>1986</v>
      </c>
      <c r="C373" s="79" t="s">
        <v>1678</v>
      </c>
      <c r="D373" s="79" t="s">
        <v>1678</v>
      </c>
      <c r="E373" s="53" t="s">
        <v>684</v>
      </c>
      <c r="F373" s="109">
        <v>0</v>
      </c>
      <c r="G373" s="109"/>
      <c r="H373" s="53"/>
      <c r="I373" s="53">
        <v>209</v>
      </c>
      <c r="J373" s="126">
        <v>28</v>
      </c>
      <c r="K373" s="133" t="s">
        <v>42</v>
      </c>
      <c r="L373" s="144"/>
      <c r="M373" s="144"/>
      <c r="N373" s="144"/>
      <c r="O373" s="144"/>
      <c r="P373" s="144"/>
      <c r="Q373" s="144"/>
      <c r="R373" s="144"/>
      <c r="S373" s="144"/>
      <c r="T373" s="144"/>
      <c r="U373" s="144"/>
      <c r="V373" s="144"/>
      <c r="W373" s="144"/>
      <c r="X373" s="144" t="s">
        <v>42</v>
      </c>
      <c r="Y373" s="144"/>
      <c r="Z373" s="144"/>
      <c r="AA373" s="144"/>
      <c r="AB373" s="144"/>
      <c r="AC373" s="144"/>
      <c r="AD373" s="144"/>
      <c r="AE373" s="144"/>
      <c r="AF373" s="144"/>
      <c r="AG373" s="144"/>
      <c r="AH373" s="144"/>
      <c r="AI373" s="144"/>
      <c r="AJ373" s="144"/>
      <c r="AK373" s="144"/>
      <c r="AL373" s="144"/>
      <c r="AM373" s="144"/>
      <c r="AN373" s="144"/>
      <c r="AO373" s="144"/>
      <c r="AP373" s="144"/>
      <c r="AQ373" s="144"/>
      <c r="AR373" s="144"/>
      <c r="AS373" s="144"/>
      <c r="AT373" s="144"/>
      <c r="AU373" s="144"/>
      <c r="AV373" s="144"/>
      <c r="AW373" s="144"/>
      <c r="AX373" s="144"/>
      <c r="AY373" s="144"/>
      <c r="AZ373" s="144"/>
      <c r="BA373" s="144"/>
      <c r="BB373" s="144"/>
      <c r="BC373" s="144"/>
      <c r="BD373" s="144"/>
      <c r="BE373" s="144"/>
      <c r="BF373" s="144"/>
      <c r="BG373" s="144"/>
      <c r="BH373" s="144"/>
      <c r="BI373" s="144"/>
      <c r="BJ373" s="144"/>
      <c r="BK373" s="144"/>
      <c r="BL373" s="144"/>
      <c r="BM373" s="144"/>
      <c r="BN373" s="144"/>
      <c r="BO373" s="144"/>
      <c r="BP373" s="144"/>
      <c r="BQ373" s="144"/>
      <c r="BR373" s="144"/>
      <c r="BS373" s="144"/>
      <c r="BT373" s="144"/>
      <c r="BU373" s="144" t="s">
        <v>42</v>
      </c>
      <c r="BV373" s="144"/>
      <c r="BW373" s="144"/>
      <c r="BX373" s="144"/>
      <c r="BY373" s="144"/>
      <c r="BZ373" s="144"/>
      <c r="CA373" s="144"/>
      <c r="CB373" s="144"/>
      <c r="CC373" s="144"/>
      <c r="CD373" s="144"/>
      <c r="CE373" s="144"/>
      <c r="CF373" s="144"/>
      <c r="CG373" s="144"/>
      <c r="CH373" s="144"/>
      <c r="CI373" s="144"/>
      <c r="CJ373" s="144"/>
      <c r="CK373" s="144"/>
      <c r="CL373" s="144"/>
      <c r="CM373" s="144"/>
      <c r="CN373" s="144"/>
      <c r="CO373" s="144"/>
      <c r="CP373" s="144"/>
      <c r="CQ373" s="144"/>
      <c r="CR373" s="144"/>
      <c r="CS373" s="144"/>
      <c r="CT373" s="144"/>
      <c r="CU373" s="144"/>
      <c r="CV373" s="144"/>
      <c r="CW373" s="144"/>
      <c r="CX373" s="144"/>
      <c r="CY373" s="144"/>
      <c r="CZ373" s="144"/>
      <c r="DA373" s="144"/>
      <c r="DB373" s="144"/>
      <c r="DC373" s="144"/>
      <c r="DD373" s="144"/>
      <c r="DE373" s="144"/>
      <c r="DF373" s="144"/>
      <c r="DG373" s="144"/>
      <c r="DH373" s="144"/>
      <c r="DI373" s="144"/>
      <c r="DJ373" s="144"/>
      <c r="DK373" s="144"/>
      <c r="DL373" s="144"/>
      <c r="DM373" s="144"/>
      <c r="DN373" s="144"/>
      <c r="DO373" s="172"/>
      <c r="DP373" s="133"/>
      <c r="DQ373" s="144"/>
      <c r="DR373" s="144"/>
      <c r="DS373" s="172"/>
    </row>
    <row r="374" spans="1:123" s="38" customFormat="1" ht="15.95" customHeight="1">
      <c r="A374" s="53" t="s">
        <v>3057</v>
      </c>
      <c r="B374" s="53" t="s">
        <v>404</v>
      </c>
      <c r="C374" s="53" t="s">
        <v>774</v>
      </c>
      <c r="D374" s="53" t="s">
        <v>226</v>
      </c>
      <c r="E374" s="53" t="s">
        <v>2356</v>
      </c>
      <c r="F374" s="53">
        <v>0</v>
      </c>
      <c r="G374" s="53"/>
      <c r="H374" s="53"/>
      <c r="I374" s="53">
        <v>209</v>
      </c>
      <c r="J374" s="126">
        <v>22</v>
      </c>
      <c r="K374" s="133" t="s">
        <v>42</v>
      </c>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4"/>
      <c r="AN374" s="144"/>
      <c r="AO374" s="144"/>
      <c r="AP374" s="144"/>
      <c r="AQ374" s="144"/>
      <c r="AR374" s="144"/>
      <c r="AS374" s="144"/>
      <c r="AT374" s="144"/>
      <c r="AU374" s="144"/>
      <c r="AV374" s="144"/>
      <c r="AW374" s="144"/>
      <c r="AX374" s="144"/>
      <c r="AY374" s="144"/>
      <c r="AZ374" s="144"/>
      <c r="BA374" s="144"/>
      <c r="BB374" s="144"/>
      <c r="BC374" s="144"/>
      <c r="BD374" s="144"/>
      <c r="BE374" s="144"/>
      <c r="BF374" s="144"/>
      <c r="BG374" s="144"/>
      <c r="BH374" s="144"/>
      <c r="BI374" s="144"/>
      <c r="BJ374" s="144"/>
      <c r="BK374" s="144"/>
      <c r="BL374" s="144"/>
      <c r="BM374" s="144"/>
      <c r="BN374" s="144"/>
      <c r="BO374" s="144"/>
      <c r="BP374" s="144"/>
      <c r="BQ374" s="144"/>
      <c r="BR374" s="144"/>
      <c r="BS374" s="144" t="s">
        <v>42</v>
      </c>
      <c r="BT374" s="144"/>
      <c r="BU374" s="144"/>
      <c r="BV374" s="144"/>
      <c r="BW374" s="144"/>
      <c r="BX374" s="144"/>
      <c r="BY374" s="144"/>
      <c r="BZ374" s="144"/>
      <c r="CA374" s="144"/>
      <c r="CB374" s="144"/>
      <c r="CC374" s="144"/>
      <c r="CD374" s="144"/>
      <c r="CE374" s="144"/>
      <c r="CF374" s="144"/>
      <c r="CG374" s="144"/>
      <c r="CH374" s="144"/>
      <c r="CI374" s="144"/>
      <c r="CJ374" s="144"/>
      <c r="CK374" s="144"/>
      <c r="CL374" s="144"/>
      <c r="CM374" s="144"/>
      <c r="CN374" s="144"/>
      <c r="CO374" s="144"/>
      <c r="CP374" s="144"/>
      <c r="CQ374" s="144"/>
      <c r="CR374" s="144"/>
      <c r="CS374" s="144"/>
      <c r="CT374" s="144"/>
      <c r="CU374" s="144"/>
      <c r="CV374" s="144"/>
      <c r="CW374" s="144"/>
      <c r="CX374" s="144"/>
      <c r="CY374" s="144"/>
      <c r="CZ374" s="144"/>
      <c r="DA374" s="144"/>
      <c r="DB374" s="144"/>
      <c r="DC374" s="144"/>
      <c r="DD374" s="144"/>
      <c r="DE374" s="144"/>
      <c r="DF374" s="144"/>
      <c r="DG374" s="144"/>
      <c r="DH374" s="144"/>
      <c r="DI374" s="144"/>
      <c r="DJ374" s="144"/>
      <c r="DK374" s="144"/>
      <c r="DL374" s="144"/>
      <c r="DM374" s="144"/>
      <c r="DN374" s="144"/>
      <c r="DO374" s="172"/>
      <c r="DP374" s="133"/>
      <c r="DQ374" s="144"/>
      <c r="DR374" s="144"/>
      <c r="DS374" s="172"/>
    </row>
    <row r="375" spans="1:123" s="39" customFormat="1" ht="15.95" customHeight="1">
      <c r="A375" s="54" t="s">
        <v>117</v>
      </c>
      <c r="B375" s="54" t="s">
        <v>2552</v>
      </c>
      <c r="C375" s="68" t="s">
        <v>1872</v>
      </c>
      <c r="D375" s="54" t="s">
        <v>3699</v>
      </c>
      <c r="E375" s="54" t="s">
        <v>132</v>
      </c>
      <c r="F375" s="54">
        <v>0</v>
      </c>
      <c r="G375" s="54"/>
      <c r="H375" s="54">
        <v>4</v>
      </c>
      <c r="I375" s="54">
        <v>209</v>
      </c>
      <c r="J375" s="126">
        <v>24</v>
      </c>
      <c r="K375" s="134" t="s">
        <v>42</v>
      </c>
      <c r="L375" s="145"/>
      <c r="M375" s="145"/>
      <c r="N375" s="145"/>
      <c r="O375" s="145"/>
      <c r="P375" s="145"/>
      <c r="Q375" s="145"/>
      <c r="R375" s="145"/>
      <c r="S375" s="145"/>
      <c r="T375" s="145"/>
      <c r="U375" s="145"/>
      <c r="V375" s="145"/>
      <c r="W375" s="145"/>
      <c r="X375" s="145"/>
      <c r="Y375" s="145"/>
      <c r="Z375" s="145"/>
      <c r="AA375" s="145"/>
      <c r="AB375" s="145"/>
      <c r="AC375" s="145"/>
      <c r="AD375" s="145"/>
      <c r="AE375" s="145"/>
      <c r="AF375" s="145"/>
      <c r="AG375" s="145"/>
      <c r="AH375" s="145"/>
      <c r="AI375" s="145"/>
      <c r="AJ375" s="145"/>
      <c r="AK375" s="145"/>
      <c r="AL375" s="145"/>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c r="BH375" s="145"/>
      <c r="BI375" s="145"/>
      <c r="BJ375" s="145"/>
      <c r="BK375" s="145"/>
      <c r="BL375" s="145"/>
      <c r="BM375" s="145"/>
      <c r="BN375" s="145"/>
      <c r="BO375" s="145"/>
      <c r="BP375" s="145"/>
      <c r="BQ375" s="145"/>
      <c r="BR375" s="145"/>
      <c r="BS375" s="145"/>
      <c r="BT375" s="145"/>
      <c r="BU375" s="145"/>
      <c r="BV375" s="145"/>
      <c r="BW375" s="145"/>
      <c r="BX375" s="145"/>
      <c r="BY375" s="145"/>
      <c r="BZ375" s="145"/>
      <c r="CA375" s="145"/>
      <c r="CB375" s="145"/>
      <c r="CC375" s="145"/>
      <c r="CD375" s="145"/>
      <c r="CE375" s="145"/>
      <c r="CF375" s="145"/>
      <c r="CG375" s="145"/>
      <c r="CH375" s="145"/>
      <c r="CI375" s="145"/>
      <c r="CJ375" s="145"/>
      <c r="CK375" s="145"/>
      <c r="CL375" s="145"/>
      <c r="CM375" s="145"/>
      <c r="CN375" s="145"/>
      <c r="CO375" s="145"/>
      <c r="CP375" s="145"/>
      <c r="CQ375" s="145"/>
      <c r="CR375" s="145"/>
      <c r="CS375" s="145"/>
      <c r="CT375" s="145"/>
      <c r="CU375" s="145"/>
      <c r="CV375" s="145"/>
      <c r="CW375" s="145"/>
      <c r="CX375" s="145"/>
      <c r="CY375" s="145"/>
      <c r="CZ375" s="145"/>
      <c r="DA375" s="145"/>
      <c r="DB375" s="145"/>
      <c r="DC375" s="145"/>
      <c r="DD375" s="145"/>
      <c r="DE375" s="145"/>
      <c r="DF375" s="145"/>
      <c r="DG375" s="145"/>
      <c r="DH375" s="145"/>
      <c r="DI375" s="145"/>
      <c r="DJ375" s="145"/>
      <c r="DK375" s="145"/>
      <c r="DL375" s="145"/>
      <c r="DM375" s="145"/>
      <c r="DN375" s="145"/>
      <c r="DO375" s="173"/>
      <c r="DP375" s="134"/>
      <c r="DQ375" s="145"/>
      <c r="DR375" s="145"/>
      <c r="DS375" s="173"/>
    </row>
    <row r="376" spans="1:123" s="38" customFormat="1" ht="15.95" customHeight="1">
      <c r="A376" s="53" t="s">
        <v>2433</v>
      </c>
      <c r="B376" s="53" t="s">
        <v>3619</v>
      </c>
      <c r="C376" s="79" t="s">
        <v>1965</v>
      </c>
      <c r="D376" s="53" t="s">
        <v>2523</v>
      </c>
      <c r="E376" s="53" t="s">
        <v>218</v>
      </c>
      <c r="F376" s="53">
        <v>0</v>
      </c>
      <c r="G376" s="53"/>
      <c r="H376" s="53">
        <v>4</v>
      </c>
      <c r="I376" s="53">
        <v>209</v>
      </c>
      <c r="J376" s="126">
        <v>24</v>
      </c>
      <c r="K376" s="133" t="s">
        <v>42</v>
      </c>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4"/>
      <c r="AN376" s="144"/>
      <c r="AO376" s="144"/>
      <c r="AP376" s="144"/>
      <c r="AQ376" s="144"/>
      <c r="AR376" s="144"/>
      <c r="AS376" s="144"/>
      <c r="AT376" s="144"/>
      <c r="AU376" s="144"/>
      <c r="AV376" s="144"/>
      <c r="AW376" s="144"/>
      <c r="AX376" s="144"/>
      <c r="AY376" s="144"/>
      <c r="AZ376" s="144"/>
      <c r="BA376" s="144"/>
      <c r="BB376" s="144"/>
      <c r="BC376" s="144"/>
      <c r="BD376" s="144"/>
      <c r="BE376" s="144"/>
      <c r="BF376" s="144"/>
      <c r="BG376" s="144"/>
      <c r="BH376" s="144"/>
      <c r="BI376" s="144"/>
      <c r="BJ376" s="144"/>
      <c r="BK376" s="144"/>
      <c r="BL376" s="144"/>
      <c r="BM376" s="144"/>
      <c r="BN376" s="144"/>
      <c r="BO376" s="144"/>
      <c r="BP376" s="144"/>
      <c r="BQ376" s="144"/>
      <c r="BR376" s="144"/>
      <c r="BS376" s="144"/>
      <c r="BT376" s="144"/>
      <c r="BU376" s="144"/>
      <c r="BV376" s="144"/>
      <c r="BW376" s="144"/>
      <c r="BX376" s="144"/>
      <c r="BY376" s="144"/>
      <c r="BZ376" s="144"/>
      <c r="CA376" s="144"/>
      <c r="CB376" s="144"/>
      <c r="CC376" s="144"/>
      <c r="CD376" s="144"/>
      <c r="CE376" s="144"/>
      <c r="CF376" s="144"/>
      <c r="CG376" s="144"/>
      <c r="CH376" s="144"/>
      <c r="CI376" s="144"/>
      <c r="CJ376" s="144"/>
      <c r="CK376" s="144"/>
      <c r="CL376" s="144"/>
      <c r="CM376" s="144"/>
      <c r="CN376" s="144"/>
      <c r="CO376" s="144"/>
      <c r="CP376" s="144"/>
      <c r="CQ376" s="144"/>
      <c r="CR376" s="144"/>
      <c r="CS376" s="144"/>
      <c r="CT376" s="144"/>
      <c r="CU376" s="144"/>
      <c r="CV376" s="144"/>
      <c r="CW376" s="144"/>
      <c r="CX376" s="144"/>
      <c r="CY376" s="144"/>
      <c r="CZ376" s="144"/>
      <c r="DA376" s="144"/>
      <c r="DB376" s="144"/>
      <c r="DC376" s="144"/>
      <c r="DD376" s="144"/>
      <c r="DE376" s="144"/>
      <c r="DF376" s="144"/>
      <c r="DG376" s="144"/>
      <c r="DH376" s="144"/>
      <c r="DI376" s="144"/>
      <c r="DJ376" s="144"/>
      <c r="DK376" s="144"/>
      <c r="DL376" s="144"/>
      <c r="DM376" s="144"/>
      <c r="DN376" s="144"/>
      <c r="DO376" s="172"/>
      <c r="DP376" s="133"/>
      <c r="DQ376" s="144"/>
      <c r="DR376" s="144"/>
      <c r="DS376" s="172"/>
    </row>
    <row r="377" spans="1:123" s="38" customFormat="1" ht="15.95" customHeight="1">
      <c r="A377" s="53" t="s">
        <v>1405</v>
      </c>
      <c r="B377" s="53" t="s">
        <v>2063</v>
      </c>
      <c r="C377" s="79" t="s">
        <v>880</v>
      </c>
      <c r="D377" s="53" t="s">
        <v>2523</v>
      </c>
      <c r="E377" s="53" t="s">
        <v>865</v>
      </c>
      <c r="F377" s="53">
        <v>0</v>
      </c>
      <c r="G377" s="53"/>
      <c r="H377" s="53">
        <v>4</v>
      </c>
      <c r="I377" s="53">
        <v>209</v>
      </c>
      <c r="J377" s="126">
        <v>8</v>
      </c>
      <c r="K377" s="133" t="s">
        <v>42</v>
      </c>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4"/>
      <c r="AN377" s="144"/>
      <c r="AO377" s="144"/>
      <c r="AP377" s="144"/>
      <c r="AQ377" s="144"/>
      <c r="AR377" s="144"/>
      <c r="AS377" s="144"/>
      <c r="AT377" s="144"/>
      <c r="AU377" s="144"/>
      <c r="AV377" s="144"/>
      <c r="AW377" s="144"/>
      <c r="AX377" s="144"/>
      <c r="AY377" s="144"/>
      <c r="AZ377" s="144"/>
      <c r="BA377" s="144"/>
      <c r="BB377" s="144"/>
      <c r="BC377" s="144"/>
      <c r="BD377" s="144"/>
      <c r="BE377" s="144"/>
      <c r="BF377" s="144"/>
      <c r="BG377" s="144"/>
      <c r="BH377" s="144"/>
      <c r="BI377" s="144"/>
      <c r="BJ377" s="144"/>
      <c r="BK377" s="144"/>
      <c r="BL377" s="144"/>
      <c r="BM377" s="144"/>
      <c r="BN377" s="144"/>
      <c r="BO377" s="144"/>
      <c r="BP377" s="144"/>
      <c r="BQ377" s="144"/>
      <c r="BR377" s="144"/>
      <c r="BS377" s="144"/>
      <c r="BT377" s="144"/>
      <c r="BU377" s="144"/>
      <c r="BV377" s="144"/>
      <c r="BW377" s="144"/>
      <c r="BX377" s="144"/>
      <c r="BY377" s="144"/>
      <c r="BZ377" s="144"/>
      <c r="CA377" s="144"/>
      <c r="CB377" s="144"/>
      <c r="CC377" s="144"/>
      <c r="CD377" s="144"/>
      <c r="CE377" s="144"/>
      <c r="CF377" s="144"/>
      <c r="CG377" s="144"/>
      <c r="CH377" s="144"/>
      <c r="CI377" s="144"/>
      <c r="CJ377" s="144"/>
      <c r="CK377" s="144"/>
      <c r="CL377" s="144"/>
      <c r="CM377" s="144"/>
      <c r="CN377" s="144"/>
      <c r="CO377" s="144"/>
      <c r="CP377" s="144"/>
      <c r="CQ377" s="144"/>
      <c r="CR377" s="144"/>
      <c r="CS377" s="144"/>
      <c r="CT377" s="144"/>
      <c r="CU377" s="144"/>
      <c r="CV377" s="144"/>
      <c r="CW377" s="144"/>
      <c r="CX377" s="144"/>
      <c r="CY377" s="144"/>
      <c r="CZ377" s="144"/>
      <c r="DA377" s="144"/>
      <c r="DB377" s="144"/>
      <c r="DC377" s="144"/>
      <c r="DD377" s="144"/>
      <c r="DE377" s="144"/>
      <c r="DF377" s="144"/>
      <c r="DG377" s="144"/>
      <c r="DH377" s="144"/>
      <c r="DI377" s="144"/>
      <c r="DJ377" s="144"/>
      <c r="DK377" s="144"/>
      <c r="DL377" s="144"/>
      <c r="DM377" s="144"/>
      <c r="DN377" s="144"/>
      <c r="DO377" s="172"/>
      <c r="DP377" s="133"/>
      <c r="DQ377" s="144"/>
      <c r="DR377" s="144"/>
      <c r="DS377" s="172"/>
    </row>
    <row r="378" spans="1:123" s="38" customFormat="1" ht="15.95" customHeight="1">
      <c r="A378" s="53" t="s">
        <v>2610</v>
      </c>
      <c r="B378" s="53" t="s">
        <v>469</v>
      </c>
      <c r="C378" s="79" t="s">
        <v>880</v>
      </c>
      <c r="D378" s="53"/>
      <c r="E378" s="53" t="s">
        <v>502</v>
      </c>
      <c r="F378" s="53">
        <v>0</v>
      </c>
      <c r="G378" s="53"/>
      <c r="H378" s="53">
        <v>8</v>
      </c>
      <c r="I378" s="53">
        <v>209</v>
      </c>
      <c r="J378" s="126">
        <v>8</v>
      </c>
      <c r="K378" s="133" t="s">
        <v>42</v>
      </c>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4"/>
      <c r="AN378" s="144"/>
      <c r="AO378" s="144"/>
      <c r="AP378" s="144"/>
      <c r="AQ378" s="144"/>
      <c r="AR378" s="144"/>
      <c r="AS378" s="144"/>
      <c r="AT378" s="144"/>
      <c r="AU378" s="144"/>
      <c r="AV378" s="144"/>
      <c r="AW378" s="144"/>
      <c r="AX378" s="144"/>
      <c r="AY378" s="144"/>
      <c r="AZ378" s="144"/>
      <c r="BA378" s="144"/>
      <c r="BB378" s="144"/>
      <c r="BC378" s="144"/>
      <c r="BD378" s="144"/>
      <c r="BE378" s="144"/>
      <c r="BF378" s="144"/>
      <c r="BG378" s="144"/>
      <c r="BH378" s="144"/>
      <c r="BI378" s="144"/>
      <c r="BJ378" s="144"/>
      <c r="BK378" s="144"/>
      <c r="BL378" s="144"/>
      <c r="BM378" s="144"/>
      <c r="BN378" s="144"/>
      <c r="BO378" s="144"/>
      <c r="BP378" s="144"/>
      <c r="BQ378" s="144"/>
      <c r="BR378" s="144"/>
      <c r="BS378" s="144"/>
      <c r="BT378" s="144"/>
      <c r="BU378" s="144"/>
      <c r="BV378" s="144"/>
      <c r="BW378" s="144"/>
      <c r="BX378" s="144"/>
      <c r="BY378" s="144"/>
      <c r="BZ378" s="144"/>
      <c r="CA378" s="144"/>
      <c r="CB378" s="144"/>
      <c r="CC378" s="144"/>
      <c r="CD378" s="144"/>
      <c r="CE378" s="144"/>
      <c r="CF378" s="144"/>
      <c r="CG378" s="144"/>
      <c r="CH378" s="144"/>
      <c r="CI378" s="144"/>
      <c r="CJ378" s="144"/>
      <c r="CK378" s="144"/>
      <c r="CL378" s="144"/>
      <c r="CM378" s="144"/>
      <c r="CN378" s="144"/>
      <c r="CO378" s="144"/>
      <c r="CP378" s="144"/>
      <c r="CQ378" s="144"/>
      <c r="CR378" s="144"/>
      <c r="CS378" s="144"/>
      <c r="CT378" s="144"/>
      <c r="CU378" s="144"/>
      <c r="CV378" s="144"/>
      <c r="CW378" s="144"/>
      <c r="CX378" s="144"/>
      <c r="CY378" s="144"/>
      <c r="CZ378" s="144"/>
      <c r="DA378" s="144"/>
      <c r="DB378" s="144"/>
      <c r="DC378" s="144"/>
      <c r="DD378" s="144"/>
      <c r="DE378" s="144"/>
      <c r="DF378" s="144"/>
      <c r="DG378" s="144"/>
      <c r="DH378" s="144"/>
      <c r="DI378" s="144"/>
      <c r="DJ378" s="144"/>
      <c r="DK378" s="144"/>
      <c r="DL378" s="144"/>
      <c r="DM378" s="144"/>
      <c r="DN378" s="144"/>
      <c r="DO378" s="172"/>
      <c r="DP378" s="133"/>
      <c r="DQ378" s="144"/>
      <c r="DR378" s="144"/>
      <c r="DS378" s="172"/>
    </row>
    <row r="379" spans="1:123" s="38" customFormat="1" ht="15.95" customHeight="1">
      <c r="A379" s="53" t="s">
        <v>3633</v>
      </c>
      <c r="B379" s="53" t="s">
        <v>3636</v>
      </c>
      <c r="C379" s="79" t="s">
        <v>2023</v>
      </c>
      <c r="D379" s="54" t="s">
        <v>2331</v>
      </c>
      <c r="E379" s="53" t="s">
        <v>1239</v>
      </c>
      <c r="F379" s="53">
        <v>19</v>
      </c>
      <c r="G379" s="53"/>
      <c r="H379" s="53"/>
      <c r="I379" s="53">
        <v>209</v>
      </c>
      <c r="J379" s="126">
        <v>22</v>
      </c>
      <c r="K379" s="133" t="s">
        <v>42</v>
      </c>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4"/>
      <c r="AN379" s="144"/>
      <c r="AO379" s="144"/>
      <c r="AP379" s="144"/>
      <c r="AQ379" s="144"/>
      <c r="AR379" s="144"/>
      <c r="AS379" s="144"/>
      <c r="AT379" s="144"/>
      <c r="AU379" s="144"/>
      <c r="AV379" s="144"/>
      <c r="AW379" s="144"/>
      <c r="AX379" s="144"/>
      <c r="AY379" s="144"/>
      <c r="AZ379" s="144"/>
      <c r="BA379" s="144"/>
      <c r="BB379" s="144"/>
      <c r="BC379" s="144"/>
      <c r="BD379" s="144"/>
      <c r="BE379" s="144"/>
      <c r="BF379" s="144"/>
      <c r="BG379" s="144"/>
      <c r="BH379" s="144"/>
      <c r="BI379" s="144"/>
      <c r="BJ379" s="144"/>
      <c r="BK379" s="144"/>
      <c r="BL379" s="144"/>
      <c r="BM379" s="144"/>
      <c r="BN379" s="144"/>
      <c r="BO379" s="144"/>
      <c r="BP379" s="144"/>
      <c r="BQ379" s="144"/>
      <c r="BR379" s="144"/>
      <c r="BS379" s="144" t="s">
        <v>42</v>
      </c>
      <c r="BT379" s="144"/>
      <c r="BU379" s="144" t="s">
        <v>42</v>
      </c>
      <c r="BV379" s="144"/>
      <c r="BW379" s="144"/>
      <c r="BX379" s="144"/>
      <c r="BY379" s="144"/>
      <c r="BZ379" s="144"/>
      <c r="CA379" s="144"/>
      <c r="CB379" s="144"/>
      <c r="CC379" s="144"/>
      <c r="CD379" s="144"/>
      <c r="CE379" s="144"/>
      <c r="CF379" s="144"/>
      <c r="CG379" s="144"/>
      <c r="CH379" s="144"/>
      <c r="CI379" s="144"/>
      <c r="CJ379" s="144"/>
      <c r="CK379" s="144"/>
      <c r="CL379" s="144"/>
      <c r="CM379" s="144"/>
      <c r="CN379" s="144"/>
      <c r="CO379" s="144"/>
      <c r="CP379" s="144"/>
      <c r="CQ379" s="144"/>
      <c r="CR379" s="144"/>
      <c r="CS379" s="144"/>
      <c r="CT379" s="144" t="s">
        <v>42</v>
      </c>
      <c r="CU379" s="144"/>
      <c r="CV379" s="144"/>
      <c r="CW379" s="144"/>
      <c r="CX379" s="144"/>
      <c r="CY379" s="144"/>
      <c r="CZ379" s="144"/>
      <c r="DA379" s="144"/>
      <c r="DB379" s="144"/>
      <c r="DC379" s="144"/>
      <c r="DD379" s="144"/>
      <c r="DE379" s="144"/>
      <c r="DF379" s="144"/>
      <c r="DG379" s="144"/>
      <c r="DH379" s="144"/>
      <c r="DI379" s="144"/>
      <c r="DJ379" s="144"/>
      <c r="DK379" s="144"/>
      <c r="DL379" s="144"/>
      <c r="DM379" s="144"/>
      <c r="DN379" s="144"/>
      <c r="DO379" s="172"/>
      <c r="DP379" s="133"/>
      <c r="DQ379" s="144"/>
      <c r="DR379" s="144"/>
      <c r="DS379" s="172"/>
    </row>
    <row r="380" spans="1:123" s="40" customFormat="1" ht="15.95" customHeight="1">
      <c r="A380" s="58" t="s">
        <v>1598</v>
      </c>
      <c r="B380" s="70" t="str">
        <f>COUNTIF($I:$I,209)&amp;"件"</f>
        <v>7件</v>
      </c>
      <c r="C380" s="85"/>
      <c r="D380" s="98"/>
      <c r="E380" s="98"/>
      <c r="F380" s="111"/>
      <c r="G380" s="111"/>
      <c r="H380" s="98"/>
      <c r="I380" s="121">
        <v>209.1</v>
      </c>
      <c r="J380" s="127"/>
      <c r="K380" s="135"/>
      <c r="L380" s="148"/>
      <c r="M380" s="148"/>
      <c r="N380" s="148"/>
      <c r="O380" s="148"/>
      <c r="P380" s="148"/>
      <c r="Q380" s="148"/>
      <c r="R380" s="148"/>
      <c r="S380" s="148"/>
      <c r="T380" s="148"/>
      <c r="U380" s="148"/>
      <c r="V380" s="148"/>
      <c r="W380" s="148"/>
      <c r="X380" s="148"/>
      <c r="Y380" s="148"/>
      <c r="Z380" s="148"/>
      <c r="AA380" s="148"/>
      <c r="AB380" s="148"/>
      <c r="AC380" s="148"/>
      <c r="AD380" s="148"/>
      <c r="AE380" s="148"/>
      <c r="AF380" s="148"/>
      <c r="AG380" s="148"/>
      <c r="AH380" s="148"/>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c r="BI380" s="148"/>
      <c r="BJ380" s="148"/>
      <c r="BK380" s="148"/>
      <c r="BL380" s="148"/>
      <c r="BM380" s="148"/>
      <c r="BN380" s="148"/>
      <c r="BO380" s="148"/>
      <c r="BP380" s="148"/>
      <c r="BQ380" s="148"/>
      <c r="BR380" s="148"/>
      <c r="BS380" s="148"/>
      <c r="BT380" s="148"/>
      <c r="BU380" s="148"/>
      <c r="BV380" s="148"/>
      <c r="BW380" s="148"/>
      <c r="BX380" s="148"/>
      <c r="BY380" s="148"/>
      <c r="BZ380" s="148"/>
      <c r="CA380" s="148"/>
      <c r="CB380" s="148"/>
      <c r="CC380" s="148"/>
      <c r="CD380" s="148"/>
      <c r="CE380" s="148"/>
      <c r="CF380" s="148"/>
      <c r="CG380" s="148"/>
      <c r="CH380" s="148"/>
      <c r="CI380" s="148"/>
      <c r="CJ380" s="148"/>
      <c r="CK380" s="148"/>
      <c r="CL380" s="148"/>
      <c r="CM380" s="148"/>
      <c r="CN380" s="148"/>
      <c r="CO380" s="148"/>
      <c r="CP380" s="148"/>
      <c r="CQ380" s="148"/>
      <c r="CR380" s="148"/>
      <c r="CS380" s="148"/>
      <c r="CT380" s="148"/>
      <c r="CU380" s="148"/>
      <c r="CV380" s="148"/>
      <c r="CW380" s="148"/>
      <c r="CX380" s="148"/>
      <c r="CY380" s="148"/>
      <c r="CZ380" s="148"/>
      <c r="DA380" s="148"/>
      <c r="DB380" s="148"/>
      <c r="DC380" s="148"/>
      <c r="DD380" s="148"/>
      <c r="DE380" s="148"/>
      <c r="DF380" s="148"/>
      <c r="DG380" s="148"/>
      <c r="DH380" s="148"/>
      <c r="DI380" s="148"/>
      <c r="DJ380" s="148"/>
      <c r="DK380" s="148"/>
      <c r="DL380" s="148"/>
      <c r="DM380" s="148"/>
      <c r="DN380" s="148"/>
      <c r="DO380" s="174"/>
      <c r="DP380" s="135"/>
      <c r="DQ380" s="148"/>
      <c r="DR380" s="148"/>
      <c r="DS380" s="174"/>
    </row>
    <row r="381" spans="1:123" s="39" customFormat="1" ht="15.95" customHeight="1">
      <c r="A381" s="54" t="s">
        <v>1084</v>
      </c>
      <c r="B381" s="54" t="s">
        <v>134</v>
      </c>
      <c r="C381" s="80" t="s">
        <v>2031</v>
      </c>
      <c r="D381" s="54" t="s">
        <v>2031</v>
      </c>
      <c r="E381" s="54" t="s">
        <v>1561</v>
      </c>
      <c r="F381" s="110">
        <v>0</v>
      </c>
      <c r="G381" s="110"/>
      <c r="H381" s="54"/>
      <c r="I381" s="54">
        <v>211</v>
      </c>
      <c r="J381" s="54">
        <v>28</v>
      </c>
      <c r="K381" s="134" t="s">
        <v>42</v>
      </c>
      <c r="L381" s="145"/>
      <c r="M381" s="145"/>
      <c r="N381" s="145"/>
      <c r="O381" s="145"/>
      <c r="P381" s="145"/>
      <c r="Q381" s="145"/>
      <c r="R381" s="145" t="s">
        <v>42</v>
      </c>
      <c r="S381" s="145"/>
      <c r="T381" s="145"/>
      <c r="U381" s="145"/>
      <c r="V381" s="145"/>
      <c r="W381" s="145"/>
      <c r="X381" s="145"/>
      <c r="Y381" s="145"/>
      <c r="Z381" s="145"/>
      <c r="AA381" s="145"/>
      <c r="AB381" s="145"/>
      <c r="AC381" s="145"/>
      <c r="AD381" s="145"/>
      <c r="AE381" s="145"/>
      <c r="AF381" s="145"/>
      <c r="AG381" s="145"/>
      <c r="AH381" s="145"/>
      <c r="AI381" s="145"/>
      <c r="AJ381" s="145"/>
      <c r="AK381" s="145"/>
      <c r="AL381" s="145"/>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c r="BH381" s="145"/>
      <c r="BI381" s="145"/>
      <c r="BJ381" s="145"/>
      <c r="BK381" s="145"/>
      <c r="BL381" s="145"/>
      <c r="BM381" s="145"/>
      <c r="BN381" s="145"/>
      <c r="BO381" s="145"/>
      <c r="BP381" s="145"/>
      <c r="BQ381" s="145"/>
      <c r="BR381" s="145"/>
      <c r="BS381" s="145" t="s">
        <v>42</v>
      </c>
      <c r="BT381" s="145"/>
      <c r="BU381" s="145"/>
      <c r="BV381" s="145"/>
      <c r="BW381" s="145"/>
      <c r="BX381" s="145"/>
      <c r="BY381" s="145"/>
      <c r="BZ381" s="145"/>
      <c r="CA381" s="145"/>
      <c r="CB381" s="145"/>
      <c r="CC381" s="145"/>
      <c r="CD381" s="145"/>
      <c r="CE381" s="145"/>
      <c r="CF381" s="145"/>
      <c r="CG381" s="145"/>
      <c r="CH381" s="145"/>
      <c r="CI381" s="145"/>
      <c r="CJ381" s="145"/>
      <c r="CK381" s="145"/>
      <c r="CL381" s="145"/>
      <c r="CM381" s="145"/>
      <c r="CN381" s="145"/>
      <c r="CO381" s="145"/>
      <c r="CP381" s="145"/>
      <c r="CQ381" s="145"/>
      <c r="CR381" s="145"/>
      <c r="CS381" s="145"/>
      <c r="CT381" s="145"/>
      <c r="CU381" s="145"/>
      <c r="CV381" s="145"/>
      <c r="CW381" s="145"/>
      <c r="CX381" s="145"/>
      <c r="CY381" s="145"/>
      <c r="CZ381" s="145"/>
      <c r="DA381" s="145"/>
      <c r="DB381" s="145"/>
      <c r="DC381" s="145"/>
      <c r="DD381" s="145"/>
      <c r="DE381" s="145"/>
      <c r="DF381" s="145"/>
      <c r="DG381" s="145"/>
      <c r="DH381" s="145" t="s">
        <v>42</v>
      </c>
      <c r="DI381" s="145"/>
      <c r="DJ381" s="145"/>
      <c r="DK381" s="145"/>
      <c r="DL381" s="145"/>
      <c r="DM381" s="145"/>
      <c r="DN381" s="145"/>
      <c r="DO381" s="173"/>
      <c r="DP381" s="134"/>
      <c r="DQ381" s="145"/>
      <c r="DR381" s="145"/>
      <c r="DS381" s="173"/>
    </row>
    <row r="382" spans="1:123" s="38" customFormat="1" ht="15.95" customHeight="1">
      <c r="A382" s="53" t="s">
        <v>3187</v>
      </c>
      <c r="B382" s="56" t="s">
        <v>791</v>
      </c>
      <c r="C382" s="80" t="s">
        <v>3300</v>
      </c>
      <c r="D382" s="53" t="s">
        <v>313</v>
      </c>
      <c r="E382" s="53" t="s">
        <v>1842</v>
      </c>
      <c r="F382" s="53">
        <v>0</v>
      </c>
      <c r="G382" s="53"/>
      <c r="H382" s="53"/>
      <c r="I382" s="53">
        <v>211</v>
      </c>
      <c r="J382" s="126">
        <v>22</v>
      </c>
      <c r="K382" s="133"/>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4"/>
      <c r="AN382" s="144"/>
      <c r="AO382" s="144"/>
      <c r="AP382" s="144"/>
      <c r="AQ382" s="144"/>
      <c r="AR382" s="144"/>
      <c r="AS382" s="144"/>
      <c r="AT382" s="144"/>
      <c r="AU382" s="144"/>
      <c r="AV382" s="144"/>
      <c r="AW382" s="144"/>
      <c r="AX382" s="144"/>
      <c r="AY382" s="144"/>
      <c r="AZ382" s="144"/>
      <c r="BA382" s="144"/>
      <c r="BB382" s="144"/>
      <c r="BC382" s="144"/>
      <c r="BD382" s="144"/>
      <c r="BE382" s="144"/>
      <c r="BF382" s="144"/>
      <c r="BG382" s="144"/>
      <c r="BH382" s="144"/>
      <c r="BI382" s="144"/>
      <c r="BJ382" s="144"/>
      <c r="BK382" s="144"/>
      <c r="BL382" s="144"/>
      <c r="BM382" s="144"/>
      <c r="BN382" s="144"/>
      <c r="BO382" s="144"/>
      <c r="BP382" s="144"/>
      <c r="BQ382" s="144"/>
      <c r="BR382" s="144"/>
      <c r="BS382" s="144" t="s">
        <v>42</v>
      </c>
      <c r="BT382" s="144"/>
      <c r="BU382" s="144"/>
      <c r="BV382" s="144"/>
      <c r="BW382" s="144"/>
      <c r="BX382" s="144"/>
      <c r="BY382" s="144"/>
      <c r="BZ382" s="144"/>
      <c r="CA382" s="144"/>
      <c r="CB382" s="144"/>
      <c r="CC382" s="144"/>
      <c r="CD382" s="144"/>
      <c r="CE382" s="144"/>
      <c r="CF382" s="144"/>
      <c r="CG382" s="144"/>
      <c r="CH382" s="144"/>
      <c r="CI382" s="144"/>
      <c r="CJ382" s="144"/>
      <c r="CK382" s="144"/>
      <c r="CL382" s="144"/>
      <c r="CM382" s="144"/>
      <c r="CN382" s="144"/>
      <c r="CO382" s="144"/>
      <c r="CP382" s="144"/>
      <c r="CQ382" s="144"/>
      <c r="CR382" s="144"/>
      <c r="CS382" s="144"/>
      <c r="CT382" s="144"/>
      <c r="CU382" s="144"/>
      <c r="CV382" s="144"/>
      <c r="CW382" s="144"/>
      <c r="CX382" s="144"/>
      <c r="CY382" s="144"/>
      <c r="CZ382" s="144"/>
      <c r="DA382" s="144"/>
      <c r="DB382" s="144"/>
      <c r="DC382" s="144"/>
      <c r="DD382" s="144"/>
      <c r="DE382" s="144"/>
      <c r="DF382" s="144"/>
      <c r="DG382" s="144"/>
      <c r="DH382" s="144"/>
      <c r="DI382" s="144"/>
      <c r="DJ382" s="144"/>
      <c r="DK382" s="144"/>
      <c r="DL382" s="144"/>
      <c r="DM382" s="144"/>
      <c r="DN382" s="144"/>
      <c r="DO382" s="172"/>
      <c r="DP382" s="133"/>
      <c r="DQ382" s="144"/>
      <c r="DR382" s="144"/>
      <c r="DS382" s="172"/>
    </row>
    <row r="383" spans="1:123" s="38" customFormat="1" ht="15.95" customHeight="1">
      <c r="A383" s="53" t="s">
        <v>2545</v>
      </c>
      <c r="B383" s="53" t="s">
        <v>696</v>
      </c>
      <c r="C383" s="79" t="s">
        <v>2156</v>
      </c>
      <c r="D383" s="53" t="s">
        <v>3630</v>
      </c>
      <c r="E383" s="53" t="s">
        <v>1289</v>
      </c>
      <c r="F383" s="109">
        <v>0</v>
      </c>
      <c r="G383" s="109"/>
      <c r="H383" s="53"/>
      <c r="I383" s="53">
        <v>211</v>
      </c>
      <c r="J383" s="126">
        <v>22</v>
      </c>
      <c r="K383" s="133" t="s">
        <v>42</v>
      </c>
      <c r="L383" s="144"/>
      <c r="M383" s="144"/>
      <c r="N383" s="144"/>
      <c r="O383" s="144"/>
      <c r="P383" s="144"/>
      <c r="Q383" s="144"/>
      <c r="R383" s="144"/>
      <c r="S383" s="144"/>
      <c r="T383" s="144" t="s">
        <v>42</v>
      </c>
      <c r="U383" s="144"/>
      <c r="V383" s="144" t="s">
        <v>42</v>
      </c>
      <c r="W383" s="144"/>
      <c r="X383" s="144"/>
      <c r="Y383" s="144"/>
      <c r="Z383" s="144"/>
      <c r="AA383" s="144" t="s">
        <v>42</v>
      </c>
      <c r="AB383" s="144"/>
      <c r="AC383" s="144"/>
      <c r="AD383" s="144"/>
      <c r="AE383" s="144"/>
      <c r="AF383" s="144"/>
      <c r="AG383" s="144"/>
      <c r="AH383" s="144"/>
      <c r="AI383" s="144"/>
      <c r="AJ383" s="144"/>
      <c r="AK383" s="144"/>
      <c r="AL383" s="144"/>
      <c r="AM383" s="144"/>
      <c r="AN383" s="144"/>
      <c r="AO383" s="144"/>
      <c r="AP383" s="144"/>
      <c r="AQ383" s="144"/>
      <c r="AR383" s="144"/>
      <c r="AS383" s="144"/>
      <c r="AT383" s="144"/>
      <c r="AU383" s="144"/>
      <c r="AV383" s="144"/>
      <c r="AW383" s="144"/>
      <c r="AX383" s="144"/>
      <c r="AY383" s="144"/>
      <c r="AZ383" s="144"/>
      <c r="BA383" s="144"/>
      <c r="BB383" s="144"/>
      <c r="BC383" s="144"/>
      <c r="BD383" s="144"/>
      <c r="BE383" s="144"/>
      <c r="BF383" s="144"/>
      <c r="BG383" s="144"/>
      <c r="BH383" s="144"/>
      <c r="BI383" s="144"/>
      <c r="BJ383" s="144" t="s">
        <v>42</v>
      </c>
      <c r="BK383" s="144"/>
      <c r="BL383" s="144"/>
      <c r="BM383" s="144"/>
      <c r="BN383" s="144"/>
      <c r="BO383" s="144"/>
      <c r="BP383" s="144"/>
      <c r="BQ383" s="144"/>
      <c r="BR383" s="144"/>
      <c r="BS383" s="144"/>
      <c r="BT383" s="144"/>
      <c r="BU383" s="144"/>
      <c r="BV383" s="144"/>
      <c r="BW383" s="144"/>
      <c r="BX383" s="144"/>
      <c r="BY383" s="144"/>
      <c r="BZ383" s="144"/>
      <c r="CA383" s="144"/>
      <c r="CB383" s="144"/>
      <c r="CC383" s="144"/>
      <c r="CD383" s="144"/>
      <c r="CE383" s="144"/>
      <c r="CF383" s="144"/>
      <c r="CG383" s="144"/>
      <c r="CH383" s="144"/>
      <c r="CI383" s="144"/>
      <c r="CJ383" s="144"/>
      <c r="CK383" s="144"/>
      <c r="CL383" s="144"/>
      <c r="CM383" s="144"/>
      <c r="CN383" s="144"/>
      <c r="CO383" s="144"/>
      <c r="CP383" s="144"/>
      <c r="CQ383" s="144"/>
      <c r="CR383" s="144"/>
      <c r="CS383" s="144"/>
      <c r="CT383" s="144"/>
      <c r="CU383" s="144"/>
      <c r="CV383" s="144"/>
      <c r="CW383" s="144"/>
      <c r="CX383" s="144"/>
      <c r="CY383" s="144"/>
      <c r="CZ383" s="144"/>
      <c r="DA383" s="144"/>
      <c r="DB383" s="144"/>
      <c r="DC383" s="144"/>
      <c r="DD383" s="144"/>
      <c r="DE383" s="144"/>
      <c r="DF383" s="144"/>
      <c r="DG383" s="144"/>
      <c r="DH383" s="144"/>
      <c r="DI383" s="144"/>
      <c r="DJ383" s="144"/>
      <c r="DK383" s="144"/>
      <c r="DL383" s="144"/>
      <c r="DM383" s="144"/>
      <c r="DN383" s="144"/>
      <c r="DO383" s="172"/>
      <c r="DP383" s="133"/>
      <c r="DQ383" s="144"/>
      <c r="DR383" s="144"/>
      <c r="DS383" s="172"/>
    </row>
    <row r="384" spans="1:123" s="39" customFormat="1" ht="15.95" customHeight="1">
      <c r="A384" s="54" t="s">
        <v>2760</v>
      </c>
      <c r="B384" s="54" t="s">
        <v>2259</v>
      </c>
      <c r="C384" s="80" t="s">
        <v>3812</v>
      </c>
      <c r="D384" s="54" t="s">
        <v>3812</v>
      </c>
      <c r="E384" s="54" t="s">
        <v>476</v>
      </c>
      <c r="F384" s="110">
        <v>0</v>
      </c>
      <c r="G384" s="110"/>
      <c r="H384" s="54"/>
      <c r="I384" s="54">
        <v>211</v>
      </c>
      <c r="J384" s="54">
        <v>28</v>
      </c>
      <c r="K384" s="134" t="s">
        <v>42</v>
      </c>
      <c r="L384" s="145" t="s">
        <v>42</v>
      </c>
      <c r="M384" s="145"/>
      <c r="N384" s="145"/>
      <c r="O384" s="145"/>
      <c r="P384" s="145"/>
      <c r="Q384" s="145"/>
      <c r="R384" s="145"/>
      <c r="S384" s="145"/>
      <c r="T384" s="145"/>
      <c r="U384" s="145"/>
      <c r="V384" s="145"/>
      <c r="W384" s="145"/>
      <c r="X384" s="145"/>
      <c r="Y384" s="145"/>
      <c r="Z384" s="145"/>
      <c r="AA384" s="145"/>
      <c r="AB384" s="145"/>
      <c r="AC384" s="145"/>
      <c r="AD384" s="145"/>
      <c r="AE384" s="145"/>
      <c r="AF384" s="145"/>
      <c r="AG384" s="145"/>
      <c r="AH384" s="145"/>
      <c r="AI384" s="145"/>
      <c r="AJ384" s="145"/>
      <c r="AK384" s="145"/>
      <c r="AL384" s="145"/>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c r="BH384" s="145"/>
      <c r="BI384" s="145"/>
      <c r="BJ384" s="145"/>
      <c r="BK384" s="145"/>
      <c r="BL384" s="145"/>
      <c r="BM384" s="145"/>
      <c r="BN384" s="145"/>
      <c r="BO384" s="145"/>
      <c r="BP384" s="145"/>
      <c r="BQ384" s="145"/>
      <c r="BR384" s="145"/>
      <c r="BS384" s="145" t="s">
        <v>42</v>
      </c>
      <c r="BT384" s="145"/>
      <c r="BU384" s="145"/>
      <c r="BV384" s="145"/>
      <c r="BW384" s="145"/>
      <c r="BX384" s="145"/>
      <c r="BY384" s="145"/>
      <c r="BZ384" s="145"/>
      <c r="CA384" s="145"/>
      <c r="CB384" s="145"/>
      <c r="CC384" s="145"/>
      <c r="CD384" s="145"/>
      <c r="CE384" s="145"/>
      <c r="CF384" s="145"/>
      <c r="CG384" s="145"/>
      <c r="CH384" s="145"/>
      <c r="CI384" s="145"/>
      <c r="CJ384" s="145"/>
      <c r="CK384" s="145"/>
      <c r="CL384" s="145"/>
      <c r="CM384" s="145"/>
      <c r="CN384" s="145"/>
      <c r="CO384" s="145"/>
      <c r="CP384" s="145"/>
      <c r="CQ384" s="145"/>
      <c r="CR384" s="145"/>
      <c r="CS384" s="145"/>
      <c r="CT384" s="145"/>
      <c r="CU384" s="145"/>
      <c r="CV384" s="145"/>
      <c r="CW384" s="145"/>
      <c r="CX384" s="145"/>
      <c r="CY384" s="145"/>
      <c r="CZ384" s="145"/>
      <c r="DA384" s="145" t="s">
        <v>42</v>
      </c>
      <c r="DB384" s="145"/>
      <c r="DC384" s="145"/>
      <c r="DD384" s="145"/>
      <c r="DE384" s="145"/>
      <c r="DF384" s="145"/>
      <c r="DG384" s="145"/>
      <c r="DH384" s="145"/>
      <c r="DI384" s="145"/>
      <c r="DJ384" s="145"/>
      <c r="DK384" s="145"/>
      <c r="DL384" s="145"/>
      <c r="DM384" s="145"/>
      <c r="DN384" s="145"/>
      <c r="DO384" s="173"/>
      <c r="DP384" s="134"/>
      <c r="DQ384" s="145"/>
      <c r="DR384" s="145"/>
      <c r="DS384" s="173"/>
    </row>
    <row r="385" spans="1:123" s="38" customFormat="1" ht="15.95" customHeight="1">
      <c r="A385" s="53" t="s">
        <v>1730</v>
      </c>
      <c r="B385" s="53" t="s">
        <v>939</v>
      </c>
      <c r="C385" s="79" t="s">
        <v>2877</v>
      </c>
      <c r="D385" s="53" t="s">
        <v>1542</v>
      </c>
      <c r="E385" s="53" t="s">
        <v>813</v>
      </c>
      <c r="F385" s="109">
        <v>0</v>
      </c>
      <c r="G385" s="109"/>
      <c r="H385" s="53">
        <v>4</v>
      </c>
      <c r="I385" s="53">
        <v>211</v>
      </c>
      <c r="J385" s="126">
        <v>8</v>
      </c>
      <c r="K385" s="133" t="s">
        <v>42</v>
      </c>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4"/>
      <c r="AN385" s="144"/>
      <c r="AO385" s="144"/>
      <c r="AP385" s="144"/>
      <c r="AQ385" s="144"/>
      <c r="AR385" s="144"/>
      <c r="AS385" s="144"/>
      <c r="AT385" s="144"/>
      <c r="AU385" s="144"/>
      <c r="AV385" s="144"/>
      <c r="AW385" s="144"/>
      <c r="AX385" s="144"/>
      <c r="AY385" s="144"/>
      <c r="AZ385" s="144"/>
      <c r="BA385" s="144"/>
      <c r="BB385" s="144"/>
      <c r="BC385" s="144"/>
      <c r="BD385" s="144"/>
      <c r="BE385" s="144"/>
      <c r="BF385" s="144"/>
      <c r="BG385" s="144"/>
      <c r="BH385" s="144"/>
      <c r="BI385" s="144"/>
      <c r="BJ385" s="144"/>
      <c r="BK385" s="144"/>
      <c r="BL385" s="144"/>
      <c r="BM385" s="144"/>
      <c r="BN385" s="144"/>
      <c r="BO385" s="144"/>
      <c r="BP385" s="144"/>
      <c r="BQ385" s="144"/>
      <c r="BR385" s="144"/>
      <c r="BS385" s="144"/>
      <c r="BT385" s="144"/>
      <c r="BU385" s="144"/>
      <c r="BV385" s="144"/>
      <c r="BW385" s="144"/>
      <c r="BX385" s="144"/>
      <c r="BY385" s="144"/>
      <c r="BZ385" s="144"/>
      <c r="CA385" s="144"/>
      <c r="CB385" s="144"/>
      <c r="CC385" s="144"/>
      <c r="CD385" s="144"/>
      <c r="CE385" s="144"/>
      <c r="CF385" s="144"/>
      <c r="CG385" s="144"/>
      <c r="CH385" s="144"/>
      <c r="CI385" s="144"/>
      <c r="CJ385" s="144"/>
      <c r="CK385" s="144"/>
      <c r="CL385" s="144"/>
      <c r="CM385" s="144"/>
      <c r="CN385" s="144"/>
      <c r="CO385" s="144"/>
      <c r="CP385" s="144"/>
      <c r="CQ385" s="144"/>
      <c r="CR385" s="144"/>
      <c r="CS385" s="144"/>
      <c r="CT385" s="144"/>
      <c r="CU385" s="144"/>
      <c r="CV385" s="144"/>
      <c r="CW385" s="144"/>
      <c r="CX385" s="144"/>
      <c r="CY385" s="144"/>
      <c r="CZ385" s="144"/>
      <c r="DA385" s="144"/>
      <c r="DB385" s="144"/>
      <c r="DC385" s="144"/>
      <c r="DD385" s="144"/>
      <c r="DE385" s="144"/>
      <c r="DF385" s="144"/>
      <c r="DG385" s="144"/>
      <c r="DH385" s="144"/>
      <c r="DI385" s="144"/>
      <c r="DJ385" s="144"/>
      <c r="DK385" s="144"/>
      <c r="DL385" s="144"/>
      <c r="DM385" s="144"/>
      <c r="DN385" s="144"/>
      <c r="DO385" s="172"/>
      <c r="DP385" s="133"/>
      <c r="DQ385" s="144"/>
      <c r="DR385" s="144"/>
      <c r="DS385" s="172"/>
    </row>
    <row r="386" spans="1:123" s="38" customFormat="1" ht="15.95" customHeight="1">
      <c r="A386" s="53" t="s">
        <v>2440</v>
      </c>
      <c r="B386" s="56" t="s">
        <v>3342</v>
      </c>
      <c r="C386" s="79" t="s">
        <v>2445</v>
      </c>
      <c r="D386" s="56"/>
      <c r="E386" s="56" t="s">
        <v>326</v>
      </c>
      <c r="F386" s="109">
        <v>0</v>
      </c>
      <c r="G386" s="109"/>
      <c r="H386" s="53">
        <v>8</v>
      </c>
      <c r="I386" s="53">
        <v>211</v>
      </c>
      <c r="J386" s="126">
        <v>8</v>
      </c>
      <c r="K386" s="133" t="s">
        <v>42</v>
      </c>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4"/>
      <c r="AN386" s="144"/>
      <c r="AO386" s="144"/>
      <c r="AP386" s="144"/>
      <c r="AQ386" s="144"/>
      <c r="AR386" s="144"/>
      <c r="AS386" s="144"/>
      <c r="AT386" s="144"/>
      <c r="AU386" s="144"/>
      <c r="AV386" s="144"/>
      <c r="AW386" s="144"/>
      <c r="AX386" s="144"/>
      <c r="AY386" s="144"/>
      <c r="AZ386" s="144"/>
      <c r="BA386" s="144"/>
      <c r="BB386" s="144"/>
      <c r="BC386" s="144"/>
      <c r="BD386" s="144"/>
      <c r="BE386" s="144"/>
      <c r="BF386" s="144"/>
      <c r="BG386" s="144"/>
      <c r="BH386" s="144"/>
      <c r="BI386" s="144"/>
      <c r="BJ386" s="144"/>
      <c r="BK386" s="144"/>
      <c r="BL386" s="144"/>
      <c r="BM386" s="144"/>
      <c r="BN386" s="144"/>
      <c r="BO386" s="144"/>
      <c r="BP386" s="144"/>
      <c r="BQ386" s="144"/>
      <c r="BR386" s="144"/>
      <c r="BS386" s="144" t="s">
        <v>42</v>
      </c>
      <c r="BT386" s="144"/>
      <c r="BU386" s="144"/>
      <c r="BV386" s="144"/>
      <c r="BW386" s="144"/>
      <c r="BX386" s="144"/>
      <c r="BY386" s="144"/>
      <c r="BZ386" s="144"/>
      <c r="CA386" s="144"/>
      <c r="CB386" s="144"/>
      <c r="CC386" s="144"/>
      <c r="CD386" s="144"/>
      <c r="CE386" s="144"/>
      <c r="CF386" s="144"/>
      <c r="CG386" s="144"/>
      <c r="CH386" s="144"/>
      <c r="CI386" s="144"/>
      <c r="CJ386" s="144"/>
      <c r="CK386" s="144"/>
      <c r="CL386" s="144"/>
      <c r="CM386" s="144"/>
      <c r="CN386" s="144"/>
      <c r="CO386" s="144"/>
      <c r="CP386" s="144"/>
      <c r="CQ386" s="144"/>
      <c r="CR386" s="144"/>
      <c r="CS386" s="144"/>
      <c r="CT386" s="144"/>
      <c r="CU386" s="144"/>
      <c r="CV386" s="144" t="s">
        <v>42</v>
      </c>
      <c r="CW386" s="144"/>
      <c r="CX386" s="144"/>
      <c r="CY386" s="144"/>
      <c r="CZ386" s="144"/>
      <c r="DA386" s="144"/>
      <c r="DB386" s="144"/>
      <c r="DC386" s="144"/>
      <c r="DD386" s="144"/>
      <c r="DE386" s="144"/>
      <c r="DF386" s="144"/>
      <c r="DG386" s="144"/>
      <c r="DH386" s="144"/>
      <c r="DI386" s="144"/>
      <c r="DJ386" s="144"/>
      <c r="DK386" s="144"/>
      <c r="DL386" s="144"/>
      <c r="DM386" s="144"/>
      <c r="DN386" s="144"/>
      <c r="DO386" s="172"/>
      <c r="DP386" s="133"/>
      <c r="DQ386" s="144"/>
      <c r="DR386" s="144"/>
      <c r="DS386" s="172"/>
    </row>
    <row r="387" spans="1:123" s="38" customFormat="1" ht="15.95" customHeight="1">
      <c r="A387" s="53" t="s">
        <v>1269</v>
      </c>
      <c r="B387" s="53" t="s">
        <v>2431</v>
      </c>
      <c r="C387" s="79" t="s">
        <v>2127</v>
      </c>
      <c r="D387" s="53" t="s">
        <v>1383</v>
      </c>
      <c r="E387" s="53" t="s">
        <v>3123</v>
      </c>
      <c r="F387" s="53">
        <v>0</v>
      </c>
      <c r="G387" s="53"/>
      <c r="H387" s="53"/>
      <c r="I387" s="53">
        <v>211</v>
      </c>
      <c r="J387" s="126">
        <v>22</v>
      </c>
      <c r="K387" s="133"/>
      <c r="L387" s="144"/>
      <c r="M387" s="144"/>
      <c r="N387" s="144"/>
      <c r="O387" s="144"/>
      <c r="P387" s="144"/>
      <c r="Q387" s="144"/>
      <c r="R387" s="144"/>
      <c r="S387" s="144"/>
      <c r="T387" s="144"/>
      <c r="U387" s="144" t="s">
        <v>42</v>
      </c>
      <c r="V387" s="144"/>
      <c r="W387" s="144" t="s">
        <v>42</v>
      </c>
      <c r="X387" s="144"/>
      <c r="Y387" s="144"/>
      <c r="Z387" s="144"/>
      <c r="AA387" s="144"/>
      <c r="AB387" s="144"/>
      <c r="AC387" s="144"/>
      <c r="AD387" s="144"/>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c r="BG387" s="144"/>
      <c r="BH387" s="144"/>
      <c r="BI387" s="144"/>
      <c r="BJ387" s="144"/>
      <c r="BK387" s="144" t="s">
        <v>42</v>
      </c>
      <c r="BL387" s="144"/>
      <c r="BM387" s="144"/>
      <c r="BN387" s="144"/>
      <c r="BO387" s="144"/>
      <c r="BP387" s="144"/>
      <c r="BQ387" s="144"/>
      <c r="BR387" s="144"/>
      <c r="BS387" s="144"/>
      <c r="BT387" s="144"/>
      <c r="BU387" s="144"/>
      <c r="BV387" s="144"/>
      <c r="BW387" s="144"/>
      <c r="BX387" s="144"/>
      <c r="BY387" s="144"/>
      <c r="BZ387" s="144"/>
      <c r="CA387" s="144"/>
      <c r="CB387" s="144"/>
      <c r="CC387" s="144"/>
      <c r="CD387" s="144"/>
      <c r="CE387" s="144"/>
      <c r="CF387" s="144"/>
      <c r="CG387" s="144"/>
      <c r="CH387" s="144"/>
      <c r="CI387" s="144"/>
      <c r="CJ387" s="144"/>
      <c r="CK387" s="144"/>
      <c r="CL387" s="144"/>
      <c r="CM387" s="144"/>
      <c r="CN387" s="144"/>
      <c r="CO387" s="144"/>
      <c r="CP387" s="144"/>
      <c r="CQ387" s="144"/>
      <c r="CR387" s="144"/>
      <c r="CS387" s="144"/>
      <c r="CT387" s="144"/>
      <c r="CU387" s="144"/>
      <c r="CV387" s="144"/>
      <c r="CW387" s="144"/>
      <c r="CX387" s="144"/>
      <c r="CY387" s="144"/>
      <c r="CZ387" s="144"/>
      <c r="DA387" s="144"/>
      <c r="DB387" s="144"/>
      <c r="DC387" s="144"/>
      <c r="DD387" s="144"/>
      <c r="DE387" s="144"/>
      <c r="DF387" s="144"/>
      <c r="DG387" s="144"/>
      <c r="DH387" s="144"/>
      <c r="DI387" s="144"/>
      <c r="DJ387" s="144"/>
      <c r="DK387" s="144"/>
      <c r="DL387" s="144"/>
      <c r="DM387" s="144"/>
      <c r="DN387" s="144"/>
      <c r="DO387" s="172"/>
      <c r="DP387" s="133"/>
      <c r="DQ387" s="144"/>
      <c r="DR387" s="144"/>
      <c r="DS387" s="172"/>
    </row>
    <row r="388" spans="1:123" s="38" customFormat="1" ht="15.95" customHeight="1">
      <c r="A388" s="53" t="s">
        <v>417</v>
      </c>
      <c r="B388" s="53" t="s">
        <v>2773</v>
      </c>
      <c r="C388" s="56" t="s">
        <v>1342</v>
      </c>
      <c r="D388" s="53" t="s">
        <v>2286</v>
      </c>
      <c r="E388" s="53" t="s">
        <v>1349</v>
      </c>
      <c r="F388" s="109">
        <v>0</v>
      </c>
      <c r="G388" s="109"/>
      <c r="H388" s="53">
        <v>4</v>
      </c>
      <c r="I388" s="53">
        <v>211</v>
      </c>
      <c r="J388" s="126">
        <v>24</v>
      </c>
      <c r="K388" s="133"/>
      <c r="L388" s="144"/>
      <c r="M388" s="144"/>
      <c r="N388" s="144"/>
      <c r="O388" s="144"/>
      <c r="P388" s="144"/>
      <c r="Q388" s="144"/>
      <c r="R388" s="144" t="s">
        <v>42</v>
      </c>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4"/>
      <c r="AN388" s="144"/>
      <c r="AO388" s="144"/>
      <c r="AP388" s="144"/>
      <c r="AQ388" s="144"/>
      <c r="AR388" s="144"/>
      <c r="AS388" s="144"/>
      <c r="AT388" s="144"/>
      <c r="AU388" s="144"/>
      <c r="AV388" s="144"/>
      <c r="AW388" s="144"/>
      <c r="AX388" s="144"/>
      <c r="AY388" s="144"/>
      <c r="AZ388" s="144"/>
      <c r="BA388" s="144"/>
      <c r="BB388" s="144"/>
      <c r="BC388" s="144"/>
      <c r="BD388" s="144"/>
      <c r="BE388" s="144"/>
      <c r="BF388" s="144"/>
      <c r="BG388" s="144"/>
      <c r="BH388" s="144"/>
      <c r="BI388" s="144"/>
      <c r="BJ388" s="144"/>
      <c r="BK388" s="144"/>
      <c r="BL388" s="144"/>
      <c r="BM388" s="144"/>
      <c r="BN388" s="144"/>
      <c r="BO388" s="144"/>
      <c r="BP388" s="144"/>
      <c r="BQ388" s="144"/>
      <c r="BR388" s="144"/>
      <c r="BS388" s="144"/>
      <c r="BT388" s="144"/>
      <c r="BU388" s="144"/>
      <c r="BV388" s="144"/>
      <c r="BW388" s="144"/>
      <c r="BX388" s="144"/>
      <c r="BY388" s="144"/>
      <c r="BZ388" s="144"/>
      <c r="CA388" s="144"/>
      <c r="CB388" s="144"/>
      <c r="CC388" s="144"/>
      <c r="CD388" s="144"/>
      <c r="CE388" s="144"/>
      <c r="CF388" s="144"/>
      <c r="CG388" s="144"/>
      <c r="CH388" s="144"/>
      <c r="CI388" s="144"/>
      <c r="CJ388" s="144"/>
      <c r="CK388" s="144"/>
      <c r="CL388" s="144"/>
      <c r="CM388" s="144"/>
      <c r="CN388" s="144"/>
      <c r="CO388" s="144"/>
      <c r="CP388" s="144"/>
      <c r="CQ388" s="144"/>
      <c r="CR388" s="144"/>
      <c r="CS388" s="144"/>
      <c r="CT388" s="144"/>
      <c r="CU388" s="144"/>
      <c r="CV388" s="144"/>
      <c r="CW388" s="144"/>
      <c r="CX388" s="144"/>
      <c r="CY388" s="144"/>
      <c r="CZ388" s="144"/>
      <c r="DA388" s="144"/>
      <c r="DB388" s="144"/>
      <c r="DC388" s="144"/>
      <c r="DD388" s="144"/>
      <c r="DE388" s="144"/>
      <c r="DF388" s="144"/>
      <c r="DG388" s="144"/>
      <c r="DH388" s="144"/>
      <c r="DI388" s="144"/>
      <c r="DJ388" s="144"/>
      <c r="DK388" s="144"/>
      <c r="DL388" s="144"/>
      <c r="DM388" s="144"/>
      <c r="DN388" s="144"/>
      <c r="DO388" s="172"/>
      <c r="DP388" s="133"/>
      <c r="DQ388" s="144"/>
      <c r="DR388" s="144"/>
      <c r="DS388" s="172"/>
    </row>
    <row r="389" spans="1:123" s="38" customFormat="1" ht="15.95" customHeight="1">
      <c r="A389" s="53" t="s">
        <v>182</v>
      </c>
      <c r="B389" s="53" t="s">
        <v>847</v>
      </c>
      <c r="C389" s="78" t="s">
        <v>2405</v>
      </c>
      <c r="D389" s="53" t="s">
        <v>2405</v>
      </c>
      <c r="E389" s="53" t="s">
        <v>3537</v>
      </c>
      <c r="F389" s="109">
        <v>0</v>
      </c>
      <c r="G389" s="109"/>
      <c r="H389" s="53"/>
      <c r="I389" s="53">
        <v>211</v>
      </c>
      <c r="J389" s="126">
        <v>28</v>
      </c>
      <c r="K389" s="133" t="s">
        <v>42</v>
      </c>
      <c r="L389" s="144"/>
      <c r="M389" s="144"/>
      <c r="N389" s="144"/>
      <c r="O389" s="144"/>
      <c r="P389" s="144"/>
      <c r="Q389" s="144"/>
      <c r="R389" s="144"/>
      <c r="S389" s="144"/>
      <c r="T389" s="144"/>
      <c r="U389" s="144"/>
      <c r="V389" s="144"/>
      <c r="W389" s="144" t="s">
        <v>42</v>
      </c>
      <c r="X389" s="144"/>
      <c r="Y389" s="144"/>
      <c r="Z389" s="144"/>
      <c r="AA389" s="144"/>
      <c r="AB389" s="144" t="s">
        <v>42</v>
      </c>
      <c r="AC389" s="144"/>
      <c r="AD389" s="144"/>
      <c r="AE389" s="144"/>
      <c r="AF389" s="144"/>
      <c r="AG389" s="144"/>
      <c r="AH389" s="144"/>
      <c r="AI389" s="144"/>
      <c r="AJ389" s="144"/>
      <c r="AK389" s="144"/>
      <c r="AL389" s="144"/>
      <c r="AM389" s="144"/>
      <c r="AN389" s="144"/>
      <c r="AO389" s="144"/>
      <c r="AP389" s="144"/>
      <c r="AQ389" s="144"/>
      <c r="AR389" s="144"/>
      <c r="AS389" s="144"/>
      <c r="AT389" s="144"/>
      <c r="AU389" s="144"/>
      <c r="AV389" s="144"/>
      <c r="AW389" s="144"/>
      <c r="AX389" s="144"/>
      <c r="AY389" s="144"/>
      <c r="AZ389" s="144"/>
      <c r="BA389" s="144"/>
      <c r="BB389" s="144"/>
      <c r="BC389" s="144"/>
      <c r="BD389" s="144"/>
      <c r="BE389" s="144"/>
      <c r="BF389" s="144"/>
      <c r="BG389" s="144"/>
      <c r="BH389" s="144"/>
      <c r="BI389" s="144"/>
      <c r="BJ389" s="144"/>
      <c r="BK389" s="144" t="s">
        <v>42</v>
      </c>
      <c r="BL389" s="144"/>
      <c r="BM389" s="144"/>
      <c r="BN389" s="144"/>
      <c r="BO389" s="144"/>
      <c r="BP389" s="144"/>
      <c r="BQ389" s="144"/>
      <c r="BR389" s="144"/>
      <c r="BS389" s="144" t="s">
        <v>42</v>
      </c>
      <c r="BT389" s="144"/>
      <c r="BU389" s="144"/>
      <c r="BV389" s="144"/>
      <c r="BW389" s="144"/>
      <c r="BX389" s="144"/>
      <c r="BY389" s="144"/>
      <c r="BZ389" s="144"/>
      <c r="CA389" s="144"/>
      <c r="CB389" s="144"/>
      <c r="CC389" s="144"/>
      <c r="CD389" s="144"/>
      <c r="CE389" s="144"/>
      <c r="CF389" s="144"/>
      <c r="CG389" s="144"/>
      <c r="CH389" s="144"/>
      <c r="CI389" s="144"/>
      <c r="CJ389" s="144"/>
      <c r="CK389" s="144"/>
      <c r="CL389" s="144"/>
      <c r="CM389" s="144"/>
      <c r="CN389" s="144"/>
      <c r="CO389" s="144"/>
      <c r="CP389" s="144"/>
      <c r="CQ389" s="144"/>
      <c r="CR389" s="144"/>
      <c r="CS389" s="144"/>
      <c r="CT389" s="144"/>
      <c r="CU389" s="144"/>
      <c r="CV389" s="144"/>
      <c r="CW389" s="144"/>
      <c r="CX389" s="144"/>
      <c r="CY389" s="144"/>
      <c r="CZ389" s="144"/>
      <c r="DA389" s="144"/>
      <c r="DB389" s="144"/>
      <c r="DC389" s="144"/>
      <c r="DD389" s="144"/>
      <c r="DE389" s="144"/>
      <c r="DF389" s="144"/>
      <c r="DG389" s="144"/>
      <c r="DH389" s="144"/>
      <c r="DI389" s="144"/>
      <c r="DJ389" s="144"/>
      <c r="DK389" s="144"/>
      <c r="DL389" s="144"/>
      <c r="DM389" s="144"/>
      <c r="DN389" s="144"/>
      <c r="DO389" s="172"/>
      <c r="DP389" s="133"/>
      <c r="DQ389" s="144"/>
      <c r="DR389" s="144"/>
      <c r="DS389" s="172"/>
    </row>
    <row r="390" spans="1:123" s="38" customFormat="1" ht="15.95" customHeight="1">
      <c r="A390" s="53" t="s">
        <v>2761</v>
      </c>
      <c r="B390" s="53" t="s">
        <v>2652</v>
      </c>
      <c r="C390" s="79" t="s">
        <v>3531</v>
      </c>
      <c r="D390" s="53" t="s">
        <v>113</v>
      </c>
      <c r="E390" s="53" t="s">
        <v>115</v>
      </c>
      <c r="F390" s="109">
        <v>0</v>
      </c>
      <c r="G390" s="109"/>
      <c r="H390" s="53"/>
      <c r="I390" s="53">
        <v>211</v>
      </c>
      <c r="J390" s="126">
        <v>28</v>
      </c>
      <c r="K390" s="133" t="s">
        <v>42</v>
      </c>
      <c r="L390" s="144"/>
      <c r="M390" s="144"/>
      <c r="N390" s="144"/>
      <c r="O390" s="144"/>
      <c r="P390" s="144"/>
      <c r="Q390" s="144"/>
      <c r="R390" s="144"/>
      <c r="S390" s="144"/>
      <c r="T390" s="144"/>
      <c r="U390" s="144" t="s">
        <v>42</v>
      </c>
      <c r="V390" s="144"/>
      <c r="W390" s="144" t="s">
        <v>42</v>
      </c>
      <c r="X390" s="144"/>
      <c r="Y390" s="144"/>
      <c r="Z390" s="144"/>
      <c r="AA390" s="144"/>
      <c r="AB390" s="144"/>
      <c r="AC390" s="144"/>
      <c r="AD390" s="144"/>
      <c r="AE390" s="144"/>
      <c r="AF390" s="144"/>
      <c r="AG390" s="144"/>
      <c r="AH390" s="144"/>
      <c r="AI390" s="144"/>
      <c r="AJ390" s="144"/>
      <c r="AK390" s="144"/>
      <c r="AL390" s="144"/>
      <c r="AM390" s="144"/>
      <c r="AN390" s="144"/>
      <c r="AO390" s="144"/>
      <c r="AP390" s="144" t="s">
        <v>42</v>
      </c>
      <c r="AQ390" s="144"/>
      <c r="AR390" s="144"/>
      <c r="AS390" s="144"/>
      <c r="AT390" s="144"/>
      <c r="AU390" s="144"/>
      <c r="AV390" s="144"/>
      <c r="AW390" s="144"/>
      <c r="AX390" s="144"/>
      <c r="AY390" s="144"/>
      <c r="AZ390" s="144"/>
      <c r="BA390" s="144"/>
      <c r="BB390" s="144"/>
      <c r="BC390" s="144"/>
      <c r="BD390" s="144" t="s">
        <v>42</v>
      </c>
      <c r="BE390" s="144"/>
      <c r="BF390" s="144"/>
      <c r="BG390" s="144"/>
      <c r="BH390" s="144"/>
      <c r="BI390" s="144"/>
      <c r="BJ390" s="144"/>
      <c r="BK390" s="144" t="s">
        <v>42</v>
      </c>
      <c r="BL390" s="144"/>
      <c r="BM390" s="144"/>
      <c r="BN390" s="144"/>
      <c r="BO390" s="144"/>
      <c r="BP390" s="144"/>
      <c r="BQ390" s="144"/>
      <c r="BR390" s="144"/>
      <c r="BS390" s="144"/>
      <c r="BT390" s="144"/>
      <c r="BU390" s="144"/>
      <c r="BV390" s="144"/>
      <c r="BW390" s="144"/>
      <c r="BX390" s="144"/>
      <c r="BY390" s="144"/>
      <c r="BZ390" s="144"/>
      <c r="CA390" s="144"/>
      <c r="CB390" s="144"/>
      <c r="CC390" s="144"/>
      <c r="CD390" s="144"/>
      <c r="CE390" s="144"/>
      <c r="CF390" s="144"/>
      <c r="CG390" s="144"/>
      <c r="CH390" s="144"/>
      <c r="CI390" s="144"/>
      <c r="CJ390" s="144"/>
      <c r="CK390" s="144"/>
      <c r="CL390" s="144"/>
      <c r="CM390" s="144"/>
      <c r="CN390" s="144"/>
      <c r="CO390" s="144"/>
      <c r="CP390" s="144"/>
      <c r="CQ390" s="144"/>
      <c r="CR390" s="144"/>
      <c r="CS390" s="144"/>
      <c r="CT390" s="144"/>
      <c r="CU390" s="144"/>
      <c r="CV390" s="144"/>
      <c r="CW390" s="144"/>
      <c r="CX390" s="144"/>
      <c r="CY390" s="144"/>
      <c r="CZ390" s="144"/>
      <c r="DA390" s="144"/>
      <c r="DB390" s="144"/>
      <c r="DC390" s="144"/>
      <c r="DD390" s="144"/>
      <c r="DE390" s="144"/>
      <c r="DF390" s="144"/>
      <c r="DG390" s="144"/>
      <c r="DH390" s="144"/>
      <c r="DI390" s="144"/>
      <c r="DJ390" s="144"/>
      <c r="DK390" s="144"/>
      <c r="DL390" s="144"/>
      <c r="DM390" s="144"/>
      <c r="DN390" s="144"/>
      <c r="DO390" s="172"/>
      <c r="DP390" s="133"/>
      <c r="DQ390" s="144"/>
      <c r="DR390" s="144"/>
      <c r="DS390" s="172"/>
    </row>
    <row r="391" spans="1:123" s="38" customFormat="1" ht="15.95" customHeight="1">
      <c r="A391" s="53" t="s">
        <v>1137</v>
      </c>
      <c r="B391" s="53" t="s">
        <v>67</v>
      </c>
      <c r="C391" s="79" t="s">
        <v>2132</v>
      </c>
      <c r="D391" s="78" t="s">
        <v>1762</v>
      </c>
      <c r="E391" s="53" t="s">
        <v>48</v>
      </c>
      <c r="F391" s="110">
        <v>0</v>
      </c>
      <c r="G391" s="109">
        <v>0</v>
      </c>
      <c r="H391" s="53"/>
      <c r="I391" s="53">
        <v>211</v>
      </c>
      <c r="J391" s="126">
        <v>22</v>
      </c>
      <c r="K391" s="133" t="s">
        <v>42</v>
      </c>
      <c r="L391" s="144"/>
      <c r="M391" s="144"/>
      <c r="N391" s="144"/>
      <c r="O391" s="144"/>
      <c r="P391" s="144"/>
      <c r="Q391" s="144"/>
      <c r="R391" s="144"/>
      <c r="S391" s="144"/>
      <c r="T391" s="144"/>
      <c r="U391" s="144" t="s">
        <v>42</v>
      </c>
      <c r="V391" s="144"/>
      <c r="W391" s="144" t="s">
        <v>42</v>
      </c>
      <c r="X391" s="144"/>
      <c r="Y391" s="144"/>
      <c r="Z391" s="144"/>
      <c r="AA391" s="144"/>
      <c r="AB391" s="144"/>
      <c r="AC391" s="144"/>
      <c r="AD391" s="144"/>
      <c r="AE391" s="144"/>
      <c r="AF391" s="144"/>
      <c r="AG391" s="144"/>
      <c r="AH391" s="144"/>
      <c r="AI391" s="144"/>
      <c r="AJ391" s="144"/>
      <c r="AK391" s="144"/>
      <c r="AL391" s="144"/>
      <c r="AM391" s="144"/>
      <c r="AN391" s="144"/>
      <c r="AO391" s="144"/>
      <c r="AP391" s="144"/>
      <c r="AQ391" s="144"/>
      <c r="AR391" s="144"/>
      <c r="AS391" s="144"/>
      <c r="AT391" s="144"/>
      <c r="AU391" s="144"/>
      <c r="AV391" s="144"/>
      <c r="AW391" s="144"/>
      <c r="AX391" s="144"/>
      <c r="AY391" s="144"/>
      <c r="AZ391" s="144"/>
      <c r="BA391" s="144"/>
      <c r="BB391" s="144"/>
      <c r="BC391" s="144"/>
      <c r="BD391" s="144"/>
      <c r="BE391" s="144"/>
      <c r="BF391" s="144"/>
      <c r="BG391" s="144"/>
      <c r="BH391" s="144"/>
      <c r="BI391" s="144"/>
      <c r="BJ391" s="144"/>
      <c r="BK391" s="144" t="s">
        <v>42</v>
      </c>
      <c r="BL391" s="144"/>
      <c r="BM391" s="144"/>
      <c r="BN391" s="144"/>
      <c r="BO391" s="144"/>
      <c r="BP391" s="144"/>
      <c r="BQ391" s="144"/>
      <c r="BR391" s="144"/>
      <c r="BS391" s="144" t="s">
        <v>42</v>
      </c>
      <c r="BT391" s="144"/>
      <c r="BU391" s="144"/>
      <c r="BV391" s="144"/>
      <c r="BW391" s="144"/>
      <c r="BX391" s="144"/>
      <c r="BY391" s="144"/>
      <c r="BZ391" s="144"/>
      <c r="CA391" s="144"/>
      <c r="CB391" s="144"/>
      <c r="CC391" s="144"/>
      <c r="CD391" s="144"/>
      <c r="CE391" s="144"/>
      <c r="CF391" s="144"/>
      <c r="CG391" s="144"/>
      <c r="CH391" s="144"/>
      <c r="CI391" s="144"/>
      <c r="CJ391" s="144"/>
      <c r="CK391" s="144"/>
      <c r="CL391" s="144"/>
      <c r="CM391" s="144"/>
      <c r="CN391" s="144"/>
      <c r="CO391" s="144"/>
      <c r="CP391" s="144"/>
      <c r="CQ391" s="144"/>
      <c r="CR391" s="144"/>
      <c r="CS391" s="144"/>
      <c r="CT391" s="144"/>
      <c r="CU391" s="144"/>
      <c r="CV391" s="144"/>
      <c r="CW391" s="144"/>
      <c r="CX391" s="144"/>
      <c r="CY391" s="144"/>
      <c r="CZ391" s="144"/>
      <c r="DA391" s="144"/>
      <c r="DB391" s="144"/>
      <c r="DC391" s="144"/>
      <c r="DD391" s="144"/>
      <c r="DE391" s="144"/>
      <c r="DF391" s="144"/>
      <c r="DG391" s="144"/>
      <c r="DH391" s="144"/>
      <c r="DI391" s="144"/>
      <c r="DJ391" s="144"/>
      <c r="DK391" s="144"/>
      <c r="DL391" s="144" t="s">
        <v>42</v>
      </c>
      <c r="DM391" s="144"/>
      <c r="DN391" s="144"/>
      <c r="DO391" s="172"/>
      <c r="DP391" s="133"/>
      <c r="DQ391" s="144"/>
      <c r="DR391" s="144"/>
      <c r="DS391" s="172"/>
    </row>
    <row r="392" spans="1:123" s="38" customFormat="1" ht="15.95" customHeight="1">
      <c r="A392" s="53" t="s">
        <v>146</v>
      </c>
      <c r="B392" s="53" t="s">
        <v>2038</v>
      </c>
      <c r="C392" s="53" t="s">
        <v>3268</v>
      </c>
      <c r="D392" s="53" t="s">
        <v>1491</v>
      </c>
      <c r="E392" s="53" t="s">
        <v>1941</v>
      </c>
      <c r="F392" s="53">
        <v>0</v>
      </c>
      <c r="G392" s="53"/>
      <c r="H392" s="53">
        <v>4</v>
      </c>
      <c r="I392" s="53">
        <v>211</v>
      </c>
      <c r="J392" s="126">
        <v>24</v>
      </c>
      <c r="K392" s="133" t="s">
        <v>42</v>
      </c>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4"/>
      <c r="AN392" s="144"/>
      <c r="AO392" s="144"/>
      <c r="AP392" s="144"/>
      <c r="AQ392" s="144"/>
      <c r="AR392" s="144"/>
      <c r="AS392" s="144"/>
      <c r="AT392" s="144"/>
      <c r="AU392" s="144"/>
      <c r="AV392" s="144"/>
      <c r="AW392" s="144"/>
      <c r="AX392" s="144"/>
      <c r="AY392" s="144"/>
      <c r="AZ392" s="144"/>
      <c r="BA392" s="144"/>
      <c r="BB392" s="144"/>
      <c r="BC392" s="144"/>
      <c r="BD392" s="144"/>
      <c r="BE392" s="144"/>
      <c r="BF392" s="144"/>
      <c r="BG392" s="144"/>
      <c r="BH392" s="144"/>
      <c r="BI392" s="144"/>
      <c r="BJ392" s="144"/>
      <c r="BK392" s="144"/>
      <c r="BL392" s="144"/>
      <c r="BM392" s="144"/>
      <c r="BN392" s="144"/>
      <c r="BO392" s="144"/>
      <c r="BP392" s="144"/>
      <c r="BQ392" s="144"/>
      <c r="BR392" s="144"/>
      <c r="BS392" s="144"/>
      <c r="BT392" s="144"/>
      <c r="BU392" s="144"/>
      <c r="BV392" s="144"/>
      <c r="BW392" s="144"/>
      <c r="BX392" s="144"/>
      <c r="BY392" s="144"/>
      <c r="BZ392" s="144"/>
      <c r="CA392" s="144"/>
      <c r="CB392" s="144"/>
      <c r="CC392" s="144"/>
      <c r="CD392" s="144"/>
      <c r="CE392" s="144"/>
      <c r="CF392" s="144"/>
      <c r="CG392" s="144"/>
      <c r="CH392" s="144"/>
      <c r="CI392" s="144"/>
      <c r="CJ392" s="144"/>
      <c r="CK392" s="144"/>
      <c r="CL392" s="144"/>
      <c r="CM392" s="144"/>
      <c r="CN392" s="144"/>
      <c r="CO392" s="144"/>
      <c r="CP392" s="144"/>
      <c r="CQ392" s="144"/>
      <c r="CR392" s="144"/>
      <c r="CS392" s="144"/>
      <c r="CT392" s="144"/>
      <c r="CU392" s="144"/>
      <c r="CV392" s="144"/>
      <c r="CW392" s="144"/>
      <c r="CX392" s="144"/>
      <c r="CY392" s="144"/>
      <c r="CZ392" s="144"/>
      <c r="DA392" s="144"/>
      <c r="DB392" s="144"/>
      <c r="DC392" s="144"/>
      <c r="DD392" s="144"/>
      <c r="DE392" s="144"/>
      <c r="DF392" s="144"/>
      <c r="DG392" s="144"/>
      <c r="DH392" s="144"/>
      <c r="DI392" s="144"/>
      <c r="DJ392" s="144"/>
      <c r="DK392" s="144"/>
      <c r="DL392" s="144"/>
      <c r="DM392" s="144"/>
      <c r="DN392" s="144"/>
      <c r="DO392" s="172"/>
      <c r="DP392" s="133"/>
      <c r="DQ392" s="144"/>
      <c r="DR392" s="144"/>
      <c r="DS392" s="172"/>
    </row>
    <row r="393" spans="1:123" s="38" customFormat="1" ht="15.95" customHeight="1">
      <c r="A393" s="53" t="s">
        <v>656</v>
      </c>
      <c r="B393" s="53" t="s">
        <v>1920</v>
      </c>
      <c r="C393" s="79" t="s">
        <v>1342</v>
      </c>
      <c r="D393" s="53" t="s">
        <v>2286</v>
      </c>
      <c r="E393" s="53" t="s">
        <v>2388</v>
      </c>
      <c r="F393" s="53">
        <v>0</v>
      </c>
      <c r="G393" s="53"/>
      <c r="H393" s="53">
        <v>4</v>
      </c>
      <c r="I393" s="53">
        <v>211</v>
      </c>
      <c r="J393" s="126">
        <v>24</v>
      </c>
      <c r="K393" s="133" t="s">
        <v>42</v>
      </c>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4"/>
      <c r="AN393" s="144"/>
      <c r="AO393" s="144"/>
      <c r="AP393" s="144"/>
      <c r="AQ393" s="144"/>
      <c r="AR393" s="144"/>
      <c r="AS393" s="144"/>
      <c r="AT393" s="144"/>
      <c r="AU393" s="144"/>
      <c r="AV393" s="144"/>
      <c r="AW393" s="144"/>
      <c r="AX393" s="144"/>
      <c r="AY393" s="144"/>
      <c r="AZ393" s="144"/>
      <c r="BA393" s="144"/>
      <c r="BB393" s="144"/>
      <c r="BC393" s="144"/>
      <c r="BD393" s="144"/>
      <c r="BE393" s="144"/>
      <c r="BF393" s="144"/>
      <c r="BG393" s="144"/>
      <c r="BH393" s="144"/>
      <c r="BI393" s="144"/>
      <c r="BJ393" s="144"/>
      <c r="BK393" s="144"/>
      <c r="BL393" s="144"/>
      <c r="BM393" s="144"/>
      <c r="BN393" s="144"/>
      <c r="BO393" s="144"/>
      <c r="BP393" s="144"/>
      <c r="BQ393" s="144"/>
      <c r="BR393" s="144"/>
      <c r="BS393" s="144"/>
      <c r="BT393" s="144"/>
      <c r="BU393" s="144"/>
      <c r="BV393" s="144"/>
      <c r="BW393" s="144"/>
      <c r="BX393" s="144"/>
      <c r="BY393" s="144"/>
      <c r="BZ393" s="144"/>
      <c r="CA393" s="144"/>
      <c r="CB393" s="144"/>
      <c r="CC393" s="144"/>
      <c r="CD393" s="144"/>
      <c r="CE393" s="144"/>
      <c r="CF393" s="144"/>
      <c r="CG393" s="144"/>
      <c r="CH393" s="144"/>
      <c r="CI393" s="144"/>
      <c r="CJ393" s="144"/>
      <c r="CK393" s="144"/>
      <c r="CL393" s="144"/>
      <c r="CM393" s="144"/>
      <c r="CN393" s="144"/>
      <c r="CO393" s="144"/>
      <c r="CP393" s="144"/>
      <c r="CQ393" s="144"/>
      <c r="CR393" s="144"/>
      <c r="CS393" s="144"/>
      <c r="CT393" s="144"/>
      <c r="CU393" s="144"/>
      <c r="CV393" s="144"/>
      <c r="CW393" s="144"/>
      <c r="CX393" s="144"/>
      <c r="CY393" s="144"/>
      <c r="CZ393" s="144"/>
      <c r="DA393" s="144"/>
      <c r="DB393" s="144"/>
      <c r="DC393" s="144"/>
      <c r="DD393" s="144"/>
      <c r="DE393" s="144"/>
      <c r="DF393" s="144"/>
      <c r="DG393" s="144"/>
      <c r="DH393" s="144"/>
      <c r="DI393" s="144"/>
      <c r="DJ393" s="144"/>
      <c r="DK393" s="144"/>
      <c r="DL393" s="144"/>
      <c r="DM393" s="144"/>
      <c r="DN393" s="144"/>
      <c r="DO393" s="172"/>
      <c r="DP393" s="133"/>
      <c r="DQ393" s="144"/>
      <c r="DR393" s="144"/>
      <c r="DS393" s="172"/>
    </row>
    <row r="394" spans="1:123" s="38" customFormat="1" ht="15.95" customHeight="1">
      <c r="A394" s="53" t="s">
        <v>805</v>
      </c>
      <c r="B394" s="53" t="s">
        <v>2420</v>
      </c>
      <c r="C394" s="79" t="s">
        <v>1051</v>
      </c>
      <c r="D394" s="53" t="s">
        <v>2618</v>
      </c>
      <c r="E394" s="53" t="s">
        <v>873</v>
      </c>
      <c r="F394" s="109">
        <v>0</v>
      </c>
      <c r="G394" s="109"/>
      <c r="H394" s="53"/>
      <c r="I394" s="53">
        <v>211</v>
      </c>
      <c r="J394" s="126">
        <v>22</v>
      </c>
      <c r="K394" s="133" t="s">
        <v>42</v>
      </c>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4"/>
      <c r="AN394" s="144"/>
      <c r="AO394" s="144"/>
      <c r="AP394" s="144"/>
      <c r="AQ394" s="144"/>
      <c r="AR394" s="144"/>
      <c r="AS394" s="144"/>
      <c r="AT394" s="144"/>
      <c r="AU394" s="144"/>
      <c r="AV394" s="144"/>
      <c r="AW394" s="144"/>
      <c r="AX394" s="144"/>
      <c r="AY394" s="144"/>
      <c r="AZ394" s="144"/>
      <c r="BA394" s="144"/>
      <c r="BB394" s="144"/>
      <c r="BC394" s="144"/>
      <c r="BD394" s="144"/>
      <c r="BE394" s="144"/>
      <c r="BF394" s="144"/>
      <c r="BG394" s="144"/>
      <c r="BH394" s="144"/>
      <c r="BI394" s="144"/>
      <c r="BJ394" s="144"/>
      <c r="BK394" s="144"/>
      <c r="BL394" s="144"/>
      <c r="BM394" s="144"/>
      <c r="BN394" s="144"/>
      <c r="BO394" s="144"/>
      <c r="BP394" s="144"/>
      <c r="BQ394" s="144"/>
      <c r="BR394" s="144"/>
      <c r="BS394" s="144" t="s">
        <v>42</v>
      </c>
      <c r="BT394" s="144"/>
      <c r="BU394" s="144"/>
      <c r="BV394" s="144"/>
      <c r="BW394" s="144"/>
      <c r="BX394" s="144"/>
      <c r="BY394" s="144"/>
      <c r="BZ394" s="144"/>
      <c r="CA394" s="144"/>
      <c r="CB394" s="144"/>
      <c r="CC394" s="144"/>
      <c r="CD394" s="144"/>
      <c r="CE394" s="144"/>
      <c r="CF394" s="144"/>
      <c r="CG394" s="144"/>
      <c r="CH394" s="144"/>
      <c r="CI394" s="144"/>
      <c r="CJ394" s="144"/>
      <c r="CK394" s="144"/>
      <c r="CL394" s="144"/>
      <c r="CM394" s="144"/>
      <c r="CN394" s="144"/>
      <c r="CO394" s="144"/>
      <c r="CP394" s="144"/>
      <c r="CQ394" s="144"/>
      <c r="CR394" s="144"/>
      <c r="CS394" s="144"/>
      <c r="CT394" s="144"/>
      <c r="CU394" s="144"/>
      <c r="CV394" s="144"/>
      <c r="CW394" s="144"/>
      <c r="CX394" s="144"/>
      <c r="CY394" s="144"/>
      <c r="CZ394" s="144"/>
      <c r="DA394" s="144"/>
      <c r="DB394" s="144"/>
      <c r="DC394" s="144"/>
      <c r="DD394" s="144"/>
      <c r="DE394" s="144"/>
      <c r="DF394" s="144"/>
      <c r="DG394" s="144"/>
      <c r="DH394" s="144"/>
      <c r="DI394" s="144"/>
      <c r="DJ394" s="144"/>
      <c r="DK394" s="144"/>
      <c r="DL394" s="144"/>
      <c r="DM394" s="144"/>
      <c r="DN394" s="144"/>
      <c r="DO394" s="172"/>
      <c r="DP394" s="133"/>
      <c r="DQ394" s="144"/>
      <c r="DR394" s="144"/>
      <c r="DS394" s="172"/>
    </row>
    <row r="395" spans="1:123" s="38" customFormat="1" ht="15.95" customHeight="1">
      <c r="A395" s="53" t="s">
        <v>2602</v>
      </c>
      <c r="B395" s="53" t="s">
        <v>3264</v>
      </c>
      <c r="C395" s="79" t="s">
        <v>2663</v>
      </c>
      <c r="D395" s="53" t="s">
        <v>1382</v>
      </c>
      <c r="E395" s="53" t="s">
        <v>2438</v>
      </c>
      <c r="F395" s="109">
        <v>0</v>
      </c>
      <c r="G395" s="109"/>
      <c r="H395" s="53"/>
      <c r="I395" s="53">
        <v>211</v>
      </c>
      <c r="J395" s="126">
        <v>22</v>
      </c>
      <c r="K395" s="133"/>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4"/>
      <c r="AN395" s="144"/>
      <c r="AO395" s="144"/>
      <c r="AP395" s="144"/>
      <c r="AQ395" s="144"/>
      <c r="AR395" s="144"/>
      <c r="AS395" s="144"/>
      <c r="AT395" s="144"/>
      <c r="AU395" s="144"/>
      <c r="AV395" s="144"/>
      <c r="AW395" s="144"/>
      <c r="AX395" s="144"/>
      <c r="AY395" s="144"/>
      <c r="AZ395" s="144"/>
      <c r="BA395" s="144"/>
      <c r="BB395" s="144"/>
      <c r="BC395" s="144"/>
      <c r="BD395" s="144"/>
      <c r="BE395" s="144"/>
      <c r="BF395" s="144"/>
      <c r="BG395" s="144"/>
      <c r="BH395" s="144"/>
      <c r="BI395" s="144"/>
      <c r="BJ395" s="144"/>
      <c r="BK395" s="144"/>
      <c r="BL395" s="144"/>
      <c r="BM395" s="144"/>
      <c r="BN395" s="144"/>
      <c r="BO395" s="144"/>
      <c r="BP395" s="144"/>
      <c r="BQ395" s="144"/>
      <c r="BR395" s="144"/>
      <c r="BS395" s="144"/>
      <c r="BT395" s="144"/>
      <c r="BU395" s="144"/>
      <c r="BV395" s="144"/>
      <c r="BW395" s="144"/>
      <c r="BX395" s="144"/>
      <c r="BY395" s="144"/>
      <c r="BZ395" s="144"/>
      <c r="CA395" s="144"/>
      <c r="CB395" s="144"/>
      <c r="CC395" s="144"/>
      <c r="CD395" s="144"/>
      <c r="CE395" s="144"/>
      <c r="CF395" s="144"/>
      <c r="CG395" s="144"/>
      <c r="CH395" s="144"/>
      <c r="CI395" s="144"/>
      <c r="CJ395" s="144"/>
      <c r="CK395" s="144"/>
      <c r="CL395" s="144"/>
      <c r="CM395" s="144"/>
      <c r="CN395" s="144"/>
      <c r="CO395" s="144"/>
      <c r="CP395" s="144"/>
      <c r="CQ395" s="144"/>
      <c r="CR395" s="144"/>
      <c r="CS395" s="144"/>
      <c r="CT395" s="144"/>
      <c r="CU395" s="144"/>
      <c r="CV395" s="144"/>
      <c r="CW395" s="144"/>
      <c r="CX395" s="144"/>
      <c r="CY395" s="144"/>
      <c r="CZ395" s="144"/>
      <c r="DA395" s="144"/>
      <c r="DB395" s="144"/>
      <c r="DC395" s="144"/>
      <c r="DD395" s="144"/>
      <c r="DE395" s="144" t="s">
        <v>42</v>
      </c>
      <c r="DF395" s="144"/>
      <c r="DG395" s="144"/>
      <c r="DH395" s="144"/>
      <c r="DI395" s="144"/>
      <c r="DJ395" s="144"/>
      <c r="DK395" s="144"/>
      <c r="DL395" s="144"/>
      <c r="DM395" s="144"/>
      <c r="DN395" s="144"/>
      <c r="DO395" s="172"/>
      <c r="DP395" s="133"/>
      <c r="DQ395" s="144"/>
      <c r="DR395" s="144"/>
      <c r="DS395" s="172"/>
    </row>
    <row r="396" spans="1:123" s="38" customFormat="1" ht="15.95" customHeight="1">
      <c r="A396" s="53" t="s">
        <v>355</v>
      </c>
      <c r="B396" s="53" t="s">
        <v>2598</v>
      </c>
      <c r="C396" s="79" t="s">
        <v>129</v>
      </c>
      <c r="D396" s="53" t="s">
        <v>1007</v>
      </c>
      <c r="E396" s="53" t="s">
        <v>884</v>
      </c>
      <c r="F396" s="109">
        <v>0</v>
      </c>
      <c r="G396" s="109"/>
      <c r="H396" s="53"/>
      <c r="I396" s="53">
        <v>211</v>
      </c>
      <c r="J396" s="126">
        <v>22</v>
      </c>
      <c r="K396" s="133"/>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4"/>
      <c r="AN396" s="144"/>
      <c r="AO396" s="144"/>
      <c r="AP396" s="144"/>
      <c r="AQ396" s="144"/>
      <c r="AR396" s="144"/>
      <c r="AS396" s="144"/>
      <c r="AT396" s="144"/>
      <c r="AU396" s="144"/>
      <c r="AV396" s="144"/>
      <c r="AW396" s="144"/>
      <c r="AX396" s="144"/>
      <c r="AY396" s="144"/>
      <c r="AZ396" s="144"/>
      <c r="BA396" s="144"/>
      <c r="BB396" s="144"/>
      <c r="BC396" s="144"/>
      <c r="BD396" s="144"/>
      <c r="BE396" s="144"/>
      <c r="BF396" s="144"/>
      <c r="BG396" s="144"/>
      <c r="BH396" s="144"/>
      <c r="BI396" s="144"/>
      <c r="BJ396" s="144"/>
      <c r="BK396" s="144"/>
      <c r="BL396" s="144"/>
      <c r="BM396" s="144"/>
      <c r="BN396" s="144"/>
      <c r="BO396" s="144"/>
      <c r="BP396" s="144"/>
      <c r="BQ396" s="144"/>
      <c r="BR396" s="144"/>
      <c r="BS396" s="144"/>
      <c r="BT396" s="144"/>
      <c r="BU396" s="144"/>
      <c r="BV396" s="144"/>
      <c r="BW396" s="144"/>
      <c r="BX396" s="144"/>
      <c r="BY396" s="144"/>
      <c r="BZ396" s="144"/>
      <c r="CA396" s="144"/>
      <c r="CB396" s="144"/>
      <c r="CC396" s="144"/>
      <c r="CD396" s="144"/>
      <c r="CE396" s="144"/>
      <c r="CF396" s="144"/>
      <c r="CG396" s="144"/>
      <c r="CH396" s="144"/>
      <c r="CI396" s="144"/>
      <c r="CJ396" s="144"/>
      <c r="CK396" s="144"/>
      <c r="CL396" s="144"/>
      <c r="CM396" s="144"/>
      <c r="CN396" s="144"/>
      <c r="CO396" s="144"/>
      <c r="CP396" s="144"/>
      <c r="CQ396" s="144"/>
      <c r="CR396" s="144"/>
      <c r="CS396" s="144"/>
      <c r="CT396" s="144"/>
      <c r="CU396" s="144"/>
      <c r="CV396" s="144"/>
      <c r="CW396" s="144"/>
      <c r="CX396" s="144"/>
      <c r="CY396" s="144"/>
      <c r="CZ396" s="144"/>
      <c r="DA396" s="144"/>
      <c r="DB396" s="144"/>
      <c r="DC396" s="144"/>
      <c r="DD396" s="144"/>
      <c r="DE396" s="144"/>
      <c r="DF396" s="144" t="s">
        <v>42</v>
      </c>
      <c r="DG396" s="144"/>
      <c r="DH396" s="144"/>
      <c r="DI396" s="144"/>
      <c r="DJ396" s="144"/>
      <c r="DK396" s="144"/>
      <c r="DL396" s="144"/>
      <c r="DM396" s="144"/>
      <c r="DN396" s="144"/>
      <c r="DO396" s="172"/>
      <c r="DP396" s="133"/>
      <c r="DQ396" s="144"/>
      <c r="DR396" s="144"/>
      <c r="DS396" s="172"/>
    </row>
    <row r="397" spans="1:123" s="38" customFormat="1" ht="15.95" customHeight="1">
      <c r="A397" s="53" t="s">
        <v>728</v>
      </c>
      <c r="B397" s="53" t="s">
        <v>3269</v>
      </c>
      <c r="C397" s="79" t="s">
        <v>2458</v>
      </c>
      <c r="D397" s="53" t="s">
        <v>2071</v>
      </c>
      <c r="E397" s="53" t="s">
        <v>1348</v>
      </c>
      <c r="F397" s="109">
        <v>19</v>
      </c>
      <c r="G397" s="109"/>
      <c r="H397" s="53"/>
      <c r="I397" s="53">
        <v>211</v>
      </c>
      <c r="J397" s="126">
        <v>22</v>
      </c>
      <c r="K397" s="133" t="s">
        <v>42</v>
      </c>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4"/>
      <c r="AN397" s="144"/>
      <c r="AO397" s="144"/>
      <c r="AP397" s="144"/>
      <c r="AQ397" s="144"/>
      <c r="AR397" s="144"/>
      <c r="AS397" s="144"/>
      <c r="AT397" s="144"/>
      <c r="AU397" s="144"/>
      <c r="AV397" s="144"/>
      <c r="AW397" s="144"/>
      <c r="AX397" s="144"/>
      <c r="AY397" s="144"/>
      <c r="AZ397" s="144"/>
      <c r="BA397" s="144"/>
      <c r="BB397" s="144"/>
      <c r="BC397" s="144"/>
      <c r="BD397" s="144"/>
      <c r="BE397" s="144"/>
      <c r="BF397" s="144"/>
      <c r="BG397" s="144"/>
      <c r="BH397" s="144"/>
      <c r="BI397" s="144"/>
      <c r="BJ397" s="144"/>
      <c r="BK397" s="144"/>
      <c r="BL397" s="144"/>
      <c r="BM397" s="144"/>
      <c r="BN397" s="144"/>
      <c r="BO397" s="144"/>
      <c r="BP397" s="144"/>
      <c r="BQ397" s="144"/>
      <c r="BR397" s="144"/>
      <c r="BS397" s="144"/>
      <c r="BT397" s="144"/>
      <c r="BU397" s="144"/>
      <c r="BV397" s="144" t="s">
        <v>42</v>
      </c>
      <c r="BW397" s="144"/>
      <c r="BX397" s="144"/>
      <c r="BY397" s="144"/>
      <c r="BZ397" s="144"/>
      <c r="CA397" s="144"/>
      <c r="CB397" s="144"/>
      <c r="CC397" s="144"/>
      <c r="CD397" s="144"/>
      <c r="CE397" s="144"/>
      <c r="CF397" s="144"/>
      <c r="CG397" s="144"/>
      <c r="CH397" s="144"/>
      <c r="CI397" s="144"/>
      <c r="CJ397" s="144"/>
      <c r="CK397" s="144"/>
      <c r="CL397" s="144"/>
      <c r="CM397" s="144"/>
      <c r="CN397" s="144"/>
      <c r="CO397" s="144"/>
      <c r="CP397" s="144"/>
      <c r="CQ397" s="144"/>
      <c r="CR397" s="144"/>
      <c r="CS397" s="144"/>
      <c r="CT397" s="144"/>
      <c r="CU397" s="144"/>
      <c r="CV397" s="144"/>
      <c r="CW397" s="144"/>
      <c r="CX397" s="144"/>
      <c r="CY397" s="144"/>
      <c r="CZ397" s="144"/>
      <c r="DA397" s="144"/>
      <c r="DB397" s="144"/>
      <c r="DC397" s="144"/>
      <c r="DD397" s="144"/>
      <c r="DE397" s="144"/>
      <c r="DF397" s="144"/>
      <c r="DG397" s="144"/>
      <c r="DH397" s="144" t="s">
        <v>42</v>
      </c>
      <c r="DI397" s="144"/>
      <c r="DJ397" s="144"/>
      <c r="DK397" s="144"/>
      <c r="DL397" s="144"/>
      <c r="DM397" s="144"/>
      <c r="DN397" s="144"/>
      <c r="DO397" s="172"/>
      <c r="DP397" s="133"/>
      <c r="DQ397" s="144"/>
      <c r="DR397" s="144"/>
      <c r="DS397" s="172"/>
    </row>
    <row r="398" spans="1:123" s="38" customFormat="1" ht="15.95" customHeight="1">
      <c r="A398" s="53" t="s">
        <v>1224</v>
      </c>
      <c r="B398" s="53" t="s">
        <v>1449</v>
      </c>
      <c r="C398" s="78" t="s">
        <v>3628</v>
      </c>
      <c r="D398" s="78" t="s">
        <v>3628</v>
      </c>
      <c r="E398" s="53" t="s">
        <v>455</v>
      </c>
      <c r="F398" s="109">
        <v>0</v>
      </c>
      <c r="G398" s="109"/>
      <c r="H398" s="53"/>
      <c r="I398" s="53">
        <v>211</v>
      </c>
      <c r="J398" s="126">
        <v>28</v>
      </c>
      <c r="K398" s="133" t="s">
        <v>42</v>
      </c>
      <c r="L398" s="144" t="s">
        <v>42</v>
      </c>
      <c r="M398" s="144" t="s">
        <v>42</v>
      </c>
      <c r="N398" s="144"/>
      <c r="O398" s="144"/>
      <c r="P398" s="144"/>
      <c r="Q398" s="144"/>
      <c r="R398" s="144"/>
      <c r="S398" s="144"/>
      <c r="T398" s="144"/>
      <c r="U398" s="144" t="s">
        <v>42</v>
      </c>
      <c r="V398" s="144"/>
      <c r="W398" s="144"/>
      <c r="X398" s="144"/>
      <c r="Y398" s="144"/>
      <c r="Z398" s="144"/>
      <c r="AA398" s="144"/>
      <c r="AB398" s="144" t="s">
        <v>42</v>
      </c>
      <c r="AC398" s="144"/>
      <c r="AD398" s="144"/>
      <c r="AE398" s="144"/>
      <c r="AF398" s="144"/>
      <c r="AG398" s="144"/>
      <c r="AH398" s="144"/>
      <c r="AI398" s="144"/>
      <c r="AJ398" s="144"/>
      <c r="AK398" s="144"/>
      <c r="AL398" s="144"/>
      <c r="AM398" s="144"/>
      <c r="AN398" s="144"/>
      <c r="AO398" s="144"/>
      <c r="AP398" s="144"/>
      <c r="AQ398" s="144"/>
      <c r="AR398" s="144"/>
      <c r="AS398" s="144"/>
      <c r="AT398" s="144"/>
      <c r="AU398" s="144"/>
      <c r="AV398" s="144"/>
      <c r="AW398" s="144"/>
      <c r="AX398" s="144"/>
      <c r="AY398" s="144"/>
      <c r="AZ398" s="144"/>
      <c r="BA398" s="144"/>
      <c r="BB398" s="144"/>
      <c r="BC398" s="144"/>
      <c r="BD398" s="144"/>
      <c r="BE398" s="144"/>
      <c r="BF398" s="144"/>
      <c r="BG398" s="144"/>
      <c r="BH398" s="144"/>
      <c r="BI398" s="144"/>
      <c r="BJ398" s="144"/>
      <c r="BK398" s="144" t="s">
        <v>42</v>
      </c>
      <c r="BL398" s="144"/>
      <c r="BM398" s="144"/>
      <c r="BN398" s="144"/>
      <c r="BO398" s="144"/>
      <c r="BP398" s="144"/>
      <c r="BQ398" s="144"/>
      <c r="BR398" s="144"/>
      <c r="BS398" s="144" t="s">
        <v>42</v>
      </c>
      <c r="BT398" s="144"/>
      <c r="BU398" s="144"/>
      <c r="BV398" s="144"/>
      <c r="BW398" s="144"/>
      <c r="BX398" s="144"/>
      <c r="BY398" s="144"/>
      <c r="BZ398" s="144"/>
      <c r="CA398" s="144"/>
      <c r="CB398" s="144"/>
      <c r="CC398" s="144"/>
      <c r="CD398" s="144"/>
      <c r="CE398" s="144"/>
      <c r="CF398" s="144"/>
      <c r="CG398" s="144"/>
      <c r="CH398" s="144"/>
      <c r="CI398" s="144"/>
      <c r="CJ398" s="144"/>
      <c r="CK398" s="144"/>
      <c r="CL398" s="144"/>
      <c r="CM398" s="144"/>
      <c r="CN398" s="144"/>
      <c r="CO398" s="144"/>
      <c r="CP398" s="144"/>
      <c r="CQ398" s="144"/>
      <c r="CR398" s="144"/>
      <c r="CS398" s="144"/>
      <c r="CT398" s="144"/>
      <c r="CU398" s="144"/>
      <c r="CV398" s="144"/>
      <c r="CW398" s="144"/>
      <c r="CX398" s="144"/>
      <c r="CY398" s="144"/>
      <c r="CZ398" s="144"/>
      <c r="DA398" s="144"/>
      <c r="DB398" s="144"/>
      <c r="DC398" s="144"/>
      <c r="DD398" s="144"/>
      <c r="DE398" s="144"/>
      <c r="DF398" s="144"/>
      <c r="DG398" s="144"/>
      <c r="DH398" s="144" t="s">
        <v>42</v>
      </c>
      <c r="DI398" s="144"/>
      <c r="DJ398" s="144"/>
      <c r="DK398" s="144"/>
      <c r="DL398" s="144"/>
      <c r="DM398" s="144"/>
      <c r="DN398" s="144"/>
      <c r="DO398" s="172"/>
      <c r="DP398" s="133"/>
      <c r="DQ398" s="144"/>
      <c r="DR398" s="144"/>
      <c r="DS398" s="172"/>
    </row>
    <row r="399" spans="1:123" s="38" customFormat="1" ht="15.95" customHeight="1">
      <c r="A399" s="53" t="s">
        <v>1425</v>
      </c>
      <c r="B399" s="53" t="s">
        <v>1229</v>
      </c>
      <c r="C399" s="79" t="s">
        <v>1178</v>
      </c>
      <c r="D399" s="53" t="s">
        <v>11</v>
      </c>
      <c r="E399" s="53" t="s">
        <v>25</v>
      </c>
      <c r="F399" s="109">
        <v>19</v>
      </c>
      <c r="G399" s="109"/>
      <c r="H399" s="53"/>
      <c r="I399" s="53">
        <v>211</v>
      </c>
      <c r="J399" s="126">
        <v>22</v>
      </c>
      <c r="K399" s="133" t="s">
        <v>42</v>
      </c>
      <c r="L399" s="144"/>
      <c r="M399" s="144"/>
      <c r="N399" s="144"/>
      <c r="O399" s="144"/>
      <c r="P399" s="144"/>
      <c r="Q399" s="144" t="s">
        <v>42</v>
      </c>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t="s">
        <v>42</v>
      </c>
      <c r="BR399" s="144"/>
      <c r="BS399" s="144"/>
      <c r="BT399" s="144"/>
      <c r="BU399" s="144" t="s">
        <v>42</v>
      </c>
      <c r="BV399" s="144" t="s">
        <v>42</v>
      </c>
      <c r="BW399" s="144"/>
      <c r="BX399" s="144"/>
      <c r="BY399" s="144"/>
      <c r="BZ399" s="144"/>
      <c r="CA399" s="144"/>
      <c r="CB399" s="144"/>
      <c r="CC399" s="144"/>
      <c r="CD399" s="144"/>
      <c r="CE399" s="144"/>
      <c r="CF399" s="144"/>
      <c r="CG399" s="144"/>
      <c r="CH399" s="144"/>
      <c r="CI399" s="144"/>
      <c r="CJ399" s="144"/>
      <c r="CK399" s="144"/>
      <c r="CL399" s="144"/>
      <c r="CM399" s="144"/>
      <c r="CN399" s="144"/>
      <c r="CO399" s="144"/>
      <c r="CP399" s="144"/>
      <c r="CQ399" s="144"/>
      <c r="CR399" s="144"/>
      <c r="CS399" s="144"/>
      <c r="CT399" s="144" t="s">
        <v>42</v>
      </c>
      <c r="CU399" s="144"/>
      <c r="CV399" s="144"/>
      <c r="CW399" s="144"/>
      <c r="CX399" s="144"/>
      <c r="CY399" s="144"/>
      <c r="CZ399" s="144"/>
      <c r="DA399" s="144"/>
      <c r="DB399" s="144"/>
      <c r="DC399" s="144"/>
      <c r="DD399" s="144"/>
      <c r="DE399" s="144"/>
      <c r="DF399" s="144"/>
      <c r="DG399" s="144"/>
      <c r="DH399" s="144" t="s">
        <v>42</v>
      </c>
      <c r="DI399" s="144"/>
      <c r="DJ399" s="144"/>
      <c r="DK399" s="144"/>
      <c r="DL399" s="144"/>
      <c r="DM399" s="144"/>
      <c r="DN399" s="144"/>
      <c r="DO399" s="172"/>
      <c r="DP399" s="133"/>
      <c r="DQ399" s="144"/>
      <c r="DR399" s="144"/>
      <c r="DS399" s="172"/>
    </row>
    <row r="400" spans="1:123" s="39" customFormat="1" ht="15.95" customHeight="1">
      <c r="A400" s="54" t="s">
        <v>3554</v>
      </c>
      <c r="B400" s="54" t="s">
        <v>3642</v>
      </c>
      <c r="C400" s="81" t="s">
        <v>464</v>
      </c>
      <c r="D400" s="54" t="s">
        <v>1130</v>
      </c>
      <c r="E400" s="54" t="s">
        <v>2978</v>
      </c>
      <c r="F400" s="110">
        <v>0</v>
      </c>
      <c r="G400" s="110"/>
      <c r="H400" s="54"/>
      <c r="I400" s="54">
        <v>211</v>
      </c>
      <c r="J400" s="54">
        <v>22</v>
      </c>
      <c r="K400" s="134" t="s">
        <v>42</v>
      </c>
      <c r="L400" s="145"/>
      <c r="M400" s="145"/>
      <c r="N400" s="145"/>
      <c r="O400" s="145"/>
      <c r="P400" s="145"/>
      <c r="Q400" s="145"/>
      <c r="R400" s="145"/>
      <c r="S400" s="145"/>
      <c r="T400" s="145"/>
      <c r="U400" s="145"/>
      <c r="V400" s="145"/>
      <c r="W400" s="145"/>
      <c r="X400" s="145"/>
      <c r="Y400" s="145"/>
      <c r="Z400" s="145"/>
      <c r="AA400" s="145"/>
      <c r="AB400" s="145"/>
      <c r="AC400" s="145"/>
      <c r="AD400" s="145"/>
      <c r="AE400" s="145"/>
      <c r="AF400" s="145"/>
      <c r="AG400" s="145"/>
      <c r="AH400" s="145"/>
      <c r="AI400" s="145"/>
      <c r="AJ400" s="145"/>
      <c r="AK400" s="145"/>
      <c r="AL400" s="145"/>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c r="BH400" s="145"/>
      <c r="BI400" s="145"/>
      <c r="BJ400" s="145"/>
      <c r="BK400" s="145"/>
      <c r="BL400" s="145"/>
      <c r="BM400" s="145"/>
      <c r="BN400" s="145"/>
      <c r="BO400" s="145"/>
      <c r="BP400" s="145"/>
      <c r="BQ400" s="145"/>
      <c r="BR400" s="145"/>
      <c r="BS400" s="145"/>
      <c r="BT400" s="145"/>
      <c r="BU400" s="145"/>
      <c r="BV400" s="145"/>
      <c r="BW400" s="145"/>
      <c r="BX400" s="145"/>
      <c r="BY400" s="145"/>
      <c r="BZ400" s="145"/>
      <c r="CA400" s="145"/>
      <c r="CB400" s="145"/>
      <c r="CC400" s="145"/>
      <c r="CD400" s="145"/>
      <c r="CE400" s="145"/>
      <c r="CF400" s="145"/>
      <c r="CG400" s="145"/>
      <c r="CH400" s="145"/>
      <c r="CI400" s="145"/>
      <c r="CJ400" s="145"/>
      <c r="CK400" s="145"/>
      <c r="CL400" s="145"/>
      <c r="CM400" s="145"/>
      <c r="CN400" s="145"/>
      <c r="CO400" s="145"/>
      <c r="CP400" s="145"/>
      <c r="CQ400" s="145"/>
      <c r="CR400" s="145"/>
      <c r="CS400" s="145"/>
      <c r="CT400" s="145"/>
      <c r="CU400" s="145"/>
      <c r="CV400" s="145"/>
      <c r="CW400" s="145"/>
      <c r="CX400" s="145"/>
      <c r="CY400" s="145"/>
      <c r="CZ400" s="145"/>
      <c r="DA400" s="145"/>
      <c r="DB400" s="145"/>
      <c r="DC400" s="145"/>
      <c r="DD400" s="145"/>
      <c r="DE400" s="145"/>
      <c r="DF400" s="145"/>
      <c r="DG400" s="145"/>
      <c r="DH400" s="145"/>
      <c r="DI400" s="145"/>
      <c r="DJ400" s="145"/>
      <c r="DK400" s="145"/>
      <c r="DL400" s="145"/>
      <c r="DM400" s="145"/>
      <c r="DN400" s="145"/>
      <c r="DO400" s="173"/>
      <c r="DP400" s="134"/>
      <c r="DQ400" s="145"/>
      <c r="DR400" s="145"/>
      <c r="DS400" s="173"/>
    </row>
    <row r="401" spans="1:123" s="38" customFormat="1" ht="15.95" customHeight="1">
      <c r="A401" s="53" t="s">
        <v>2392</v>
      </c>
      <c r="B401" s="53" t="s">
        <v>2262</v>
      </c>
      <c r="C401" s="79" t="s">
        <v>818</v>
      </c>
      <c r="D401" s="53" t="s">
        <v>2034</v>
      </c>
      <c r="E401" s="53" t="s">
        <v>2</v>
      </c>
      <c r="F401" s="53">
        <v>19</v>
      </c>
      <c r="G401" s="53"/>
      <c r="H401" s="53"/>
      <c r="I401" s="53">
        <v>211</v>
      </c>
      <c r="J401" s="126">
        <v>22</v>
      </c>
      <c r="K401" s="133" t="s">
        <v>42</v>
      </c>
      <c r="L401" s="144"/>
      <c r="M401" s="144"/>
      <c r="N401" s="144"/>
      <c r="O401" s="144"/>
      <c r="P401" s="144"/>
      <c r="Q401" s="144"/>
      <c r="R401" s="144"/>
      <c r="S401" s="144"/>
      <c r="T401" s="144"/>
      <c r="U401" s="144"/>
      <c r="V401" s="144"/>
      <c r="W401" s="144" t="s">
        <v>42</v>
      </c>
      <c r="X401" s="144"/>
      <c r="Y401" s="144"/>
      <c r="Z401" s="144"/>
      <c r="AA401" s="144"/>
      <c r="AB401" s="144"/>
      <c r="AC401" s="144"/>
      <c r="AD401" s="144"/>
      <c r="AE401" s="144"/>
      <c r="AF401" s="144"/>
      <c r="AG401" s="144"/>
      <c r="AH401" s="144"/>
      <c r="AI401" s="144"/>
      <c r="AJ401" s="144"/>
      <c r="AK401" s="144" t="s">
        <v>42</v>
      </c>
      <c r="AL401" s="144" t="s">
        <v>42</v>
      </c>
      <c r="AM401" s="144"/>
      <c r="AN401" s="144"/>
      <c r="AO401" s="144"/>
      <c r="AP401" s="144"/>
      <c r="AQ401" s="144"/>
      <c r="AR401" s="144"/>
      <c r="AS401" s="144"/>
      <c r="AT401" s="144"/>
      <c r="AU401" s="144"/>
      <c r="AV401" s="144"/>
      <c r="AW401" s="144"/>
      <c r="AX401" s="144"/>
      <c r="AY401" s="144"/>
      <c r="AZ401" s="144"/>
      <c r="BA401" s="144"/>
      <c r="BB401" s="144"/>
      <c r="BC401" s="144"/>
      <c r="BD401" s="144" t="s">
        <v>42</v>
      </c>
      <c r="BE401" s="144"/>
      <c r="BF401" s="144"/>
      <c r="BG401" s="144"/>
      <c r="BH401" s="144"/>
      <c r="BI401" s="144"/>
      <c r="BJ401" s="144"/>
      <c r="BK401" s="144" t="s">
        <v>42</v>
      </c>
      <c r="BL401" s="144"/>
      <c r="BM401" s="144"/>
      <c r="BN401" s="144"/>
      <c r="BO401" s="144"/>
      <c r="BP401" s="144"/>
      <c r="BQ401" s="144"/>
      <c r="BR401" s="144"/>
      <c r="BS401" s="144"/>
      <c r="BT401" s="144"/>
      <c r="BU401" s="144"/>
      <c r="BV401" s="144"/>
      <c r="BW401" s="144"/>
      <c r="BX401" s="144"/>
      <c r="BY401" s="144"/>
      <c r="BZ401" s="144"/>
      <c r="CA401" s="144"/>
      <c r="CB401" s="144"/>
      <c r="CC401" s="144"/>
      <c r="CD401" s="144"/>
      <c r="CE401" s="144"/>
      <c r="CF401" s="144"/>
      <c r="CG401" s="144"/>
      <c r="CH401" s="144"/>
      <c r="CI401" s="144"/>
      <c r="CJ401" s="144"/>
      <c r="CK401" s="144"/>
      <c r="CL401" s="144"/>
      <c r="CM401" s="144"/>
      <c r="CN401" s="144"/>
      <c r="CO401" s="144"/>
      <c r="CP401" s="144"/>
      <c r="CQ401" s="144"/>
      <c r="CR401" s="144"/>
      <c r="CS401" s="144"/>
      <c r="CT401" s="144"/>
      <c r="CU401" s="144"/>
      <c r="CV401" s="144"/>
      <c r="CW401" s="144"/>
      <c r="CX401" s="144"/>
      <c r="CY401" s="144"/>
      <c r="CZ401" s="144"/>
      <c r="DA401" s="144"/>
      <c r="DB401" s="144"/>
      <c r="DC401" s="144"/>
      <c r="DD401" s="144"/>
      <c r="DE401" s="144"/>
      <c r="DF401" s="144"/>
      <c r="DG401" s="144"/>
      <c r="DH401" s="144"/>
      <c r="DI401" s="144"/>
      <c r="DJ401" s="144"/>
      <c r="DK401" s="144"/>
      <c r="DL401" s="144"/>
      <c r="DM401" s="144"/>
      <c r="DN401" s="144"/>
      <c r="DO401" s="172"/>
      <c r="DP401" s="133"/>
      <c r="DQ401" s="144"/>
      <c r="DR401" s="144"/>
      <c r="DS401" s="172"/>
    </row>
    <row r="402" spans="1:123" s="38" customFormat="1" ht="15.95" customHeight="1">
      <c r="A402" s="53" t="s">
        <v>1604</v>
      </c>
      <c r="B402" s="53" t="s">
        <v>9</v>
      </c>
      <c r="C402" s="79" t="s">
        <v>2963</v>
      </c>
      <c r="D402" s="78" t="s">
        <v>3354</v>
      </c>
      <c r="E402" s="53" t="s">
        <v>1576</v>
      </c>
      <c r="F402" s="109">
        <v>18</v>
      </c>
      <c r="G402" s="109">
        <v>0</v>
      </c>
      <c r="H402" s="53"/>
      <c r="I402" s="53">
        <v>211</v>
      </c>
      <c r="J402" s="126">
        <v>28</v>
      </c>
      <c r="K402" s="133" t="s">
        <v>42</v>
      </c>
      <c r="L402" s="144"/>
      <c r="M402" s="144"/>
      <c r="N402" s="144"/>
      <c r="O402" s="144"/>
      <c r="P402" s="144"/>
      <c r="Q402" s="144"/>
      <c r="R402" s="144"/>
      <c r="S402" s="144"/>
      <c r="T402" s="144"/>
      <c r="U402" s="144"/>
      <c r="V402" s="144" t="s">
        <v>42</v>
      </c>
      <c r="W402" s="144"/>
      <c r="X402" s="144"/>
      <c r="Y402" s="144"/>
      <c r="Z402" s="144"/>
      <c r="AA402" s="144"/>
      <c r="AB402" s="144"/>
      <c r="AC402" s="144"/>
      <c r="AD402" s="144"/>
      <c r="AE402" s="144"/>
      <c r="AF402" s="144"/>
      <c r="AG402" s="144"/>
      <c r="AH402" s="144"/>
      <c r="AI402" s="144"/>
      <c r="AJ402" s="144"/>
      <c r="AK402" s="144"/>
      <c r="AL402" s="144"/>
      <c r="AM402" s="144"/>
      <c r="AN402" s="144"/>
      <c r="AO402" s="144"/>
      <c r="AP402" s="144"/>
      <c r="AQ402" s="144"/>
      <c r="AR402" s="144"/>
      <c r="AS402" s="144"/>
      <c r="AT402" s="144"/>
      <c r="AU402" s="144"/>
      <c r="AV402" s="144"/>
      <c r="AW402" s="144"/>
      <c r="AX402" s="144"/>
      <c r="AY402" s="144"/>
      <c r="AZ402" s="144"/>
      <c r="BA402" s="144"/>
      <c r="BB402" s="144"/>
      <c r="BC402" s="144"/>
      <c r="BD402" s="144"/>
      <c r="BE402" s="144"/>
      <c r="BF402" s="144"/>
      <c r="BG402" s="144"/>
      <c r="BH402" s="144"/>
      <c r="BI402" s="144"/>
      <c r="BJ402" s="144" t="s">
        <v>42</v>
      </c>
      <c r="BK402" s="144"/>
      <c r="BL402" s="144"/>
      <c r="BM402" s="144"/>
      <c r="BN402" s="144"/>
      <c r="BO402" s="144"/>
      <c r="BP402" s="144"/>
      <c r="BQ402" s="144"/>
      <c r="BR402" s="144"/>
      <c r="BS402" s="144" t="s">
        <v>42</v>
      </c>
      <c r="BT402" s="144"/>
      <c r="BU402" s="144"/>
      <c r="BV402" s="144"/>
      <c r="BW402" s="144"/>
      <c r="BX402" s="144"/>
      <c r="BY402" s="144"/>
      <c r="BZ402" s="144"/>
      <c r="CA402" s="144"/>
      <c r="CB402" s="144"/>
      <c r="CC402" s="144"/>
      <c r="CD402" s="144"/>
      <c r="CE402" s="144"/>
      <c r="CF402" s="144"/>
      <c r="CG402" s="144"/>
      <c r="CH402" s="144"/>
      <c r="CI402" s="144"/>
      <c r="CJ402" s="144"/>
      <c r="CK402" s="144"/>
      <c r="CL402" s="144"/>
      <c r="CM402" s="144"/>
      <c r="CN402" s="144"/>
      <c r="CO402" s="144"/>
      <c r="CP402" s="144"/>
      <c r="CQ402" s="144"/>
      <c r="CR402" s="144"/>
      <c r="CS402" s="144"/>
      <c r="CT402" s="144"/>
      <c r="CU402" s="144"/>
      <c r="CV402" s="144"/>
      <c r="CW402" s="144"/>
      <c r="CX402" s="144"/>
      <c r="CY402" s="144"/>
      <c r="CZ402" s="144"/>
      <c r="DA402" s="144"/>
      <c r="DB402" s="144"/>
      <c r="DC402" s="144"/>
      <c r="DD402" s="144"/>
      <c r="DE402" s="144"/>
      <c r="DF402" s="144"/>
      <c r="DG402" s="144"/>
      <c r="DH402" s="144"/>
      <c r="DI402" s="144"/>
      <c r="DJ402" s="144"/>
      <c r="DK402" s="144"/>
      <c r="DL402" s="144"/>
      <c r="DM402" s="144"/>
      <c r="DN402" s="144"/>
      <c r="DO402" s="172"/>
      <c r="DP402" s="133"/>
      <c r="DQ402" s="144"/>
      <c r="DR402" s="144"/>
      <c r="DS402" s="172"/>
    </row>
    <row r="403" spans="1:123" s="38" customFormat="1" ht="15.95" customHeight="1">
      <c r="A403" s="53" t="s">
        <v>1316</v>
      </c>
      <c r="B403" s="53" t="s">
        <v>1976</v>
      </c>
      <c r="C403" s="78" t="s">
        <v>816</v>
      </c>
      <c r="D403" s="53" t="s">
        <v>2817</v>
      </c>
      <c r="E403" s="53" t="s">
        <v>82</v>
      </c>
      <c r="F403" s="53">
        <v>0</v>
      </c>
      <c r="G403" s="53"/>
      <c r="H403" s="53"/>
      <c r="I403" s="53">
        <v>211</v>
      </c>
      <c r="J403" s="126">
        <v>22</v>
      </c>
      <c r="K403" s="133" t="s">
        <v>42</v>
      </c>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4"/>
      <c r="AN403" s="144"/>
      <c r="AO403" s="144"/>
      <c r="AP403" s="144"/>
      <c r="AQ403" s="144"/>
      <c r="AR403" s="144"/>
      <c r="AS403" s="144"/>
      <c r="AT403" s="144"/>
      <c r="AU403" s="144"/>
      <c r="AV403" s="144"/>
      <c r="AW403" s="144"/>
      <c r="AX403" s="144"/>
      <c r="AY403" s="144"/>
      <c r="AZ403" s="144"/>
      <c r="BA403" s="144"/>
      <c r="BB403" s="144"/>
      <c r="BC403" s="144"/>
      <c r="BD403" s="144"/>
      <c r="BE403" s="144"/>
      <c r="BF403" s="144"/>
      <c r="BG403" s="144"/>
      <c r="BH403" s="144"/>
      <c r="BI403" s="144"/>
      <c r="BJ403" s="144"/>
      <c r="BK403" s="144"/>
      <c r="BL403" s="144"/>
      <c r="BM403" s="144"/>
      <c r="BN403" s="144"/>
      <c r="BO403" s="144"/>
      <c r="BP403" s="144"/>
      <c r="BQ403" s="144"/>
      <c r="BR403" s="144"/>
      <c r="BS403" s="144"/>
      <c r="BT403" s="144"/>
      <c r="BU403" s="144"/>
      <c r="BV403" s="144"/>
      <c r="BW403" s="144"/>
      <c r="BX403" s="144"/>
      <c r="BY403" s="144"/>
      <c r="BZ403" s="144"/>
      <c r="CA403" s="144"/>
      <c r="CB403" s="144"/>
      <c r="CC403" s="144"/>
      <c r="CD403" s="144"/>
      <c r="CE403" s="144"/>
      <c r="CF403" s="144"/>
      <c r="CG403" s="144"/>
      <c r="CH403" s="144"/>
      <c r="CI403" s="144"/>
      <c r="CJ403" s="144"/>
      <c r="CK403" s="144"/>
      <c r="CL403" s="144"/>
      <c r="CM403" s="144"/>
      <c r="CN403" s="144"/>
      <c r="CO403" s="144"/>
      <c r="CP403" s="144"/>
      <c r="CQ403" s="144"/>
      <c r="CR403" s="144"/>
      <c r="CS403" s="144"/>
      <c r="CT403" s="144"/>
      <c r="CU403" s="144"/>
      <c r="CV403" s="144"/>
      <c r="CW403" s="144"/>
      <c r="CX403" s="144"/>
      <c r="CY403" s="144"/>
      <c r="CZ403" s="144"/>
      <c r="DA403" s="144"/>
      <c r="DB403" s="144"/>
      <c r="DC403" s="144"/>
      <c r="DD403" s="144"/>
      <c r="DE403" s="144"/>
      <c r="DF403" s="144"/>
      <c r="DG403" s="144"/>
      <c r="DH403" s="144" t="s">
        <v>42</v>
      </c>
      <c r="DI403" s="144"/>
      <c r="DJ403" s="144"/>
      <c r="DK403" s="144"/>
      <c r="DL403" s="144"/>
      <c r="DM403" s="144"/>
      <c r="DN403" s="144"/>
      <c r="DO403" s="172"/>
      <c r="DP403" s="133"/>
      <c r="DQ403" s="144"/>
      <c r="DR403" s="144"/>
      <c r="DS403" s="172"/>
    </row>
    <row r="404" spans="1:123" s="39" customFormat="1" ht="15.95" customHeight="1">
      <c r="A404" s="54" t="s">
        <v>2437</v>
      </c>
      <c r="B404" s="54" t="s">
        <v>1698</v>
      </c>
      <c r="C404" s="80" t="s">
        <v>2428</v>
      </c>
      <c r="D404" s="54" t="s">
        <v>2683</v>
      </c>
      <c r="E404" s="54" t="s">
        <v>206</v>
      </c>
      <c r="F404" s="54">
        <v>3</v>
      </c>
      <c r="G404" s="54"/>
      <c r="H404" s="54">
        <v>5</v>
      </c>
      <c r="I404" s="54">
        <v>211</v>
      </c>
      <c r="J404" s="54">
        <v>6</v>
      </c>
      <c r="K404" s="134" t="s">
        <v>42</v>
      </c>
      <c r="L404" s="145"/>
      <c r="M404" s="145"/>
      <c r="N404" s="145"/>
      <c r="O404" s="145"/>
      <c r="P404" s="145"/>
      <c r="Q404" s="145"/>
      <c r="R404" s="145"/>
      <c r="S404" s="145"/>
      <c r="T404" s="145"/>
      <c r="U404" s="145"/>
      <c r="V404" s="145"/>
      <c r="W404" s="145"/>
      <c r="X404" s="145"/>
      <c r="Y404" s="145"/>
      <c r="Z404" s="145"/>
      <c r="AA404" s="145"/>
      <c r="AB404" s="145"/>
      <c r="AC404" s="145"/>
      <c r="AD404" s="145"/>
      <c r="AE404" s="145"/>
      <c r="AF404" s="145"/>
      <c r="AG404" s="145"/>
      <c r="AH404" s="145"/>
      <c r="AI404" s="145"/>
      <c r="AJ404" s="145"/>
      <c r="AK404" s="145"/>
      <c r="AL404" s="145"/>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c r="BH404" s="145"/>
      <c r="BI404" s="145"/>
      <c r="BJ404" s="145"/>
      <c r="BK404" s="145"/>
      <c r="BL404" s="145"/>
      <c r="BM404" s="145"/>
      <c r="BN404" s="145"/>
      <c r="BO404" s="145"/>
      <c r="BP404" s="145"/>
      <c r="BQ404" s="145"/>
      <c r="BR404" s="145"/>
      <c r="BS404" s="145"/>
      <c r="BT404" s="145"/>
      <c r="BU404" s="145" t="s">
        <v>42</v>
      </c>
      <c r="BV404" s="145"/>
      <c r="BW404" s="145"/>
      <c r="BX404" s="145"/>
      <c r="BY404" s="145"/>
      <c r="BZ404" s="145"/>
      <c r="CA404" s="145"/>
      <c r="CB404" s="145"/>
      <c r="CC404" s="145"/>
      <c r="CD404" s="145"/>
      <c r="CE404" s="145"/>
      <c r="CF404" s="145"/>
      <c r="CG404" s="145"/>
      <c r="CH404" s="145"/>
      <c r="CI404" s="145"/>
      <c r="CJ404" s="145"/>
      <c r="CK404" s="145"/>
      <c r="CL404" s="145"/>
      <c r="CM404" s="145"/>
      <c r="CN404" s="145"/>
      <c r="CO404" s="145"/>
      <c r="CP404" s="145"/>
      <c r="CQ404" s="145"/>
      <c r="CR404" s="145"/>
      <c r="CS404" s="145"/>
      <c r="CT404" s="145"/>
      <c r="CU404" s="145"/>
      <c r="CV404" s="145"/>
      <c r="CW404" s="145"/>
      <c r="CX404" s="145"/>
      <c r="CY404" s="145"/>
      <c r="CZ404" s="145"/>
      <c r="DA404" s="145"/>
      <c r="DB404" s="145"/>
      <c r="DC404" s="145"/>
      <c r="DD404" s="145"/>
      <c r="DE404" s="145"/>
      <c r="DF404" s="145"/>
      <c r="DG404" s="145"/>
      <c r="DH404" s="145"/>
      <c r="DI404" s="145"/>
      <c r="DJ404" s="145"/>
      <c r="DK404" s="145"/>
      <c r="DL404" s="145"/>
      <c r="DM404" s="145"/>
      <c r="DN404" s="145"/>
      <c r="DO404" s="173"/>
      <c r="DP404" s="134" t="s">
        <v>42</v>
      </c>
      <c r="DQ404" s="145"/>
      <c r="DR404" s="145"/>
      <c r="DS404" s="173"/>
    </row>
    <row r="405" spans="1:123" s="40" customFormat="1" ht="15.95" customHeight="1">
      <c r="A405" s="58" t="s">
        <v>991</v>
      </c>
      <c r="B405" s="70" t="str">
        <f>COUNTIF($I:$I,211)&amp;"件"</f>
        <v>24件</v>
      </c>
      <c r="C405" s="85"/>
      <c r="D405" s="98"/>
      <c r="E405" s="98"/>
      <c r="F405" s="111"/>
      <c r="G405" s="111"/>
      <c r="H405" s="98"/>
      <c r="I405" s="121">
        <v>211.1</v>
      </c>
      <c r="J405" s="127"/>
      <c r="K405" s="135"/>
      <c r="L405" s="148"/>
      <c r="M405" s="148"/>
      <c r="N405" s="148"/>
      <c r="O405" s="148"/>
      <c r="P405" s="148"/>
      <c r="Q405" s="148"/>
      <c r="R405" s="148"/>
      <c r="S405" s="148"/>
      <c r="T405" s="148"/>
      <c r="U405" s="148"/>
      <c r="V405" s="148"/>
      <c r="W405" s="148"/>
      <c r="X405" s="148"/>
      <c r="Y405" s="148"/>
      <c r="Z405" s="148"/>
      <c r="AA405" s="148"/>
      <c r="AB405" s="148"/>
      <c r="AC405" s="148"/>
      <c r="AD405" s="148"/>
      <c r="AE405" s="148"/>
      <c r="AF405" s="148"/>
      <c r="AG405" s="148"/>
      <c r="AH405" s="148"/>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c r="BI405" s="148"/>
      <c r="BJ405" s="148"/>
      <c r="BK405" s="148"/>
      <c r="BL405" s="148"/>
      <c r="BM405" s="148"/>
      <c r="BN405" s="148"/>
      <c r="BO405" s="148"/>
      <c r="BP405" s="148"/>
      <c r="BQ405" s="148"/>
      <c r="BR405" s="148"/>
      <c r="BS405" s="148"/>
      <c r="BT405" s="148"/>
      <c r="BU405" s="148"/>
      <c r="BV405" s="148"/>
      <c r="BW405" s="148"/>
      <c r="BX405" s="148"/>
      <c r="BY405" s="148"/>
      <c r="BZ405" s="148"/>
      <c r="CA405" s="148"/>
      <c r="CB405" s="148"/>
      <c r="CC405" s="148"/>
      <c r="CD405" s="148"/>
      <c r="CE405" s="148"/>
      <c r="CF405" s="148"/>
      <c r="CG405" s="148"/>
      <c r="CH405" s="148"/>
      <c r="CI405" s="148"/>
      <c r="CJ405" s="148"/>
      <c r="CK405" s="148"/>
      <c r="CL405" s="148"/>
      <c r="CM405" s="148"/>
      <c r="CN405" s="148"/>
      <c r="CO405" s="148"/>
      <c r="CP405" s="148"/>
      <c r="CQ405" s="148"/>
      <c r="CR405" s="148"/>
      <c r="CS405" s="148"/>
      <c r="CT405" s="148"/>
      <c r="CU405" s="148"/>
      <c r="CV405" s="148"/>
      <c r="CW405" s="148"/>
      <c r="CX405" s="148"/>
      <c r="CY405" s="148"/>
      <c r="CZ405" s="148"/>
      <c r="DA405" s="148"/>
      <c r="DB405" s="148"/>
      <c r="DC405" s="148"/>
      <c r="DD405" s="148"/>
      <c r="DE405" s="148"/>
      <c r="DF405" s="148"/>
      <c r="DG405" s="148"/>
      <c r="DH405" s="148"/>
      <c r="DI405" s="148"/>
      <c r="DJ405" s="148"/>
      <c r="DK405" s="148"/>
      <c r="DL405" s="148"/>
      <c r="DM405" s="148"/>
      <c r="DN405" s="148"/>
      <c r="DO405" s="174"/>
      <c r="DP405" s="135"/>
      <c r="DQ405" s="148"/>
      <c r="DR405" s="148"/>
      <c r="DS405" s="174"/>
    </row>
    <row r="406" spans="1:123" s="38" customFormat="1" ht="15.95" customHeight="1">
      <c r="A406" s="53" t="s">
        <v>1702</v>
      </c>
      <c r="B406" s="53" t="s">
        <v>2212</v>
      </c>
      <c r="C406" s="78" t="s">
        <v>639</v>
      </c>
      <c r="D406" s="53" t="s">
        <v>2498</v>
      </c>
      <c r="E406" s="53" t="s">
        <v>1588</v>
      </c>
      <c r="F406" s="53">
        <v>19</v>
      </c>
      <c r="G406" s="53"/>
      <c r="H406" s="53"/>
      <c r="I406" s="53">
        <v>212</v>
      </c>
      <c r="J406" s="126">
        <v>22</v>
      </c>
      <c r="K406" s="133"/>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4"/>
      <c r="AN406" s="144"/>
      <c r="AO406" s="144"/>
      <c r="AP406" s="144"/>
      <c r="AQ406" s="144"/>
      <c r="AR406" s="144"/>
      <c r="AS406" s="144"/>
      <c r="AT406" s="144"/>
      <c r="AU406" s="144"/>
      <c r="AV406" s="144"/>
      <c r="AW406" s="144"/>
      <c r="AX406" s="144"/>
      <c r="AY406" s="144"/>
      <c r="AZ406" s="144"/>
      <c r="BA406" s="144"/>
      <c r="BB406" s="144"/>
      <c r="BC406" s="144"/>
      <c r="BD406" s="144"/>
      <c r="BE406" s="144"/>
      <c r="BF406" s="144"/>
      <c r="BG406" s="144"/>
      <c r="BH406" s="144"/>
      <c r="BI406" s="144"/>
      <c r="BJ406" s="144"/>
      <c r="BK406" s="144"/>
      <c r="BL406" s="144"/>
      <c r="BM406" s="144"/>
      <c r="BN406" s="144"/>
      <c r="BO406" s="144"/>
      <c r="BP406" s="144"/>
      <c r="BQ406" s="144" t="s">
        <v>42</v>
      </c>
      <c r="BR406" s="144"/>
      <c r="BS406" s="144"/>
      <c r="BT406" s="144"/>
      <c r="BU406" s="144" t="s">
        <v>42</v>
      </c>
      <c r="BV406" s="144" t="s">
        <v>42</v>
      </c>
      <c r="BW406" s="144"/>
      <c r="BX406" s="144"/>
      <c r="BY406" s="144"/>
      <c r="BZ406" s="144"/>
      <c r="CA406" s="144"/>
      <c r="CB406" s="144"/>
      <c r="CC406" s="144"/>
      <c r="CD406" s="144"/>
      <c r="CE406" s="144"/>
      <c r="CF406" s="144"/>
      <c r="CG406" s="144"/>
      <c r="CH406" s="144"/>
      <c r="CI406" s="144"/>
      <c r="CJ406" s="144"/>
      <c r="CK406" s="144"/>
      <c r="CL406" s="144"/>
      <c r="CM406" s="144"/>
      <c r="CN406" s="144"/>
      <c r="CO406" s="144"/>
      <c r="CP406" s="144"/>
      <c r="CQ406" s="144"/>
      <c r="CR406" s="144"/>
      <c r="CS406" s="144"/>
      <c r="CT406" s="144"/>
      <c r="CU406" s="144"/>
      <c r="CV406" s="144"/>
      <c r="CW406" s="144"/>
      <c r="CX406" s="144"/>
      <c r="CY406" s="144"/>
      <c r="CZ406" s="144"/>
      <c r="DA406" s="144"/>
      <c r="DB406" s="144"/>
      <c r="DC406" s="144"/>
      <c r="DD406" s="144"/>
      <c r="DE406" s="144"/>
      <c r="DF406" s="144"/>
      <c r="DG406" s="144"/>
      <c r="DH406" s="144" t="s">
        <v>42</v>
      </c>
      <c r="DI406" s="144"/>
      <c r="DJ406" s="144"/>
      <c r="DK406" s="144"/>
      <c r="DL406" s="144"/>
      <c r="DM406" s="144"/>
      <c r="DN406" s="144"/>
      <c r="DO406" s="172" t="s">
        <v>42</v>
      </c>
      <c r="DP406" s="133"/>
      <c r="DQ406" s="144"/>
      <c r="DR406" s="144"/>
      <c r="DS406" s="172"/>
    </row>
    <row r="407" spans="1:123" s="38" customFormat="1" ht="15.95" customHeight="1">
      <c r="A407" s="53" t="s">
        <v>3411</v>
      </c>
      <c r="B407" s="53" t="s">
        <v>2359</v>
      </c>
      <c r="C407" s="78" t="s">
        <v>3746</v>
      </c>
      <c r="D407" s="53" t="s">
        <v>3747</v>
      </c>
      <c r="E407" s="53" t="s">
        <v>3700</v>
      </c>
      <c r="F407" s="53">
        <v>0</v>
      </c>
      <c r="G407" s="53"/>
      <c r="H407" s="53"/>
      <c r="I407" s="53">
        <v>212</v>
      </c>
      <c r="J407" s="126">
        <v>22</v>
      </c>
      <c r="K407" s="133"/>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4"/>
      <c r="AN407" s="144"/>
      <c r="AO407" s="144"/>
      <c r="AP407" s="144"/>
      <c r="AQ407" s="144"/>
      <c r="AR407" s="144"/>
      <c r="AS407" s="144"/>
      <c r="AT407" s="144"/>
      <c r="AU407" s="144"/>
      <c r="AV407" s="144"/>
      <c r="AW407" s="144"/>
      <c r="AX407" s="144"/>
      <c r="AY407" s="144"/>
      <c r="AZ407" s="144"/>
      <c r="BA407" s="144"/>
      <c r="BB407" s="144"/>
      <c r="BC407" s="144"/>
      <c r="BD407" s="144"/>
      <c r="BE407" s="144"/>
      <c r="BF407" s="144"/>
      <c r="BG407" s="144"/>
      <c r="BH407" s="144"/>
      <c r="BI407" s="144"/>
      <c r="BJ407" s="144"/>
      <c r="BK407" s="144"/>
      <c r="BL407" s="144"/>
      <c r="BM407" s="144"/>
      <c r="BN407" s="144"/>
      <c r="BO407" s="144"/>
      <c r="BP407" s="144"/>
      <c r="BQ407" s="144"/>
      <c r="BR407" s="144"/>
      <c r="BS407" s="144"/>
      <c r="BT407" s="144"/>
      <c r="BU407" s="144"/>
      <c r="BV407" s="144"/>
      <c r="BW407" s="144"/>
      <c r="BX407" s="144"/>
      <c r="BY407" s="144"/>
      <c r="BZ407" s="144"/>
      <c r="CA407" s="144"/>
      <c r="CB407" s="144"/>
      <c r="CC407" s="144"/>
      <c r="CD407" s="144"/>
      <c r="CE407" s="144"/>
      <c r="CF407" s="144"/>
      <c r="CG407" s="144"/>
      <c r="CH407" s="144"/>
      <c r="CI407" s="144"/>
      <c r="CJ407" s="144"/>
      <c r="CK407" s="144"/>
      <c r="CL407" s="144"/>
      <c r="CM407" s="144"/>
      <c r="CN407" s="144"/>
      <c r="CO407" s="144"/>
      <c r="CP407" s="144"/>
      <c r="CQ407" s="144"/>
      <c r="CR407" s="144"/>
      <c r="CS407" s="144"/>
      <c r="CT407" s="144" t="s">
        <v>42</v>
      </c>
      <c r="CU407" s="144"/>
      <c r="CV407" s="144"/>
      <c r="CW407" s="144"/>
      <c r="CX407" s="144"/>
      <c r="CY407" s="144"/>
      <c r="CZ407" s="144"/>
      <c r="DA407" s="144"/>
      <c r="DB407" s="144"/>
      <c r="DC407" s="144"/>
      <c r="DD407" s="144"/>
      <c r="DE407" s="144"/>
      <c r="DF407" s="144"/>
      <c r="DG407" s="144"/>
      <c r="DH407" s="144"/>
      <c r="DI407" s="144"/>
      <c r="DJ407" s="144"/>
      <c r="DK407" s="144"/>
      <c r="DL407" s="144"/>
      <c r="DM407" s="144"/>
      <c r="DN407" s="144"/>
      <c r="DO407" s="172"/>
      <c r="DP407" s="133" t="s">
        <v>42</v>
      </c>
      <c r="DQ407" s="144" t="s">
        <v>42</v>
      </c>
      <c r="DR407" s="144"/>
      <c r="DS407" s="172" t="s">
        <v>42</v>
      </c>
    </row>
    <row r="408" spans="1:123" s="39" customFormat="1" ht="15.95" customHeight="1">
      <c r="A408" s="54" t="s">
        <v>591</v>
      </c>
      <c r="B408" s="54" t="s">
        <v>2363</v>
      </c>
      <c r="C408" s="81" t="s">
        <v>381</v>
      </c>
      <c r="D408" s="54" t="s">
        <v>3793</v>
      </c>
      <c r="E408" s="54" t="s">
        <v>105</v>
      </c>
      <c r="F408" s="54">
        <v>19</v>
      </c>
      <c r="G408" s="54"/>
      <c r="H408" s="54"/>
      <c r="I408" s="54">
        <v>212</v>
      </c>
      <c r="J408" s="54">
        <v>8</v>
      </c>
      <c r="K408" s="134" t="s">
        <v>42</v>
      </c>
      <c r="L408" s="145"/>
      <c r="M408" s="145"/>
      <c r="N408" s="145"/>
      <c r="O408" s="145"/>
      <c r="P408" s="145"/>
      <c r="Q408" s="145"/>
      <c r="R408" s="145"/>
      <c r="S408" s="145"/>
      <c r="T408" s="145"/>
      <c r="U408" s="145"/>
      <c r="V408" s="145"/>
      <c r="W408" s="145"/>
      <c r="X408" s="145"/>
      <c r="Y408" s="145"/>
      <c r="Z408" s="145"/>
      <c r="AA408" s="145"/>
      <c r="AB408" s="145"/>
      <c r="AC408" s="145"/>
      <c r="AD408" s="145"/>
      <c r="AE408" s="145"/>
      <c r="AF408" s="145"/>
      <c r="AG408" s="145"/>
      <c r="AH408" s="145"/>
      <c r="AI408" s="145"/>
      <c r="AJ408" s="145"/>
      <c r="AK408" s="145"/>
      <c r="AL408" s="145"/>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c r="BH408" s="145"/>
      <c r="BI408" s="145"/>
      <c r="BJ408" s="145"/>
      <c r="BK408" s="145"/>
      <c r="BL408" s="145"/>
      <c r="BM408" s="145"/>
      <c r="BN408" s="145"/>
      <c r="BO408" s="145"/>
      <c r="BP408" s="145"/>
      <c r="BQ408" s="145"/>
      <c r="BR408" s="145"/>
      <c r="BS408" s="145" t="s">
        <v>42</v>
      </c>
      <c r="BT408" s="145"/>
      <c r="BU408" s="145" t="s">
        <v>42</v>
      </c>
      <c r="BV408" s="145" t="s">
        <v>42</v>
      </c>
      <c r="BW408" s="145" t="s">
        <v>42</v>
      </c>
      <c r="BX408" s="145"/>
      <c r="BY408" s="145"/>
      <c r="BZ408" s="145"/>
      <c r="CA408" s="145" t="s">
        <v>42</v>
      </c>
      <c r="CB408" s="145"/>
      <c r="CC408" s="145"/>
      <c r="CD408" s="145"/>
      <c r="CE408" s="145"/>
      <c r="CF408" s="145"/>
      <c r="CG408" s="145"/>
      <c r="CH408" s="145"/>
      <c r="CI408" s="145"/>
      <c r="CJ408" s="145"/>
      <c r="CK408" s="145"/>
      <c r="CL408" s="145"/>
      <c r="CM408" s="145"/>
      <c r="CN408" s="145"/>
      <c r="CO408" s="145"/>
      <c r="CP408" s="145"/>
      <c r="CQ408" s="145"/>
      <c r="CR408" s="145"/>
      <c r="CS408" s="145"/>
      <c r="CT408" s="145"/>
      <c r="CU408" s="145"/>
      <c r="CV408" s="145"/>
      <c r="CW408" s="145"/>
      <c r="CX408" s="145"/>
      <c r="CY408" s="145"/>
      <c r="CZ408" s="145"/>
      <c r="DA408" s="145"/>
      <c r="DB408" s="145"/>
      <c r="DC408" s="145"/>
      <c r="DD408" s="145"/>
      <c r="DE408" s="145"/>
      <c r="DF408" s="145"/>
      <c r="DG408" s="145"/>
      <c r="DH408" s="145"/>
      <c r="DI408" s="145"/>
      <c r="DJ408" s="145"/>
      <c r="DK408" s="145"/>
      <c r="DL408" s="145"/>
      <c r="DM408" s="145"/>
      <c r="DN408" s="145"/>
      <c r="DO408" s="173"/>
      <c r="DP408" s="134"/>
      <c r="DQ408" s="145"/>
      <c r="DR408" s="145"/>
      <c r="DS408" s="173"/>
    </row>
    <row r="409" spans="1:123" s="38" customFormat="1" ht="15.95" customHeight="1">
      <c r="A409" s="53" t="s">
        <v>2322</v>
      </c>
      <c r="B409" s="53" t="s">
        <v>151</v>
      </c>
      <c r="C409" s="79" t="s">
        <v>552</v>
      </c>
      <c r="D409" s="53" t="s">
        <v>1521</v>
      </c>
      <c r="E409" s="53" t="s">
        <v>2429</v>
      </c>
      <c r="F409" s="109">
        <v>0</v>
      </c>
      <c r="G409" s="109"/>
      <c r="H409" s="53"/>
      <c r="I409" s="53">
        <v>212</v>
      </c>
      <c r="J409" s="126">
        <v>22</v>
      </c>
      <c r="K409" s="133" t="s">
        <v>42</v>
      </c>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t="s">
        <v>42</v>
      </c>
      <c r="BQ409" s="144"/>
      <c r="BR409" s="144"/>
      <c r="BS409" s="144"/>
      <c r="BT409" s="144"/>
      <c r="BU409" s="144" t="s">
        <v>42</v>
      </c>
      <c r="BV409" s="144" t="s">
        <v>42</v>
      </c>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t="s">
        <v>42</v>
      </c>
      <c r="DI409" s="144"/>
      <c r="DJ409" s="144"/>
      <c r="DK409" s="144"/>
      <c r="DL409" s="144" t="s">
        <v>42</v>
      </c>
      <c r="DM409" s="144"/>
      <c r="DN409" s="144"/>
      <c r="DO409" s="172" t="s">
        <v>42</v>
      </c>
      <c r="DP409" s="133"/>
      <c r="DQ409" s="144"/>
      <c r="DR409" s="144"/>
      <c r="DS409" s="172"/>
    </row>
    <row r="410" spans="1:123" s="38" customFormat="1" ht="15.95" customHeight="1">
      <c r="A410" s="53" t="s">
        <v>2935</v>
      </c>
      <c r="B410" s="53" t="s">
        <v>1370</v>
      </c>
      <c r="C410" s="79" t="s">
        <v>3813</v>
      </c>
      <c r="D410" s="53" t="s">
        <v>3840</v>
      </c>
      <c r="E410" s="53" t="s">
        <v>2421</v>
      </c>
      <c r="F410" s="53">
        <v>0</v>
      </c>
      <c r="G410" s="53"/>
      <c r="H410" s="53"/>
      <c r="I410" s="53">
        <v>212</v>
      </c>
      <c r="J410" s="126">
        <v>22</v>
      </c>
      <c r="K410" s="133" t="s">
        <v>42</v>
      </c>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4"/>
      <c r="AN410" s="144"/>
      <c r="AO410" s="144"/>
      <c r="AP410" s="144"/>
      <c r="AQ410" s="144"/>
      <c r="AR410" s="144"/>
      <c r="AS410" s="144"/>
      <c r="AT410" s="144"/>
      <c r="AU410" s="144"/>
      <c r="AV410" s="144"/>
      <c r="AW410" s="144"/>
      <c r="AX410" s="144"/>
      <c r="AY410" s="144"/>
      <c r="AZ410" s="144"/>
      <c r="BA410" s="144"/>
      <c r="BB410" s="144"/>
      <c r="BC410" s="144"/>
      <c r="BD410" s="144"/>
      <c r="BE410" s="144"/>
      <c r="BF410" s="144"/>
      <c r="BG410" s="144"/>
      <c r="BH410" s="144"/>
      <c r="BI410" s="144"/>
      <c r="BJ410" s="144" t="s">
        <v>42</v>
      </c>
      <c r="BK410" s="144"/>
      <c r="BL410" s="144"/>
      <c r="BM410" s="144"/>
      <c r="BN410" s="144"/>
      <c r="BO410" s="144"/>
      <c r="BP410" s="144"/>
      <c r="BQ410" s="144"/>
      <c r="BR410" s="144"/>
      <c r="BS410" s="144"/>
      <c r="BT410" s="144"/>
      <c r="BU410" s="144"/>
      <c r="BV410" s="144"/>
      <c r="BW410" s="144"/>
      <c r="BX410" s="144"/>
      <c r="BY410" s="144"/>
      <c r="BZ410" s="144"/>
      <c r="CA410" s="144"/>
      <c r="CB410" s="144"/>
      <c r="CC410" s="144"/>
      <c r="CD410" s="144"/>
      <c r="CE410" s="144"/>
      <c r="CF410" s="144"/>
      <c r="CG410" s="144"/>
      <c r="CH410" s="144"/>
      <c r="CI410" s="144"/>
      <c r="CJ410" s="144"/>
      <c r="CK410" s="144"/>
      <c r="CL410" s="144"/>
      <c r="CM410" s="144"/>
      <c r="CN410" s="144"/>
      <c r="CO410" s="144"/>
      <c r="CP410" s="144"/>
      <c r="CQ410" s="144"/>
      <c r="CR410" s="144"/>
      <c r="CS410" s="144"/>
      <c r="CT410" s="144"/>
      <c r="CU410" s="144"/>
      <c r="CV410" s="144"/>
      <c r="CW410" s="144"/>
      <c r="CX410" s="144"/>
      <c r="CY410" s="144"/>
      <c r="CZ410" s="144"/>
      <c r="DA410" s="144"/>
      <c r="DB410" s="144"/>
      <c r="DC410" s="144"/>
      <c r="DD410" s="144"/>
      <c r="DE410" s="144" t="s">
        <v>42</v>
      </c>
      <c r="DF410" s="144"/>
      <c r="DG410" s="144"/>
      <c r="DH410" s="144"/>
      <c r="DI410" s="144"/>
      <c r="DJ410" s="144"/>
      <c r="DK410" s="144"/>
      <c r="DL410" s="144"/>
      <c r="DM410" s="144"/>
      <c r="DN410" s="144"/>
      <c r="DO410" s="172"/>
      <c r="DP410" s="133"/>
      <c r="DQ410" s="144"/>
      <c r="DR410" s="144"/>
      <c r="DS410" s="172"/>
    </row>
    <row r="411" spans="1:123" s="38" customFormat="1" ht="15.95" customHeight="1">
      <c r="A411" s="53" t="s">
        <v>559</v>
      </c>
      <c r="B411" s="53" t="s">
        <v>1528</v>
      </c>
      <c r="C411" s="79" t="s">
        <v>921</v>
      </c>
      <c r="D411" s="53" t="s">
        <v>1127</v>
      </c>
      <c r="E411" s="53" t="s">
        <v>797</v>
      </c>
      <c r="F411" s="53">
        <v>0</v>
      </c>
      <c r="G411" s="53"/>
      <c r="H411" s="53">
        <v>6</v>
      </c>
      <c r="I411" s="53">
        <v>212</v>
      </c>
      <c r="J411" s="126">
        <v>7</v>
      </c>
      <c r="K411" s="133" t="s">
        <v>42</v>
      </c>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4"/>
      <c r="AN411" s="144"/>
      <c r="AO411" s="144"/>
      <c r="AP411" s="144"/>
      <c r="AQ411" s="144"/>
      <c r="AR411" s="144"/>
      <c r="AS411" s="144"/>
      <c r="AT411" s="144"/>
      <c r="AU411" s="144"/>
      <c r="AV411" s="144"/>
      <c r="AW411" s="144"/>
      <c r="AX411" s="144"/>
      <c r="AY411" s="144"/>
      <c r="AZ411" s="144"/>
      <c r="BA411" s="144"/>
      <c r="BB411" s="144"/>
      <c r="BC411" s="144"/>
      <c r="BD411" s="144"/>
      <c r="BE411" s="144"/>
      <c r="BF411" s="144"/>
      <c r="BG411" s="144"/>
      <c r="BH411" s="144"/>
      <c r="BI411" s="144"/>
      <c r="BJ411" s="144"/>
      <c r="BK411" s="144"/>
      <c r="BL411" s="144"/>
      <c r="BM411" s="144"/>
      <c r="BN411" s="144"/>
      <c r="BO411" s="144"/>
      <c r="BP411" s="144"/>
      <c r="BQ411" s="144"/>
      <c r="BR411" s="144"/>
      <c r="BS411" s="144"/>
      <c r="BT411" s="144"/>
      <c r="BU411" s="144"/>
      <c r="BV411" s="144"/>
      <c r="BW411" s="144"/>
      <c r="BX411" s="144"/>
      <c r="BY411" s="144"/>
      <c r="BZ411" s="144"/>
      <c r="CA411" s="144"/>
      <c r="CB411" s="144"/>
      <c r="CC411" s="144"/>
      <c r="CD411" s="144"/>
      <c r="CE411" s="144"/>
      <c r="CF411" s="144"/>
      <c r="CG411" s="144"/>
      <c r="CH411" s="144"/>
      <c r="CI411" s="144"/>
      <c r="CJ411" s="144"/>
      <c r="CK411" s="144"/>
      <c r="CL411" s="144"/>
      <c r="CM411" s="144"/>
      <c r="CN411" s="144"/>
      <c r="CO411" s="144"/>
      <c r="CP411" s="144"/>
      <c r="CQ411" s="144"/>
      <c r="CR411" s="144"/>
      <c r="CS411" s="144"/>
      <c r="CT411" s="144"/>
      <c r="CU411" s="144"/>
      <c r="CV411" s="144"/>
      <c r="CW411" s="144"/>
      <c r="CX411" s="144"/>
      <c r="CY411" s="144"/>
      <c r="CZ411" s="144"/>
      <c r="DA411" s="144"/>
      <c r="DB411" s="144"/>
      <c r="DC411" s="144"/>
      <c r="DD411" s="144"/>
      <c r="DE411" s="144"/>
      <c r="DF411" s="144"/>
      <c r="DG411" s="144"/>
      <c r="DH411" s="144"/>
      <c r="DI411" s="144"/>
      <c r="DJ411" s="144"/>
      <c r="DK411" s="144"/>
      <c r="DL411" s="144"/>
      <c r="DM411" s="144"/>
      <c r="DN411" s="144"/>
      <c r="DO411" s="172"/>
      <c r="DP411" s="133"/>
      <c r="DQ411" s="144"/>
      <c r="DR411" s="144"/>
      <c r="DS411" s="172"/>
    </row>
    <row r="412" spans="1:123" s="39" customFormat="1" ht="15.95" customHeight="1">
      <c r="A412" s="54" t="s">
        <v>2468</v>
      </c>
      <c r="B412" s="54" t="s">
        <v>245</v>
      </c>
      <c r="C412" s="81" t="s">
        <v>2877</v>
      </c>
      <c r="D412" s="54" t="s">
        <v>3516</v>
      </c>
      <c r="E412" s="54" t="s">
        <v>2025</v>
      </c>
      <c r="F412" s="110">
        <v>0</v>
      </c>
      <c r="G412" s="110"/>
      <c r="H412" s="54">
        <v>4</v>
      </c>
      <c r="I412" s="54">
        <v>212</v>
      </c>
      <c r="J412" s="126">
        <v>8</v>
      </c>
      <c r="K412" s="134" t="s">
        <v>42</v>
      </c>
      <c r="L412" s="145"/>
      <c r="M412" s="145"/>
      <c r="N412" s="145"/>
      <c r="O412" s="145"/>
      <c r="P412" s="145"/>
      <c r="Q412" s="145"/>
      <c r="R412" s="145"/>
      <c r="S412" s="145"/>
      <c r="T412" s="145"/>
      <c r="U412" s="145"/>
      <c r="V412" s="145"/>
      <c r="W412" s="145"/>
      <c r="X412" s="145"/>
      <c r="Y412" s="145"/>
      <c r="Z412" s="145"/>
      <c r="AA412" s="145"/>
      <c r="AB412" s="145"/>
      <c r="AC412" s="145"/>
      <c r="AD412" s="145"/>
      <c r="AE412" s="145"/>
      <c r="AF412" s="145"/>
      <c r="AG412" s="145"/>
      <c r="AH412" s="145"/>
      <c r="AI412" s="145"/>
      <c r="AJ412" s="145"/>
      <c r="AK412" s="145"/>
      <c r="AL412" s="145"/>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c r="BH412" s="145"/>
      <c r="BI412" s="145"/>
      <c r="BJ412" s="145"/>
      <c r="BK412" s="145"/>
      <c r="BL412" s="145"/>
      <c r="BM412" s="145"/>
      <c r="BN412" s="145"/>
      <c r="BO412" s="145"/>
      <c r="BP412" s="145"/>
      <c r="BQ412" s="145"/>
      <c r="BR412" s="145"/>
      <c r="BS412" s="145"/>
      <c r="BT412" s="145"/>
      <c r="BU412" s="145"/>
      <c r="BV412" s="145"/>
      <c r="BW412" s="145"/>
      <c r="BX412" s="145"/>
      <c r="BY412" s="145"/>
      <c r="BZ412" s="145"/>
      <c r="CA412" s="145"/>
      <c r="CB412" s="145"/>
      <c r="CC412" s="145"/>
      <c r="CD412" s="145"/>
      <c r="CE412" s="145"/>
      <c r="CF412" s="145"/>
      <c r="CG412" s="145"/>
      <c r="CH412" s="145"/>
      <c r="CI412" s="145"/>
      <c r="CJ412" s="145"/>
      <c r="CK412" s="145"/>
      <c r="CL412" s="145"/>
      <c r="CM412" s="145"/>
      <c r="CN412" s="145"/>
      <c r="CO412" s="145"/>
      <c r="CP412" s="145"/>
      <c r="CQ412" s="145"/>
      <c r="CR412" s="145"/>
      <c r="CS412" s="145"/>
      <c r="CT412" s="145"/>
      <c r="CU412" s="145"/>
      <c r="CV412" s="145"/>
      <c r="CW412" s="145"/>
      <c r="CX412" s="145"/>
      <c r="CY412" s="145"/>
      <c r="CZ412" s="145"/>
      <c r="DA412" s="145"/>
      <c r="DB412" s="145"/>
      <c r="DC412" s="145"/>
      <c r="DD412" s="145"/>
      <c r="DE412" s="145"/>
      <c r="DF412" s="145"/>
      <c r="DG412" s="145"/>
      <c r="DH412" s="145"/>
      <c r="DI412" s="145"/>
      <c r="DJ412" s="145"/>
      <c r="DK412" s="145"/>
      <c r="DL412" s="145"/>
      <c r="DM412" s="145"/>
      <c r="DN412" s="145"/>
      <c r="DO412" s="173"/>
      <c r="DP412" s="134"/>
      <c r="DQ412" s="145"/>
      <c r="DR412" s="145"/>
      <c r="DS412" s="173"/>
    </row>
    <row r="413" spans="1:123" s="38" customFormat="1" ht="15.95" customHeight="1">
      <c r="A413" s="54" t="s">
        <v>2145</v>
      </c>
      <c r="B413" s="53" t="s">
        <v>2150</v>
      </c>
      <c r="C413" s="79" t="s">
        <v>764</v>
      </c>
      <c r="D413" s="53" t="s">
        <v>824</v>
      </c>
      <c r="E413" s="53" t="s">
        <v>997</v>
      </c>
      <c r="F413" s="109">
        <v>0</v>
      </c>
      <c r="G413" s="109"/>
      <c r="H413" s="53"/>
      <c r="I413" s="53">
        <v>212</v>
      </c>
      <c r="J413" s="126">
        <v>22</v>
      </c>
      <c r="K413" s="133" t="s">
        <v>42</v>
      </c>
      <c r="L413" s="144"/>
      <c r="M413" s="144"/>
      <c r="N413" s="144"/>
      <c r="O413" s="144"/>
      <c r="P413" s="144"/>
      <c r="Q413" s="144"/>
      <c r="R413" s="144"/>
      <c r="S413" s="144"/>
      <c r="T413" s="144"/>
      <c r="U413" s="144"/>
      <c r="V413" s="144"/>
      <c r="W413" s="144" t="s">
        <v>42</v>
      </c>
      <c r="X413" s="144"/>
      <c r="Y413" s="144"/>
      <c r="Z413" s="144"/>
      <c r="AA413" s="144"/>
      <c r="AB413" s="144"/>
      <c r="AC413" s="144"/>
      <c r="AD413" s="144"/>
      <c r="AE413" s="144"/>
      <c r="AF413" s="144"/>
      <c r="AG413" s="144"/>
      <c r="AH413" s="144"/>
      <c r="AI413" s="144"/>
      <c r="AJ413" s="144"/>
      <c r="AK413" s="144"/>
      <c r="AL413" s="144"/>
      <c r="AM413" s="144"/>
      <c r="AN413" s="144"/>
      <c r="AO413" s="144"/>
      <c r="AP413" s="144"/>
      <c r="AQ413" s="144"/>
      <c r="AR413" s="144"/>
      <c r="AS413" s="144"/>
      <c r="AT413" s="144"/>
      <c r="AU413" s="144"/>
      <c r="AV413" s="144"/>
      <c r="AW413" s="144"/>
      <c r="AX413" s="144"/>
      <c r="AY413" s="144"/>
      <c r="AZ413" s="144"/>
      <c r="BA413" s="144"/>
      <c r="BB413" s="144"/>
      <c r="BC413" s="144"/>
      <c r="BD413" s="144"/>
      <c r="BE413" s="144"/>
      <c r="BF413" s="144"/>
      <c r="BG413" s="144"/>
      <c r="BH413" s="144"/>
      <c r="BI413" s="144"/>
      <c r="BJ413" s="144"/>
      <c r="BK413" s="144" t="s">
        <v>42</v>
      </c>
      <c r="BL413" s="144"/>
      <c r="BM413" s="144"/>
      <c r="BN413" s="144"/>
      <c r="BO413" s="144"/>
      <c r="BP413" s="144"/>
      <c r="BQ413" s="144"/>
      <c r="BR413" s="144"/>
      <c r="BS413" s="144"/>
      <c r="BT413" s="144"/>
      <c r="BU413" s="144"/>
      <c r="BV413" s="144"/>
      <c r="BW413" s="144"/>
      <c r="BX413" s="144"/>
      <c r="BY413" s="144"/>
      <c r="BZ413" s="144"/>
      <c r="CA413" s="144"/>
      <c r="CB413" s="144"/>
      <c r="CC413" s="144"/>
      <c r="CD413" s="144"/>
      <c r="CE413" s="144"/>
      <c r="CF413" s="144"/>
      <c r="CG413" s="144"/>
      <c r="CH413" s="144"/>
      <c r="CI413" s="144"/>
      <c r="CJ413" s="144"/>
      <c r="CK413" s="144"/>
      <c r="CL413" s="144"/>
      <c r="CM413" s="144"/>
      <c r="CN413" s="144"/>
      <c r="CO413" s="144"/>
      <c r="CP413" s="144"/>
      <c r="CQ413" s="144"/>
      <c r="CR413" s="144"/>
      <c r="CS413" s="144"/>
      <c r="CT413" s="144" t="s">
        <v>42</v>
      </c>
      <c r="CU413" s="144"/>
      <c r="CV413" s="144"/>
      <c r="CW413" s="144"/>
      <c r="CX413" s="144"/>
      <c r="CY413" s="144"/>
      <c r="CZ413" s="144"/>
      <c r="DA413" s="144"/>
      <c r="DB413" s="144"/>
      <c r="DC413" s="144"/>
      <c r="DD413" s="144"/>
      <c r="DE413" s="144"/>
      <c r="DF413" s="144"/>
      <c r="DG413" s="144"/>
      <c r="DH413" s="144"/>
      <c r="DI413" s="144"/>
      <c r="DJ413" s="144"/>
      <c r="DK413" s="144"/>
      <c r="DL413" s="144" t="s">
        <v>42</v>
      </c>
      <c r="DM413" s="144"/>
      <c r="DN413" s="144"/>
      <c r="DO413" s="172"/>
      <c r="DP413" s="133"/>
      <c r="DQ413" s="144"/>
      <c r="DR413" s="144"/>
      <c r="DS413" s="172"/>
    </row>
    <row r="414" spans="1:123" s="47" customFormat="1" ht="15.95" customHeight="1">
      <c r="A414" s="53" t="s">
        <v>2110</v>
      </c>
      <c r="B414" s="53" t="s">
        <v>2791</v>
      </c>
      <c r="C414" s="79" t="s">
        <v>3718</v>
      </c>
      <c r="D414" s="53" t="s">
        <v>742</v>
      </c>
      <c r="E414" s="53" t="s">
        <v>1694</v>
      </c>
      <c r="F414" s="109">
        <v>0</v>
      </c>
      <c r="G414" s="109"/>
      <c r="H414" s="53"/>
      <c r="I414" s="53">
        <v>212</v>
      </c>
      <c r="J414" s="126">
        <v>22</v>
      </c>
      <c r="K414" s="140" t="s">
        <v>42</v>
      </c>
      <c r="L414" s="153"/>
      <c r="M414" s="153"/>
      <c r="N414" s="153"/>
      <c r="O414" s="153"/>
      <c r="P414" s="153"/>
      <c r="Q414" s="153"/>
      <c r="R414" s="153"/>
      <c r="S414" s="153"/>
      <c r="T414" s="153"/>
      <c r="U414" s="153"/>
      <c r="V414" s="153"/>
      <c r="W414" s="153"/>
      <c r="X414" s="153"/>
      <c r="Y414" s="153"/>
      <c r="Z414" s="153"/>
      <c r="AA414" s="153"/>
      <c r="AB414" s="153"/>
      <c r="AC414" s="153"/>
      <c r="AD414" s="153"/>
      <c r="AE414" s="153"/>
      <c r="AF414" s="153"/>
      <c r="AG414" s="153"/>
      <c r="AH414" s="153"/>
      <c r="AI414" s="153"/>
      <c r="AJ414" s="153"/>
      <c r="AK414" s="153"/>
      <c r="AL414" s="153"/>
      <c r="AM414" s="153"/>
      <c r="AN414" s="153"/>
      <c r="AO414" s="153"/>
      <c r="AP414" s="153"/>
      <c r="AQ414" s="153"/>
      <c r="AR414" s="153"/>
      <c r="AS414" s="153"/>
      <c r="AT414" s="153"/>
      <c r="AU414" s="153"/>
      <c r="AV414" s="153"/>
      <c r="AW414" s="153"/>
      <c r="AX414" s="153"/>
      <c r="AY414" s="153"/>
      <c r="AZ414" s="153"/>
      <c r="BA414" s="153"/>
      <c r="BB414" s="153"/>
      <c r="BC414" s="153"/>
      <c r="BD414" s="153"/>
      <c r="BE414" s="153"/>
      <c r="BF414" s="153"/>
      <c r="BG414" s="153"/>
      <c r="BH414" s="153"/>
      <c r="BI414" s="153"/>
      <c r="BJ414" s="153"/>
      <c r="BK414" s="153"/>
      <c r="BL414" s="153"/>
      <c r="BM414" s="153"/>
      <c r="BN414" s="153"/>
      <c r="BO414" s="153"/>
      <c r="BP414" s="153"/>
      <c r="BQ414" s="153"/>
      <c r="BR414" s="153"/>
      <c r="BS414" s="153"/>
      <c r="BT414" s="153"/>
      <c r="BU414" s="153"/>
      <c r="BV414" s="153"/>
      <c r="BW414" s="153"/>
      <c r="BX414" s="153"/>
      <c r="BY414" s="153"/>
      <c r="BZ414" s="153"/>
      <c r="CA414" s="153"/>
      <c r="CB414" s="153"/>
      <c r="CC414" s="153"/>
      <c r="CD414" s="153"/>
      <c r="CE414" s="153"/>
      <c r="CF414" s="153"/>
      <c r="CG414" s="153"/>
      <c r="CH414" s="153"/>
      <c r="CI414" s="153"/>
      <c r="CJ414" s="153"/>
      <c r="CK414" s="153"/>
      <c r="CL414" s="153"/>
      <c r="CM414" s="153"/>
      <c r="CN414" s="153"/>
      <c r="CO414" s="153"/>
      <c r="CP414" s="153"/>
      <c r="CQ414" s="153"/>
      <c r="CR414" s="153"/>
      <c r="CS414" s="153"/>
      <c r="CT414" s="153"/>
      <c r="CU414" s="153"/>
      <c r="CV414" s="153"/>
      <c r="CW414" s="153"/>
      <c r="CX414" s="153"/>
      <c r="CY414" s="153"/>
      <c r="CZ414" s="153"/>
      <c r="DA414" s="153"/>
      <c r="DB414" s="153"/>
      <c r="DC414" s="153"/>
      <c r="DD414" s="153"/>
      <c r="DE414" s="153"/>
      <c r="DF414" s="153"/>
      <c r="DG414" s="153"/>
      <c r="DH414" s="153"/>
      <c r="DI414" s="153"/>
      <c r="DJ414" s="153"/>
      <c r="DK414" s="153"/>
      <c r="DL414" s="153"/>
      <c r="DM414" s="153"/>
      <c r="DN414" s="153"/>
      <c r="DO414" s="178"/>
      <c r="DP414" s="140"/>
      <c r="DQ414" s="153"/>
      <c r="DR414" s="153"/>
      <c r="DS414" s="178"/>
    </row>
    <row r="415" spans="1:123" s="38" customFormat="1" ht="15.95" customHeight="1">
      <c r="A415" s="53" t="s">
        <v>2842</v>
      </c>
      <c r="B415" s="53" t="s">
        <v>1004</v>
      </c>
      <c r="C415" s="56" t="s">
        <v>2772</v>
      </c>
      <c r="D415" s="53" t="s">
        <v>1532</v>
      </c>
      <c r="E415" s="53" t="s">
        <v>1121</v>
      </c>
      <c r="F415" s="109">
        <v>0</v>
      </c>
      <c r="G415" s="109"/>
      <c r="H415" s="53"/>
      <c r="I415" s="53">
        <v>212</v>
      </c>
      <c r="J415" s="126">
        <v>22</v>
      </c>
      <c r="K415" s="133" t="s">
        <v>42</v>
      </c>
      <c r="L415" s="144" t="s">
        <v>42</v>
      </c>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4"/>
      <c r="AN415" s="144"/>
      <c r="AO415" s="144"/>
      <c r="AP415" s="144"/>
      <c r="AQ415" s="144"/>
      <c r="AR415" s="144"/>
      <c r="AS415" s="144"/>
      <c r="AT415" s="144"/>
      <c r="AU415" s="144"/>
      <c r="AV415" s="144"/>
      <c r="AW415" s="144"/>
      <c r="AX415" s="144"/>
      <c r="AY415" s="144"/>
      <c r="AZ415" s="144"/>
      <c r="BA415" s="144"/>
      <c r="BB415" s="144"/>
      <c r="BC415" s="144"/>
      <c r="BD415" s="144"/>
      <c r="BE415" s="144"/>
      <c r="BF415" s="144"/>
      <c r="BG415" s="144"/>
      <c r="BH415" s="144"/>
      <c r="BI415" s="144"/>
      <c r="BJ415" s="144"/>
      <c r="BK415" s="144"/>
      <c r="BL415" s="144"/>
      <c r="BM415" s="144"/>
      <c r="BN415" s="144"/>
      <c r="BO415" s="144"/>
      <c r="BP415" s="144"/>
      <c r="BQ415" s="144"/>
      <c r="BR415" s="144"/>
      <c r="BS415" s="144"/>
      <c r="BT415" s="144"/>
      <c r="BU415" s="144"/>
      <c r="BV415" s="144"/>
      <c r="BW415" s="144"/>
      <c r="BX415" s="144"/>
      <c r="BY415" s="144"/>
      <c r="BZ415" s="144"/>
      <c r="CA415" s="144"/>
      <c r="CB415" s="144"/>
      <c r="CC415" s="144"/>
      <c r="CD415" s="144"/>
      <c r="CE415" s="144"/>
      <c r="CF415" s="144"/>
      <c r="CG415" s="144"/>
      <c r="CH415" s="144"/>
      <c r="CI415" s="144"/>
      <c r="CJ415" s="144"/>
      <c r="CK415" s="144"/>
      <c r="CL415" s="144"/>
      <c r="CM415" s="144"/>
      <c r="CN415" s="144"/>
      <c r="CO415" s="144"/>
      <c r="CP415" s="144"/>
      <c r="CQ415" s="144"/>
      <c r="CR415" s="144"/>
      <c r="CS415" s="144"/>
      <c r="CT415" s="144"/>
      <c r="CU415" s="144"/>
      <c r="CV415" s="144"/>
      <c r="CW415" s="144"/>
      <c r="CX415" s="144"/>
      <c r="CY415" s="144"/>
      <c r="CZ415" s="144"/>
      <c r="DA415" s="144"/>
      <c r="DB415" s="144"/>
      <c r="DC415" s="144"/>
      <c r="DD415" s="144"/>
      <c r="DE415" s="144"/>
      <c r="DF415" s="144"/>
      <c r="DG415" s="144"/>
      <c r="DH415" s="144" t="s">
        <v>42</v>
      </c>
      <c r="DI415" s="144"/>
      <c r="DJ415" s="144"/>
      <c r="DK415" s="144"/>
      <c r="DL415" s="144"/>
      <c r="DM415" s="144"/>
      <c r="DN415" s="144"/>
      <c r="DO415" s="172"/>
      <c r="DP415" s="133"/>
      <c r="DQ415" s="144"/>
      <c r="DR415" s="144"/>
      <c r="DS415" s="172"/>
    </row>
    <row r="416" spans="1:123" s="38" customFormat="1" ht="15.95" customHeight="1">
      <c r="A416" s="53" t="s">
        <v>2777</v>
      </c>
      <c r="B416" s="53" t="s">
        <v>276</v>
      </c>
      <c r="C416" s="53" t="s">
        <v>942</v>
      </c>
      <c r="D416" s="78" t="s">
        <v>799</v>
      </c>
      <c r="E416" s="53" t="s">
        <v>2003</v>
      </c>
      <c r="F416" s="109">
        <v>19</v>
      </c>
      <c r="G416" s="109"/>
      <c r="H416" s="53"/>
      <c r="I416" s="53">
        <v>212</v>
      </c>
      <c r="J416" s="126">
        <v>22</v>
      </c>
      <c r="K416" s="133" t="s">
        <v>42</v>
      </c>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4"/>
      <c r="AN416" s="144"/>
      <c r="AO416" s="144"/>
      <c r="AP416" s="144"/>
      <c r="AQ416" s="144"/>
      <c r="AR416" s="144"/>
      <c r="AS416" s="144"/>
      <c r="AT416" s="144"/>
      <c r="AU416" s="144"/>
      <c r="AV416" s="144"/>
      <c r="AW416" s="144"/>
      <c r="AX416" s="144"/>
      <c r="AY416" s="144"/>
      <c r="AZ416" s="144"/>
      <c r="BA416" s="144"/>
      <c r="BB416" s="144"/>
      <c r="BC416" s="144"/>
      <c r="BD416" s="144"/>
      <c r="BE416" s="144"/>
      <c r="BF416" s="144"/>
      <c r="BG416" s="144"/>
      <c r="BH416" s="144"/>
      <c r="BI416" s="144"/>
      <c r="BJ416" s="144"/>
      <c r="BK416" s="144"/>
      <c r="BL416" s="144"/>
      <c r="BM416" s="144"/>
      <c r="BN416" s="144"/>
      <c r="BO416" s="144"/>
      <c r="BP416" s="144"/>
      <c r="BQ416" s="144"/>
      <c r="BR416" s="144"/>
      <c r="BS416" s="144" t="s">
        <v>42</v>
      </c>
      <c r="BT416" s="144"/>
      <c r="BU416" s="144"/>
      <c r="BV416" s="144"/>
      <c r="BW416" s="144"/>
      <c r="BX416" s="144"/>
      <c r="BY416" s="144"/>
      <c r="BZ416" s="144"/>
      <c r="CA416" s="144"/>
      <c r="CB416" s="144"/>
      <c r="CC416" s="144"/>
      <c r="CD416" s="144"/>
      <c r="CE416" s="144"/>
      <c r="CF416" s="144"/>
      <c r="CG416" s="144"/>
      <c r="CH416" s="144"/>
      <c r="CI416" s="144"/>
      <c r="CJ416" s="144"/>
      <c r="CK416" s="144"/>
      <c r="CL416" s="144"/>
      <c r="CM416" s="144"/>
      <c r="CN416" s="144"/>
      <c r="CO416" s="144"/>
      <c r="CP416" s="144"/>
      <c r="CQ416" s="144"/>
      <c r="CR416" s="144"/>
      <c r="CS416" s="144"/>
      <c r="CT416" s="144"/>
      <c r="CU416" s="144"/>
      <c r="CV416" s="144"/>
      <c r="CW416" s="144"/>
      <c r="CX416" s="144"/>
      <c r="CY416" s="144"/>
      <c r="CZ416" s="144"/>
      <c r="DA416" s="144"/>
      <c r="DB416" s="144" t="s">
        <v>42</v>
      </c>
      <c r="DC416" s="144" t="s">
        <v>42</v>
      </c>
      <c r="DD416" s="144"/>
      <c r="DE416" s="144"/>
      <c r="DF416" s="144"/>
      <c r="DG416" s="144"/>
      <c r="DH416" s="144"/>
      <c r="DI416" s="144"/>
      <c r="DJ416" s="144"/>
      <c r="DK416" s="144"/>
      <c r="DL416" s="144"/>
      <c r="DM416" s="144"/>
      <c r="DN416" s="144"/>
      <c r="DO416" s="172"/>
      <c r="DP416" s="133"/>
      <c r="DQ416" s="144"/>
      <c r="DR416" s="144"/>
      <c r="DS416" s="172"/>
    </row>
    <row r="417" spans="1:123" s="39" customFormat="1" ht="15.95" customHeight="1">
      <c r="A417" s="54" t="s">
        <v>1755</v>
      </c>
      <c r="B417" s="54" t="s">
        <v>3624</v>
      </c>
      <c r="C417" s="81" t="s">
        <v>3813</v>
      </c>
      <c r="D417" s="54" t="s">
        <v>3787</v>
      </c>
      <c r="E417" s="54" t="s">
        <v>3625</v>
      </c>
      <c r="F417" s="110">
        <v>0</v>
      </c>
      <c r="G417" s="110"/>
      <c r="H417" s="54">
        <v>4</v>
      </c>
      <c r="I417" s="54">
        <v>212</v>
      </c>
      <c r="J417" s="54">
        <v>24</v>
      </c>
      <c r="K417" s="134" t="s">
        <v>42</v>
      </c>
      <c r="L417" s="145"/>
      <c r="M417" s="145"/>
      <c r="N417" s="145"/>
      <c r="O417" s="145"/>
      <c r="P417" s="145"/>
      <c r="Q417" s="145"/>
      <c r="R417" s="145"/>
      <c r="S417" s="145"/>
      <c r="T417" s="145"/>
      <c r="U417" s="145"/>
      <c r="V417" s="145"/>
      <c r="W417" s="145"/>
      <c r="X417" s="145"/>
      <c r="Y417" s="145"/>
      <c r="Z417" s="145"/>
      <c r="AA417" s="145"/>
      <c r="AB417" s="145"/>
      <c r="AC417" s="145"/>
      <c r="AD417" s="145"/>
      <c r="AE417" s="145"/>
      <c r="AF417" s="145"/>
      <c r="AG417" s="145"/>
      <c r="AH417" s="145"/>
      <c r="AI417" s="145"/>
      <c r="AJ417" s="145"/>
      <c r="AK417" s="145"/>
      <c r="AL417" s="145"/>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c r="BH417" s="145"/>
      <c r="BI417" s="145"/>
      <c r="BJ417" s="145"/>
      <c r="BK417" s="145"/>
      <c r="BL417" s="145"/>
      <c r="BM417" s="145"/>
      <c r="BN417" s="145"/>
      <c r="BO417" s="145"/>
      <c r="BP417" s="145"/>
      <c r="BQ417" s="145"/>
      <c r="BR417" s="145"/>
      <c r="BS417" s="145"/>
      <c r="BT417" s="145"/>
      <c r="BU417" s="145"/>
      <c r="BV417" s="145"/>
      <c r="BW417" s="145"/>
      <c r="BX417" s="145"/>
      <c r="BY417" s="145"/>
      <c r="BZ417" s="145"/>
      <c r="CA417" s="145"/>
      <c r="CB417" s="145"/>
      <c r="CC417" s="145"/>
      <c r="CD417" s="145"/>
      <c r="CE417" s="145"/>
      <c r="CF417" s="145"/>
      <c r="CG417" s="145"/>
      <c r="CH417" s="145"/>
      <c r="CI417" s="145"/>
      <c r="CJ417" s="145"/>
      <c r="CK417" s="145"/>
      <c r="CL417" s="145"/>
      <c r="CM417" s="145"/>
      <c r="CN417" s="145"/>
      <c r="CO417" s="145"/>
      <c r="CP417" s="145"/>
      <c r="CQ417" s="145"/>
      <c r="CR417" s="145"/>
      <c r="CS417" s="145"/>
      <c r="CT417" s="145"/>
      <c r="CU417" s="145"/>
      <c r="CV417" s="145"/>
      <c r="CW417" s="145"/>
      <c r="CX417" s="145"/>
      <c r="CY417" s="145"/>
      <c r="CZ417" s="145"/>
      <c r="DA417" s="145"/>
      <c r="DB417" s="145"/>
      <c r="DC417" s="145"/>
      <c r="DD417" s="145"/>
      <c r="DE417" s="145"/>
      <c r="DF417" s="145"/>
      <c r="DG417" s="145"/>
      <c r="DH417" s="145"/>
      <c r="DI417" s="145"/>
      <c r="DJ417" s="145"/>
      <c r="DK417" s="145"/>
      <c r="DL417" s="145"/>
      <c r="DM417" s="145"/>
      <c r="DN417" s="145"/>
      <c r="DO417" s="173"/>
      <c r="DP417" s="134"/>
      <c r="DQ417" s="145"/>
      <c r="DR417" s="145"/>
      <c r="DS417" s="173"/>
    </row>
    <row r="418" spans="1:123" s="38" customFormat="1" ht="15.95" customHeight="1">
      <c r="A418" s="53" t="s">
        <v>1562</v>
      </c>
      <c r="B418" s="53" t="s">
        <v>1161</v>
      </c>
      <c r="C418" s="79" t="s">
        <v>3006</v>
      </c>
      <c r="D418" s="53" t="s">
        <v>3639</v>
      </c>
      <c r="E418" s="53" t="s">
        <v>2107</v>
      </c>
      <c r="F418" s="53">
        <v>0</v>
      </c>
      <c r="G418" s="53"/>
      <c r="H418" s="53"/>
      <c r="I418" s="53">
        <v>212</v>
      </c>
      <c r="J418" s="126">
        <v>22</v>
      </c>
      <c r="K418" s="133" t="s">
        <v>42</v>
      </c>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4"/>
      <c r="AN418" s="144"/>
      <c r="AO418" s="144"/>
      <c r="AP418" s="144"/>
      <c r="AQ418" s="144"/>
      <c r="AR418" s="144"/>
      <c r="AS418" s="144"/>
      <c r="AT418" s="144"/>
      <c r="AU418" s="144"/>
      <c r="AV418" s="144"/>
      <c r="AW418" s="144"/>
      <c r="AX418" s="144"/>
      <c r="AY418" s="144"/>
      <c r="AZ418" s="144"/>
      <c r="BA418" s="144"/>
      <c r="BB418" s="144"/>
      <c r="BC418" s="144"/>
      <c r="BD418" s="144"/>
      <c r="BE418" s="144"/>
      <c r="BF418" s="144"/>
      <c r="BG418" s="144"/>
      <c r="BH418" s="144"/>
      <c r="BI418" s="144"/>
      <c r="BJ418" s="144"/>
      <c r="BK418" s="144"/>
      <c r="BL418" s="144"/>
      <c r="BM418" s="144"/>
      <c r="BN418" s="144"/>
      <c r="BO418" s="144"/>
      <c r="BP418" s="144"/>
      <c r="BQ418" s="144"/>
      <c r="BR418" s="144"/>
      <c r="BS418" s="144"/>
      <c r="BT418" s="144"/>
      <c r="BU418" s="144"/>
      <c r="BV418" s="144"/>
      <c r="BW418" s="144"/>
      <c r="BX418" s="144"/>
      <c r="BY418" s="144"/>
      <c r="BZ418" s="144"/>
      <c r="CA418" s="144"/>
      <c r="CB418" s="144"/>
      <c r="CC418" s="144"/>
      <c r="CD418" s="144"/>
      <c r="CE418" s="144"/>
      <c r="CF418" s="144"/>
      <c r="CG418" s="144"/>
      <c r="CH418" s="144"/>
      <c r="CI418" s="144"/>
      <c r="CJ418" s="144"/>
      <c r="CK418" s="144"/>
      <c r="CL418" s="144"/>
      <c r="CM418" s="144"/>
      <c r="CN418" s="144"/>
      <c r="CO418" s="144"/>
      <c r="CP418" s="144"/>
      <c r="CQ418" s="144"/>
      <c r="CR418" s="144"/>
      <c r="CS418" s="144"/>
      <c r="CT418" s="144"/>
      <c r="CU418" s="144"/>
      <c r="CV418" s="144"/>
      <c r="CW418" s="144"/>
      <c r="CX418" s="144"/>
      <c r="CY418" s="144"/>
      <c r="CZ418" s="144"/>
      <c r="DA418" s="144"/>
      <c r="DB418" s="144"/>
      <c r="DC418" s="144"/>
      <c r="DD418" s="144"/>
      <c r="DE418" s="144"/>
      <c r="DF418" s="144"/>
      <c r="DG418" s="144"/>
      <c r="DH418" s="144" t="s">
        <v>42</v>
      </c>
      <c r="DI418" s="144"/>
      <c r="DJ418" s="144"/>
      <c r="DK418" s="144"/>
      <c r="DL418" s="144"/>
      <c r="DM418" s="144"/>
      <c r="DN418" s="144"/>
      <c r="DO418" s="172"/>
      <c r="DP418" s="133"/>
      <c r="DQ418" s="144"/>
      <c r="DR418" s="144"/>
      <c r="DS418" s="172"/>
    </row>
    <row r="419" spans="1:123" s="38" customFormat="1" ht="15.95" customHeight="1">
      <c r="A419" s="53" t="s">
        <v>2920</v>
      </c>
      <c r="B419" s="53" t="s">
        <v>627</v>
      </c>
      <c r="C419" s="79" t="s">
        <v>639</v>
      </c>
      <c r="D419" s="53" t="s">
        <v>153</v>
      </c>
      <c r="E419" s="53" t="s">
        <v>1146</v>
      </c>
      <c r="F419" s="109">
        <v>0</v>
      </c>
      <c r="G419" s="109"/>
      <c r="H419" s="53"/>
      <c r="I419" s="53">
        <v>212</v>
      </c>
      <c r="J419" s="126">
        <v>22</v>
      </c>
      <c r="K419" s="133" t="s">
        <v>42</v>
      </c>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4"/>
      <c r="AN419" s="144"/>
      <c r="AO419" s="144"/>
      <c r="AP419" s="144"/>
      <c r="AQ419" s="144"/>
      <c r="AR419" s="144"/>
      <c r="AS419" s="144"/>
      <c r="AT419" s="144"/>
      <c r="AU419" s="144"/>
      <c r="AV419" s="144"/>
      <c r="AW419" s="144"/>
      <c r="AX419" s="144"/>
      <c r="AY419" s="144"/>
      <c r="AZ419" s="144"/>
      <c r="BA419" s="144"/>
      <c r="BB419" s="144"/>
      <c r="BC419" s="144"/>
      <c r="BD419" s="144"/>
      <c r="BE419" s="144"/>
      <c r="BF419" s="144"/>
      <c r="BG419" s="144"/>
      <c r="BH419" s="144"/>
      <c r="BI419" s="144"/>
      <c r="BJ419" s="144"/>
      <c r="BK419" s="144"/>
      <c r="BL419" s="144"/>
      <c r="BM419" s="144"/>
      <c r="BN419" s="144"/>
      <c r="BO419" s="144"/>
      <c r="BP419" s="144"/>
      <c r="BQ419" s="144" t="s">
        <v>42</v>
      </c>
      <c r="BR419" s="144"/>
      <c r="BS419" s="144"/>
      <c r="BT419" s="144"/>
      <c r="BU419" s="144" t="s">
        <v>42</v>
      </c>
      <c r="BV419" s="144" t="s">
        <v>42</v>
      </c>
      <c r="BW419" s="144"/>
      <c r="BX419" s="144"/>
      <c r="BY419" s="144"/>
      <c r="BZ419" s="144"/>
      <c r="CA419" s="144"/>
      <c r="CB419" s="144"/>
      <c r="CC419" s="144"/>
      <c r="CD419" s="144"/>
      <c r="CE419" s="144"/>
      <c r="CF419" s="144"/>
      <c r="CG419" s="144"/>
      <c r="CH419" s="144"/>
      <c r="CI419" s="144"/>
      <c r="CJ419" s="144"/>
      <c r="CK419" s="144"/>
      <c r="CL419" s="144"/>
      <c r="CM419" s="144"/>
      <c r="CN419" s="144"/>
      <c r="CO419" s="144"/>
      <c r="CP419" s="144"/>
      <c r="CQ419" s="144"/>
      <c r="CR419" s="144"/>
      <c r="CS419" s="144"/>
      <c r="CT419" s="144"/>
      <c r="CU419" s="144"/>
      <c r="CV419" s="144"/>
      <c r="CW419" s="144"/>
      <c r="CX419" s="144"/>
      <c r="CY419" s="144"/>
      <c r="CZ419" s="144"/>
      <c r="DA419" s="144"/>
      <c r="DB419" s="144"/>
      <c r="DC419" s="144"/>
      <c r="DD419" s="144"/>
      <c r="DE419" s="144"/>
      <c r="DF419" s="144"/>
      <c r="DG419" s="144"/>
      <c r="DH419" s="144" t="s">
        <v>42</v>
      </c>
      <c r="DI419" s="144"/>
      <c r="DJ419" s="144"/>
      <c r="DK419" s="144"/>
      <c r="DL419" s="144"/>
      <c r="DM419" s="144"/>
      <c r="DN419" s="144"/>
      <c r="DO419" s="172" t="s">
        <v>42</v>
      </c>
      <c r="DP419" s="133"/>
      <c r="DQ419" s="144"/>
      <c r="DR419" s="144"/>
      <c r="DS419" s="172"/>
    </row>
    <row r="420" spans="1:123" s="38" customFormat="1" ht="15.95" customHeight="1">
      <c r="A420" s="53" t="s">
        <v>3198</v>
      </c>
      <c r="B420" s="53" t="s">
        <v>998</v>
      </c>
      <c r="C420" s="78" t="s">
        <v>1400</v>
      </c>
      <c r="D420" s="53" t="s">
        <v>451</v>
      </c>
      <c r="E420" s="53" t="s">
        <v>2880</v>
      </c>
      <c r="F420" s="109">
        <v>19</v>
      </c>
      <c r="G420" s="109"/>
      <c r="H420" s="53"/>
      <c r="I420" s="53">
        <v>212</v>
      </c>
      <c r="J420" s="126">
        <v>22</v>
      </c>
      <c r="K420" s="133" t="s">
        <v>42</v>
      </c>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4"/>
      <c r="AN420" s="144"/>
      <c r="AO420" s="144"/>
      <c r="AP420" s="144"/>
      <c r="AQ420" s="144"/>
      <c r="AR420" s="144"/>
      <c r="AS420" s="144"/>
      <c r="AT420" s="144"/>
      <c r="AU420" s="144"/>
      <c r="AV420" s="144"/>
      <c r="AW420" s="144"/>
      <c r="AX420" s="144"/>
      <c r="AY420" s="144"/>
      <c r="AZ420" s="144"/>
      <c r="BA420" s="144"/>
      <c r="BB420" s="144"/>
      <c r="BC420" s="144"/>
      <c r="BD420" s="144"/>
      <c r="BE420" s="144"/>
      <c r="BF420" s="144"/>
      <c r="BG420" s="144"/>
      <c r="BH420" s="144"/>
      <c r="BI420" s="144"/>
      <c r="BJ420" s="144"/>
      <c r="BK420" s="144"/>
      <c r="BL420" s="144"/>
      <c r="BM420" s="144"/>
      <c r="BN420" s="144"/>
      <c r="BO420" s="144"/>
      <c r="BP420" s="144"/>
      <c r="BQ420" s="144"/>
      <c r="BR420" s="144"/>
      <c r="BS420" s="144" t="s">
        <v>42</v>
      </c>
      <c r="BT420" s="144"/>
      <c r="BU420" s="144" t="s">
        <v>42</v>
      </c>
      <c r="BV420" s="144" t="s">
        <v>42</v>
      </c>
      <c r="BW420" s="144" t="s">
        <v>42</v>
      </c>
      <c r="BX420" s="144"/>
      <c r="BY420" s="144"/>
      <c r="BZ420" s="144"/>
      <c r="CA420" s="144"/>
      <c r="CB420" s="144"/>
      <c r="CC420" s="144"/>
      <c r="CD420" s="144"/>
      <c r="CE420" s="144"/>
      <c r="CF420" s="144"/>
      <c r="CG420" s="144"/>
      <c r="CH420" s="144"/>
      <c r="CI420" s="144"/>
      <c r="CJ420" s="144"/>
      <c r="CK420" s="144"/>
      <c r="CL420" s="144"/>
      <c r="CM420" s="144"/>
      <c r="CN420" s="144"/>
      <c r="CO420" s="144"/>
      <c r="CP420" s="144"/>
      <c r="CQ420" s="144"/>
      <c r="CR420" s="144"/>
      <c r="CS420" s="144"/>
      <c r="CT420" s="144"/>
      <c r="CU420" s="144"/>
      <c r="CV420" s="144"/>
      <c r="CW420" s="144"/>
      <c r="CX420" s="144"/>
      <c r="CY420" s="144"/>
      <c r="CZ420" s="144"/>
      <c r="DA420" s="144"/>
      <c r="DB420" s="144"/>
      <c r="DC420" s="144"/>
      <c r="DD420" s="144"/>
      <c r="DE420" s="144"/>
      <c r="DF420" s="144"/>
      <c r="DG420" s="144"/>
      <c r="DH420" s="144" t="s">
        <v>42</v>
      </c>
      <c r="DI420" s="144"/>
      <c r="DJ420" s="144"/>
      <c r="DK420" s="144"/>
      <c r="DL420" s="144"/>
      <c r="DM420" s="144"/>
      <c r="DN420" s="144"/>
      <c r="DO420" s="172"/>
      <c r="DP420" s="133"/>
      <c r="DQ420" s="144"/>
      <c r="DR420" s="144"/>
      <c r="DS420" s="172"/>
    </row>
    <row r="421" spans="1:123" s="38" customFormat="1" ht="15.95" customHeight="1">
      <c r="A421" s="53" t="s">
        <v>171</v>
      </c>
      <c r="B421" s="53" t="s">
        <v>118</v>
      </c>
      <c r="C421" s="79" t="s">
        <v>2471</v>
      </c>
      <c r="D421" s="53" t="s">
        <v>1897</v>
      </c>
      <c r="E421" s="53" t="s">
        <v>2298</v>
      </c>
      <c r="F421" s="109">
        <v>0</v>
      </c>
      <c r="G421" s="109"/>
      <c r="H421" s="53"/>
      <c r="I421" s="53">
        <v>212</v>
      </c>
      <c r="J421" s="126">
        <v>22</v>
      </c>
      <c r="K421" s="133" t="s">
        <v>42</v>
      </c>
      <c r="L421" s="144"/>
      <c r="M421" s="144"/>
      <c r="N421" s="144"/>
      <c r="O421" s="144"/>
      <c r="P421" s="144"/>
      <c r="Q421" s="144"/>
      <c r="R421" s="144"/>
      <c r="S421" s="144"/>
      <c r="T421" s="144" t="s">
        <v>42</v>
      </c>
      <c r="U421" s="144"/>
      <c r="V421" s="144" t="s">
        <v>42</v>
      </c>
      <c r="W421" s="144"/>
      <c r="X421" s="144"/>
      <c r="Y421" s="144"/>
      <c r="Z421" s="144"/>
      <c r="AA421" s="144"/>
      <c r="AB421" s="144"/>
      <c r="AC421" s="144"/>
      <c r="AD421" s="144"/>
      <c r="AE421" s="144"/>
      <c r="AF421" s="144"/>
      <c r="AG421" s="144"/>
      <c r="AH421" s="144"/>
      <c r="AI421" s="144"/>
      <c r="AJ421" s="144"/>
      <c r="AK421" s="144"/>
      <c r="AL421" s="144"/>
      <c r="AM421" s="144"/>
      <c r="AN421" s="144"/>
      <c r="AO421" s="144"/>
      <c r="AP421" s="144"/>
      <c r="AQ421" s="144"/>
      <c r="AR421" s="144"/>
      <c r="AS421" s="144"/>
      <c r="AT421" s="144"/>
      <c r="AU421" s="144"/>
      <c r="AV421" s="144"/>
      <c r="AW421" s="144"/>
      <c r="AX421" s="144"/>
      <c r="AY421" s="144"/>
      <c r="AZ421" s="144"/>
      <c r="BA421" s="144"/>
      <c r="BB421" s="144"/>
      <c r="BC421" s="144"/>
      <c r="BD421" s="144"/>
      <c r="BE421" s="144"/>
      <c r="BF421" s="144"/>
      <c r="BG421" s="144"/>
      <c r="BH421" s="144"/>
      <c r="BI421" s="144"/>
      <c r="BJ421" s="144" t="s">
        <v>42</v>
      </c>
      <c r="BK421" s="144"/>
      <c r="BL421" s="144"/>
      <c r="BM421" s="144"/>
      <c r="BN421" s="144"/>
      <c r="BO421" s="144"/>
      <c r="BP421" s="144"/>
      <c r="BQ421" s="144"/>
      <c r="BR421" s="144"/>
      <c r="BS421" s="144"/>
      <c r="BT421" s="144"/>
      <c r="BU421" s="144"/>
      <c r="BV421" s="144"/>
      <c r="BW421" s="144"/>
      <c r="BX421" s="144"/>
      <c r="BY421" s="144"/>
      <c r="BZ421" s="144"/>
      <c r="CA421" s="144"/>
      <c r="CB421" s="144"/>
      <c r="CC421" s="144"/>
      <c r="CD421" s="144"/>
      <c r="CE421" s="144"/>
      <c r="CF421" s="144"/>
      <c r="CG421" s="144"/>
      <c r="CH421" s="144"/>
      <c r="CI421" s="144"/>
      <c r="CJ421" s="144"/>
      <c r="CK421" s="144"/>
      <c r="CL421" s="144"/>
      <c r="CM421" s="144"/>
      <c r="CN421" s="144"/>
      <c r="CO421" s="144"/>
      <c r="CP421" s="144"/>
      <c r="CQ421" s="144"/>
      <c r="CR421" s="144"/>
      <c r="CS421" s="144"/>
      <c r="CT421" s="144"/>
      <c r="CU421" s="144"/>
      <c r="CV421" s="144"/>
      <c r="CW421" s="144"/>
      <c r="CX421" s="144"/>
      <c r="CY421" s="144"/>
      <c r="CZ421" s="144"/>
      <c r="DA421" s="144"/>
      <c r="DB421" s="144"/>
      <c r="DC421" s="144"/>
      <c r="DD421" s="144"/>
      <c r="DE421" s="144"/>
      <c r="DF421" s="144"/>
      <c r="DG421" s="144"/>
      <c r="DH421" s="144"/>
      <c r="DI421" s="144"/>
      <c r="DJ421" s="144"/>
      <c r="DK421" s="144"/>
      <c r="DL421" s="144"/>
      <c r="DM421" s="144"/>
      <c r="DN421" s="144"/>
      <c r="DO421" s="172"/>
      <c r="DP421" s="133"/>
      <c r="DQ421" s="144"/>
      <c r="DR421" s="144"/>
      <c r="DS421" s="172"/>
    </row>
    <row r="422" spans="1:123" s="38" customFormat="1" ht="15.95" customHeight="1">
      <c r="A422" s="53" t="s">
        <v>504</v>
      </c>
      <c r="B422" s="53" t="s">
        <v>152</v>
      </c>
      <c r="C422" s="79" t="s">
        <v>1401</v>
      </c>
      <c r="D422" s="53" t="s">
        <v>842</v>
      </c>
      <c r="E422" s="53" t="s">
        <v>1314</v>
      </c>
      <c r="F422" s="109">
        <v>0</v>
      </c>
      <c r="G422" s="109"/>
      <c r="H422" s="53"/>
      <c r="I422" s="53">
        <v>212</v>
      </c>
      <c r="J422" s="126">
        <v>22</v>
      </c>
      <c r="K422" s="133"/>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c r="BB422" s="144"/>
      <c r="BC422" s="144"/>
      <c r="BD422" s="144"/>
      <c r="BE422" s="144"/>
      <c r="BF422" s="144"/>
      <c r="BG422" s="144"/>
      <c r="BH422" s="144"/>
      <c r="BI422" s="144"/>
      <c r="BJ422" s="144"/>
      <c r="BK422" s="144"/>
      <c r="BL422" s="144"/>
      <c r="BM422" s="144"/>
      <c r="BN422" s="144"/>
      <c r="BO422" s="144"/>
      <c r="BP422" s="144"/>
      <c r="BQ422" s="144"/>
      <c r="BR422" s="144"/>
      <c r="BS422" s="144"/>
      <c r="BT422" s="144"/>
      <c r="BU422" s="144"/>
      <c r="BV422" s="144"/>
      <c r="BW422" s="144"/>
      <c r="BX422" s="144"/>
      <c r="BY422" s="144"/>
      <c r="BZ422" s="144"/>
      <c r="CA422" s="144"/>
      <c r="CB422" s="144"/>
      <c r="CC422" s="144"/>
      <c r="CD422" s="144"/>
      <c r="CE422" s="144"/>
      <c r="CF422" s="144"/>
      <c r="CG422" s="144"/>
      <c r="CH422" s="144"/>
      <c r="CI422" s="144"/>
      <c r="CJ422" s="144"/>
      <c r="CK422" s="144"/>
      <c r="CL422" s="144"/>
      <c r="CM422" s="144"/>
      <c r="CN422" s="144"/>
      <c r="CO422" s="144"/>
      <c r="CP422" s="144"/>
      <c r="CQ422" s="144"/>
      <c r="CR422" s="144"/>
      <c r="CS422" s="144"/>
      <c r="CT422" s="144"/>
      <c r="CU422" s="144"/>
      <c r="CV422" s="144"/>
      <c r="CW422" s="144"/>
      <c r="CX422" s="144"/>
      <c r="CY422" s="144"/>
      <c r="CZ422" s="144"/>
      <c r="DA422" s="144"/>
      <c r="DB422" s="144"/>
      <c r="DC422" s="144"/>
      <c r="DD422" s="144"/>
      <c r="DE422" s="144"/>
      <c r="DF422" s="144" t="s">
        <v>42</v>
      </c>
      <c r="DG422" s="144"/>
      <c r="DH422" s="144"/>
      <c r="DI422" s="144"/>
      <c r="DJ422" s="144"/>
      <c r="DK422" s="144"/>
      <c r="DL422" s="144"/>
      <c r="DM422" s="144"/>
      <c r="DN422" s="144"/>
      <c r="DO422" s="172"/>
      <c r="DP422" s="133"/>
      <c r="DQ422" s="144"/>
      <c r="DR422" s="144"/>
      <c r="DS422" s="172"/>
    </row>
    <row r="423" spans="1:123" s="38" customFormat="1" ht="15.95" customHeight="1">
      <c r="A423" s="53" t="s">
        <v>1671</v>
      </c>
      <c r="B423" s="53" t="s">
        <v>1464</v>
      </c>
      <c r="C423" s="53" t="s">
        <v>652</v>
      </c>
      <c r="D423" s="53" t="s">
        <v>652</v>
      </c>
      <c r="E423" s="53" t="s">
        <v>794</v>
      </c>
      <c r="F423" s="109">
        <v>0</v>
      </c>
      <c r="G423" s="109"/>
      <c r="H423" s="53"/>
      <c r="I423" s="53">
        <v>212</v>
      </c>
      <c r="J423" s="126">
        <v>28</v>
      </c>
      <c r="K423" s="133" t="s">
        <v>42</v>
      </c>
      <c r="L423" s="144"/>
      <c r="M423" s="144"/>
      <c r="N423" s="144"/>
      <c r="O423" s="144"/>
      <c r="P423" s="144"/>
      <c r="Q423" s="144"/>
      <c r="R423" s="144"/>
      <c r="S423" s="144"/>
      <c r="T423" s="144"/>
      <c r="U423" s="144"/>
      <c r="V423" s="144" t="s">
        <v>42</v>
      </c>
      <c r="W423" s="144"/>
      <c r="X423" s="144"/>
      <c r="Y423" s="144"/>
      <c r="Z423" s="144"/>
      <c r="AA423" s="144"/>
      <c r="AB423" s="144"/>
      <c r="AC423" s="144"/>
      <c r="AD423" s="144"/>
      <c r="AE423" s="144"/>
      <c r="AF423" s="144"/>
      <c r="AG423" s="144"/>
      <c r="AH423" s="144"/>
      <c r="AI423" s="144"/>
      <c r="AJ423" s="144"/>
      <c r="AK423" s="144"/>
      <c r="AL423" s="144"/>
      <c r="AM423" s="144"/>
      <c r="AN423" s="144"/>
      <c r="AO423" s="144"/>
      <c r="AP423" s="144"/>
      <c r="AQ423" s="144"/>
      <c r="AR423" s="144"/>
      <c r="AS423" s="144"/>
      <c r="AT423" s="144"/>
      <c r="AU423" s="144"/>
      <c r="AV423" s="144"/>
      <c r="AW423" s="144"/>
      <c r="AX423" s="144"/>
      <c r="AY423" s="144"/>
      <c r="AZ423" s="144"/>
      <c r="BA423" s="144"/>
      <c r="BB423" s="144"/>
      <c r="BC423" s="144"/>
      <c r="BD423" s="144"/>
      <c r="BE423" s="144"/>
      <c r="BF423" s="144"/>
      <c r="BG423" s="144"/>
      <c r="BH423" s="144"/>
      <c r="BI423" s="144"/>
      <c r="BJ423" s="144"/>
      <c r="BK423" s="144"/>
      <c r="BL423" s="144"/>
      <c r="BM423" s="144"/>
      <c r="BN423" s="144"/>
      <c r="BO423" s="144"/>
      <c r="BP423" s="144"/>
      <c r="BQ423" s="144"/>
      <c r="BR423" s="144"/>
      <c r="BS423" s="144"/>
      <c r="BT423" s="144"/>
      <c r="BU423" s="144"/>
      <c r="BV423" s="144"/>
      <c r="BW423" s="144"/>
      <c r="BX423" s="144"/>
      <c r="BY423" s="144"/>
      <c r="BZ423" s="144"/>
      <c r="CA423" s="144"/>
      <c r="CB423" s="144"/>
      <c r="CC423" s="144"/>
      <c r="CD423" s="144"/>
      <c r="CE423" s="144"/>
      <c r="CF423" s="144"/>
      <c r="CG423" s="144"/>
      <c r="CH423" s="144"/>
      <c r="CI423" s="144"/>
      <c r="CJ423" s="144"/>
      <c r="CK423" s="144"/>
      <c r="CL423" s="144"/>
      <c r="CM423" s="144"/>
      <c r="CN423" s="144"/>
      <c r="CO423" s="144"/>
      <c r="CP423" s="144"/>
      <c r="CQ423" s="144"/>
      <c r="CR423" s="144"/>
      <c r="CS423" s="144"/>
      <c r="CT423" s="144"/>
      <c r="CU423" s="144"/>
      <c r="CV423" s="144"/>
      <c r="CW423" s="144"/>
      <c r="CX423" s="144"/>
      <c r="CY423" s="144"/>
      <c r="CZ423" s="144"/>
      <c r="DA423" s="144"/>
      <c r="DB423" s="144"/>
      <c r="DC423" s="144"/>
      <c r="DD423" s="144"/>
      <c r="DE423" s="144"/>
      <c r="DF423" s="144"/>
      <c r="DG423" s="144"/>
      <c r="DH423" s="144"/>
      <c r="DI423" s="144"/>
      <c r="DJ423" s="144"/>
      <c r="DK423" s="144"/>
      <c r="DL423" s="144"/>
      <c r="DM423" s="144"/>
      <c r="DN423" s="144"/>
      <c r="DO423" s="172"/>
      <c r="DP423" s="133"/>
      <c r="DQ423" s="144"/>
      <c r="DR423" s="144"/>
      <c r="DS423" s="172"/>
    </row>
    <row r="424" spans="1:123" s="40" customFormat="1" ht="15.95" customHeight="1">
      <c r="A424" s="58" t="s">
        <v>1330</v>
      </c>
      <c r="B424" s="70" t="str">
        <f>COUNTIF($I:$I,212)&amp;"件"</f>
        <v>18件</v>
      </c>
      <c r="C424" s="85"/>
      <c r="D424" s="98"/>
      <c r="E424" s="98"/>
      <c r="F424" s="111"/>
      <c r="G424" s="111"/>
      <c r="H424" s="98"/>
      <c r="I424" s="121">
        <v>212.1</v>
      </c>
      <c r="J424" s="127"/>
      <c r="K424" s="135"/>
      <c r="L424" s="148"/>
      <c r="M424" s="148"/>
      <c r="N424" s="148"/>
      <c r="O424" s="148"/>
      <c r="P424" s="148"/>
      <c r="Q424" s="148"/>
      <c r="R424" s="148"/>
      <c r="S424" s="148"/>
      <c r="T424" s="148"/>
      <c r="U424" s="148"/>
      <c r="V424" s="148"/>
      <c r="W424" s="148"/>
      <c r="X424" s="148"/>
      <c r="Y424" s="148"/>
      <c r="Z424" s="148"/>
      <c r="AA424" s="148"/>
      <c r="AB424" s="148"/>
      <c r="AC424" s="148"/>
      <c r="AD424" s="148"/>
      <c r="AE424" s="148"/>
      <c r="AF424" s="148"/>
      <c r="AG424" s="148"/>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c r="BI424" s="148"/>
      <c r="BJ424" s="148"/>
      <c r="BK424" s="148"/>
      <c r="BL424" s="148"/>
      <c r="BM424" s="148"/>
      <c r="BN424" s="148"/>
      <c r="BO424" s="148"/>
      <c r="BP424" s="148"/>
      <c r="BQ424" s="148"/>
      <c r="BR424" s="148"/>
      <c r="BS424" s="148"/>
      <c r="BT424" s="148"/>
      <c r="BU424" s="148"/>
      <c r="BV424" s="148"/>
      <c r="BW424" s="148"/>
      <c r="BX424" s="148"/>
      <c r="BY424" s="148"/>
      <c r="BZ424" s="148"/>
      <c r="CA424" s="148"/>
      <c r="CB424" s="148"/>
      <c r="CC424" s="148"/>
      <c r="CD424" s="148"/>
      <c r="CE424" s="148"/>
      <c r="CF424" s="148"/>
      <c r="CG424" s="148"/>
      <c r="CH424" s="148"/>
      <c r="CI424" s="148"/>
      <c r="CJ424" s="148"/>
      <c r="CK424" s="148"/>
      <c r="CL424" s="148"/>
      <c r="CM424" s="148"/>
      <c r="CN424" s="148"/>
      <c r="CO424" s="148"/>
      <c r="CP424" s="148"/>
      <c r="CQ424" s="148"/>
      <c r="CR424" s="148"/>
      <c r="CS424" s="148"/>
      <c r="CT424" s="148"/>
      <c r="CU424" s="148"/>
      <c r="CV424" s="148"/>
      <c r="CW424" s="148"/>
      <c r="CX424" s="148"/>
      <c r="CY424" s="148"/>
      <c r="CZ424" s="148"/>
      <c r="DA424" s="148"/>
      <c r="DB424" s="148"/>
      <c r="DC424" s="148"/>
      <c r="DD424" s="148"/>
      <c r="DE424" s="148"/>
      <c r="DF424" s="148"/>
      <c r="DG424" s="148"/>
      <c r="DH424" s="148"/>
      <c r="DI424" s="148"/>
      <c r="DJ424" s="148"/>
      <c r="DK424" s="148"/>
      <c r="DL424" s="148"/>
      <c r="DM424" s="148"/>
      <c r="DN424" s="148"/>
      <c r="DO424" s="174"/>
      <c r="DP424" s="135"/>
      <c r="DQ424" s="148"/>
      <c r="DR424" s="148"/>
      <c r="DS424" s="174"/>
    </row>
    <row r="425" spans="1:123" s="38" customFormat="1" ht="15.95" customHeight="1">
      <c r="A425" s="53" t="s">
        <v>1819</v>
      </c>
      <c r="B425" s="53" t="s">
        <v>3106</v>
      </c>
      <c r="C425" s="78" t="s">
        <v>66</v>
      </c>
      <c r="D425" s="53" t="s">
        <v>2381</v>
      </c>
      <c r="E425" s="53" t="s">
        <v>553</v>
      </c>
      <c r="F425" s="109">
        <v>0</v>
      </c>
      <c r="G425" s="109"/>
      <c r="H425" s="53"/>
      <c r="I425" s="53">
        <v>301</v>
      </c>
      <c r="J425" s="126">
        <v>22</v>
      </c>
      <c r="K425" s="133" t="s">
        <v>42</v>
      </c>
      <c r="L425" s="144"/>
      <c r="M425" s="144"/>
      <c r="N425" s="144"/>
      <c r="O425" s="144"/>
      <c r="P425" s="144"/>
      <c r="Q425" s="144"/>
      <c r="R425" s="144"/>
      <c r="S425" s="144"/>
      <c r="T425" s="144"/>
      <c r="U425" s="144"/>
      <c r="V425" s="144"/>
      <c r="W425" s="144"/>
      <c r="X425" s="144"/>
      <c r="Y425" s="144"/>
      <c r="Z425" s="144"/>
      <c r="AA425" s="144" t="s">
        <v>42</v>
      </c>
      <c r="AB425" s="144"/>
      <c r="AC425" s="144"/>
      <c r="AD425" s="144"/>
      <c r="AE425" s="144"/>
      <c r="AF425" s="144"/>
      <c r="AG425" s="144"/>
      <c r="AH425" s="144"/>
      <c r="AI425" s="144"/>
      <c r="AJ425" s="144"/>
      <c r="AK425" s="144"/>
      <c r="AL425" s="144"/>
      <c r="AM425" s="144"/>
      <c r="AN425" s="144"/>
      <c r="AO425" s="144"/>
      <c r="AP425" s="144"/>
      <c r="AQ425" s="144"/>
      <c r="AR425" s="144"/>
      <c r="AS425" s="144"/>
      <c r="AT425" s="144"/>
      <c r="AU425" s="144"/>
      <c r="AV425" s="144"/>
      <c r="AW425" s="144"/>
      <c r="AX425" s="144"/>
      <c r="AY425" s="144"/>
      <c r="AZ425" s="144"/>
      <c r="BA425" s="144"/>
      <c r="BB425" s="144"/>
      <c r="BC425" s="144"/>
      <c r="BD425" s="144"/>
      <c r="BE425" s="144"/>
      <c r="BF425" s="144"/>
      <c r="BG425" s="144"/>
      <c r="BH425" s="144"/>
      <c r="BI425" s="144"/>
      <c r="BJ425" s="144"/>
      <c r="BK425" s="144"/>
      <c r="BL425" s="144"/>
      <c r="BM425" s="144"/>
      <c r="BN425" s="144"/>
      <c r="BO425" s="144"/>
      <c r="BP425" s="144"/>
      <c r="BQ425" s="144"/>
      <c r="BR425" s="144"/>
      <c r="BS425" s="144"/>
      <c r="BT425" s="144"/>
      <c r="BU425" s="144"/>
      <c r="BV425" s="144"/>
      <c r="BW425" s="144"/>
      <c r="BX425" s="144"/>
      <c r="BY425" s="144"/>
      <c r="BZ425" s="144"/>
      <c r="CA425" s="144"/>
      <c r="CB425" s="144"/>
      <c r="CC425" s="144"/>
      <c r="CD425" s="144"/>
      <c r="CE425" s="144"/>
      <c r="CF425" s="144"/>
      <c r="CG425" s="144"/>
      <c r="CH425" s="144"/>
      <c r="CI425" s="144"/>
      <c r="CJ425" s="144"/>
      <c r="CK425" s="144"/>
      <c r="CL425" s="144"/>
      <c r="CM425" s="144"/>
      <c r="CN425" s="144"/>
      <c r="CO425" s="144"/>
      <c r="CP425" s="144"/>
      <c r="CQ425" s="144"/>
      <c r="CR425" s="144"/>
      <c r="CS425" s="144"/>
      <c r="CT425" s="144"/>
      <c r="CU425" s="144"/>
      <c r="CV425" s="144"/>
      <c r="CW425" s="144"/>
      <c r="CX425" s="144"/>
      <c r="CY425" s="144"/>
      <c r="CZ425" s="144"/>
      <c r="DA425" s="144"/>
      <c r="DB425" s="144"/>
      <c r="DC425" s="144"/>
      <c r="DD425" s="144"/>
      <c r="DE425" s="144"/>
      <c r="DF425" s="144"/>
      <c r="DG425" s="144"/>
      <c r="DH425" s="144"/>
      <c r="DI425" s="144"/>
      <c r="DJ425" s="144"/>
      <c r="DK425" s="144"/>
      <c r="DL425" s="144"/>
      <c r="DM425" s="144"/>
      <c r="DN425" s="144"/>
      <c r="DO425" s="172"/>
      <c r="DP425" s="133"/>
      <c r="DQ425" s="144"/>
      <c r="DR425" s="144"/>
      <c r="DS425" s="172"/>
    </row>
    <row r="426" spans="1:123" s="38" customFormat="1" ht="15.95" customHeight="1">
      <c r="A426" s="53" t="s">
        <v>379</v>
      </c>
      <c r="B426" s="53" t="s">
        <v>1012</v>
      </c>
      <c r="C426" s="79" t="s">
        <v>328</v>
      </c>
      <c r="D426" s="53" t="s">
        <v>197</v>
      </c>
      <c r="E426" s="53" t="s">
        <v>1206</v>
      </c>
      <c r="F426" s="109">
        <v>0</v>
      </c>
      <c r="G426" s="109"/>
      <c r="H426" s="53"/>
      <c r="I426" s="53">
        <v>301</v>
      </c>
      <c r="J426" s="126">
        <v>22</v>
      </c>
      <c r="K426" s="133" t="s">
        <v>42</v>
      </c>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4"/>
      <c r="AN426" s="144"/>
      <c r="AO426" s="144"/>
      <c r="AP426" s="144"/>
      <c r="AQ426" s="144"/>
      <c r="AR426" s="144"/>
      <c r="AS426" s="144"/>
      <c r="AT426" s="144"/>
      <c r="AU426" s="144"/>
      <c r="AV426" s="144"/>
      <c r="AW426" s="144"/>
      <c r="AX426" s="144"/>
      <c r="AY426" s="144"/>
      <c r="AZ426" s="144"/>
      <c r="BA426" s="144"/>
      <c r="BB426" s="144"/>
      <c r="BC426" s="144"/>
      <c r="BD426" s="144"/>
      <c r="BE426" s="144"/>
      <c r="BF426" s="144"/>
      <c r="BG426" s="144"/>
      <c r="BH426" s="144"/>
      <c r="BI426" s="144"/>
      <c r="BJ426" s="144"/>
      <c r="BK426" s="144"/>
      <c r="BL426" s="144"/>
      <c r="BM426" s="144"/>
      <c r="BN426" s="144"/>
      <c r="BO426" s="144"/>
      <c r="BP426" s="144"/>
      <c r="BQ426" s="144"/>
      <c r="BR426" s="144"/>
      <c r="BS426" s="144"/>
      <c r="BT426" s="144"/>
      <c r="BU426" s="144"/>
      <c r="BV426" s="144"/>
      <c r="BW426" s="144"/>
      <c r="BX426" s="144"/>
      <c r="BY426" s="144"/>
      <c r="BZ426" s="144"/>
      <c r="CA426" s="144"/>
      <c r="CB426" s="144"/>
      <c r="CC426" s="144"/>
      <c r="CD426" s="144"/>
      <c r="CE426" s="144"/>
      <c r="CF426" s="144"/>
      <c r="CG426" s="144"/>
      <c r="CH426" s="144"/>
      <c r="CI426" s="144"/>
      <c r="CJ426" s="144"/>
      <c r="CK426" s="144"/>
      <c r="CL426" s="144"/>
      <c r="CM426" s="144"/>
      <c r="CN426" s="144"/>
      <c r="CO426" s="144"/>
      <c r="CP426" s="144"/>
      <c r="CQ426" s="144"/>
      <c r="CR426" s="144"/>
      <c r="CS426" s="144"/>
      <c r="CT426" s="144"/>
      <c r="CU426" s="144"/>
      <c r="CV426" s="144"/>
      <c r="CW426" s="144"/>
      <c r="CX426" s="144"/>
      <c r="CY426" s="144"/>
      <c r="CZ426" s="144"/>
      <c r="DA426" s="144"/>
      <c r="DB426" s="144"/>
      <c r="DC426" s="144"/>
      <c r="DD426" s="144"/>
      <c r="DE426" s="144"/>
      <c r="DF426" s="144"/>
      <c r="DG426" s="144"/>
      <c r="DH426" s="144"/>
      <c r="DI426" s="144"/>
      <c r="DJ426" s="144"/>
      <c r="DK426" s="144"/>
      <c r="DL426" s="144"/>
      <c r="DM426" s="144"/>
      <c r="DN426" s="144"/>
      <c r="DO426" s="172"/>
      <c r="DP426" s="133"/>
      <c r="DQ426" s="144"/>
      <c r="DR426" s="144"/>
      <c r="DS426" s="172"/>
    </row>
    <row r="427" spans="1:123" s="38" customFormat="1" ht="15.95" customHeight="1">
      <c r="A427" s="53" t="s">
        <v>2937</v>
      </c>
      <c r="B427" s="54" t="s">
        <v>3752</v>
      </c>
      <c r="C427" s="79" t="s">
        <v>2430</v>
      </c>
      <c r="D427" s="53" t="s">
        <v>1630</v>
      </c>
      <c r="E427" s="53" t="s">
        <v>368</v>
      </c>
      <c r="F427" s="109">
        <v>0</v>
      </c>
      <c r="G427" s="109"/>
      <c r="H427" s="53">
        <v>4</v>
      </c>
      <c r="I427" s="53">
        <v>302</v>
      </c>
      <c r="J427" s="126">
        <v>8</v>
      </c>
      <c r="K427" s="133" t="s">
        <v>42</v>
      </c>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4"/>
      <c r="AN427" s="144"/>
      <c r="AO427" s="144"/>
      <c r="AP427" s="144"/>
      <c r="AQ427" s="144"/>
      <c r="AR427" s="144"/>
      <c r="AS427" s="144"/>
      <c r="AT427" s="144"/>
      <c r="AU427" s="144"/>
      <c r="AV427" s="144"/>
      <c r="AW427" s="144"/>
      <c r="AX427" s="144"/>
      <c r="AY427" s="144"/>
      <c r="AZ427" s="144"/>
      <c r="BA427" s="144"/>
      <c r="BB427" s="144"/>
      <c r="BC427" s="144"/>
      <c r="BD427" s="144"/>
      <c r="BE427" s="144"/>
      <c r="BF427" s="144"/>
      <c r="BG427" s="144"/>
      <c r="BH427" s="144"/>
      <c r="BI427" s="144"/>
      <c r="BJ427" s="144"/>
      <c r="BK427" s="144"/>
      <c r="BL427" s="144"/>
      <c r="BM427" s="144"/>
      <c r="BN427" s="144"/>
      <c r="BO427" s="144"/>
      <c r="BP427" s="144"/>
      <c r="BQ427" s="144"/>
      <c r="BR427" s="144"/>
      <c r="BS427" s="144"/>
      <c r="BT427" s="144"/>
      <c r="BU427" s="144"/>
      <c r="BV427" s="144"/>
      <c r="BW427" s="144"/>
      <c r="BX427" s="144"/>
      <c r="BY427" s="144"/>
      <c r="BZ427" s="144"/>
      <c r="CA427" s="144"/>
      <c r="CB427" s="144"/>
      <c r="CC427" s="144"/>
      <c r="CD427" s="144"/>
      <c r="CE427" s="144"/>
      <c r="CF427" s="144"/>
      <c r="CG427" s="144"/>
      <c r="CH427" s="144"/>
      <c r="CI427" s="144"/>
      <c r="CJ427" s="144"/>
      <c r="CK427" s="144"/>
      <c r="CL427" s="144"/>
      <c r="CM427" s="144"/>
      <c r="CN427" s="144"/>
      <c r="CO427" s="144"/>
      <c r="CP427" s="144"/>
      <c r="CQ427" s="144"/>
      <c r="CR427" s="144"/>
      <c r="CS427" s="144"/>
      <c r="CT427" s="144"/>
      <c r="CU427" s="144"/>
      <c r="CV427" s="144"/>
      <c r="CW427" s="144"/>
      <c r="CX427" s="144"/>
      <c r="CY427" s="144"/>
      <c r="CZ427" s="144"/>
      <c r="DA427" s="144"/>
      <c r="DB427" s="144"/>
      <c r="DC427" s="144"/>
      <c r="DD427" s="144"/>
      <c r="DE427" s="144"/>
      <c r="DF427" s="144"/>
      <c r="DG427" s="144"/>
      <c r="DH427" s="144"/>
      <c r="DI427" s="144"/>
      <c r="DJ427" s="144"/>
      <c r="DK427" s="144"/>
      <c r="DL427" s="144"/>
      <c r="DM427" s="144"/>
      <c r="DN427" s="144"/>
      <c r="DO427" s="172"/>
      <c r="DP427" s="133"/>
      <c r="DQ427" s="144"/>
      <c r="DR427" s="144"/>
      <c r="DS427" s="172"/>
    </row>
    <row r="428" spans="1:123" s="38" customFormat="1" ht="15.95" customHeight="1">
      <c r="A428" s="53" t="s">
        <v>2720</v>
      </c>
      <c r="B428" s="53" t="s">
        <v>713</v>
      </c>
      <c r="C428" s="79" t="s">
        <v>940</v>
      </c>
      <c r="D428" s="53" t="s">
        <v>1232</v>
      </c>
      <c r="E428" s="63" t="s">
        <v>363</v>
      </c>
      <c r="F428" s="109">
        <v>0</v>
      </c>
      <c r="G428" s="109"/>
      <c r="H428" s="53"/>
      <c r="I428" s="53">
        <v>302</v>
      </c>
      <c r="J428" s="126">
        <v>22</v>
      </c>
      <c r="K428" s="133" t="s">
        <v>42</v>
      </c>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4"/>
      <c r="AN428" s="144"/>
      <c r="AO428" s="144"/>
      <c r="AP428" s="144"/>
      <c r="AQ428" s="144"/>
      <c r="AR428" s="144"/>
      <c r="AS428" s="144"/>
      <c r="AT428" s="144"/>
      <c r="AU428" s="144"/>
      <c r="AV428" s="144"/>
      <c r="AW428" s="144"/>
      <c r="AX428" s="144"/>
      <c r="AY428" s="144"/>
      <c r="AZ428" s="144"/>
      <c r="BA428" s="144"/>
      <c r="BB428" s="144"/>
      <c r="BC428" s="144"/>
      <c r="BD428" s="144"/>
      <c r="BE428" s="144"/>
      <c r="BF428" s="144"/>
      <c r="BG428" s="144"/>
      <c r="BH428" s="144"/>
      <c r="BI428" s="144"/>
      <c r="BJ428" s="144"/>
      <c r="BK428" s="144"/>
      <c r="BL428" s="144"/>
      <c r="BM428" s="144"/>
      <c r="BN428" s="144"/>
      <c r="BO428" s="144"/>
      <c r="BP428" s="144"/>
      <c r="BQ428" s="144"/>
      <c r="BR428" s="144"/>
      <c r="BS428" s="144"/>
      <c r="BT428" s="144"/>
      <c r="BU428" s="144" t="s">
        <v>42</v>
      </c>
      <c r="BV428" s="144" t="s">
        <v>42</v>
      </c>
      <c r="BW428" s="144"/>
      <c r="BX428" s="144"/>
      <c r="BY428" s="144"/>
      <c r="BZ428" s="144"/>
      <c r="CA428" s="144"/>
      <c r="CB428" s="144"/>
      <c r="CC428" s="144"/>
      <c r="CD428" s="144"/>
      <c r="CE428" s="144"/>
      <c r="CF428" s="144"/>
      <c r="CG428" s="144"/>
      <c r="CH428" s="144"/>
      <c r="CI428" s="144"/>
      <c r="CJ428" s="144"/>
      <c r="CK428" s="144"/>
      <c r="CL428" s="144"/>
      <c r="CM428" s="144"/>
      <c r="CN428" s="144"/>
      <c r="CO428" s="144"/>
      <c r="CP428" s="144"/>
      <c r="CQ428" s="144"/>
      <c r="CR428" s="144"/>
      <c r="CS428" s="144"/>
      <c r="CT428" s="144"/>
      <c r="CU428" s="144"/>
      <c r="CV428" s="144"/>
      <c r="CW428" s="144"/>
      <c r="CX428" s="144"/>
      <c r="CY428" s="144"/>
      <c r="CZ428" s="144"/>
      <c r="DA428" s="144"/>
      <c r="DB428" s="144"/>
      <c r="DC428" s="144"/>
      <c r="DD428" s="144"/>
      <c r="DE428" s="144"/>
      <c r="DF428" s="144"/>
      <c r="DG428" s="144"/>
      <c r="DH428" s="144" t="s">
        <v>42</v>
      </c>
      <c r="DI428" s="144"/>
      <c r="DJ428" s="144"/>
      <c r="DK428" s="144"/>
      <c r="DL428" s="144"/>
      <c r="DM428" s="144"/>
      <c r="DN428" s="144"/>
      <c r="DO428" s="172"/>
      <c r="DP428" s="133"/>
      <c r="DQ428" s="144"/>
      <c r="DR428" s="144"/>
      <c r="DS428" s="172"/>
    </row>
    <row r="429" spans="1:123" s="38" customFormat="1" ht="15.95" customHeight="1">
      <c r="A429" s="53" t="s">
        <v>2676</v>
      </c>
      <c r="B429" s="53" t="s">
        <v>3249</v>
      </c>
      <c r="C429" s="79" t="s">
        <v>2756</v>
      </c>
      <c r="D429" s="53" t="s">
        <v>1701</v>
      </c>
      <c r="E429" s="53" t="s">
        <v>2506</v>
      </c>
      <c r="F429" s="109">
        <v>19</v>
      </c>
      <c r="G429" s="109"/>
      <c r="H429" s="53"/>
      <c r="I429" s="53">
        <v>302</v>
      </c>
      <c r="J429" s="126">
        <v>22</v>
      </c>
      <c r="K429" s="133" t="s">
        <v>42</v>
      </c>
      <c r="L429" s="144"/>
      <c r="M429" s="144"/>
      <c r="N429" s="144"/>
      <c r="O429" s="144"/>
      <c r="P429" s="144"/>
      <c r="Q429" s="144"/>
      <c r="R429" s="144"/>
      <c r="S429" s="144"/>
      <c r="T429" s="144"/>
      <c r="U429" s="144"/>
      <c r="V429" s="144"/>
      <c r="W429" s="144"/>
      <c r="X429" s="144"/>
      <c r="Y429" s="144"/>
      <c r="Z429" s="144"/>
      <c r="AA429" s="144" t="s">
        <v>42</v>
      </c>
      <c r="AB429" s="144"/>
      <c r="AC429" s="144"/>
      <c r="AD429" s="144"/>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c r="BB429" s="144"/>
      <c r="BC429" s="144"/>
      <c r="BD429" s="144"/>
      <c r="BE429" s="144"/>
      <c r="BF429" s="144"/>
      <c r="BG429" s="144"/>
      <c r="BH429" s="144"/>
      <c r="BI429" s="144"/>
      <c r="BJ429" s="144"/>
      <c r="BK429" s="144"/>
      <c r="BL429" s="144"/>
      <c r="BM429" s="144"/>
      <c r="BN429" s="144"/>
      <c r="BO429" s="144"/>
      <c r="BP429" s="144"/>
      <c r="BQ429" s="144"/>
      <c r="BR429" s="144"/>
      <c r="BS429" s="144" t="s">
        <v>42</v>
      </c>
      <c r="BT429" s="144"/>
      <c r="BU429" s="144"/>
      <c r="BV429" s="144"/>
      <c r="BW429" s="144"/>
      <c r="BX429" s="144"/>
      <c r="BY429" s="144"/>
      <c r="BZ429" s="144"/>
      <c r="CA429" s="144"/>
      <c r="CB429" s="144"/>
      <c r="CC429" s="144"/>
      <c r="CD429" s="144"/>
      <c r="CE429" s="144"/>
      <c r="CF429" s="144"/>
      <c r="CG429" s="144"/>
      <c r="CH429" s="144"/>
      <c r="CI429" s="144"/>
      <c r="CJ429" s="144"/>
      <c r="CK429" s="144"/>
      <c r="CL429" s="144"/>
      <c r="CM429" s="144"/>
      <c r="CN429" s="144"/>
      <c r="CO429" s="144"/>
      <c r="CP429" s="144"/>
      <c r="CQ429" s="144"/>
      <c r="CR429" s="144"/>
      <c r="CS429" s="144"/>
      <c r="CT429" s="144" t="s">
        <v>42</v>
      </c>
      <c r="CU429" s="144"/>
      <c r="CV429" s="144"/>
      <c r="CW429" s="144"/>
      <c r="CX429" s="144"/>
      <c r="CY429" s="144"/>
      <c r="CZ429" s="144"/>
      <c r="DA429" s="144"/>
      <c r="DB429" s="144"/>
      <c r="DC429" s="144" t="s">
        <v>42</v>
      </c>
      <c r="DD429" s="144"/>
      <c r="DE429" s="144"/>
      <c r="DF429" s="144"/>
      <c r="DG429" s="144"/>
      <c r="DH429" s="144" t="s">
        <v>42</v>
      </c>
      <c r="DI429" s="144"/>
      <c r="DJ429" s="144"/>
      <c r="DK429" s="144"/>
      <c r="DL429" s="144"/>
      <c r="DM429" s="144"/>
      <c r="DN429" s="144"/>
      <c r="DO429" s="172"/>
      <c r="DP429" s="133"/>
      <c r="DQ429" s="144"/>
      <c r="DR429" s="144"/>
      <c r="DS429" s="172"/>
    </row>
    <row r="430" spans="1:123" s="38" customFormat="1" ht="15.95" customHeight="1">
      <c r="A430" s="53" t="s">
        <v>691</v>
      </c>
      <c r="B430" s="53" t="s">
        <v>525</v>
      </c>
      <c r="C430" s="78" t="s">
        <v>3297</v>
      </c>
      <c r="D430" s="53" t="s">
        <v>3297</v>
      </c>
      <c r="E430" s="53" t="s">
        <v>1533</v>
      </c>
      <c r="F430" s="109">
        <v>0</v>
      </c>
      <c r="G430" s="109"/>
      <c r="H430" s="53"/>
      <c r="I430" s="53">
        <v>302</v>
      </c>
      <c r="J430" s="126">
        <v>28</v>
      </c>
      <c r="K430" s="133" t="s">
        <v>42</v>
      </c>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4"/>
      <c r="AN430" s="144"/>
      <c r="AO430" s="144"/>
      <c r="AP430" s="144"/>
      <c r="AQ430" s="144"/>
      <c r="AR430" s="144"/>
      <c r="AS430" s="144"/>
      <c r="AT430" s="144"/>
      <c r="AU430" s="144"/>
      <c r="AV430" s="144"/>
      <c r="AW430" s="144"/>
      <c r="AX430" s="144"/>
      <c r="AY430" s="144"/>
      <c r="AZ430" s="144"/>
      <c r="BA430" s="144"/>
      <c r="BB430" s="144"/>
      <c r="BC430" s="144"/>
      <c r="BD430" s="144"/>
      <c r="BE430" s="144"/>
      <c r="BF430" s="144"/>
      <c r="BG430" s="144"/>
      <c r="BH430" s="144"/>
      <c r="BI430" s="144"/>
      <c r="BJ430" s="144"/>
      <c r="BK430" s="144"/>
      <c r="BL430" s="144"/>
      <c r="BM430" s="144"/>
      <c r="BN430" s="144"/>
      <c r="BO430" s="144"/>
      <c r="BP430" s="144"/>
      <c r="BQ430" s="144"/>
      <c r="BR430" s="144"/>
      <c r="BS430" s="144"/>
      <c r="BT430" s="144"/>
      <c r="BU430" s="144"/>
      <c r="BV430" s="144"/>
      <c r="BW430" s="144"/>
      <c r="BX430" s="144"/>
      <c r="BY430" s="144"/>
      <c r="BZ430" s="144"/>
      <c r="CA430" s="144"/>
      <c r="CB430" s="144"/>
      <c r="CC430" s="144"/>
      <c r="CD430" s="144"/>
      <c r="CE430" s="144"/>
      <c r="CF430" s="144"/>
      <c r="CG430" s="144"/>
      <c r="CH430" s="144"/>
      <c r="CI430" s="144"/>
      <c r="CJ430" s="144"/>
      <c r="CK430" s="144"/>
      <c r="CL430" s="144"/>
      <c r="CM430" s="144"/>
      <c r="CN430" s="144"/>
      <c r="CO430" s="144"/>
      <c r="CP430" s="144"/>
      <c r="CQ430" s="144"/>
      <c r="CR430" s="144"/>
      <c r="CS430" s="144"/>
      <c r="CT430" s="144"/>
      <c r="CU430" s="144"/>
      <c r="CV430" s="144"/>
      <c r="CW430" s="144"/>
      <c r="CX430" s="144"/>
      <c r="CY430" s="144"/>
      <c r="CZ430" s="144"/>
      <c r="DA430" s="144"/>
      <c r="DB430" s="144"/>
      <c r="DC430" s="144"/>
      <c r="DD430" s="144"/>
      <c r="DE430" s="144"/>
      <c r="DF430" s="144"/>
      <c r="DG430" s="144"/>
      <c r="DH430" s="144"/>
      <c r="DI430" s="144"/>
      <c r="DJ430" s="144"/>
      <c r="DK430" s="144"/>
      <c r="DL430" s="144"/>
      <c r="DM430" s="144"/>
      <c r="DN430" s="144"/>
      <c r="DO430" s="172"/>
      <c r="DP430" s="133"/>
      <c r="DQ430" s="144"/>
      <c r="DR430" s="144"/>
      <c r="DS430" s="172"/>
    </row>
    <row r="431" spans="1:123" s="38" customFormat="1" ht="15.95" customHeight="1">
      <c r="A431" s="53" t="s">
        <v>472</v>
      </c>
      <c r="B431" s="53" t="s">
        <v>1786</v>
      </c>
      <c r="C431" s="78" t="s">
        <v>2796</v>
      </c>
      <c r="D431" s="53" t="s">
        <v>1788</v>
      </c>
      <c r="E431" s="53" t="s">
        <v>852</v>
      </c>
      <c r="F431" s="109">
        <v>0</v>
      </c>
      <c r="G431" s="109"/>
      <c r="H431" s="53"/>
      <c r="I431" s="53">
        <v>304</v>
      </c>
      <c r="J431" s="126">
        <v>28</v>
      </c>
      <c r="K431" s="133" t="s">
        <v>42</v>
      </c>
      <c r="L431" s="144"/>
      <c r="M431" s="144"/>
      <c r="N431" s="144"/>
      <c r="O431" s="144"/>
      <c r="P431" s="144"/>
      <c r="Q431" s="144"/>
      <c r="R431" s="144"/>
      <c r="S431" s="144"/>
      <c r="T431" s="144"/>
      <c r="U431" s="144"/>
      <c r="V431" s="144"/>
      <c r="W431" s="144" t="s">
        <v>42</v>
      </c>
      <c r="X431" s="144"/>
      <c r="Y431" s="144"/>
      <c r="Z431" s="144"/>
      <c r="AA431" s="144"/>
      <c r="AB431" s="144"/>
      <c r="AC431" s="144"/>
      <c r="AD431" s="144"/>
      <c r="AE431" s="144"/>
      <c r="AF431" s="144"/>
      <c r="AG431" s="144"/>
      <c r="AH431" s="144"/>
      <c r="AI431" s="144"/>
      <c r="AJ431" s="144"/>
      <c r="AK431" s="144"/>
      <c r="AL431" s="144"/>
      <c r="AM431" s="144"/>
      <c r="AN431" s="144"/>
      <c r="AO431" s="144"/>
      <c r="AP431" s="144"/>
      <c r="AQ431" s="144"/>
      <c r="AR431" s="144"/>
      <c r="AS431" s="144"/>
      <c r="AT431" s="144"/>
      <c r="AU431" s="144"/>
      <c r="AV431" s="144"/>
      <c r="AW431" s="144"/>
      <c r="AX431" s="144"/>
      <c r="AY431" s="144"/>
      <c r="AZ431" s="144"/>
      <c r="BA431" s="144"/>
      <c r="BB431" s="144"/>
      <c r="BC431" s="144"/>
      <c r="BD431" s="144"/>
      <c r="BE431" s="144"/>
      <c r="BF431" s="144"/>
      <c r="BG431" s="144"/>
      <c r="BH431" s="144"/>
      <c r="BI431" s="144"/>
      <c r="BJ431" s="144"/>
      <c r="BK431" s="144"/>
      <c r="BL431" s="144"/>
      <c r="BM431" s="144"/>
      <c r="BN431" s="144"/>
      <c r="BO431" s="144"/>
      <c r="BP431" s="144"/>
      <c r="BQ431" s="144"/>
      <c r="BR431" s="144"/>
      <c r="BS431" s="144"/>
      <c r="BT431" s="144"/>
      <c r="BU431" s="144"/>
      <c r="BV431" s="144"/>
      <c r="BW431" s="144"/>
      <c r="BX431" s="144"/>
      <c r="BY431" s="144"/>
      <c r="BZ431" s="144"/>
      <c r="CA431" s="144"/>
      <c r="CB431" s="144"/>
      <c r="CC431" s="144"/>
      <c r="CD431" s="144"/>
      <c r="CE431" s="144"/>
      <c r="CF431" s="144"/>
      <c r="CG431" s="144"/>
      <c r="CH431" s="144"/>
      <c r="CI431" s="144"/>
      <c r="CJ431" s="144"/>
      <c r="CK431" s="144"/>
      <c r="CL431" s="144"/>
      <c r="CM431" s="144"/>
      <c r="CN431" s="144"/>
      <c r="CO431" s="144"/>
      <c r="CP431" s="144"/>
      <c r="CQ431" s="144"/>
      <c r="CR431" s="144"/>
      <c r="CS431" s="144"/>
      <c r="CT431" s="144"/>
      <c r="CU431" s="144"/>
      <c r="CV431" s="144"/>
      <c r="CW431" s="144"/>
      <c r="CX431" s="144"/>
      <c r="CY431" s="144"/>
      <c r="CZ431" s="144"/>
      <c r="DA431" s="144"/>
      <c r="DB431" s="144"/>
      <c r="DC431" s="144"/>
      <c r="DD431" s="144"/>
      <c r="DE431" s="144"/>
      <c r="DF431" s="144"/>
      <c r="DG431" s="144"/>
      <c r="DH431" s="144"/>
      <c r="DI431" s="144"/>
      <c r="DJ431" s="144"/>
      <c r="DK431" s="144"/>
      <c r="DL431" s="144" t="s">
        <v>42</v>
      </c>
      <c r="DM431" s="144"/>
      <c r="DN431" s="144"/>
      <c r="DO431" s="172"/>
      <c r="DP431" s="133"/>
      <c r="DQ431" s="144"/>
      <c r="DR431" s="144"/>
      <c r="DS431" s="172"/>
    </row>
    <row r="432" spans="1:123" s="38" customFormat="1" ht="15.95" customHeight="1">
      <c r="A432" s="53" t="s">
        <v>3532</v>
      </c>
      <c r="B432" s="53" t="s">
        <v>1153</v>
      </c>
      <c r="C432" s="79" t="s">
        <v>608</v>
      </c>
      <c r="D432" s="54" t="s">
        <v>3216</v>
      </c>
      <c r="E432" s="53" t="s">
        <v>1547</v>
      </c>
      <c r="F432" s="109">
        <v>0</v>
      </c>
      <c r="G432" s="109"/>
      <c r="H432" s="53"/>
      <c r="I432" s="53">
        <v>306</v>
      </c>
      <c r="J432" s="126">
        <v>8</v>
      </c>
      <c r="K432" s="133" t="s">
        <v>42</v>
      </c>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4"/>
      <c r="AN432" s="144"/>
      <c r="AO432" s="144"/>
      <c r="AP432" s="144"/>
      <c r="AQ432" s="144"/>
      <c r="AR432" s="144"/>
      <c r="AS432" s="144"/>
      <c r="AT432" s="144"/>
      <c r="AU432" s="144"/>
      <c r="AV432" s="144"/>
      <c r="AW432" s="144"/>
      <c r="AX432" s="144"/>
      <c r="AY432" s="144"/>
      <c r="AZ432" s="144"/>
      <c r="BA432" s="144"/>
      <c r="BB432" s="144"/>
      <c r="BC432" s="144"/>
      <c r="BD432" s="144"/>
      <c r="BE432" s="144"/>
      <c r="BF432" s="144"/>
      <c r="BG432" s="144"/>
      <c r="BH432" s="144"/>
      <c r="BI432" s="144"/>
      <c r="BJ432" s="144"/>
      <c r="BK432" s="144"/>
      <c r="BL432" s="144"/>
      <c r="BM432" s="144"/>
      <c r="BN432" s="144"/>
      <c r="BO432" s="144"/>
      <c r="BP432" s="144"/>
      <c r="BQ432" s="144"/>
      <c r="BR432" s="144"/>
      <c r="BS432" s="144"/>
      <c r="BT432" s="144"/>
      <c r="BU432" s="144"/>
      <c r="BV432" s="144"/>
      <c r="BW432" s="144"/>
      <c r="BX432" s="144"/>
      <c r="BY432" s="144"/>
      <c r="BZ432" s="144"/>
      <c r="CA432" s="144"/>
      <c r="CB432" s="144"/>
      <c r="CC432" s="144"/>
      <c r="CD432" s="144"/>
      <c r="CE432" s="144"/>
      <c r="CF432" s="144"/>
      <c r="CG432" s="144"/>
      <c r="CH432" s="144"/>
      <c r="CI432" s="144"/>
      <c r="CJ432" s="144"/>
      <c r="CK432" s="144"/>
      <c r="CL432" s="144"/>
      <c r="CM432" s="144"/>
      <c r="CN432" s="144"/>
      <c r="CO432" s="144"/>
      <c r="CP432" s="144"/>
      <c r="CQ432" s="144"/>
      <c r="CR432" s="144"/>
      <c r="CS432" s="144"/>
      <c r="CT432" s="144"/>
      <c r="CU432" s="144"/>
      <c r="CV432" s="144"/>
      <c r="CW432" s="144"/>
      <c r="CX432" s="144"/>
      <c r="CY432" s="144"/>
      <c r="CZ432" s="144"/>
      <c r="DA432" s="144"/>
      <c r="DB432" s="144"/>
      <c r="DC432" s="144"/>
      <c r="DD432" s="144"/>
      <c r="DE432" s="144"/>
      <c r="DF432" s="144"/>
      <c r="DG432" s="144"/>
      <c r="DH432" s="144"/>
      <c r="DI432" s="144"/>
      <c r="DJ432" s="144"/>
      <c r="DK432" s="144"/>
      <c r="DL432" s="144"/>
      <c r="DM432" s="144"/>
      <c r="DN432" s="144"/>
      <c r="DO432" s="172"/>
      <c r="DP432" s="133" t="s">
        <v>42</v>
      </c>
      <c r="DQ432" s="144"/>
      <c r="DR432" s="144"/>
      <c r="DS432" s="172"/>
    </row>
    <row r="433" spans="1:123" s="39" customFormat="1" ht="15.95" customHeight="1">
      <c r="A433" s="54" t="s">
        <v>534</v>
      </c>
      <c r="B433" s="54" t="s">
        <v>1008</v>
      </c>
      <c r="C433" s="81" t="s">
        <v>608</v>
      </c>
      <c r="D433" s="54" t="s">
        <v>3216</v>
      </c>
      <c r="E433" s="54" t="s">
        <v>1550</v>
      </c>
      <c r="F433" s="110">
        <v>0</v>
      </c>
      <c r="G433" s="110"/>
      <c r="H433" s="54"/>
      <c r="I433" s="54">
        <v>306</v>
      </c>
      <c r="J433" s="54">
        <v>8</v>
      </c>
      <c r="K433" s="134" t="s">
        <v>42</v>
      </c>
      <c r="L433" s="145"/>
      <c r="M433" s="145"/>
      <c r="N433" s="145"/>
      <c r="O433" s="145"/>
      <c r="P433" s="145"/>
      <c r="Q433" s="145"/>
      <c r="R433" s="145"/>
      <c r="S433" s="145"/>
      <c r="T433" s="145"/>
      <c r="U433" s="145"/>
      <c r="V433" s="145"/>
      <c r="W433" s="145"/>
      <c r="X433" s="145"/>
      <c r="Y433" s="145"/>
      <c r="Z433" s="145"/>
      <c r="AA433" s="145"/>
      <c r="AB433" s="145"/>
      <c r="AC433" s="145"/>
      <c r="AD433" s="145"/>
      <c r="AE433" s="145"/>
      <c r="AF433" s="145"/>
      <c r="AG433" s="145"/>
      <c r="AH433" s="145"/>
      <c r="AI433" s="145"/>
      <c r="AJ433" s="145"/>
      <c r="AK433" s="145"/>
      <c r="AL433" s="145"/>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c r="BH433" s="145"/>
      <c r="BI433" s="145"/>
      <c r="BJ433" s="145"/>
      <c r="BK433" s="145"/>
      <c r="BL433" s="145"/>
      <c r="BM433" s="145"/>
      <c r="BN433" s="145"/>
      <c r="BO433" s="145"/>
      <c r="BP433" s="145"/>
      <c r="BQ433" s="145"/>
      <c r="BR433" s="145"/>
      <c r="BS433" s="145"/>
      <c r="BT433" s="145"/>
      <c r="BU433" s="145"/>
      <c r="BV433" s="145"/>
      <c r="BW433" s="145"/>
      <c r="BX433" s="145"/>
      <c r="BY433" s="145"/>
      <c r="BZ433" s="145"/>
      <c r="CA433" s="145"/>
      <c r="CB433" s="145"/>
      <c r="CC433" s="145"/>
      <c r="CD433" s="145"/>
      <c r="CE433" s="145"/>
      <c r="CF433" s="145"/>
      <c r="CG433" s="145"/>
      <c r="CH433" s="145"/>
      <c r="CI433" s="145"/>
      <c r="CJ433" s="145"/>
      <c r="CK433" s="145"/>
      <c r="CL433" s="145"/>
      <c r="CM433" s="145"/>
      <c r="CN433" s="145"/>
      <c r="CO433" s="145"/>
      <c r="CP433" s="145"/>
      <c r="CQ433" s="145"/>
      <c r="CR433" s="145"/>
      <c r="CS433" s="145"/>
      <c r="CT433" s="145"/>
      <c r="CU433" s="145"/>
      <c r="CV433" s="145"/>
      <c r="CW433" s="145"/>
      <c r="CX433" s="145"/>
      <c r="CY433" s="145"/>
      <c r="CZ433" s="145"/>
      <c r="DA433" s="145"/>
      <c r="DB433" s="145"/>
      <c r="DC433" s="145"/>
      <c r="DD433" s="145"/>
      <c r="DE433" s="145"/>
      <c r="DF433" s="145"/>
      <c r="DG433" s="145"/>
      <c r="DH433" s="145"/>
      <c r="DI433" s="145"/>
      <c r="DJ433" s="145"/>
      <c r="DK433" s="145"/>
      <c r="DL433" s="145"/>
      <c r="DM433" s="145"/>
      <c r="DN433" s="145"/>
      <c r="DO433" s="173"/>
      <c r="DP433" s="134"/>
      <c r="DQ433" s="145"/>
      <c r="DR433" s="145"/>
      <c r="DS433" s="173"/>
    </row>
    <row r="434" spans="1:123" s="38" customFormat="1" ht="15.95" customHeight="1">
      <c r="A434" s="53" t="s">
        <v>3381</v>
      </c>
      <c r="B434" s="53" t="s">
        <v>3484</v>
      </c>
      <c r="C434" s="53" t="s">
        <v>291</v>
      </c>
      <c r="D434" s="53" t="s">
        <v>291</v>
      </c>
      <c r="E434" s="53" t="s">
        <v>2136</v>
      </c>
      <c r="F434" s="109">
        <v>6</v>
      </c>
      <c r="G434" s="109"/>
      <c r="H434" s="53"/>
      <c r="I434" s="53">
        <v>307</v>
      </c>
      <c r="J434" s="126">
        <v>28</v>
      </c>
      <c r="K434" s="133" t="s">
        <v>42</v>
      </c>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4"/>
      <c r="AN434" s="144"/>
      <c r="AO434" s="144"/>
      <c r="AP434" s="144"/>
      <c r="AQ434" s="144"/>
      <c r="AR434" s="144"/>
      <c r="AS434" s="144"/>
      <c r="AT434" s="144"/>
      <c r="AU434" s="144"/>
      <c r="AV434" s="144"/>
      <c r="AW434" s="144"/>
      <c r="AX434" s="144"/>
      <c r="AY434" s="144"/>
      <c r="AZ434" s="144"/>
      <c r="BA434" s="144"/>
      <c r="BB434" s="144"/>
      <c r="BC434" s="144"/>
      <c r="BD434" s="144"/>
      <c r="BE434" s="144"/>
      <c r="BF434" s="144"/>
      <c r="BG434" s="144"/>
      <c r="BH434" s="144"/>
      <c r="BI434" s="144"/>
      <c r="BJ434" s="144"/>
      <c r="BK434" s="144"/>
      <c r="BL434" s="144"/>
      <c r="BM434" s="144"/>
      <c r="BN434" s="144"/>
      <c r="BO434" s="144"/>
      <c r="BP434" s="144"/>
      <c r="BQ434" s="144"/>
      <c r="BR434" s="144"/>
      <c r="BS434" s="144"/>
      <c r="BT434" s="144"/>
      <c r="BU434" s="144" t="s">
        <v>42</v>
      </c>
      <c r="BV434" s="144" t="s">
        <v>42</v>
      </c>
      <c r="BW434" s="144"/>
      <c r="BX434" s="144"/>
      <c r="BY434" s="144"/>
      <c r="BZ434" s="144"/>
      <c r="CA434" s="144"/>
      <c r="CB434" s="144"/>
      <c r="CC434" s="144"/>
      <c r="CD434" s="144"/>
      <c r="CE434" s="144"/>
      <c r="CF434" s="144"/>
      <c r="CG434" s="144"/>
      <c r="CH434" s="144"/>
      <c r="CI434" s="144"/>
      <c r="CJ434" s="144"/>
      <c r="CK434" s="144"/>
      <c r="CL434" s="144"/>
      <c r="CM434" s="144"/>
      <c r="CN434" s="144"/>
      <c r="CO434" s="144"/>
      <c r="CP434" s="144"/>
      <c r="CQ434" s="144"/>
      <c r="CR434" s="144"/>
      <c r="CS434" s="144"/>
      <c r="CT434" s="144"/>
      <c r="CU434" s="144"/>
      <c r="CV434" s="144"/>
      <c r="CW434" s="144"/>
      <c r="CX434" s="144"/>
      <c r="CY434" s="144"/>
      <c r="CZ434" s="144"/>
      <c r="DA434" s="144"/>
      <c r="DB434" s="144"/>
      <c r="DC434" s="144"/>
      <c r="DD434" s="144"/>
      <c r="DE434" s="144"/>
      <c r="DF434" s="144"/>
      <c r="DG434" s="144"/>
      <c r="DH434" s="144" t="s">
        <v>42</v>
      </c>
      <c r="DI434" s="144"/>
      <c r="DJ434" s="144"/>
      <c r="DK434" s="144"/>
      <c r="DL434" s="144"/>
      <c r="DM434" s="144"/>
      <c r="DN434" s="144"/>
      <c r="DO434" s="172"/>
      <c r="DP434" s="133"/>
      <c r="DQ434" s="144"/>
      <c r="DR434" s="144"/>
      <c r="DS434" s="172"/>
    </row>
    <row r="435" spans="1:123" s="38" customFormat="1" ht="15.95" customHeight="1">
      <c r="A435" s="65" t="s">
        <v>2669</v>
      </c>
      <c r="B435" s="53" t="s">
        <v>1193</v>
      </c>
      <c r="C435" s="78" t="s">
        <v>121</v>
      </c>
      <c r="D435" s="53" t="s">
        <v>526</v>
      </c>
      <c r="E435" s="53" t="s">
        <v>556</v>
      </c>
      <c r="F435" s="53">
        <v>0</v>
      </c>
      <c r="G435" s="53"/>
      <c r="H435" s="53">
        <v>4</v>
      </c>
      <c r="I435" s="53">
        <v>307</v>
      </c>
      <c r="J435" s="126">
        <v>24</v>
      </c>
      <c r="K435" s="133" t="s">
        <v>42</v>
      </c>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4"/>
      <c r="AN435" s="144"/>
      <c r="AO435" s="144"/>
      <c r="AP435" s="144"/>
      <c r="AQ435" s="144"/>
      <c r="AR435" s="144"/>
      <c r="AS435" s="144"/>
      <c r="AT435" s="144"/>
      <c r="AU435" s="144"/>
      <c r="AV435" s="144"/>
      <c r="AW435" s="144"/>
      <c r="AX435" s="144"/>
      <c r="AY435" s="144"/>
      <c r="AZ435" s="144"/>
      <c r="BA435" s="144"/>
      <c r="BB435" s="144"/>
      <c r="BC435" s="144"/>
      <c r="BD435" s="144"/>
      <c r="BE435" s="144"/>
      <c r="BF435" s="144"/>
      <c r="BG435" s="144"/>
      <c r="BH435" s="144"/>
      <c r="BI435" s="144"/>
      <c r="BJ435" s="144"/>
      <c r="BK435" s="144"/>
      <c r="BL435" s="144"/>
      <c r="BM435" s="144"/>
      <c r="BN435" s="144"/>
      <c r="BO435" s="144"/>
      <c r="BP435" s="144"/>
      <c r="BQ435" s="144"/>
      <c r="BR435" s="144"/>
      <c r="BS435" s="144"/>
      <c r="BT435" s="144"/>
      <c r="BU435" s="144"/>
      <c r="BV435" s="144"/>
      <c r="BW435" s="144"/>
      <c r="BX435" s="144"/>
      <c r="BY435" s="144"/>
      <c r="BZ435" s="144"/>
      <c r="CA435" s="144"/>
      <c r="CB435" s="144"/>
      <c r="CC435" s="144"/>
      <c r="CD435" s="144"/>
      <c r="CE435" s="144"/>
      <c r="CF435" s="144"/>
      <c r="CG435" s="144"/>
      <c r="CH435" s="144"/>
      <c r="CI435" s="144"/>
      <c r="CJ435" s="144"/>
      <c r="CK435" s="144"/>
      <c r="CL435" s="144"/>
      <c r="CM435" s="144"/>
      <c r="CN435" s="144"/>
      <c r="CO435" s="144"/>
      <c r="CP435" s="144"/>
      <c r="CQ435" s="144"/>
      <c r="CR435" s="144"/>
      <c r="CS435" s="144"/>
      <c r="CT435" s="144"/>
      <c r="CU435" s="144"/>
      <c r="CV435" s="144"/>
      <c r="CW435" s="144"/>
      <c r="CX435" s="144"/>
      <c r="CY435" s="144"/>
      <c r="CZ435" s="144"/>
      <c r="DA435" s="144"/>
      <c r="DB435" s="144"/>
      <c r="DC435" s="144"/>
      <c r="DD435" s="144"/>
      <c r="DE435" s="144"/>
      <c r="DF435" s="144"/>
      <c r="DG435" s="144"/>
      <c r="DH435" s="144"/>
      <c r="DI435" s="144"/>
      <c r="DJ435" s="144"/>
      <c r="DK435" s="144"/>
      <c r="DL435" s="144"/>
      <c r="DM435" s="144"/>
      <c r="DN435" s="144"/>
      <c r="DO435" s="172"/>
      <c r="DP435" s="133"/>
      <c r="DQ435" s="144"/>
      <c r="DR435" s="144"/>
      <c r="DS435" s="172"/>
    </row>
    <row r="436" spans="1:123" s="38" customFormat="1" ht="15.95" customHeight="1">
      <c r="A436" s="53" t="s">
        <v>27</v>
      </c>
      <c r="B436" s="53" t="s">
        <v>1855</v>
      </c>
      <c r="C436" s="78" t="s">
        <v>2074</v>
      </c>
      <c r="D436" s="53" t="s">
        <v>2074</v>
      </c>
      <c r="E436" s="53" t="s">
        <v>1551</v>
      </c>
      <c r="F436" s="109">
        <v>0</v>
      </c>
      <c r="G436" s="109"/>
      <c r="H436" s="53"/>
      <c r="I436" s="53">
        <v>307</v>
      </c>
      <c r="J436" s="126">
        <v>28</v>
      </c>
      <c r="K436" s="133" t="s">
        <v>42</v>
      </c>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c r="BB436" s="144"/>
      <c r="BC436" s="144"/>
      <c r="BD436" s="144"/>
      <c r="BE436" s="144"/>
      <c r="BF436" s="144"/>
      <c r="BG436" s="144"/>
      <c r="BH436" s="144"/>
      <c r="BI436" s="144"/>
      <c r="BJ436" s="144"/>
      <c r="BK436" s="144"/>
      <c r="BL436" s="144"/>
      <c r="BM436" s="144"/>
      <c r="BN436" s="144"/>
      <c r="BO436" s="144"/>
      <c r="BP436" s="144"/>
      <c r="BQ436" s="144"/>
      <c r="BR436" s="144"/>
      <c r="BS436" s="144"/>
      <c r="BT436" s="144"/>
      <c r="BU436" s="144"/>
      <c r="BV436" s="144"/>
      <c r="BW436" s="144"/>
      <c r="BX436" s="144"/>
      <c r="BY436" s="144"/>
      <c r="BZ436" s="144"/>
      <c r="CA436" s="144"/>
      <c r="CB436" s="144"/>
      <c r="CC436" s="144"/>
      <c r="CD436" s="144"/>
      <c r="CE436" s="144"/>
      <c r="CF436" s="144"/>
      <c r="CG436" s="144"/>
      <c r="CH436" s="144"/>
      <c r="CI436" s="144"/>
      <c r="CJ436" s="144"/>
      <c r="CK436" s="144"/>
      <c r="CL436" s="144"/>
      <c r="CM436" s="144"/>
      <c r="CN436" s="144"/>
      <c r="CO436" s="144"/>
      <c r="CP436" s="144"/>
      <c r="CQ436" s="144"/>
      <c r="CR436" s="144"/>
      <c r="CS436" s="144"/>
      <c r="CT436" s="144"/>
      <c r="CU436" s="144"/>
      <c r="CV436" s="144"/>
      <c r="CW436" s="144"/>
      <c r="CX436" s="144"/>
      <c r="CY436" s="144"/>
      <c r="CZ436" s="144"/>
      <c r="DA436" s="144"/>
      <c r="DB436" s="144"/>
      <c r="DC436" s="144"/>
      <c r="DD436" s="144"/>
      <c r="DE436" s="144"/>
      <c r="DF436" s="144"/>
      <c r="DG436" s="144"/>
      <c r="DH436" s="144"/>
      <c r="DI436" s="144"/>
      <c r="DJ436" s="144"/>
      <c r="DK436" s="144"/>
      <c r="DL436" s="144"/>
      <c r="DM436" s="144"/>
      <c r="DN436" s="144"/>
      <c r="DO436" s="172"/>
      <c r="DP436" s="133"/>
      <c r="DQ436" s="144"/>
      <c r="DR436" s="144"/>
      <c r="DS436" s="172"/>
    </row>
    <row r="437" spans="1:123" s="40" customFormat="1" ht="15.95" customHeight="1">
      <c r="A437" s="58" t="s">
        <v>912</v>
      </c>
      <c r="B437" s="70" t="str">
        <f>COUNTIF($I:$I,"&gt;300")-COUNTIF($I:$I,"&gt;309")&amp;"件"</f>
        <v>12件</v>
      </c>
      <c r="C437" s="85"/>
      <c r="D437" s="98"/>
      <c r="E437" s="98"/>
      <c r="F437" s="111"/>
      <c r="G437" s="111"/>
      <c r="H437" s="98"/>
      <c r="I437" s="98">
        <v>300</v>
      </c>
      <c r="J437" s="127"/>
      <c r="K437" s="135"/>
      <c r="L437" s="148"/>
      <c r="M437" s="148"/>
      <c r="N437" s="148"/>
      <c r="O437" s="148"/>
      <c r="P437" s="148"/>
      <c r="Q437" s="148"/>
      <c r="R437" s="148"/>
      <c r="S437" s="148"/>
      <c r="T437" s="148"/>
      <c r="U437" s="148"/>
      <c r="V437" s="148"/>
      <c r="W437" s="148"/>
      <c r="X437" s="148"/>
      <c r="Y437" s="148"/>
      <c r="Z437" s="148"/>
      <c r="AA437" s="148"/>
      <c r="AB437" s="148"/>
      <c r="AC437" s="148"/>
      <c r="AD437" s="148"/>
      <c r="AE437" s="148"/>
      <c r="AF437" s="148"/>
      <c r="AG437" s="148"/>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c r="BI437" s="148"/>
      <c r="BJ437" s="148"/>
      <c r="BK437" s="148"/>
      <c r="BL437" s="148"/>
      <c r="BM437" s="148"/>
      <c r="BN437" s="148"/>
      <c r="BO437" s="148"/>
      <c r="BP437" s="148"/>
      <c r="BQ437" s="148"/>
      <c r="BR437" s="148"/>
      <c r="BS437" s="148"/>
      <c r="BT437" s="148"/>
      <c r="BU437" s="148"/>
      <c r="BV437" s="148"/>
      <c r="BW437" s="148"/>
      <c r="BX437" s="148"/>
      <c r="BY437" s="148"/>
      <c r="BZ437" s="148"/>
      <c r="CA437" s="148"/>
      <c r="CB437" s="148"/>
      <c r="CC437" s="148"/>
      <c r="CD437" s="148"/>
      <c r="CE437" s="148"/>
      <c r="CF437" s="148"/>
      <c r="CG437" s="148"/>
      <c r="CH437" s="148"/>
      <c r="CI437" s="148"/>
      <c r="CJ437" s="148"/>
      <c r="CK437" s="148"/>
      <c r="CL437" s="148"/>
      <c r="CM437" s="148"/>
      <c r="CN437" s="148"/>
      <c r="CO437" s="148"/>
      <c r="CP437" s="148"/>
      <c r="CQ437" s="148"/>
      <c r="CR437" s="148"/>
      <c r="CS437" s="148"/>
      <c r="CT437" s="148"/>
      <c r="CU437" s="148"/>
      <c r="CV437" s="148"/>
      <c r="CW437" s="148"/>
      <c r="CX437" s="148"/>
      <c r="CY437" s="148"/>
      <c r="CZ437" s="148"/>
      <c r="DA437" s="148"/>
      <c r="DB437" s="148"/>
      <c r="DC437" s="148"/>
      <c r="DD437" s="148"/>
      <c r="DE437" s="148"/>
      <c r="DF437" s="148"/>
      <c r="DG437" s="148"/>
      <c r="DH437" s="148"/>
      <c r="DI437" s="148"/>
      <c r="DJ437" s="148"/>
      <c r="DK437" s="148"/>
      <c r="DL437" s="148"/>
      <c r="DM437" s="148"/>
      <c r="DN437" s="148"/>
      <c r="DO437" s="174"/>
      <c r="DP437" s="135"/>
      <c r="DQ437" s="148"/>
      <c r="DR437" s="148"/>
      <c r="DS437" s="174"/>
    </row>
    <row r="438" spans="1:123" s="39" customFormat="1" ht="15.95" customHeight="1">
      <c r="A438" s="66" t="s">
        <v>1019</v>
      </c>
      <c r="B438" s="54" t="s">
        <v>3504</v>
      </c>
      <c r="C438" s="81" t="s">
        <v>1453</v>
      </c>
      <c r="D438" s="54" t="s">
        <v>3858</v>
      </c>
      <c r="E438" s="54" t="s">
        <v>2575</v>
      </c>
      <c r="F438" s="110">
        <v>0</v>
      </c>
      <c r="G438" s="110"/>
      <c r="H438" s="54"/>
      <c r="I438" s="54">
        <v>341</v>
      </c>
      <c r="J438" s="126">
        <v>24</v>
      </c>
      <c r="K438" s="134" t="s">
        <v>42</v>
      </c>
      <c r="L438" s="145"/>
      <c r="M438" s="145" t="s">
        <v>42</v>
      </c>
      <c r="N438" s="145"/>
      <c r="O438" s="145"/>
      <c r="P438" s="145"/>
      <c r="Q438" s="145"/>
      <c r="R438" s="145"/>
      <c r="S438" s="145"/>
      <c r="T438" s="145"/>
      <c r="U438" s="145"/>
      <c r="V438" s="145"/>
      <c r="W438" s="145"/>
      <c r="X438" s="145"/>
      <c r="Y438" s="145"/>
      <c r="Z438" s="145"/>
      <c r="AA438" s="145"/>
      <c r="AB438" s="145"/>
      <c r="AC438" s="145"/>
      <c r="AD438" s="145"/>
      <c r="AE438" s="145"/>
      <c r="AF438" s="145"/>
      <c r="AG438" s="145"/>
      <c r="AH438" s="145"/>
      <c r="AI438" s="145"/>
      <c r="AJ438" s="145"/>
      <c r="AK438" s="145"/>
      <c r="AL438" s="145"/>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c r="BH438" s="145"/>
      <c r="BI438" s="145"/>
      <c r="BJ438" s="145"/>
      <c r="BK438" s="145"/>
      <c r="BL438" s="145"/>
      <c r="BM438" s="145"/>
      <c r="BN438" s="145"/>
      <c r="BO438" s="145"/>
      <c r="BP438" s="145"/>
      <c r="BQ438" s="145"/>
      <c r="BR438" s="145"/>
      <c r="BS438" s="145"/>
      <c r="BT438" s="145"/>
      <c r="BU438" s="145"/>
      <c r="BV438" s="145"/>
      <c r="BW438" s="145"/>
      <c r="BX438" s="145"/>
      <c r="BY438" s="145"/>
      <c r="BZ438" s="145"/>
      <c r="CA438" s="145"/>
      <c r="CB438" s="145"/>
      <c r="CC438" s="145"/>
      <c r="CD438" s="145"/>
      <c r="CE438" s="145"/>
      <c r="CF438" s="145"/>
      <c r="CG438" s="145"/>
      <c r="CH438" s="145"/>
      <c r="CI438" s="145"/>
      <c r="CJ438" s="145"/>
      <c r="CK438" s="145"/>
      <c r="CL438" s="145"/>
      <c r="CM438" s="145"/>
      <c r="CN438" s="145"/>
      <c r="CO438" s="145"/>
      <c r="CP438" s="145"/>
      <c r="CQ438" s="145"/>
      <c r="CR438" s="145"/>
      <c r="CS438" s="145"/>
      <c r="CT438" s="145"/>
      <c r="CU438" s="145"/>
      <c r="CV438" s="145"/>
      <c r="CW438" s="145"/>
      <c r="CX438" s="145"/>
      <c r="CY438" s="145"/>
      <c r="CZ438" s="145"/>
      <c r="DA438" s="145"/>
      <c r="DB438" s="145"/>
      <c r="DC438" s="145"/>
      <c r="DD438" s="145"/>
      <c r="DE438" s="145"/>
      <c r="DF438" s="145"/>
      <c r="DG438" s="145"/>
      <c r="DH438" s="145"/>
      <c r="DI438" s="145"/>
      <c r="DJ438" s="145"/>
      <c r="DK438" s="145"/>
      <c r="DL438" s="145"/>
      <c r="DM438" s="145"/>
      <c r="DN438" s="145"/>
      <c r="DO438" s="173"/>
      <c r="DP438" s="134"/>
      <c r="DQ438" s="145"/>
      <c r="DR438" s="145"/>
      <c r="DS438" s="173"/>
    </row>
    <row r="439" spans="1:123" s="39" customFormat="1" ht="15.95" customHeight="1">
      <c r="A439" s="54" t="s">
        <v>2342</v>
      </c>
      <c r="B439" s="54" t="s">
        <v>2722</v>
      </c>
      <c r="C439" s="81" t="s">
        <v>1189</v>
      </c>
      <c r="D439" s="54" t="s">
        <v>3732</v>
      </c>
      <c r="E439" s="54" t="s">
        <v>909</v>
      </c>
      <c r="F439" s="54">
        <v>0</v>
      </c>
      <c r="G439" s="54"/>
      <c r="H439" s="54">
        <v>8</v>
      </c>
      <c r="I439" s="54">
        <v>341</v>
      </c>
      <c r="J439" s="54">
        <v>8</v>
      </c>
      <c r="K439" s="134" t="s">
        <v>42</v>
      </c>
      <c r="L439" s="145"/>
      <c r="M439" s="145"/>
      <c r="N439" s="145"/>
      <c r="O439" s="145"/>
      <c r="P439" s="145"/>
      <c r="Q439" s="145"/>
      <c r="R439" s="145"/>
      <c r="S439" s="145"/>
      <c r="T439" s="145"/>
      <c r="U439" s="145"/>
      <c r="V439" s="145"/>
      <c r="W439" s="145"/>
      <c r="X439" s="145"/>
      <c r="Y439" s="145"/>
      <c r="Z439" s="145"/>
      <c r="AA439" s="145"/>
      <c r="AB439" s="145"/>
      <c r="AC439" s="145"/>
      <c r="AD439" s="145"/>
      <c r="AE439" s="145"/>
      <c r="AF439" s="145"/>
      <c r="AG439" s="145"/>
      <c r="AH439" s="145"/>
      <c r="AI439" s="145"/>
      <c r="AJ439" s="145"/>
      <c r="AK439" s="145"/>
      <c r="AL439" s="145"/>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c r="BH439" s="145"/>
      <c r="BI439" s="145"/>
      <c r="BJ439" s="145"/>
      <c r="BK439" s="145"/>
      <c r="BL439" s="145"/>
      <c r="BM439" s="145"/>
      <c r="BN439" s="145"/>
      <c r="BO439" s="145"/>
      <c r="BP439" s="145"/>
      <c r="BQ439" s="145"/>
      <c r="BR439" s="145"/>
      <c r="BS439" s="145"/>
      <c r="BT439" s="145"/>
      <c r="BU439" s="145" t="s">
        <v>42</v>
      </c>
      <c r="BV439" s="145" t="s">
        <v>42</v>
      </c>
      <c r="BW439" s="145"/>
      <c r="BX439" s="145"/>
      <c r="BY439" s="145"/>
      <c r="BZ439" s="145"/>
      <c r="CA439" s="145"/>
      <c r="CB439" s="145"/>
      <c r="CC439" s="145"/>
      <c r="CD439" s="145"/>
      <c r="CE439" s="145"/>
      <c r="CF439" s="145"/>
      <c r="CG439" s="145"/>
      <c r="CH439" s="145"/>
      <c r="CI439" s="145"/>
      <c r="CJ439" s="145"/>
      <c r="CK439" s="145"/>
      <c r="CL439" s="145"/>
      <c r="CM439" s="145"/>
      <c r="CN439" s="145"/>
      <c r="CO439" s="145"/>
      <c r="CP439" s="145"/>
      <c r="CQ439" s="145"/>
      <c r="CR439" s="145"/>
      <c r="CS439" s="145"/>
      <c r="CT439" s="145"/>
      <c r="CU439" s="145"/>
      <c r="CV439" s="145"/>
      <c r="CW439" s="145"/>
      <c r="CX439" s="145"/>
      <c r="CY439" s="145"/>
      <c r="CZ439" s="145"/>
      <c r="DA439" s="145"/>
      <c r="DB439" s="145"/>
      <c r="DC439" s="145"/>
      <c r="DD439" s="145"/>
      <c r="DE439" s="145"/>
      <c r="DF439" s="145"/>
      <c r="DG439" s="145"/>
      <c r="DH439" s="145"/>
      <c r="DI439" s="145"/>
      <c r="DJ439" s="145"/>
      <c r="DK439" s="145"/>
      <c r="DL439" s="145"/>
      <c r="DM439" s="145"/>
      <c r="DN439" s="145"/>
      <c r="DO439" s="173"/>
      <c r="DP439" s="134"/>
      <c r="DQ439" s="145"/>
      <c r="DR439" s="145"/>
      <c r="DS439" s="173"/>
    </row>
    <row r="440" spans="1:123" s="38" customFormat="1" ht="15.95" customHeight="1">
      <c r="A440" s="53" t="s">
        <v>2779</v>
      </c>
      <c r="B440" s="53" t="s">
        <v>2321</v>
      </c>
      <c r="C440" s="78" t="s">
        <v>2193</v>
      </c>
      <c r="D440" s="53" t="s">
        <v>2193</v>
      </c>
      <c r="E440" s="53" t="s">
        <v>1666</v>
      </c>
      <c r="F440" s="53">
        <v>0</v>
      </c>
      <c r="G440" s="53"/>
      <c r="H440" s="53"/>
      <c r="I440" s="53">
        <v>344</v>
      </c>
      <c r="J440" s="126">
        <v>28</v>
      </c>
      <c r="K440" s="133" t="s">
        <v>42</v>
      </c>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4"/>
      <c r="AN440" s="144"/>
      <c r="AO440" s="144"/>
      <c r="AP440" s="144"/>
      <c r="AQ440" s="144"/>
      <c r="AR440" s="144"/>
      <c r="AS440" s="144"/>
      <c r="AT440" s="144"/>
      <c r="AU440" s="144"/>
      <c r="AV440" s="144"/>
      <c r="AW440" s="144"/>
      <c r="AX440" s="144"/>
      <c r="AY440" s="144"/>
      <c r="AZ440" s="144"/>
      <c r="BA440" s="144"/>
      <c r="BB440" s="144"/>
      <c r="BC440" s="144"/>
      <c r="BD440" s="144"/>
      <c r="BE440" s="144"/>
      <c r="BF440" s="144"/>
      <c r="BG440" s="144"/>
      <c r="BH440" s="144"/>
      <c r="BI440" s="144"/>
      <c r="BJ440" s="144"/>
      <c r="BK440" s="144"/>
      <c r="BL440" s="144"/>
      <c r="BM440" s="144"/>
      <c r="BN440" s="144"/>
      <c r="BO440" s="144"/>
      <c r="BP440" s="144"/>
      <c r="BQ440" s="144"/>
      <c r="BR440" s="144"/>
      <c r="BS440" s="144" t="s">
        <v>42</v>
      </c>
      <c r="BT440" s="144"/>
      <c r="BU440" s="144"/>
      <c r="BV440" s="144"/>
      <c r="BW440" s="144"/>
      <c r="BX440" s="144"/>
      <c r="BY440" s="144"/>
      <c r="BZ440" s="144"/>
      <c r="CA440" s="144"/>
      <c r="CB440" s="144"/>
      <c r="CC440" s="144"/>
      <c r="CD440" s="144"/>
      <c r="CE440" s="144"/>
      <c r="CF440" s="144"/>
      <c r="CG440" s="144"/>
      <c r="CH440" s="144"/>
      <c r="CI440" s="144"/>
      <c r="CJ440" s="144"/>
      <c r="CK440" s="144"/>
      <c r="CL440" s="144"/>
      <c r="CM440" s="144"/>
      <c r="CN440" s="144"/>
      <c r="CO440" s="144"/>
      <c r="CP440" s="144"/>
      <c r="CQ440" s="144"/>
      <c r="CR440" s="144"/>
      <c r="CS440" s="144"/>
      <c r="CT440" s="144"/>
      <c r="CU440" s="144"/>
      <c r="CV440" s="144"/>
      <c r="CW440" s="144"/>
      <c r="CX440" s="144"/>
      <c r="CY440" s="144"/>
      <c r="CZ440" s="144"/>
      <c r="DA440" s="144"/>
      <c r="DB440" s="144"/>
      <c r="DC440" s="144"/>
      <c r="DD440" s="144"/>
      <c r="DE440" s="144"/>
      <c r="DF440" s="144"/>
      <c r="DG440" s="144"/>
      <c r="DH440" s="144" t="s">
        <v>42</v>
      </c>
      <c r="DI440" s="144"/>
      <c r="DJ440" s="144"/>
      <c r="DK440" s="144"/>
      <c r="DL440" s="144"/>
      <c r="DM440" s="144"/>
      <c r="DN440" s="144"/>
      <c r="DO440" s="172"/>
      <c r="DP440" s="133"/>
      <c r="DQ440" s="144"/>
      <c r="DR440" s="144"/>
      <c r="DS440" s="172"/>
    </row>
    <row r="441" spans="1:123" s="38" customFormat="1" ht="15.95" customHeight="1">
      <c r="A441" s="53" t="s">
        <v>1722</v>
      </c>
      <c r="B441" s="53" t="s">
        <v>2724</v>
      </c>
      <c r="C441" s="78" t="s">
        <v>2193</v>
      </c>
      <c r="D441" s="53" t="s">
        <v>2193</v>
      </c>
      <c r="E441" s="53" t="s">
        <v>2661</v>
      </c>
      <c r="F441" s="109">
        <v>0</v>
      </c>
      <c r="G441" s="109"/>
      <c r="H441" s="53"/>
      <c r="I441" s="53">
        <v>344</v>
      </c>
      <c r="J441" s="126">
        <v>28</v>
      </c>
      <c r="K441" s="133" t="s">
        <v>42</v>
      </c>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c r="BB441" s="144"/>
      <c r="BC441" s="144"/>
      <c r="BD441" s="144"/>
      <c r="BE441" s="144"/>
      <c r="BF441" s="144"/>
      <c r="BG441" s="144"/>
      <c r="BH441" s="144"/>
      <c r="BI441" s="144"/>
      <c r="BJ441" s="144"/>
      <c r="BK441" s="144"/>
      <c r="BL441" s="144"/>
      <c r="BM441" s="144"/>
      <c r="BN441" s="144"/>
      <c r="BO441" s="144"/>
      <c r="BP441" s="144"/>
      <c r="BQ441" s="144"/>
      <c r="BR441" s="144"/>
      <c r="BS441" s="144" t="s">
        <v>42</v>
      </c>
      <c r="BT441" s="144"/>
      <c r="BU441" s="144"/>
      <c r="BV441" s="144"/>
      <c r="BW441" s="144"/>
      <c r="BX441" s="144"/>
      <c r="BY441" s="144"/>
      <c r="BZ441" s="144"/>
      <c r="CA441" s="144"/>
      <c r="CB441" s="144"/>
      <c r="CC441" s="144"/>
      <c r="CD441" s="144"/>
      <c r="CE441" s="144"/>
      <c r="CF441" s="144"/>
      <c r="CG441" s="144"/>
      <c r="CH441" s="144"/>
      <c r="CI441" s="144"/>
      <c r="CJ441" s="144"/>
      <c r="CK441" s="144"/>
      <c r="CL441" s="144"/>
      <c r="CM441" s="144"/>
      <c r="CN441" s="144"/>
      <c r="CO441" s="144"/>
      <c r="CP441" s="144"/>
      <c r="CQ441" s="144"/>
      <c r="CR441" s="144"/>
      <c r="CS441" s="144"/>
      <c r="CT441" s="144"/>
      <c r="CU441" s="144"/>
      <c r="CV441" s="144"/>
      <c r="CW441" s="144"/>
      <c r="CX441" s="144"/>
      <c r="CY441" s="144"/>
      <c r="CZ441" s="144"/>
      <c r="DA441" s="144"/>
      <c r="DB441" s="144"/>
      <c r="DC441" s="144"/>
      <c r="DD441" s="144"/>
      <c r="DE441" s="144"/>
      <c r="DF441" s="144"/>
      <c r="DG441" s="144"/>
      <c r="DH441" s="144" t="s">
        <v>42</v>
      </c>
      <c r="DI441" s="144"/>
      <c r="DJ441" s="144"/>
      <c r="DK441" s="144"/>
      <c r="DL441" s="144"/>
      <c r="DM441" s="144"/>
      <c r="DN441" s="144"/>
      <c r="DO441" s="172"/>
      <c r="DP441" s="133"/>
      <c r="DQ441" s="144"/>
      <c r="DR441" s="144"/>
      <c r="DS441" s="172"/>
    </row>
    <row r="442" spans="1:123" s="40" customFormat="1" ht="15.95" customHeight="1">
      <c r="A442" s="58" t="s">
        <v>386</v>
      </c>
      <c r="B442" s="70" t="str">
        <f>COUNTIF($I:$I,"&gt;340")-COUNTIF($I:$I,"&gt;349")&amp;"件"</f>
        <v>4件</v>
      </c>
      <c r="C442" s="89"/>
      <c r="D442" s="98"/>
      <c r="E442" s="98"/>
      <c r="F442" s="111"/>
      <c r="G442" s="111"/>
      <c r="H442" s="98"/>
      <c r="I442" s="98">
        <v>340</v>
      </c>
      <c r="J442" s="127"/>
      <c r="K442" s="135"/>
      <c r="L442" s="148"/>
      <c r="M442" s="148"/>
      <c r="N442" s="148"/>
      <c r="O442" s="148"/>
      <c r="P442" s="148"/>
      <c r="Q442" s="148"/>
      <c r="R442" s="148"/>
      <c r="S442" s="148"/>
      <c r="T442" s="148"/>
      <c r="U442" s="148"/>
      <c r="V442" s="148"/>
      <c r="W442" s="148"/>
      <c r="X442" s="148"/>
      <c r="Y442" s="148"/>
      <c r="Z442" s="148"/>
      <c r="AA442" s="148"/>
      <c r="AB442" s="148"/>
      <c r="AC442" s="148"/>
      <c r="AD442" s="148"/>
      <c r="AE442" s="148"/>
      <c r="AF442" s="148"/>
      <c r="AG442" s="148"/>
      <c r="AH442" s="148"/>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c r="BI442" s="148"/>
      <c r="BJ442" s="148"/>
      <c r="BK442" s="148"/>
      <c r="BL442" s="148"/>
      <c r="BM442" s="148"/>
      <c r="BN442" s="148"/>
      <c r="BO442" s="148"/>
      <c r="BP442" s="148"/>
      <c r="BQ442" s="148"/>
      <c r="BR442" s="148"/>
      <c r="BS442" s="148"/>
      <c r="BT442" s="148"/>
      <c r="BU442" s="148"/>
      <c r="BV442" s="148"/>
      <c r="BW442" s="148"/>
      <c r="BX442" s="148"/>
      <c r="BY442" s="148"/>
      <c r="BZ442" s="148"/>
      <c r="CA442" s="148"/>
      <c r="CB442" s="148"/>
      <c r="CC442" s="148"/>
      <c r="CD442" s="148"/>
      <c r="CE442" s="148"/>
      <c r="CF442" s="148"/>
      <c r="CG442" s="148"/>
      <c r="CH442" s="148"/>
      <c r="CI442" s="148"/>
      <c r="CJ442" s="148"/>
      <c r="CK442" s="148"/>
      <c r="CL442" s="148"/>
      <c r="CM442" s="148"/>
      <c r="CN442" s="148"/>
      <c r="CO442" s="148"/>
      <c r="CP442" s="148"/>
      <c r="CQ442" s="148"/>
      <c r="CR442" s="148"/>
      <c r="CS442" s="148"/>
      <c r="CT442" s="148"/>
      <c r="CU442" s="148"/>
      <c r="CV442" s="148"/>
      <c r="CW442" s="148"/>
      <c r="CX442" s="148"/>
      <c r="CY442" s="148"/>
      <c r="CZ442" s="148"/>
      <c r="DA442" s="148"/>
      <c r="DB442" s="148"/>
      <c r="DC442" s="148"/>
      <c r="DD442" s="148"/>
      <c r="DE442" s="148"/>
      <c r="DF442" s="148"/>
      <c r="DG442" s="148"/>
      <c r="DH442" s="148"/>
      <c r="DI442" s="148"/>
      <c r="DJ442" s="148"/>
      <c r="DK442" s="148"/>
      <c r="DL442" s="148"/>
      <c r="DM442" s="148"/>
      <c r="DN442" s="148"/>
      <c r="DO442" s="174"/>
      <c r="DP442" s="135"/>
      <c r="DQ442" s="148"/>
      <c r="DR442" s="148"/>
      <c r="DS442" s="174"/>
    </row>
    <row r="443" spans="1:123" s="45" customFormat="1" ht="15.95" customHeight="1">
      <c r="A443" s="61" t="s">
        <v>2759</v>
      </c>
      <c r="B443" s="61" t="s">
        <v>1385</v>
      </c>
      <c r="C443" s="90" t="s">
        <v>3131</v>
      </c>
      <c r="D443" s="61" t="s">
        <v>2872</v>
      </c>
      <c r="E443" s="61" t="s">
        <v>1560</v>
      </c>
      <c r="F443" s="113">
        <v>19</v>
      </c>
      <c r="G443" s="113"/>
      <c r="H443" s="61"/>
      <c r="I443" s="61">
        <v>363</v>
      </c>
      <c r="J443" s="129">
        <v>22</v>
      </c>
      <c r="K443" s="138" t="s">
        <v>42</v>
      </c>
      <c r="L443" s="151"/>
      <c r="M443" s="151"/>
      <c r="N443" s="151"/>
      <c r="O443" s="151"/>
      <c r="P443" s="151"/>
      <c r="Q443" s="151"/>
      <c r="R443" s="151"/>
      <c r="S443" s="151"/>
      <c r="T443" s="151"/>
      <c r="U443" s="151"/>
      <c r="V443" s="151"/>
      <c r="W443" s="151"/>
      <c r="X443" s="151"/>
      <c r="Y443" s="151"/>
      <c r="Z443" s="151"/>
      <c r="AA443" s="151"/>
      <c r="AB443" s="151"/>
      <c r="AC443" s="151"/>
      <c r="AD443" s="151"/>
      <c r="AE443" s="151"/>
      <c r="AF443" s="151"/>
      <c r="AG443" s="151"/>
      <c r="AH443" s="151"/>
      <c r="AI443" s="151"/>
      <c r="AJ443" s="151"/>
      <c r="AK443" s="151"/>
      <c r="AL443" s="151"/>
      <c r="AM443" s="151"/>
      <c r="AN443" s="151"/>
      <c r="AO443" s="151"/>
      <c r="AP443" s="151"/>
      <c r="AQ443" s="151"/>
      <c r="AR443" s="151"/>
      <c r="AS443" s="151"/>
      <c r="AT443" s="151"/>
      <c r="AU443" s="151"/>
      <c r="AV443" s="151"/>
      <c r="AW443" s="151"/>
      <c r="AX443" s="151"/>
      <c r="AY443" s="151"/>
      <c r="AZ443" s="151"/>
      <c r="BA443" s="151"/>
      <c r="BB443" s="151"/>
      <c r="BC443" s="151"/>
      <c r="BD443" s="151"/>
      <c r="BE443" s="151"/>
      <c r="BF443" s="151"/>
      <c r="BG443" s="151"/>
      <c r="BH443" s="151"/>
      <c r="BI443" s="151"/>
      <c r="BJ443" s="151"/>
      <c r="BK443" s="151" t="s">
        <v>42</v>
      </c>
      <c r="BL443" s="151"/>
      <c r="BM443" s="151"/>
      <c r="BN443" s="151"/>
      <c r="BO443" s="151"/>
      <c r="BP443" s="151"/>
      <c r="BQ443" s="151"/>
      <c r="BR443" s="151"/>
      <c r="BS443" s="151" t="s">
        <v>42</v>
      </c>
      <c r="BT443" s="151"/>
      <c r="BU443" s="154" t="s">
        <v>42</v>
      </c>
      <c r="BV443" s="151"/>
      <c r="BW443" s="151"/>
      <c r="BX443" s="151"/>
      <c r="BY443" s="151"/>
      <c r="BZ443" s="151"/>
      <c r="CA443" s="151"/>
      <c r="CB443" s="151"/>
      <c r="CC443" s="151"/>
      <c r="CD443" s="151"/>
      <c r="CE443" s="151"/>
      <c r="CF443" s="151"/>
      <c r="CG443" s="151"/>
      <c r="CH443" s="151"/>
      <c r="CI443" s="151"/>
      <c r="CJ443" s="151"/>
      <c r="CK443" s="151"/>
      <c r="CL443" s="151"/>
      <c r="CM443" s="151"/>
      <c r="CN443" s="151"/>
      <c r="CO443" s="151"/>
      <c r="CP443" s="151"/>
      <c r="CQ443" s="151"/>
      <c r="CR443" s="151"/>
      <c r="CS443" s="151"/>
      <c r="CT443" s="151" t="s">
        <v>42</v>
      </c>
      <c r="CU443" s="151"/>
      <c r="CV443" s="151"/>
      <c r="CW443" s="151"/>
      <c r="CX443" s="151"/>
      <c r="CY443" s="151"/>
      <c r="CZ443" s="151"/>
      <c r="DA443" s="151"/>
      <c r="DB443" s="151"/>
      <c r="DC443" s="151"/>
      <c r="DD443" s="151"/>
      <c r="DE443" s="151"/>
      <c r="DF443" s="151"/>
      <c r="DG443" s="151"/>
      <c r="DH443" s="151"/>
      <c r="DI443" s="151"/>
      <c r="DJ443" s="151"/>
      <c r="DK443" s="151"/>
      <c r="DL443" s="151"/>
      <c r="DM443" s="151"/>
      <c r="DN443" s="151"/>
      <c r="DO443" s="176"/>
      <c r="DP443" s="138"/>
      <c r="DQ443" s="151"/>
      <c r="DR443" s="151"/>
      <c r="DS443" s="176"/>
    </row>
    <row r="444" spans="1:123" s="48" customFormat="1" ht="15.95" customHeight="1">
      <c r="A444" s="67" t="s">
        <v>2723</v>
      </c>
      <c r="B444" s="67" t="s">
        <v>3038</v>
      </c>
      <c r="C444" s="91" t="s">
        <v>2060</v>
      </c>
      <c r="D444" s="67" t="s">
        <v>3739</v>
      </c>
      <c r="E444" s="67" t="s">
        <v>2561</v>
      </c>
      <c r="F444" s="115">
        <v>0</v>
      </c>
      <c r="G444" s="115"/>
      <c r="H444" s="67">
        <v>4</v>
      </c>
      <c r="I444" s="67">
        <v>363</v>
      </c>
      <c r="J444" s="67">
        <v>24</v>
      </c>
      <c r="K444" s="141" t="s">
        <v>42</v>
      </c>
      <c r="L444" s="154"/>
      <c r="M444" s="154"/>
      <c r="N444" s="154"/>
      <c r="O444" s="154"/>
      <c r="P444" s="154"/>
      <c r="Q444" s="154"/>
      <c r="R444" s="154"/>
      <c r="S444" s="154"/>
      <c r="T444" s="154"/>
      <c r="U444" s="154"/>
      <c r="V444" s="154"/>
      <c r="W444" s="154"/>
      <c r="X444" s="154"/>
      <c r="Y444" s="154"/>
      <c r="Z444" s="154"/>
      <c r="AA444" s="154"/>
      <c r="AB444" s="154"/>
      <c r="AC444" s="154"/>
      <c r="AD444" s="154"/>
      <c r="AE444" s="154"/>
      <c r="AF444" s="154"/>
      <c r="AG444" s="154"/>
      <c r="AH444" s="154"/>
      <c r="AI444" s="154"/>
      <c r="AJ444" s="154"/>
      <c r="AK444" s="154"/>
      <c r="AL444" s="154"/>
      <c r="AM444" s="154"/>
      <c r="AN444" s="154"/>
      <c r="AO444" s="154"/>
      <c r="AP444" s="154"/>
      <c r="AQ444" s="154"/>
      <c r="AR444" s="154"/>
      <c r="AS444" s="154"/>
      <c r="AT444" s="154"/>
      <c r="AU444" s="154"/>
      <c r="AV444" s="154"/>
      <c r="AW444" s="154"/>
      <c r="AX444" s="154"/>
      <c r="AY444" s="154"/>
      <c r="AZ444" s="154"/>
      <c r="BA444" s="154"/>
      <c r="BB444" s="154"/>
      <c r="BC444" s="154"/>
      <c r="BD444" s="154"/>
      <c r="BE444" s="154"/>
      <c r="BF444" s="154"/>
      <c r="BG444" s="154"/>
      <c r="BH444" s="154"/>
      <c r="BI444" s="154"/>
      <c r="BJ444" s="154"/>
      <c r="BK444" s="154"/>
      <c r="BL444" s="154"/>
      <c r="BM444" s="154"/>
      <c r="BN444" s="154"/>
      <c r="BO444" s="154"/>
      <c r="BP444" s="154"/>
      <c r="BQ444" s="154"/>
      <c r="BR444" s="154"/>
      <c r="BS444" s="154"/>
      <c r="BT444" s="154"/>
      <c r="BU444" s="154"/>
      <c r="BV444" s="154"/>
      <c r="BW444" s="154"/>
      <c r="BX444" s="154"/>
      <c r="BY444" s="154"/>
      <c r="BZ444" s="154"/>
      <c r="CA444" s="154"/>
      <c r="CB444" s="154"/>
      <c r="CC444" s="154"/>
      <c r="CD444" s="154"/>
      <c r="CE444" s="154"/>
      <c r="CF444" s="154"/>
      <c r="CG444" s="154"/>
      <c r="CH444" s="154"/>
      <c r="CI444" s="154"/>
      <c r="CJ444" s="154"/>
      <c r="CK444" s="154"/>
      <c r="CL444" s="154"/>
      <c r="CM444" s="154"/>
      <c r="CN444" s="154"/>
      <c r="CO444" s="154"/>
      <c r="CP444" s="154"/>
      <c r="CQ444" s="154"/>
      <c r="CR444" s="154"/>
      <c r="CS444" s="154"/>
      <c r="CT444" s="154"/>
      <c r="CU444" s="154"/>
      <c r="CV444" s="154"/>
      <c r="CW444" s="154"/>
      <c r="CX444" s="154"/>
      <c r="CY444" s="154"/>
      <c r="CZ444" s="154"/>
      <c r="DA444" s="154"/>
      <c r="DB444" s="154"/>
      <c r="DC444" s="154"/>
      <c r="DD444" s="154"/>
      <c r="DE444" s="154"/>
      <c r="DF444" s="154"/>
      <c r="DG444" s="154"/>
      <c r="DH444" s="154"/>
      <c r="DI444" s="154"/>
      <c r="DJ444" s="154"/>
      <c r="DK444" s="154"/>
      <c r="DL444" s="154"/>
      <c r="DM444" s="154"/>
      <c r="DN444" s="154"/>
      <c r="DO444" s="179"/>
      <c r="DP444" s="141"/>
      <c r="DQ444" s="154"/>
      <c r="DR444" s="154"/>
      <c r="DS444" s="179"/>
    </row>
    <row r="445" spans="1:123" s="38" customFormat="1" ht="15.95" customHeight="1">
      <c r="A445" s="65" t="s">
        <v>1534</v>
      </c>
      <c r="B445" s="53" t="s">
        <v>1696</v>
      </c>
      <c r="C445" s="56" t="s">
        <v>154</v>
      </c>
      <c r="D445" s="53" t="s">
        <v>3701</v>
      </c>
      <c r="E445" s="53" t="s">
        <v>3070</v>
      </c>
      <c r="F445" s="109">
        <v>0</v>
      </c>
      <c r="G445" s="109"/>
      <c r="H445" s="53"/>
      <c r="I445" s="53">
        <v>364</v>
      </c>
      <c r="J445" s="126">
        <v>8</v>
      </c>
      <c r="K445" s="133" t="s">
        <v>42</v>
      </c>
      <c r="L445" s="144"/>
      <c r="M445" s="144"/>
      <c r="N445" s="144"/>
      <c r="O445" s="144"/>
      <c r="P445" s="144"/>
      <c r="Q445" s="144"/>
      <c r="R445" s="144"/>
      <c r="S445" s="144"/>
      <c r="T445" s="144"/>
      <c r="U445" s="144"/>
      <c r="V445" s="144"/>
      <c r="W445" s="144"/>
      <c r="X445" s="144"/>
      <c r="Y445" s="144"/>
      <c r="Z445" s="144"/>
      <c r="AA445" s="144"/>
      <c r="AB445" s="144"/>
      <c r="AC445" s="144"/>
      <c r="AD445" s="144"/>
      <c r="AE445" s="144"/>
      <c r="AF445" s="144"/>
      <c r="AG445" s="144"/>
      <c r="AH445" s="144"/>
      <c r="AI445" s="144"/>
      <c r="AJ445" s="144"/>
      <c r="AK445" s="144"/>
      <c r="AL445" s="144"/>
      <c r="AM445" s="144"/>
      <c r="AN445" s="144"/>
      <c r="AO445" s="144"/>
      <c r="AP445" s="144"/>
      <c r="AQ445" s="144"/>
      <c r="AR445" s="144"/>
      <c r="AS445" s="144"/>
      <c r="AT445" s="144"/>
      <c r="AU445" s="144"/>
      <c r="AV445" s="144"/>
      <c r="AW445" s="144"/>
      <c r="AX445" s="144"/>
      <c r="AY445" s="144"/>
      <c r="AZ445" s="144"/>
      <c r="BA445" s="144"/>
      <c r="BB445" s="144"/>
      <c r="BC445" s="144"/>
      <c r="BD445" s="144"/>
      <c r="BE445" s="144"/>
      <c r="BF445" s="144"/>
      <c r="BG445" s="144"/>
      <c r="BH445" s="144"/>
      <c r="BI445" s="144"/>
      <c r="BJ445" s="144"/>
      <c r="BK445" s="144"/>
      <c r="BL445" s="144"/>
      <c r="BM445" s="144"/>
      <c r="BN445" s="144"/>
      <c r="BO445" s="144"/>
      <c r="BP445" s="144"/>
      <c r="BQ445" s="144"/>
      <c r="BR445" s="144"/>
      <c r="BS445" s="144"/>
      <c r="BT445" s="144"/>
      <c r="BU445" s="144"/>
      <c r="BV445" s="144"/>
      <c r="BW445" s="144"/>
      <c r="BX445" s="144"/>
      <c r="BY445" s="144"/>
      <c r="BZ445" s="144"/>
      <c r="CA445" s="144"/>
      <c r="CB445" s="144"/>
      <c r="CC445" s="144"/>
      <c r="CD445" s="144"/>
      <c r="CE445" s="144"/>
      <c r="CF445" s="144"/>
      <c r="CG445" s="144"/>
      <c r="CH445" s="144"/>
      <c r="CI445" s="144"/>
      <c r="CJ445" s="144"/>
      <c r="CK445" s="144"/>
      <c r="CL445" s="144"/>
      <c r="CM445" s="144"/>
      <c r="CN445" s="144"/>
      <c r="CO445" s="144"/>
      <c r="CP445" s="144"/>
      <c r="CQ445" s="144"/>
      <c r="CR445" s="144"/>
      <c r="CS445" s="144"/>
      <c r="CT445" s="144"/>
      <c r="CU445" s="144"/>
      <c r="CV445" s="144"/>
      <c r="CW445" s="144"/>
      <c r="CX445" s="144"/>
      <c r="CY445" s="144"/>
      <c r="CZ445" s="144"/>
      <c r="DA445" s="144"/>
      <c r="DB445" s="144"/>
      <c r="DC445" s="144"/>
      <c r="DD445" s="144"/>
      <c r="DE445" s="144"/>
      <c r="DF445" s="144"/>
      <c r="DG445" s="144"/>
      <c r="DH445" s="144"/>
      <c r="DI445" s="144"/>
      <c r="DJ445" s="144"/>
      <c r="DK445" s="144"/>
      <c r="DL445" s="144"/>
      <c r="DM445" s="144"/>
      <c r="DN445" s="144"/>
      <c r="DO445" s="172"/>
      <c r="DP445" s="133"/>
      <c r="DQ445" s="144"/>
      <c r="DR445" s="144"/>
      <c r="DS445" s="172"/>
    </row>
    <row r="446" spans="1:123" s="40" customFormat="1" ht="15.95" customHeight="1">
      <c r="A446" s="58" t="s">
        <v>570</v>
      </c>
      <c r="B446" s="70" t="str">
        <f>COUNTIF($I:$I,"&gt;360")-COUNTIF($I:$I,"&gt;369")&amp;"件"</f>
        <v>3件</v>
      </c>
      <c r="C446" s="85"/>
      <c r="D446" s="98"/>
      <c r="E446" s="98"/>
      <c r="F446" s="111"/>
      <c r="G446" s="111"/>
      <c r="H446" s="98"/>
      <c r="I446" s="98">
        <v>360</v>
      </c>
      <c r="J446" s="127"/>
      <c r="K446" s="135"/>
      <c r="L446" s="148"/>
      <c r="M446" s="148"/>
      <c r="N446" s="148"/>
      <c r="O446" s="148"/>
      <c r="P446" s="148"/>
      <c r="Q446" s="148"/>
      <c r="R446" s="148"/>
      <c r="S446" s="148"/>
      <c r="T446" s="148"/>
      <c r="U446" s="148"/>
      <c r="V446" s="148"/>
      <c r="W446" s="148"/>
      <c r="X446" s="148"/>
      <c r="Y446" s="148"/>
      <c r="Z446" s="148"/>
      <c r="AA446" s="148"/>
      <c r="AB446" s="148"/>
      <c r="AC446" s="148"/>
      <c r="AD446" s="148"/>
      <c r="AE446" s="148"/>
      <c r="AF446" s="148"/>
      <c r="AG446" s="148"/>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c r="BI446" s="148"/>
      <c r="BJ446" s="148"/>
      <c r="BK446" s="148"/>
      <c r="BL446" s="148"/>
      <c r="BM446" s="148"/>
      <c r="BN446" s="148"/>
      <c r="BO446" s="148"/>
      <c r="BP446" s="148"/>
      <c r="BQ446" s="148"/>
      <c r="BR446" s="148"/>
      <c r="BS446" s="148"/>
      <c r="BT446" s="148"/>
      <c r="BU446" s="148"/>
      <c r="BV446" s="148"/>
      <c r="BW446" s="148"/>
      <c r="BX446" s="148"/>
      <c r="BY446" s="148"/>
      <c r="BZ446" s="148"/>
      <c r="CA446" s="148"/>
      <c r="CB446" s="148"/>
      <c r="CC446" s="148"/>
      <c r="CD446" s="148"/>
      <c r="CE446" s="148"/>
      <c r="CF446" s="148"/>
      <c r="CG446" s="148"/>
      <c r="CH446" s="148"/>
      <c r="CI446" s="148"/>
      <c r="CJ446" s="148"/>
      <c r="CK446" s="148"/>
      <c r="CL446" s="148"/>
      <c r="CM446" s="148"/>
      <c r="CN446" s="148"/>
      <c r="CO446" s="148"/>
      <c r="CP446" s="148"/>
      <c r="CQ446" s="148"/>
      <c r="CR446" s="148"/>
      <c r="CS446" s="148"/>
      <c r="CT446" s="148"/>
      <c r="CU446" s="148"/>
      <c r="CV446" s="148"/>
      <c r="CW446" s="148"/>
      <c r="CX446" s="148"/>
      <c r="CY446" s="148"/>
      <c r="CZ446" s="148"/>
      <c r="DA446" s="148"/>
      <c r="DB446" s="148"/>
      <c r="DC446" s="148"/>
      <c r="DD446" s="148"/>
      <c r="DE446" s="148"/>
      <c r="DF446" s="148"/>
      <c r="DG446" s="148"/>
      <c r="DH446" s="148"/>
      <c r="DI446" s="148"/>
      <c r="DJ446" s="148"/>
      <c r="DK446" s="148"/>
      <c r="DL446" s="148"/>
      <c r="DM446" s="148"/>
      <c r="DN446" s="148"/>
      <c r="DO446" s="174"/>
      <c r="DP446" s="135"/>
      <c r="DQ446" s="148"/>
      <c r="DR446" s="148"/>
      <c r="DS446" s="174"/>
    </row>
    <row r="447" spans="1:123" s="38" customFormat="1" ht="15.95" customHeight="1">
      <c r="A447" s="53" t="s">
        <v>1462</v>
      </c>
      <c r="B447" s="53" t="s">
        <v>773</v>
      </c>
      <c r="C447" s="79" t="s">
        <v>12</v>
      </c>
      <c r="D447" s="56" t="s">
        <v>929</v>
      </c>
      <c r="E447" s="53" t="s">
        <v>1473</v>
      </c>
      <c r="F447" s="109">
        <v>0</v>
      </c>
      <c r="G447" s="109"/>
      <c r="H447" s="53"/>
      <c r="I447" s="53">
        <v>386</v>
      </c>
      <c r="J447" s="126">
        <v>22</v>
      </c>
      <c r="K447" s="133" t="s">
        <v>42</v>
      </c>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c r="BB447" s="144"/>
      <c r="BC447" s="144"/>
      <c r="BD447" s="144"/>
      <c r="BE447" s="144"/>
      <c r="BF447" s="144"/>
      <c r="BG447" s="144"/>
      <c r="BH447" s="144"/>
      <c r="BI447" s="144"/>
      <c r="BJ447" s="144"/>
      <c r="BK447" s="144"/>
      <c r="BL447" s="144"/>
      <c r="BM447" s="144"/>
      <c r="BN447" s="144"/>
      <c r="BO447" s="144"/>
      <c r="BP447" s="144"/>
      <c r="BQ447" s="144" t="s">
        <v>42</v>
      </c>
      <c r="BR447" s="144"/>
      <c r="BS447" s="144"/>
      <c r="BT447" s="144"/>
      <c r="BU447" s="144"/>
      <c r="BV447" s="144" t="s">
        <v>42</v>
      </c>
      <c r="BW447" s="144"/>
      <c r="BX447" s="144"/>
      <c r="BY447" s="144"/>
      <c r="BZ447" s="144"/>
      <c r="CA447" s="144"/>
      <c r="CB447" s="144"/>
      <c r="CC447" s="144"/>
      <c r="CD447" s="144"/>
      <c r="CE447" s="144"/>
      <c r="CF447" s="144"/>
      <c r="CG447" s="144"/>
      <c r="CH447" s="144"/>
      <c r="CI447" s="144"/>
      <c r="CJ447" s="144"/>
      <c r="CK447" s="144"/>
      <c r="CL447" s="144"/>
      <c r="CM447" s="144"/>
      <c r="CN447" s="144"/>
      <c r="CO447" s="144"/>
      <c r="CP447" s="144"/>
      <c r="CQ447" s="144"/>
      <c r="CR447" s="144"/>
      <c r="CS447" s="144"/>
      <c r="CT447" s="144"/>
      <c r="CU447" s="144"/>
      <c r="CV447" s="144"/>
      <c r="CW447" s="144"/>
      <c r="CX447" s="144"/>
      <c r="CY447" s="144"/>
      <c r="CZ447" s="144"/>
      <c r="DA447" s="144"/>
      <c r="DB447" s="144"/>
      <c r="DC447" s="144"/>
      <c r="DD447" s="144"/>
      <c r="DE447" s="144"/>
      <c r="DF447" s="144"/>
      <c r="DG447" s="144"/>
      <c r="DH447" s="144" t="s">
        <v>42</v>
      </c>
      <c r="DI447" s="144"/>
      <c r="DJ447" s="144"/>
      <c r="DK447" s="144"/>
      <c r="DL447" s="144"/>
      <c r="DM447" s="144"/>
      <c r="DN447" s="144"/>
      <c r="DO447" s="172"/>
      <c r="DP447" s="133"/>
      <c r="DQ447" s="144"/>
      <c r="DR447" s="144"/>
      <c r="DS447" s="172"/>
    </row>
    <row r="448" spans="1:123" s="38" customFormat="1" ht="15.95" customHeight="1">
      <c r="A448" s="53" t="s">
        <v>1825</v>
      </c>
      <c r="B448" s="53" t="s">
        <v>349</v>
      </c>
      <c r="C448" s="79" t="s">
        <v>2210</v>
      </c>
      <c r="D448" s="53" t="s">
        <v>571</v>
      </c>
      <c r="E448" s="53" t="s">
        <v>63</v>
      </c>
      <c r="F448" s="109">
        <v>0</v>
      </c>
      <c r="G448" s="109"/>
      <c r="H448" s="53">
        <v>8</v>
      </c>
      <c r="I448" s="53">
        <v>386</v>
      </c>
      <c r="J448" s="126">
        <v>8</v>
      </c>
      <c r="K448" s="133" t="s">
        <v>42</v>
      </c>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c r="BB448" s="144"/>
      <c r="BC448" s="144"/>
      <c r="BD448" s="144"/>
      <c r="BE448" s="144"/>
      <c r="BF448" s="144"/>
      <c r="BG448" s="144"/>
      <c r="BH448" s="144"/>
      <c r="BI448" s="144"/>
      <c r="BJ448" s="144"/>
      <c r="BK448" s="144"/>
      <c r="BL448" s="144"/>
      <c r="BM448" s="144"/>
      <c r="BN448" s="144"/>
      <c r="BO448" s="144"/>
      <c r="BP448" s="144"/>
      <c r="BQ448" s="144"/>
      <c r="BR448" s="144"/>
      <c r="BS448" s="144"/>
      <c r="BT448" s="144"/>
      <c r="BU448" s="144"/>
      <c r="BV448" s="144"/>
      <c r="BW448" s="144"/>
      <c r="BX448" s="144"/>
      <c r="BY448" s="144"/>
      <c r="BZ448" s="144"/>
      <c r="CA448" s="144"/>
      <c r="CB448" s="144"/>
      <c r="CC448" s="144"/>
      <c r="CD448" s="144"/>
      <c r="CE448" s="144"/>
      <c r="CF448" s="144"/>
      <c r="CG448" s="144"/>
      <c r="CH448" s="144"/>
      <c r="CI448" s="144"/>
      <c r="CJ448" s="144"/>
      <c r="CK448" s="144"/>
      <c r="CL448" s="144"/>
      <c r="CM448" s="144"/>
      <c r="CN448" s="144"/>
      <c r="CO448" s="144"/>
      <c r="CP448" s="144"/>
      <c r="CQ448" s="144"/>
      <c r="CR448" s="144"/>
      <c r="CS448" s="144"/>
      <c r="CT448" s="144"/>
      <c r="CU448" s="144"/>
      <c r="CV448" s="144"/>
      <c r="CW448" s="144"/>
      <c r="CX448" s="144"/>
      <c r="CY448" s="144"/>
      <c r="CZ448" s="144"/>
      <c r="DA448" s="144"/>
      <c r="DB448" s="144"/>
      <c r="DC448" s="144"/>
      <c r="DD448" s="144"/>
      <c r="DE448" s="144"/>
      <c r="DF448" s="144"/>
      <c r="DG448" s="144"/>
      <c r="DH448" s="144"/>
      <c r="DI448" s="144"/>
      <c r="DJ448" s="144"/>
      <c r="DK448" s="144"/>
      <c r="DL448" s="144"/>
      <c r="DM448" s="144"/>
      <c r="DN448" s="144"/>
      <c r="DO448" s="172"/>
      <c r="DP448" s="133"/>
      <c r="DQ448" s="144"/>
      <c r="DR448" s="144"/>
      <c r="DS448" s="172"/>
    </row>
    <row r="449" spans="1:123" s="38" customFormat="1" ht="15.95" customHeight="1">
      <c r="A449" s="53" t="s">
        <v>260</v>
      </c>
      <c r="B449" s="53" t="s">
        <v>93</v>
      </c>
      <c r="C449" s="79" t="s">
        <v>2210</v>
      </c>
      <c r="D449" s="53" t="s">
        <v>571</v>
      </c>
      <c r="E449" s="53" t="s">
        <v>466</v>
      </c>
      <c r="F449" s="109">
        <v>0</v>
      </c>
      <c r="G449" s="109"/>
      <c r="H449" s="53">
        <v>8</v>
      </c>
      <c r="I449" s="53">
        <v>386</v>
      </c>
      <c r="J449" s="126">
        <v>8</v>
      </c>
      <c r="K449" s="133" t="s">
        <v>42</v>
      </c>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44"/>
      <c r="BC449" s="144"/>
      <c r="BD449" s="144"/>
      <c r="BE449" s="144"/>
      <c r="BF449" s="144"/>
      <c r="BG449" s="144"/>
      <c r="BH449" s="144"/>
      <c r="BI449" s="144"/>
      <c r="BJ449" s="144"/>
      <c r="BK449" s="144"/>
      <c r="BL449" s="144"/>
      <c r="BM449" s="144"/>
      <c r="BN449" s="144"/>
      <c r="BO449" s="144"/>
      <c r="BP449" s="144"/>
      <c r="BQ449" s="144"/>
      <c r="BR449" s="144"/>
      <c r="BS449" s="144"/>
      <c r="BT449" s="144"/>
      <c r="BU449" s="144"/>
      <c r="BV449" s="144"/>
      <c r="BW449" s="144"/>
      <c r="BX449" s="144"/>
      <c r="BY449" s="144"/>
      <c r="BZ449" s="144"/>
      <c r="CA449" s="144"/>
      <c r="CB449" s="144"/>
      <c r="CC449" s="144"/>
      <c r="CD449" s="144"/>
      <c r="CE449" s="144"/>
      <c r="CF449" s="144"/>
      <c r="CG449" s="144"/>
      <c r="CH449" s="144"/>
      <c r="CI449" s="144"/>
      <c r="CJ449" s="144"/>
      <c r="CK449" s="144"/>
      <c r="CL449" s="144"/>
      <c r="CM449" s="144"/>
      <c r="CN449" s="144"/>
      <c r="CO449" s="144"/>
      <c r="CP449" s="144"/>
      <c r="CQ449" s="144"/>
      <c r="CR449" s="144"/>
      <c r="CS449" s="144"/>
      <c r="CT449" s="144"/>
      <c r="CU449" s="144"/>
      <c r="CV449" s="144"/>
      <c r="CW449" s="144"/>
      <c r="CX449" s="144"/>
      <c r="CY449" s="144"/>
      <c r="CZ449" s="144"/>
      <c r="DA449" s="144"/>
      <c r="DB449" s="144"/>
      <c r="DC449" s="144"/>
      <c r="DD449" s="144"/>
      <c r="DE449" s="144"/>
      <c r="DF449" s="144"/>
      <c r="DG449" s="144"/>
      <c r="DH449" s="144"/>
      <c r="DI449" s="144"/>
      <c r="DJ449" s="144"/>
      <c r="DK449" s="144"/>
      <c r="DL449" s="144"/>
      <c r="DM449" s="144"/>
      <c r="DN449" s="144"/>
      <c r="DO449" s="172"/>
      <c r="DP449" s="133"/>
      <c r="DQ449" s="144"/>
      <c r="DR449" s="144"/>
      <c r="DS449" s="172"/>
    </row>
    <row r="450" spans="1:123" s="38" customFormat="1" ht="15.95" customHeight="1">
      <c r="A450" s="53" t="s">
        <v>486</v>
      </c>
      <c r="B450" s="53" t="s">
        <v>1665</v>
      </c>
      <c r="C450" s="79" t="s">
        <v>2210</v>
      </c>
      <c r="D450" s="78" t="s">
        <v>571</v>
      </c>
      <c r="E450" s="53" t="s">
        <v>2532</v>
      </c>
      <c r="F450" s="109">
        <v>0</v>
      </c>
      <c r="G450" s="109"/>
      <c r="H450" s="53"/>
      <c r="I450" s="53">
        <v>386</v>
      </c>
      <c r="J450" s="126">
        <v>8</v>
      </c>
      <c r="K450" s="133" t="s">
        <v>42</v>
      </c>
      <c r="L450" s="144"/>
      <c r="M450" s="144"/>
      <c r="N450" s="144"/>
      <c r="O450" s="144"/>
      <c r="P450" s="144"/>
      <c r="Q450" s="144"/>
      <c r="R450" s="144"/>
      <c r="S450" s="144"/>
      <c r="T450" s="144"/>
      <c r="U450" s="144"/>
      <c r="V450" s="144"/>
      <c r="W450" s="144"/>
      <c r="X450" s="144"/>
      <c r="Y450" s="144"/>
      <c r="Z450" s="144"/>
      <c r="AA450" s="144"/>
      <c r="AB450" s="144"/>
      <c r="AC450" s="144"/>
      <c r="AD450" s="144"/>
      <c r="AE450" s="144"/>
      <c r="AF450" s="144"/>
      <c r="AG450" s="144"/>
      <c r="AH450" s="144"/>
      <c r="AI450" s="144"/>
      <c r="AJ450" s="144"/>
      <c r="AK450" s="144"/>
      <c r="AL450" s="144"/>
      <c r="AM450" s="144"/>
      <c r="AN450" s="144"/>
      <c r="AO450" s="144"/>
      <c r="AP450" s="144"/>
      <c r="AQ450" s="144"/>
      <c r="AR450" s="144"/>
      <c r="AS450" s="144"/>
      <c r="AT450" s="144"/>
      <c r="AU450" s="144"/>
      <c r="AV450" s="144"/>
      <c r="AW450" s="144"/>
      <c r="AX450" s="144"/>
      <c r="AY450" s="144"/>
      <c r="AZ450" s="144"/>
      <c r="BA450" s="144"/>
      <c r="BB450" s="144"/>
      <c r="BC450" s="144"/>
      <c r="BD450" s="144"/>
      <c r="BE450" s="144"/>
      <c r="BF450" s="144"/>
      <c r="BG450" s="144"/>
      <c r="BH450" s="144"/>
      <c r="BI450" s="144"/>
      <c r="BJ450" s="144"/>
      <c r="BK450" s="144"/>
      <c r="BL450" s="144"/>
      <c r="BM450" s="144"/>
      <c r="BN450" s="144"/>
      <c r="BO450" s="144"/>
      <c r="BP450" s="144"/>
      <c r="BQ450" s="144"/>
      <c r="BR450" s="144"/>
      <c r="BS450" s="144"/>
      <c r="BT450" s="144"/>
      <c r="BU450" s="144"/>
      <c r="BV450" s="144"/>
      <c r="BW450" s="144"/>
      <c r="BX450" s="144"/>
      <c r="BY450" s="144"/>
      <c r="BZ450" s="144"/>
      <c r="CA450" s="144"/>
      <c r="CB450" s="144"/>
      <c r="CC450" s="144"/>
      <c r="CD450" s="144"/>
      <c r="CE450" s="144"/>
      <c r="CF450" s="144"/>
      <c r="CG450" s="144"/>
      <c r="CH450" s="144"/>
      <c r="CI450" s="144"/>
      <c r="CJ450" s="144"/>
      <c r="CK450" s="144"/>
      <c r="CL450" s="144"/>
      <c r="CM450" s="144"/>
      <c r="CN450" s="144"/>
      <c r="CO450" s="144"/>
      <c r="CP450" s="144"/>
      <c r="CQ450" s="144"/>
      <c r="CR450" s="144"/>
      <c r="CS450" s="144"/>
      <c r="CT450" s="144"/>
      <c r="CU450" s="144"/>
      <c r="CV450" s="144"/>
      <c r="CW450" s="144"/>
      <c r="CX450" s="144"/>
      <c r="CY450" s="144"/>
      <c r="CZ450" s="144"/>
      <c r="DA450" s="144"/>
      <c r="DB450" s="144"/>
      <c r="DC450" s="144"/>
      <c r="DD450" s="144"/>
      <c r="DE450" s="144"/>
      <c r="DF450" s="144"/>
      <c r="DG450" s="144"/>
      <c r="DH450" s="144"/>
      <c r="DI450" s="144"/>
      <c r="DJ450" s="144"/>
      <c r="DK450" s="144"/>
      <c r="DL450" s="144"/>
      <c r="DM450" s="144"/>
      <c r="DN450" s="144"/>
      <c r="DO450" s="172"/>
      <c r="DP450" s="133"/>
      <c r="DQ450" s="144"/>
      <c r="DR450" s="144"/>
      <c r="DS450" s="172"/>
    </row>
    <row r="451" spans="1:123" s="39" customFormat="1" ht="15.95" customHeight="1">
      <c r="A451" s="54" t="s">
        <v>995</v>
      </c>
      <c r="B451" s="54" t="s">
        <v>1835</v>
      </c>
      <c r="C451" s="68" t="s">
        <v>2210</v>
      </c>
      <c r="D451" s="54" t="s">
        <v>3674</v>
      </c>
      <c r="E451" s="54" t="s">
        <v>1995</v>
      </c>
      <c r="F451" s="110">
        <v>0</v>
      </c>
      <c r="G451" s="110"/>
      <c r="H451" s="54">
        <v>4</v>
      </c>
      <c r="I451" s="54">
        <v>386</v>
      </c>
      <c r="J451" s="54">
        <v>8</v>
      </c>
      <c r="K451" s="134" t="s">
        <v>42</v>
      </c>
      <c r="L451" s="145"/>
      <c r="M451" s="145" t="s">
        <v>42</v>
      </c>
      <c r="N451" s="145"/>
      <c r="O451" s="145"/>
      <c r="P451" s="145"/>
      <c r="Q451" s="145"/>
      <c r="R451" s="145"/>
      <c r="S451" s="145"/>
      <c r="T451" s="145"/>
      <c r="U451" s="145"/>
      <c r="V451" s="145"/>
      <c r="W451" s="145"/>
      <c r="X451" s="145"/>
      <c r="Y451" s="145"/>
      <c r="Z451" s="145"/>
      <c r="AA451" s="145"/>
      <c r="AB451" s="145"/>
      <c r="AC451" s="145"/>
      <c r="AD451" s="145"/>
      <c r="AE451" s="145"/>
      <c r="AF451" s="145"/>
      <c r="AG451" s="145"/>
      <c r="AH451" s="145"/>
      <c r="AI451" s="145"/>
      <c r="AJ451" s="145"/>
      <c r="AK451" s="145"/>
      <c r="AL451" s="145"/>
      <c r="AM451" s="145"/>
      <c r="AN451" s="145"/>
      <c r="AO451" s="145"/>
      <c r="AP451" s="145"/>
      <c r="AQ451" s="145"/>
      <c r="AR451" s="145"/>
      <c r="AS451" s="145"/>
      <c r="AT451" s="145"/>
      <c r="AU451" s="145"/>
      <c r="AV451" s="145"/>
      <c r="AW451" s="145"/>
      <c r="AX451" s="145"/>
      <c r="AY451" s="145"/>
      <c r="AZ451" s="145"/>
      <c r="BA451" s="145"/>
      <c r="BB451" s="145"/>
      <c r="BC451" s="145"/>
      <c r="BD451" s="145"/>
      <c r="BE451" s="145"/>
      <c r="BF451" s="145"/>
      <c r="BG451" s="145"/>
      <c r="BH451" s="145"/>
      <c r="BI451" s="145"/>
      <c r="BJ451" s="145"/>
      <c r="BK451" s="145"/>
      <c r="BL451" s="145"/>
      <c r="BM451" s="145"/>
      <c r="BN451" s="145"/>
      <c r="BO451" s="145"/>
      <c r="BP451" s="145"/>
      <c r="BQ451" s="145"/>
      <c r="BR451" s="145"/>
      <c r="BS451" s="145"/>
      <c r="BT451" s="145"/>
      <c r="BU451" s="145"/>
      <c r="BV451" s="145"/>
      <c r="BW451" s="145"/>
      <c r="BX451" s="145"/>
      <c r="BY451" s="145"/>
      <c r="BZ451" s="145"/>
      <c r="CA451" s="145"/>
      <c r="CB451" s="145"/>
      <c r="CC451" s="145"/>
      <c r="CD451" s="145"/>
      <c r="CE451" s="145"/>
      <c r="CF451" s="145"/>
      <c r="CG451" s="145"/>
      <c r="CH451" s="145"/>
      <c r="CI451" s="145"/>
      <c r="CJ451" s="145"/>
      <c r="CK451" s="145"/>
      <c r="CL451" s="145"/>
      <c r="CM451" s="145"/>
      <c r="CN451" s="145"/>
      <c r="CO451" s="145"/>
      <c r="CP451" s="145"/>
      <c r="CQ451" s="145"/>
      <c r="CR451" s="145"/>
      <c r="CS451" s="145"/>
      <c r="CT451" s="145"/>
      <c r="CU451" s="145"/>
      <c r="CV451" s="145"/>
      <c r="CW451" s="145"/>
      <c r="CX451" s="145"/>
      <c r="CY451" s="145"/>
      <c r="CZ451" s="145"/>
      <c r="DA451" s="145"/>
      <c r="DB451" s="145"/>
      <c r="DC451" s="145"/>
      <c r="DD451" s="145"/>
      <c r="DE451" s="145"/>
      <c r="DF451" s="145"/>
      <c r="DG451" s="145"/>
      <c r="DH451" s="145"/>
      <c r="DI451" s="145"/>
      <c r="DJ451" s="145"/>
      <c r="DK451" s="145"/>
      <c r="DL451" s="145"/>
      <c r="DM451" s="145"/>
      <c r="DN451" s="145"/>
      <c r="DO451" s="173"/>
      <c r="DP451" s="134"/>
      <c r="DQ451" s="145"/>
      <c r="DR451" s="145"/>
      <c r="DS451" s="173"/>
    </row>
    <row r="452" spans="1:123" s="38" customFormat="1" ht="15.95" customHeight="1">
      <c r="A452" s="53" t="s">
        <v>2087</v>
      </c>
      <c r="B452" s="53" t="s">
        <v>989</v>
      </c>
      <c r="C452" s="53" t="s">
        <v>999</v>
      </c>
      <c r="D452" s="53" t="s">
        <v>2725</v>
      </c>
      <c r="E452" s="53" t="s">
        <v>1916</v>
      </c>
      <c r="F452" s="109">
        <v>0</v>
      </c>
      <c r="G452" s="109"/>
      <c r="H452" s="53"/>
      <c r="I452" s="53">
        <v>386</v>
      </c>
      <c r="J452" s="126">
        <v>8</v>
      </c>
      <c r="K452" s="133" t="s">
        <v>42</v>
      </c>
      <c r="L452" s="144"/>
      <c r="M452" s="144"/>
      <c r="N452" s="144"/>
      <c r="O452" s="144"/>
      <c r="P452" s="144"/>
      <c r="Q452" s="144"/>
      <c r="R452" s="144"/>
      <c r="S452" s="144"/>
      <c r="T452" s="144"/>
      <c r="U452" s="144"/>
      <c r="V452" s="144"/>
      <c r="W452" s="144"/>
      <c r="X452" s="144"/>
      <c r="Y452" s="144"/>
      <c r="Z452" s="144"/>
      <c r="AA452" s="144"/>
      <c r="AB452" s="144"/>
      <c r="AC452" s="144"/>
      <c r="AD452" s="144"/>
      <c r="AE452" s="144"/>
      <c r="AF452" s="144"/>
      <c r="AG452" s="144"/>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c r="BB452" s="144"/>
      <c r="BC452" s="144"/>
      <c r="BD452" s="144"/>
      <c r="BE452" s="144"/>
      <c r="BF452" s="144"/>
      <c r="BG452" s="144"/>
      <c r="BH452" s="144"/>
      <c r="BI452" s="144"/>
      <c r="BJ452" s="144"/>
      <c r="BK452" s="144"/>
      <c r="BL452" s="144"/>
      <c r="BM452" s="144"/>
      <c r="BN452" s="144"/>
      <c r="BO452" s="144"/>
      <c r="BP452" s="144"/>
      <c r="BQ452" s="144"/>
      <c r="BR452" s="144"/>
      <c r="BS452" s="144"/>
      <c r="BT452" s="144"/>
      <c r="BU452" s="144" t="s">
        <v>42</v>
      </c>
      <c r="BV452" s="144"/>
      <c r="BW452" s="144"/>
      <c r="BX452" s="144"/>
      <c r="BY452" s="144"/>
      <c r="BZ452" s="144"/>
      <c r="CA452" s="144"/>
      <c r="CB452" s="144"/>
      <c r="CC452" s="144"/>
      <c r="CD452" s="144"/>
      <c r="CE452" s="144"/>
      <c r="CF452" s="144"/>
      <c r="CG452" s="144"/>
      <c r="CH452" s="144"/>
      <c r="CI452" s="144"/>
      <c r="CJ452" s="144"/>
      <c r="CK452" s="144"/>
      <c r="CL452" s="144"/>
      <c r="CM452" s="144"/>
      <c r="CN452" s="144"/>
      <c r="CO452" s="144"/>
      <c r="CP452" s="144"/>
      <c r="CQ452" s="144"/>
      <c r="CR452" s="144"/>
      <c r="CS452" s="144"/>
      <c r="CT452" s="144"/>
      <c r="CU452" s="144"/>
      <c r="CV452" s="144"/>
      <c r="CW452" s="144"/>
      <c r="CX452" s="144"/>
      <c r="CY452" s="144"/>
      <c r="CZ452" s="144"/>
      <c r="DA452" s="144"/>
      <c r="DB452" s="144"/>
      <c r="DC452" s="144"/>
      <c r="DD452" s="144"/>
      <c r="DE452" s="144"/>
      <c r="DF452" s="144"/>
      <c r="DG452" s="144"/>
      <c r="DH452" s="144"/>
      <c r="DI452" s="144"/>
      <c r="DJ452" s="144"/>
      <c r="DK452" s="144"/>
      <c r="DL452" s="144"/>
      <c r="DM452" s="144"/>
      <c r="DN452" s="144"/>
      <c r="DO452" s="172"/>
      <c r="DP452" s="133"/>
      <c r="DQ452" s="144"/>
      <c r="DR452" s="144"/>
      <c r="DS452" s="172"/>
    </row>
    <row r="453" spans="1:123" s="38" customFormat="1" ht="15.95" customHeight="1">
      <c r="A453" s="53" t="s">
        <v>3705</v>
      </c>
      <c r="B453" s="53" t="s">
        <v>2619</v>
      </c>
      <c r="C453" s="78" t="s">
        <v>1507</v>
      </c>
      <c r="D453" s="78" t="s">
        <v>1507</v>
      </c>
      <c r="E453" s="53" t="s">
        <v>3706</v>
      </c>
      <c r="F453" s="109">
        <v>0</v>
      </c>
      <c r="G453" s="109"/>
      <c r="H453" s="53"/>
      <c r="I453" s="53">
        <v>386</v>
      </c>
      <c r="J453" s="126">
        <v>28</v>
      </c>
      <c r="K453" s="133" t="s">
        <v>42</v>
      </c>
      <c r="L453" s="144"/>
      <c r="M453" s="144"/>
      <c r="N453" s="144"/>
      <c r="O453" s="144"/>
      <c r="P453" s="144"/>
      <c r="Q453" s="144"/>
      <c r="R453" s="144"/>
      <c r="S453" s="144"/>
      <c r="T453" s="144"/>
      <c r="U453" s="144" t="s">
        <v>42</v>
      </c>
      <c r="V453" s="144"/>
      <c r="W453" s="144"/>
      <c r="X453" s="144"/>
      <c r="Y453" s="144"/>
      <c r="Z453" s="144"/>
      <c r="AA453" s="144"/>
      <c r="AB453" s="144"/>
      <c r="AC453" s="144"/>
      <c r="AD453" s="144"/>
      <c r="AE453" s="144"/>
      <c r="AF453" s="144"/>
      <c r="AG453" s="144"/>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c r="BB453" s="144"/>
      <c r="BC453" s="144"/>
      <c r="BD453" s="144"/>
      <c r="BE453" s="144"/>
      <c r="BF453" s="144"/>
      <c r="BG453" s="144"/>
      <c r="BH453" s="144"/>
      <c r="BI453" s="144"/>
      <c r="BJ453" s="144"/>
      <c r="BK453" s="144"/>
      <c r="BL453" s="144"/>
      <c r="BM453" s="144"/>
      <c r="BN453" s="144"/>
      <c r="BO453" s="144"/>
      <c r="BP453" s="144" t="s">
        <v>42</v>
      </c>
      <c r="BQ453" s="144"/>
      <c r="BR453" s="144"/>
      <c r="BS453" s="144"/>
      <c r="BT453" s="144"/>
      <c r="BU453" s="144"/>
      <c r="BV453" s="144"/>
      <c r="BW453" s="144"/>
      <c r="BX453" s="144"/>
      <c r="BY453" s="144"/>
      <c r="BZ453" s="144"/>
      <c r="CA453" s="144"/>
      <c r="CB453" s="144"/>
      <c r="CC453" s="144"/>
      <c r="CD453" s="144"/>
      <c r="CE453" s="144"/>
      <c r="CF453" s="144"/>
      <c r="CG453" s="144"/>
      <c r="CH453" s="144"/>
      <c r="CI453" s="144"/>
      <c r="CJ453" s="144"/>
      <c r="CK453" s="144"/>
      <c r="CL453" s="144"/>
      <c r="CM453" s="144"/>
      <c r="CN453" s="144"/>
      <c r="CO453" s="144"/>
      <c r="CP453" s="144"/>
      <c r="CQ453" s="144"/>
      <c r="CR453" s="144"/>
      <c r="CS453" s="144"/>
      <c r="CT453" s="144"/>
      <c r="CU453" s="144"/>
      <c r="CV453" s="144"/>
      <c r="CW453" s="144"/>
      <c r="CX453" s="144"/>
      <c r="CY453" s="144"/>
      <c r="CZ453" s="144"/>
      <c r="DA453" s="144"/>
      <c r="DB453" s="144"/>
      <c r="DC453" s="144"/>
      <c r="DD453" s="144"/>
      <c r="DE453" s="144"/>
      <c r="DF453" s="144"/>
      <c r="DG453" s="144"/>
      <c r="DH453" s="144"/>
      <c r="DI453" s="144"/>
      <c r="DJ453" s="144"/>
      <c r="DK453" s="144"/>
      <c r="DL453" s="144"/>
      <c r="DM453" s="144"/>
      <c r="DN453" s="144"/>
      <c r="DO453" s="172"/>
      <c r="DP453" s="133"/>
      <c r="DQ453" s="144"/>
      <c r="DR453" s="144"/>
      <c r="DS453" s="172"/>
    </row>
    <row r="454" spans="1:123" s="38" customFormat="1" ht="15.95" customHeight="1">
      <c r="A454" s="53" t="s">
        <v>893</v>
      </c>
      <c r="B454" s="53" t="s">
        <v>2985</v>
      </c>
      <c r="C454" s="79" t="s">
        <v>429</v>
      </c>
      <c r="D454" s="78" t="s">
        <v>453</v>
      </c>
      <c r="E454" s="53" t="s">
        <v>249</v>
      </c>
      <c r="F454" s="109">
        <v>0</v>
      </c>
      <c r="G454" s="109"/>
      <c r="H454" s="53"/>
      <c r="I454" s="53">
        <v>386</v>
      </c>
      <c r="J454" s="126">
        <v>22</v>
      </c>
      <c r="K454" s="133" t="s">
        <v>42</v>
      </c>
      <c r="L454" s="144"/>
      <c r="M454" s="144"/>
      <c r="N454" s="144"/>
      <c r="O454" s="144"/>
      <c r="P454" s="144"/>
      <c r="Q454" s="144"/>
      <c r="R454" s="144"/>
      <c r="S454" s="144"/>
      <c r="T454" s="144"/>
      <c r="U454" s="144"/>
      <c r="V454" s="144"/>
      <c r="W454" s="144"/>
      <c r="X454" s="144"/>
      <c r="Y454" s="144"/>
      <c r="Z454" s="144"/>
      <c r="AA454" s="144"/>
      <c r="AB454" s="144"/>
      <c r="AC454" s="144"/>
      <c r="AD454" s="144"/>
      <c r="AE454" s="144"/>
      <c r="AF454" s="144"/>
      <c r="AG454" s="144"/>
      <c r="AH454" s="144"/>
      <c r="AI454" s="144"/>
      <c r="AJ454" s="144"/>
      <c r="AK454" s="144"/>
      <c r="AL454" s="144"/>
      <c r="AM454" s="144"/>
      <c r="AN454" s="144"/>
      <c r="AO454" s="144"/>
      <c r="AP454" s="144"/>
      <c r="AQ454" s="144"/>
      <c r="AR454" s="144"/>
      <c r="AS454" s="144"/>
      <c r="AT454" s="144"/>
      <c r="AU454" s="144"/>
      <c r="AV454" s="144"/>
      <c r="AW454" s="144"/>
      <c r="AX454" s="144"/>
      <c r="AY454" s="144"/>
      <c r="AZ454" s="144"/>
      <c r="BA454" s="144"/>
      <c r="BB454" s="144"/>
      <c r="BC454" s="144"/>
      <c r="BD454" s="144"/>
      <c r="BE454" s="144"/>
      <c r="BF454" s="144"/>
      <c r="BG454" s="144"/>
      <c r="BH454" s="144"/>
      <c r="BI454" s="144"/>
      <c r="BJ454" s="144"/>
      <c r="BK454" s="144"/>
      <c r="BL454" s="144"/>
      <c r="BM454" s="144"/>
      <c r="BN454" s="144"/>
      <c r="BO454" s="144"/>
      <c r="BP454" s="144"/>
      <c r="BQ454" s="144"/>
      <c r="BR454" s="144"/>
      <c r="BS454" s="144"/>
      <c r="BT454" s="144"/>
      <c r="BU454" s="144"/>
      <c r="BV454" s="144"/>
      <c r="BW454" s="144"/>
      <c r="BX454" s="144"/>
      <c r="BY454" s="144"/>
      <c r="BZ454" s="144"/>
      <c r="CA454" s="144"/>
      <c r="CB454" s="144"/>
      <c r="CC454" s="144"/>
      <c r="CD454" s="144"/>
      <c r="CE454" s="144"/>
      <c r="CF454" s="144"/>
      <c r="CG454" s="144"/>
      <c r="CH454" s="144"/>
      <c r="CI454" s="144"/>
      <c r="CJ454" s="144"/>
      <c r="CK454" s="144"/>
      <c r="CL454" s="144"/>
      <c r="CM454" s="144"/>
      <c r="CN454" s="144"/>
      <c r="CO454" s="144"/>
      <c r="CP454" s="144"/>
      <c r="CQ454" s="144"/>
      <c r="CR454" s="144"/>
      <c r="CS454" s="144"/>
      <c r="CT454" s="144"/>
      <c r="CU454" s="144"/>
      <c r="CV454" s="144"/>
      <c r="CW454" s="144"/>
      <c r="CX454" s="144"/>
      <c r="CY454" s="144"/>
      <c r="CZ454" s="144"/>
      <c r="DA454" s="144"/>
      <c r="DB454" s="144"/>
      <c r="DC454" s="144"/>
      <c r="DD454" s="144"/>
      <c r="DE454" s="144"/>
      <c r="DF454" s="144"/>
      <c r="DG454" s="144"/>
      <c r="DH454" s="144"/>
      <c r="DI454" s="144"/>
      <c r="DJ454" s="144"/>
      <c r="DK454" s="144"/>
      <c r="DL454" s="144"/>
      <c r="DM454" s="144"/>
      <c r="DN454" s="144"/>
      <c r="DO454" s="172"/>
      <c r="DP454" s="133"/>
      <c r="DQ454" s="144"/>
      <c r="DR454" s="144"/>
      <c r="DS454" s="172"/>
    </row>
    <row r="455" spans="1:123" s="38" customFormat="1" ht="15.95" customHeight="1">
      <c r="A455" s="53" t="s">
        <v>1646</v>
      </c>
      <c r="B455" s="53" t="s">
        <v>2551</v>
      </c>
      <c r="C455" s="79" t="s">
        <v>2673</v>
      </c>
      <c r="D455" s="53" t="s">
        <v>350</v>
      </c>
      <c r="E455" s="53" t="s">
        <v>1474</v>
      </c>
      <c r="F455" s="53">
        <v>0</v>
      </c>
      <c r="G455" s="53"/>
      <c r="H455" s="53"/>
      <c r="I455" s="53">
        <v>386</v>
      </c>
      <c r="J455" s="126">
        <v>22</v>
      </c>
      <c r="K455" s="133" t="s">
        <v>42</v>
      </c>
      <c r="L455" s="144"/>
      <c r="M455" s="144"/>
      <c r="N455" s="144"/>
      <c r="O455" s="144"/>
      <c r="P455" s="144"/>
      <c r="Q455" s="144"/>
      <c r="R455" s="144"/>
      <c r="S455" s="144"/>
      <c r="T455" s="144"/>
      <c r="U455" s="144" t="s">
        <v>42</v>
      </c>
      <c r="V455" s="144"/>
      <c r="W455" s="144"/>
      <c r="X455" s="144"/>
      <c r="Y455" s="144"/>
      <c r="Z455" s="144"/>
      <c r="AA455" s="144"/>
      <c r="AB455" s="144"/>
      <c r="AC455" s="144"/>
      <c r="AD455" s="144"/>
      <c r="AE455" s="144"/>
      <c r="AF455" s="144"/>
      <c r="AG455" s="144"/>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c r="BB455" s="144"/>
      <c r="BC455" s="144"/>
      <c r="BD455" s="144"/>
      <c r="BE455" s="144"/>
      <c r="BF455" s="144"/>
      <c r="BG455" s="144"/>
      <c r="BH455" s="144"/>
      <c r="BI455" s="144"/>
      <c r="BJ455" s="144"/>
      <c r="BK455" s="144"/>
      <c r="BL455" s="144"/>
      <c r="BM455" s="144"/>
      <c r="BN455" s="144"/>
      <c r="BO455" s="144"/>
      <c r="BP455" s="144"/>
      <c r="BQ455" s="144"/>
      <c r="BR455" s="144"/>
      <c r="BS455" s="144"/>
      <c r="BT455" s="144"/>
      <c r="BU455" s="144"/>
      <c r="BV455" s="144"/>
      <c r="BW455" s="144"/>
      <c r="BX455" s="144"/>
      <c r="BY455" s="144"/>
      <c r="BZ455" s="144"/>
      <c r="CA455" s="144"/>
      <c r="CB455" s="144"/>
      <c r="CC455" s="144"/>
      <c r="CD455" s="144"/>
      <c r="CE455" s="144"/>
      <c r="CF455" s="144"/>
      <c r="CG455" s="144"/>
      <c r="CH455" s="144"/>
      <c r="CI455" s="144"/>
      <c r="CJ455" s="144"/>
      <c r="CK455" s="144"/>
      <c r="CL455" s="144"/>
      <c r="CM455" s="144"/>
      <c r="CN455" s="144"/>
      <c r="CO455" s="144"/>
      <c r="CP455" s="144"/>
      <c r="CQ455" s="144"/>
      <c r="CR455" s="144"/>
      <c r="CS455" s="144"/>
      <c r="CT455" s="144"/>
      <c r="CU455" s="144"/>
      <c r="CV455" s="144"/>
      <c r="CW455" s="144"/>
      <c r="CX455" s="144"/>
      <c r="CY455" s="144"/>
      <c r="CZ455" s="144"/>
      <c r="DA455" s="144"/>
      <c r="DB455" s="144"/>
      <c r="DC455" s="144"/>
      <c r="DD455" s="144"/>
      <c r="DE455" s="144"/>
      <c r="DF455" s="144"/>
      <c r="DG455" s="144"/>
      <c r="DH455" s="144"/>
      <c r="DI455" s="144"/>
      <c r="DJ455" s="144"/>
      <c r="DK455" s="144"/>
      <c r="DL455" s="144"/>
      <c r="DM455" s="144"/>
      <c r="DN455" s="144"/>
      <c r="DO455" s="172"/>
      <c r="DP455" s="133"/>
      <c r="DQ455" s="144"/>
      <c r="DR455" s="144"/>
      <c r="DS455" s="172"/>
    </row>
    <row r="456" spans="1:123" s="38" customFormat="1" ht="15.95" customHeight="1">
      <c r="A456" s="53" t="s">
        <v>1710</v>
      </c>
      <c r="B456" s="53" t="s">
        <v>266</v>
      </c>
      <c r="C456" s="79" t="s">
        <v>2744</v>
      </c>
      <c r="D456" s="53" t="s">
        <v>427</v>
      </c>
      <c r="E456" s="53" t="s">
        <v>540</v>
      </c>
      <c r="F456" s="109">
        <v>0</v>
      </c>
      <c r="G456" s="109"/>
      <c r="H456" s="53"/>
      <c r="I456" s="53">
        <v>386</v>
      </c>
      <c r="J456" s="126">
        <v>22</v>
      </c>
      <c r="K456" s="133" t="s">
        <v>42</v>
      </c>
      <c r="L456" s="144"/>
      <c r="M456" s="144"/>
      <c r="N456" s="144"/>
      <c r="O456" s="144"/>
      <c r="P456" s="144"/>
      <c r="Q456" s="144"/>
      <c r="R456" s="144"/>
      <c r="S456" s="144"/>
      <c r="T456" s="144"/>
      <c r="U456" s="144"/>
      <c r="V456" s="144"/>
      <c r="W456" s="144"/>
      <c r="X456" s="144"/>
      <c r="Y456" s="144"/>
      <c r="Z456" s="144"/>
      <c r="AA456" s="144"/>
      <c r="AB456" s="144"/>
      <c r="AC456" s="144"/>
      <c r="AD456" s="144"/>
      <c r="AE456" s="144"/>
      <c r="AF456" s="144"/>
      <c r="AG456" s="144"/>
      <c r="AH456" s="144"/>
      <c r="AI456" s="144"/>
      <c r="AJ456" s="144"/>
      <c r="AK456" s="144"/>
      <c r="AL456" s="144"/>
      <c r="AM456" s="144"/>
      <c r="AN456" s="144"/>
      <c r="AO456" s="144"/>
      <c r="AP456" s="144"/>
      <c r="AQ456" s="144"/>
      <c r="AR456" s="144"/>
      <c r="AS456" s="144"/>
      <c r="AT456" s="144"/>
      <c r="AU456" s="144"/>
      <c r="AV456" s="144"/>
      <c r="AW456" s="144"/>
      <c r="AX456" s="144"/>
      <c r="AY456" s="144"/>
      <c r="AZ456" s="144"/>
      <c r="BA456" s="144"/>
      <c r="BB456" s="144"/>
      <c r="BC456" s="144"/>
      <c r="BD456" s="144"/>
      <c r="BE456" s="144"/>
      <c r="BF456" s="144"/>
      <c r="BG456" s="144"/>
      <c r="BH456" s="144"/>
      <c r="BI456" s="144"/>
      <c r="BJ456" s="144"/>
      <c r="BK456" s="144" t="s">
        <v>42</v>
      </c>
      <c r="BL456" s="144"/>
      <c r="BM456" s="144"/>
      <c r="BN456" s="144"/>
      <c r="BO456" s="144"/>
      <c r="BP456" s="144"/>
      <c r="BQ456" s="144"/>
      <c r="BR456" s="144"/>
      <c r="BS456" s="144"/>
      <c r="BT456" s="144"/>
      <c r="BU456" s="144" t="s">
        <v>42</v>
      </c>
      <c r="BV456" s="144" t="s">
        <v>42</v>
      </c>
      <c r="BW456" s="144"/>
      <c r="BX456" s="144"/>
      <c r="BY456" s="144"/>
      <c r="BZ456" s="144"/>
      <c r="CA456" s="144"/>
      <c r="CB456" s="144"/>
      <c r="CC456" s="144"/>
      <c r="CD456" s="144"/>
      <c r="CE456" s="144"/>
      <c r="CF456" s="144"/>
      <c r="CG456" s="144"/>
      <c r="CH456" s="144"/>
      <c r="CI456" s="144"/>
      <c r="CJ456" s="144"/>
      <c r="CK456" s="144"/>
      <c r="CL456" s="144"/>
      <c r="CM456" s="144"/>
      <c r="CN456" s="144"/>
      <c r="CO456" s="144"/>
      <c r="CP456" s="144"/>
      <c r="CQ456" s="144"/>
      <c r="CR456" s="144"/>
      <c r="CS456" s="144"/>
      <c r="CT456" s="144"/>
      <c r="CU456" s="144"/>
      <c r="CV456" s="144"/>
      <c r="CW456" s="144"/>
      <c r="CX456" s="144"/>
      <c r="CY456" s="144"/>
      <c r="CZ456" s="144"/>
      <c r="DA456" s="144"/>
      <c r="DB456" s="144"/>
      <c r="DC456" s="144"/>
      <c r="DD456" s="144"/>
      <c r="DE456" s="144"/>
      <c r="DF456" s="144"/>
      <c r="DG456" s="144"/>
      <c r="DH456" s="144"/>
      <c r="DI456" s="144"/>
      <c r="DJ456" s="144"/>
      <c r="DK456" s="144"/>
      <c r="DL456" s="144"/>
      <c r="DM456" s="144"/>
      <c r="DN456" s="144"/>
      <c r="DO456" s="172"/>
      <c r="DP456" s="133"/>
      <c r="DQ456" s="144"/>
      <c r="DR456" s="144"/>
      <c r="DS456" s="172"/>
    </row>
    <row r="457" spans="1:123" s="38" customFormat="1" ht="15.95" customHeight="1">
      <c r="A457" s="53" t="s">
        <v>3236</v>
      </c>
      <c r="B457" s="53" t="s">
        <v>2027</v>
      </c>
      <c r="C457" s="56" t="s">
        <v>3160</v>
      </c>
      <c r="D457" s="53" t="s">
        <v>290</v>
      </c>
      <c r="E457" s="53" t="s">
        <v>3377</v>
      </c>
      <c r="F457" s="109">
        <v>0</v>
      </c>
      <c r="G457" s="109"/>
      <c r="H457" s="53">
        <v>4</v>
      </c>
      <c r="I457" s="53">
        <v>386</v>
      </c>
      <c r="J457" s="126">
        <v>24</v>
      </c>
      <c r="K457" s="133" t="s">
        <v>42</v>
      </c>
      <c r="L457" s="144"/>
      <c r="M457" s="144"/>
      <c r="N457" s="144"/>
      <c r="O457" s="144"/>
      <c r="P457" s="144"/>
      <c r="Q457" s="144"/>
      <c r="R457" s="144"/>
      <c r="S457" s="144"/>
      <c r="T457" s="144"/>
      <c r="U457" s="144"/>
      <c r="V457" s="144"/>
      <c r="W457" s="144"/>
      <c r="X457" s="144"/>
      <c r="Y457" s="144"/>
      <c r="Z457" s="144"/>
      <c r="AA457" s="144"/>
      <c r="AB457" s="144"/>
      <c r="AC457" s="144"/>
      <c r="AD457" s="144"/>
      <c r="AE457" s="144"/>
      <c r="AF457" s="144"/>
      <c r="AG457" s="144"/>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c r="BB457" s="144"/>
      <c r="BC457" s="144"/>
      <c r="BD457" s="144"/>
      <c r="BE457" s="144"/>
      <c r="BF457" s="144"/>
      <c r="BG457" s="144"/>
      <c r="BH457" s="144"/>
      <c r="BI457" s="144"/>
      <c r="BJ457" s="144"/>
      <c r="BK457" s="144"/>
      <c r="BL457" s="144"/>
      <c r="BM457" s="144"/>
      <c r="BN457" s="144"/>
      <c r="BO457" s="144"/>
      <c r="BP457" s="144"/>
      <c r="BQ457" s="144"/>
      <c r="BR457" s="144"/>
      <c r="BS457" s="144"/>
      <c r="BT457" s="144"/>
      <c r="BU457" s="144"/>
      <c r="BV457" s="144"/>
      <c r="BW457" s="144"/>
      <c r="BX457" s="144"/>
      <c r="BY457" s="144"/>
      <c r="BZ457" s="144"/>
      <c r="CA457" s="144"/>
      <c r="CB457" s="144"/>
      <c r="CC457" s="144"/>
      <c r="CD457" s="144"/>
      <c r="CE457" s="144"/>
      <c r="CF457" s="144"/>
      <c r="CG457" s="144"/>
      <c r="CH457" s="144"/>
      <c r="CI457" s="144"/>
      <c r="CJ457" s="144"/>
      <c r="CK457" s="144"/>
      <c r="CL457" s="144"/>
      <c r="CM457" s="144"/>
      <c r="CN457" s="144"/>
      <c r="CO457" s="144"/>
      <c r="CP457" s="144"/>
      <c r="CQ457" s="144"/>
      <c r="CR457" s="144"/>
      <c r="CS457" s="144"/>
      <c r="CT457" s="144"/>
      <c r="CU457" s="144"/>
      <c r="CV457" s="144"/>
      <c r="CW457" s="144"/>
      <c r="CX457" s="144"/>
      <c r="CY457" s="144"/>
      <c r="CZ457" s="144"/>
      <c r="DA457" s="144"/>
      <c r="DB457" s="144"/>
      <c r="DC457" s="144"/>
      <c r="DD457" s="144"/>
      <c r="DE457" s="144"/>
      <c r="DF457" s="144"/>
      <c r="DG457" s="144"/>
      <c r="DH457" s="144"/>
      <c r="DI457" s="144"/>
      <c r="DJ457" s="144"/>
      <c r="DK457" s="144"/>
      <c r="DL457" s="144"/>
      <c r="DM457" s="144"/>
      <c r="DN457" s="144"/>
      <c r="DO457" s="172"/>
      <c r="DP457" s="133"/>
      <c r="DQ457" s="144"/>
      <c r="DR457" s="144"/>
      <c r="DS457" s="172"/>
    </row>
    <row r="458" spans="1:123" s="38" customFormat="1" ht="15.95" customHeight="1">
      <c r="A458" s="53" t="s">
        <v>5</v>
      </c>
      <c r="B458" s="53" t="s">
        <v>2697</v>
      </c>
      <c r="C458" s="56" t="s">
        <v>470</v>
      </c>
      <c r="D458" s="56" t="s">
        <v>2940</v>
      </c>
      <c r="E458" s="53" t="s">
        <v>1050</v>
      </c>
      <c r="F458" s="53">
        <v>0</v>
      </c>
      <c r="G458" s="53"/>
      <c r="H458" s="53"/>
      <c r="I458" s="53">
        <v>386</v>
      </c>
      <c r="J458" s="126">
        <v>22</v>
      </c>
      <c r="K458" s="133" t="s">
        <v>42</v>
      </c>
      <c r="L458" s="144" t="s">
        <v>42</v>
      </c>
      <c r="M458" s="144"/>
      <c r="N458" s="144"/>
      <c r="O458" s="144"/>
      <c r="P458" s="144"/>
      <c r="Q458" s="144"/>
      <c r="R458" s="144"/>
      <c r="S458" s="144"/>
      <c r="T458" s="144"/>
      <c r="U458" s="144" t="s">
        <v>42</v>
      </c>
      <c r="V458" s="144"/>
      <c r="W458" s="144" t="s">
        <v>42</v>
      </c>
      <c r="X458" s="144"/>
      <c r="Y458" s="144"/>
      <c r="Z458" s="144"/>
      <c r="AA458" s="144"/>
      <c r="AB458" s="144"/>
      <c r="AC458" s="144"/>
      <c r="AD458" s="144"/>
      <c r="AE458" s="144"/>
      <c r="AF458" s="144"/>
      <c r="AG458" s="144"/>
      <c r="AH458" s="144"/>
      <c r="AI458" s="144"/>
      <c r="AJ458" s="144"/>
      <c r="AK458" s="144"/>
      <c r="AL458" s="144"/>
      <c r="AM458" s="144"/>
      <c r="AN458" s="144"/>
      <c r="AO458" s="144"/>
      <c r="AP458" s="144"/>
      <c r="AQ458" s="144"/>
      <c r="AR458" s="144"/>
      <c r="AS458" s="144"/>
      <c r="AT458" s="144"/>
      <c r="AU458" s="144"/>
      <c r="AV458" s="144"/>
      <c r="AW458" s="144"/>
      <c r="AX458" s="144"/>
      <c r="AY458" s="144"/>
      <c r="AZ458" s="144"/>
      <c r="BA458" s="144"/>
      <c r="BB458" s="144"/>
      <c r="BC458" s="144"/>
      <c r="BD458" s="144"/>
      <c r="BE458" s="144"/>
      <c r="BF458" s="144"/>
      <c r="BG458" s="144"/>
      <c r="BH458" s="144"/>
      <c r="BI458" s="144"/>
      <c r="BJ458" s="144"/>
      <c r="BK458" s="144" t="s">
        <v>42</v>
      </c>
      <c r="BL458" s="144"/>
      <c r="BM458" s="144"/>
      <c r="BN458" s="144"/>
      <c r="BO458" s="144"/>
      <c r="BP458" s="144"/>
      <c r="BQ458" s="144"/>
      <c r="BR458" s="144"/>
      <c r="BS458" s="144"/>
      <c r="BT458" s="144"/>
      <c r="BU458" s="144"/>
      <c r="BV458" s="144"/>
      <c r="BW458" s="144"/>
      <c r="BX458" s="144"/>
      <c r="BY458" s="144"/>
      <c r="BZ458" s="144"/>
      <c r="CA458" s="144"/>
      <c r="CB458" s="144"/>
      <c r="CC458" s="144"/>
      <c r="CD458" s="144"/>
      <c r="CE458" s="144"/>
      <c r="CF458" s="144"/>
      <c r="CG458" s="144"/>
      <c r="CH458" s="144"/>
      <c r="CI458" s="144"/>
      <c r="CJ458" s="144"/>
      <c r="CK458" s="144"/>
      <c r="CL458" s="144"/>
      <c r="CM458" s="144"/>
      <c r="CN458" s="144"/>
      <c r="CO458" s="144"/>
      <c r="CP458" s="144"/>
      <c r="CQ458" s="144"/>
      <c r="CR458" s="144"/>
      <c r="CS458" s="144"/>
      <c r="CT458" s="144"/>
      <c r="CU458" s="144"/>
      <c r="CV458" s="144"/>
      <c r="CW458" s="144"/>
      <c r="CX458" s="144"/>
      <c r="CY458" s="144"/>
      <c r="CZ458" s="144"/>
      <c r="DA458" s="144"/>
      <c r="DB458" s="144"/>
      <c r="DC458" s="144"/>
      <c r="DD458" s="144"/>
      <c r="DE458" s="144"/>
      <c r="DF458" s="144"/>
      <c r="DG458" s="144"/>
      <c r="DH458" s="144"/>
      <c r="DI458" s="144"/>
      <c r="DJ458" s="144"/>
      <c r="DK458" s="144"/>
      <c r="DL458" s="144"/>
      <c r="DM458" s="144"/>
      <c r="DN458" s="144"/>
      <c r="DO458" s="172"/>
      <c r="DP458" s="133"/>
      <c r="DQ458" s="144"/>
      <c r="DR458" s="144"/>
      <c r="DS458" s="172"/>
    </row>
    <row r="459" spans="1:123" s="38" customFormat="1" ht="15.95" customHeight="1">
      <c r="A459" s="53" t="s">
        <v>1512</v>
      </c>
      <c r="B459" s="53" t="s">
        <v>20</v>
      </c>
      <c r="C459" s="79" t="s">
        <v>2534</v>
      </c>
      <c r="D459" s="53" t="s">
        <v>2712</v>
      </c>
      <c r="E459" s="53" t="s">
        <v>849</v>
      </c>
      <c r="F459" s="53">
        <v>19</v>
      </c>
      <c r="G459" s="53"/>
      <c r="H459" s="53"/>
      <c r="I459" s="53">
        <v>386</v>
      </c>
      <c r="J459" s="126">
        <v>22</v>
      </c>
      <c r="K459" s="133"/>
      <c r="L459" s="144"/>
      <c r="M459" s="144"/>
      <c r="N459" s="144"/>
      <c r="O459" s="144"/>
      <c r="P459" s="144"/>
      <c r="Q459" s="144"/>
      <c r="R459" s="144"/>
      <c r="S459" s="144"/>
      <c r="T459" s="144"/>
      <c r="U459" s="144"/>
      <c r="V459" s="144"/>
      <c r="W459" s="144"/>
      <c r="X459" s="144"/>
      <c r="Y459" s="144"/>
      <c r="Z459" s="144"/>
      <c r="AA459" s="144"/>
      <c r="AB459" s="144"/>
      <c r="AC459" s="144"/>
      <c r="AD459" s="144"/>
      <c r="AE459" s="144"/>
      <c r="AF459" s="144"/>
      <c r="AG459" s="144"/>
      <c r="AH459" s="144"/>
      <c r="AI459" s="144"/>
      <c r="AJ459" s="144"/>
      <c r="AK459" s="144"/>
      <c r="AL459" s="144"/>
      <c r="AM459" s="144"/>
      <c r="AN459" s="144"/>
      <c r="AO459" s="144"/>
      <c r="AP459" s="144"/>
      <c r="AQ459" s="144"/>
      <c r="AR459" s="144"/>
      <c r="AS459" s="144"/>
      <c r="AT459" s="144"/>
      <c r="AU459" s="144"/>
      <c r="AV459" s="144"/>
      <c r="AW459" s="144"/>
      <c r="AX459" s="144"/>
      <c r="AY459" s="144"/>
      <c r="AZ459" s="144"/>
      <c r="BA459" s="144"/>
      <c r="BB459" s="144"/>
      <c r="BC459" s="144"/>
      <c r="BD459" s="144"/>
      <c r="BE459" s="144"/>
      <c r="BF459" s="144"/>
      <c r="BG459" s="144"/>
      <c r="BH459" s="144"/>
      <c r="BI459" s="144"/>
      <c r="BJ459" s="144"/>
      <c r="BK459" s="144"/>
      <c r="BL459" s="144"/>
      <c r="BM459" s="144"/>
      <c r="BN459" s="144"/>
      <c r="BO459" s="144"/>
      <c r="BP459" s="144"/>
      <c r="BQ459" s="144" t="s">
        <v>42</v>
      </c>
      <c r="BR459" s="144"/>
      <c r="BS459" s="144"/>
      <c r="BT459" s="144"/>
      <c r="BU459" s="144"/>
      <c r="BV459" s="144" t="s">
        <v>42</v>
      </c>
      <c r="BW459" s="144"/>
      <c r="BX459" s="144"/>
      <c r="BY459" s="144"/>
      <c r="BZ459" s="144"/>
      <c r="CA459" s="144"/>
      <c r="CB459" s="144"/>
      <c r="CC459" s="144"/>
      <c r="CD459" s="144"/>
      <c r="CE459" s="144"/>
      <c r="CF459" s="144"/>
      <c r="CG459" s="144"/>
      <c r="CH459" s="144"/>
      <c r="CI459" s="144"/>
      <c r="CJ459" s="144"/>
      <c r="CK459" s="144"/>
      <c r="CL459" s="144"/>
      <c r="CM459" s="144"/>
      <c r="CN459" s="144"/>
      <c r="CO459" s="144"/>
      <c r="CP459" s="144"/>
      <c r="CQ459" s="144"/>
      <c r="CR459" s="144"/>
      <c r="CS459" s="144"/>
      <c r="CT459" s="144"/>
      <c r="CU459" s="144"/>
      <c r="CV459" s="144"/>
      <c r="CW459" s="144"/>
      <c r="CX459" s="144"/>
      <c r="CY459" s="144"/>
      <c r="CZ459" s="144"/>
      <c r="DA459" s="144"/>
      <c r="DB459" s="144"/>
      <c r="DC459" s="144"/>
      <c r="DD459" s="144"/>
      <c r="DE459" s="144"/>
      <c r="DF459" s="144"/>
      <c r="DG459" s="144"/>
      <c r="DH459" s="144" t="s">
        <v>42</v>
      </c>
      <c r="DI459" s="144"/>
      <c r="DJ459" s="144"/>
      <c r="DK459" s="144"/>
      <c r="DL459" s="144"/>
      <c r="DM459" s="144"/>
      <c r="DN459" s="144"/>
      <c r="DO459" s="172" t="s">
        <v>42</v>
      </c>
      <c r="DP459" s="133"/>
      <c r="DQ459" s="144"/>
      <c r="DR459" s="144"/>
      <c r="DS459" s="172"/>
    </row>
    <row r="460" spans="1:123" s="38" customFormat="1" ht="15.95" customHeight="1">
      <c r="A460" s="53" t="s">
        <v>1719</v>
      </c>
      <c r="B460" s="53" t="s">
        <v>1148</v>
      </c>
      <c r="C460" s="78" t="s">
        <v>1726</v>
      </c>
      <c r="D460" s="53" t="s">
        <v>1726</v>
      </c>
      <c r="E460" s="53" t="s">
        <v>1364</v>
      </c>
      <c r="F460" s="109">
        <v>0</v>
      </c>
      <c r="G460" s="109"/>
      <c r="H460" s="53"/>
      <c r="I460" s="53">
        <v>386</v>
      </c>
      <c r="J460" s="126">
        <v>28</v>
      </c>
      <c r="K460" s="133"/>
      <c r="L460" s="144"/>
      <c r="M460" s="144"/>
      <c r="N460" s="144"/>
      <c r="O460" s="144"/>
      <c r="P460" s="144"/>
      <c r="Q460" s="144"/>
      <c r="R460" s="144"/>
      <c r="S460" s="144"/>
      <c r="T460" s="144"/>
      <c r="U460" s="144"/>
      <c r="V460" s="144"/>
      <c r="W460" s="144"/>
      <c r="X460" s="144"/>
      <c r="Y460" s="144"/>
      <c r="Z460" s="144"/>
      <c r="AA460" s="144"/>
      <c r="AB460" s="144"/>
      <c r="AC460" s="144"/>
      <c r="AD460" s="144"/>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44"/>
      <c r="BC460" s="144"/>
      <c r="BD460" s="144"/>
      <c r="BE460" s="144"/>
      <c r="BF460" s="144"/>
      <c r="BG460" s="144"/>
      <c r="BH460" s="144"/>
      <c r="BI460" s="144"/>
      <c r="BJ460" s="144"/>
      <c r="BK460" s="144"/>
      <c r="BL460" s="144"/>
      <c r="BM460" s="144"/>
      <c r="BN460" s="144"/>
      <c r="BO460" s="144"/>
      <c r="BP460" s="144"/>
      <c r="BQ460" s="144"/>
      <c r="BR460" s="144"/>
      <c r="BS460" s="144"/>
      <c r="BT460" s="144"/>
      <c r="BU460" s="144"/>
      <c r="BV460" s="144"/>
      <c r="BW460" s="144"/>
      <c r="BX460" s="144"/>
      <c r="BY460" s="144"/>
      <c r="BZ460" s="144"/>
      <c r="CA460" s="144"/>
      <c r="CB460" s="144"/>
      <c r="CC460" s="144"/>
      <c r="CD460" s="144"/>
      <c r="CE460" s="144"/>
      <c r="CF460" s="144"/>
      <c r="CG460" s="144"/>
      <c r="CH460" s="144"/>
      <c r="CI460" s="144"/>
      <c r="CJ460" s="144"/>
      <c r="CK460" s="144"/>
      <c r="CL460" s="144"/>
      <c r="CM460" s="144"/>
      <c r="CN460" s="144"/>
      <c r="CO460" s="144"/>
      <c r="CP460" s="144"/>
      <c r="CQ460" s="144"/>
      <c r="CR460" s="144"/>
      <c r="CS460" s="144"/>
      <c r="CT460" s="144" t="s">
        <v>42</v>
      </c>
      <c r="CU460" s="144"/>
      <c r="CV460" s="144"/>
      <c r="CW460" s="144"/>
      <c r="CX460" s="144"/>
      <c r="CY460" s="144"/>
      <c r="CZ460" s="144"/>
      <c r="DA460" s="144"/>
      <c r="DB460" s="144"/>
      <c r="DC460" s="144"/>
      <c r="DD460" s="144"/>
      <c r="DE460" s="144"/>
      <c r="DF460" s="144" t="s">
        <v>42</v>
      </c>
      <c r="DG460" s="144"/>
      <c r="DH460" s="144"/>
      <c r="DI460" s="144"/>
      <c r="DJ460" s="144"/>
      <c r="DK460" s="144"/>
      <c r="DL460" s="144"/>
      <c r="DM460" s="144"/>
      <c r="DN460" s="144"/>
      <c r="DO460" s="172"/>
      <c r="DP460" s="133"/>
      <c r="DQ460" s="144"/>
      <c r="DR460" s="144"/>
      <c r="DS460" s="172"/>
    </row>
    <row r="461" spans="1:123" s="38" customFormat="1" ht="15.95" customHeight="1">
      <c r="A461" s="53" t="s">
        <v>184</v>
      </c>
      <c r="B461" s="53" t="s">
        <v>1801</v>
      </c>
      <c r="C461" s="79" t="s">
        <v>1233</v>
      </c>
      <c r="D461" s="56" t="s">
        <v>1233</v>
      </c>
      <c r="E461" s="56" t="s">
        <v>1725</v>
      </c>
      <c r="F461" s="109">
        <v>0</v>
      </c>
      <c r="G461" s="109"/>
      <c r="H461" s="53"/>
      <c r="I461" s="53">
        <v>386</v>
      </c>
      <c r="J461" s="126">
        <v>28</v>
      </c>
      <c r="K461" s="133" t="s">
        <v>42</v>
      </c>
      <c r="L461" s="144"/>
      <c r="M461" s="144"/>
      <c r="N461" s="144"/>
      <c r="O461" s="144"/>
      <c r="P461" s="144"/>
      <c r="Q461" s="144"/>
      <c r="R461" s="144"/>
      <c r="S461" s="144"/>
      <c r="T461" s="144"/>
      <c r="U461" s="144"/>
      <c r="V461" s="144" t="s">
        <v>42</v>
      </c>
      <c r="W461" s="144"/>
      <c r="X461" s="144"/>
      <c r="Y461" s="144"/>
      <c r="Z461" s="144"/>
      <c r="AA461" s="144"/>
      <c r="AB461" s="144"/>
      <c r="AC461" s="144"/>
      <c r="AD461" s="144"/>
      <c r="AE461" s="144"/>
      <c r="AF461" s="144"/>
      <c r="AG461" s="144"/>
      <c r="AH461" s="144"/>
      <c r="AI461" s="144"/>
      <c r="AJ461" s="144"/>
      <c r="AK461" s="144"/>
      <c r="AL461" s="144"/>
      <c r="AM461" s="144"/>
      <c r="AN461" s="144"/>
      <c r="AO461" s="144"/>
      <c r="AP461" s="144"/>
      <c r="AQ461" s="144"/>
      <c r="AR461" s="144"/>
      <c r="AS461" s="144"/>
      <c r="AT461" s="144"/>
      <c r="AU461" s="144"/>
      <c r="AV461" s="144"/>
      <c r="AW461" s="144"/>
      <c r="AX461" s="144"/>
      <c r="AY461" s="144"/>
      <c r="AZ461" s="144"/>
      <c r="BA461" s="144"/>
      <c r="BB461" s="144"/>
      <c r="BC461" s="144"/>
      <c r="BD461" s="144"/>
      <c r="BE461" s="144"/>
      <c r="BF461" s="144"/>
      <c r="BG461" s="144"/>
      <c r="BH461" s="144"/>
      <c r="BI461" s="144"/>
      <c r="BJ461" s="144" t="s">
        <v>42</v>
      </c>
      <c r="BK461" s="144"/>
      <c r="BL461" s="144"/>
      <c r="BM461" s="144"/>
      <c r="BN461" s="144"/>
      <c r="BO461" s="144"/>
      <c r="BP461" s="144"/>
      <c r="BQ461" s="144"/>
      <c r="BR461" s="144"/>
      <c r="BS461" s="144" t="s">
        <v>42</v>
      </c>
      <c r="BT461" s="144"/>
      <c r="BU461" s="144"/>
      <c r="BV461" s="144"/>
      <c r="BW461" s="144"/>
      <c r="BX461" s="144"/>
      <c r="BY461" s="144"/>
      <c r="BZ461" s="144"/>
      <c r="CA461" s="144"/>
      <c r="CB461" s="144"/>
      <c r="CC461" s="144"/>
      <c r="CD461" s="144"/>
      <c r="CE461" s="144"/>
      <c r="CF461" s="144"/>
      <c r="CG461" s="144"/>
      <c r="CH461" s="144"/>
      <c r="CI461" s="144"/>
      <c r="CJ461" s="144"/>
      <c r="CK461" s="144"/>
      <c r="CL461" s="144"/>
      <c r="CM461" s="144"/>
      <c r="CN461" s="144"/>
      <c r="CO461" s="144"/>
      <c r="CP461" s="144"/>
      <c r="CQ461" s="144"/>
      <c r="CR461" s="144"/>
      <c r="CS461" s="144"/>
      <c r="CT461" s="144"/>
      <c r="CU461" s="144"/>
      <c r="CV461" s="144"/>
      <c r="CW461" s="144"/>
      <c r="CX461" s="144"/>
      <c r="CY461" s="144"/>
      <c r="CZ461" s="144"/>
      <c r="DA461" s="144"/>
      <c r="DB461" s="144"/>
      <c r="DC461" s="144"/>
      <c r="DD461" s="144"/>
      <c r="DE461" s="144"/>
      <c r="DF461" s="144"/>
      <c r="DG461" s="144"/>
      <c r="DH461" s="144"/>
      <c r="DI461" s="144"/>
      <c r="DJ461" s="144"/>
      <c r="DK461" s="144"/>
      <c r="DL461" s="144"/>
      <c r="DM461" s="144"/>
      <c r="DN461" s="144"/>
      <c r="DO461" s="172"/>
      <c r="DP461" s="133"/>
      <c r="DQ461" s="144"/>
      <c r="DR461" s="144"/>
      <c r="DS461" s="172"/>
    </row>
    <row r="462" spans="1:123" s="38" customFormat="1" ht="15.95" customHeight="1">
      <c r="A462" s="53" t="s">
        <v>331</v>
      </c>
      <c r="B462" s="53" t="s">
        <v>628</v>
      </c>
      <c r="C462" s="78" t="s">
        <v>1366</v>
      </c>
      <c r="D462" s="53" t="s">
        <v>1366</v>
      </c>
      <c r="E462" s="53" t="s">
        <v>3277</v>
      </c>
      <c r="F462" s="53">
        <v>0</v>
      </c>
      <c r="G462" s="109"/>
      <c r="H462" s="53"/>
      <c r="I462" s="53">
        <v>386</v>
      </c>
      <c r="J462" s="126">
        <v>28</v>
      </c>
      <c r="K462" s="133"/>
      <c r="L462" s="144"/>
      <c r="M462" s="144"/>
      <c r="N462" s="144"/>
      <c r="O462" s="144"/>
      <c r="P462" s="144"/>
      <c r="Q462" s="144"/>
      <c r="R462" s="144"/>
      <c r="S462" s="144"/>
      <c r="T462" s="144"/>
      <c r="U462" s="144"/>
      <c r="V462" s="144"/>
      <c r="W462" s="144"/>
      <c r="X462" s="144"/>
      <c r="Y462" s="144"/>
      <c r="Z462" s="144"/>
      <c r="AA462" s="144"/>
      <c r="AB462" s="144"/>
      <c r="AC462" s="144"/>
      <c r="AD462" s="144"/>
      <c r="AE462" s="144"/>
      <c r="AF462" s="144"/>
      <c r="AG462" s="144"/>
      <c r="AH462" s="144"/>
      <c r="AI462" s="144"/>
      <c r="AJ462" s="144"/>
      <c r="AK462" s="144"/>
      <c r="AL462" s="144"/>
      <c r="AM462" s="144"/>
      <c r="AN462" s="144"/>
      <c r="AO462" s="144"/>
      <c r="AP462" s="144"/>
      <c r="AQ462" s="144"/>
      <c r="AR462" s="144"/>
      <c r="AS462" s="144"/>
      <c r="AT462" s="144"/>
      <c r="AU462" s="144"/>
      <c r="AV462" s="144"/>
      <c r="AW462" s="144"/>
      <c r="AX462" s="144"/>
      <c r="AY462" s="144"/>
      <c r="AZ462" s="144"/>
      <c r="BA462" s="144"/>
      <c r="BB462" s="144"/>
      <c r="BC462" s="144"/>
      <c r="BD462" s="144"/>
      <c r="BE462" s="144"/>
      <c r="BF462" s="144"/>
      <c r="BG462" s="144"/>
      <c r="BH462" s="144"/>
      <c r="BI462" s="144"/>
      <c r="BJ462" s="144"/>
      <c r="BK462" s="144"/>
      <c r="BL462" s="144"/>
      <c r="BM462" s="144"/>
      <c r="BN462" s="144"/>
      <c r="BO462" s="144"/>
      <c r="BP462" s="144"/>
      <c r="BQ462" s="144"/>
      <c r="BR462" s="144"/>
      <c r="BS462" s="144"/>
      <c r="BT462" s="144"/>
      <c r="BU462" s="144"/>
      <c r="BV462" s="144"/>
      <c r="BW462" s="144"/>
      <c r="BX462" s="144"/>
      <c r="BY462" s="144"/>
      <c r="BZ462" s="144"/>
      <c r="CA462" s="144"/>
      <c r="CB462" s="144"/>
      <c r="CC462" s="144"/>
      <c r="CD462" s="144"/>
      <c r="CE462" s="144"/>
      <c r="CF462" s="144"/>
      <c r="CG462" s="144"/>
      <c r="CH462" s="144"/>
      <c r="CI462" s="144"/>
      <c r="CJ462" s="144"/>
      <c r="CK462" s="144"/>
      <c r="CL462" s="144"/>
      <c r="CM462" s="144"/>
      <c r="CN462" s="144"/>
      <c r="CO462" s="144"/>
      <c r="CP462" s="144"/>
      <c r="CQ462" s="144"/>
      <c r="CR462" s="144"/>
      <c r="CS462" s="144"/>
      <c r="CT462" s="144"/>
      <c r="CU462" s="144"/>
      <c r="CV462" s="144"/>
      <c r="CW462" s="144"/>
      <c r="CX462" s="144"/>
      <c r="CY462" s="144"/>
      <c r="CZ462" s="144"/>
      <c r="DA462" s="144"/>
      <c r="DB462" s="144"/>
      <c r="DC462" s="144"/>
      <c r="DD462" s="144"/>
      <c r="DE462" s="144" t="s">
        <v>42</v>
      </c>
      <c r="DF462" s="144"/>
      <c r="DG462" s="144"/>
      <c r="DH462" s="144"/>
      <c r="DI462" s="144"/>
      <c r="DJ462" s="144"/>
      <c r="DK462" s="144"/>
      <c r="DL462" s="144"/>
      <c r="DM462" s="144"/>
      <c r="DN462" s="144"/>
      <c r="DO462" s="172"/>
      <c r="DP462" s="133"/>
      <c r="DQ462" s="144"/>
      <c r="DR462" s="144"/>
      <c r="DS462" s="172"/>
    </row>
    <row r="463" spans="1:123" s="39" customFormat="1" ht="15.95" customHeight="1">
      <c r="A463" s="68" t="s">
        <v>582</v>
      </c>
      <c r="B463" s="54" t="s">
        <v>2303</v>
      </c>
      <c r="C463" s="81" t="s">
        <v>2861</v>
      </c>
      <c r="D463" s="54" t="s">
        <v>3345</v>
      </c>
      <c r="E463" s="54" t="s">
        <v>2706</v>
      </c>
      <c r="F463" s="54">
        <v>0</v>
      </c>
      <c r="G463" s="54"/>
      <c r="H463" s="54">
        <v>4</v>
      </c>
      <c r="I463" s="54">
        <v>387</v>
      </c>
      <c r="J463" s="126">
        <v>8</v>
      </c>
      <c r="K463" s="134" t="s">
        <v>42</v>
      </c>
      <c r="L463" s="145"/>
      <c r="M463" s="145"/>
      <c r="N463" s="145"/>
      <c r="O463" s="145"/>
      <c r="P463" s="145"/>
      <c r="Q463" s="145"/>
      <c r="R463" s="145"/>
      <c r="S463" s="145"/>
      <c r="T463" s="145"/>
      <c r="U463" s="145"/>
      <c r="V463" s="145"/>
      <c r="W463" s="145"/>
      <c r="X463" s="145"/>
      <c r="Y463" s="145"/>
      <c r="Z463" s="145"/>
      <c r="AA463" s="145"/>
      <c r="AB463" s="145"/>
      <c r="AC463" s="145"/>
      <c r="AD463" s="145"/>
      <c r="AE463" s="145"/>
      <c r="AF463" s="145"/>
      <c r="AG463" s="145"/>
      <c r="AH463" s="145"/>
      <c r="AI463" s="145"/>
      <c r="AJ463" s="145"/>
      <c r="AK463" s="145"/>
      <c r="AL463" s="145"/>
      <c r="AM463" s="145"/>
      <c r="AN463" s="145"/>
      <c r="AO463" s="145"/>
      <c r="AP463" s="145"/>
      <c r="AQ463" s="145"/>
      <c r="AR463" s="145"/>
      <c r="AS463" s="145"/>
      <c r="AT463" s="145"/>
      <c r="AU463" s="145"/>
      <c r="AV463" s="145"/>
      <c r="AW463" s="145"/>
      <c r="AX463" s="145"/>
      <c r="AY463" s="145"/>
      <c r="AZ463" s="145"/>
      <c r="BA463" s="145"/>
      <c r="BB463" s="145"/>
      <c r="BC463" s="145"/>
      <c r="BD463" s="145"/>
      <c r="BE463" s="145"/>
      <c r="BF463" s="145"/>
      <c r="BG463" s="145"/>
      <c r="BH463" s="145"/>
      <c r="BI463" s="145"/>
      <c r="BJ463" s="145"/>
      <c r="BK463" s="145"/>
      <c r="BL463" s="145"/>
      <c r="BM463" s="145"/>
      <c r="BN463" s="145"/>
      <c r="BO463" s="145"/>
      <c r="BP463" s="145"/>
      <c r="BQ463" s="145"/>
      <c r="BR463" s="145"/>
      <c r="BS463" s="145"/>
      <c r="BT463" s="145"/>
      <c r="BU463" s="145"/>
      <c r="BV463" s="145"/>
      <c r="BW463" s="145"/>
      <c r="BX463" s="145"/>
      <c r="BY463" s="145"/>
      <c r="BZ463" s="145"/>
      <c r="CA463" s="145"/>
      <c r="CB463" s="145"/>
      <c r="CC463" s="145"/>
      <c r="CD463" s="145"/>
      <c r="CE463" s="145"/>
      <c r="CF463" s="145"/>
      <c r="CG463" s="145"/>
      <c r="CH463" s="145"/>
      <c r="CI463" s="145"/>
      <c r="CJ463" s="145"/>
      <c r="CK463" s="145"/>
      <c r="CL463" s="145"/>
      <c r="CM463" s="145"/>
      <c r="CN463" s="145"/>
      <c r="CO463" s="145"/>
      <c r="CP463" s="145"/>
      <c r="CQ463" s="145"/>
      <c r="CR463" s="145"/>
      <c r="CS463" s="145"/>
      <c r="CT463" s="145"/>
      <c r="CU463" s="145"/>
      <c r="CV463" s="145"/>
      <c r="CW463" s="145"/>
      <c r="CX463" s="145"/>
      <c r="CY463" s="145"/>
      <c r="CZ463" s="145"/>
      <c r="DA463" s="145"/>
      <c r="DB463" s="145"/>
      <c r="DC463" s="145"/>
      <c r="DD463" s="145"/>
      <c r="DE463" s="145"/>
      <c r="DF463" s="145"/>
      <c r="DG463" s="145"/>
      <c r="DH463" s="145"/>
      <c r="DI463" s="145"/>
      <c r="DJ463" s="145"/>
      <c r="DK463" s="145"/>
      <c r="DL463" s="145"/>
      <c r="DM463" s="145"/>
      <c r="DN463" s="145"/>
      <c r="DO463" s="173"/>
      <c r="DP463" s="134"/>
      <c r="DQ463" s="145"/>
      <c r="DR463" s="145"/>
      <c r="DS463" s="173"/>
    </row>
    <row r="464" spans="1:123" s="39" customFormat="1" ht="15.95" customHeight="1">
      <c r="A464" s="54" t="s">
        <v>3254</v>
      </c>
      <c r="B464" s="54" t="s">
        <v>2582</v>
      </c>
      <c r="C464" s="80" t="s">
        <v>334</v>
      </c>
      <c r="D464" s="54" t="s">
        <v>334</v>
      </c>
      <c r="E464" s="54" t="s">
        <v>1281</v>
      </c>
      <c r="F464" s="110">
        <v>0</v>
      </c>
      <c r="G464" s="110"/>
      <c r="H464" s="54"/>
      <c r="I464" s="54">
        <v>387</v>
      </c>
      <c r="J464" s="126">
        <v>28</v>
      </c>
      <c r="K464" s="134" t="s">
        <v>42</v>
      </c>
      <c r="L464" s="145"/>
      <c r="M464" s="145"/>
      <c r="N464" s="145"/>
      <c r="O464" s="145"/>
      <c r="P464" s="145"/>
      <c r="Q464" s="145"/>
      <c r="R464" s="145"/>
      <c r="S464" s="145"/>
      <c r="T464" s="145"/>
      <c r="U464" s="145"/>
      <c r="V464" s="145"/>
      <c r="W464" s="145"/>
      <c r="X464" s="145"/>
      <c r="Y464" s="145"/>
      <c r="Z464" s="145"/>
      <c r="AA464" s="145"/>
      <c r="AB464" s="145"/>
      <c r="AC464" s="145"/>
      <c r="AD464" s="145"/>
      <c r="AE464" s="145"/>
      <c r="AF464" s="145"/>
      <c r="AG464" s="145"/>
      <c r="AH464" s="145"/>
      <c r="AI464" s="145"/>
      <c r="AJ464" s="145"/>
      <c r="AK464" s="145"/>
      <c r="AL464" s="145"/>
      <c r="AM464" s="145"/>
      <c r="AN464" s="145"/>
      <c r="AO464" s="145"/>
      <c r="AP464" s="145"/>
      <c r="AQ464" s="145"/>
      <c r="AR464" s="145"/>
      <c r="AS464" s="145"/>
      <c r="AT464" s="145"/>
      <c r="AU464" s="145"/>
      <c r="AV464" s="145"/>
      <c r="AW464" s="145"/>
      <c r="AX464" s="145"/>
      <c r="AY464" s="145"/>
      <c r="AZ464" s="145"/>
      <c r="BA464" s="145"/>
      <c r="BB464" s="145"/>
      <c r="BC464" s="145"/>
      <c r="BD464" s="145"/>
      <c r="BE464" s="145"/>
      <c r="BF464" s="145"/>
      <c r="BG464" s="145"/>
      <c r="BH464" s="145"/>
      <c r="BI464" s="145"/>
      <c r="BJ464" s="145"/>
      <c r="BK464" s="145"/>
      <c r="BL464" s="145"/>
      <c r="BM464" s="145"/>
      <c r="BN464" s="145"/>
      <c r="BO464" s="145"/>
      <c r="BP464" s="145"/>
      <c r="BQ464" s="145"/>
      <c r="BR464" s="145"/>
      <c r="BS464" s="145"/>
      <c r="BT464" s="145"/>
      <c r="BU464" s="145"/>
      <c r="BV464" s="145"/>
      <c r="BW464" s="145"/>
      <c r="BX464" s="145"/>
      <c r="BY464" s="145"/>
      <c r="BZ464" s="145"/>
      <c r="CA464" s="145"/>
      <c r="CB464" s="145"/>
      <c r="CC464" s="145"/>
      <c r="CD464" s="145"/>
      <c r="CE464" s="145"/>
      <c r="CF464" s="145"/>
      <c r="CG464" s="145"/>
      <c r="CH464" s="145"/>
      <c r="CI464" s="145"/>
      <c r="CJ464" s="145"/>
      <c r="CK464" s="145"/>
      <c r="CL464" s="145"/>
      <c r="CM464" s="145"/>
      <c r="CN464" s="145"/>
      <c r="CO464" s="145"/>
      <c r="CP464" s="145"/>
      <c r="CQ464" s="145"/>
      <c r="CR464" s="145"/>
      <c r="CS464" s="145"/>
      <c r="CT464" s="145"/>
      <c r="CU464" s="145"/>
      <c r="CV464" s="145"/>
      <c r="CW464" s="145"/>
      <c r="CX464" s="145"/>
      <c r="CY464" s="145"/>
      <c r="CZ464" s="145"/>
      <c r="DA464" s="145"/>
      <c r="DB464" s="145"/>
      <c r="DC464" s="145"/>
      <c r="DD464" s="145"/>
      <c r="DE464" s="145"/>
      <c r="DF464" s="145"/>
      <c r="DG464" s="145"/>
      <c r="DH464" s="145"/>
      <c r="DI464" s="145"/>
      <c r="DJ464" s="145"/>
      <c r="DK464" s="145"/>
      <c r="DL464" s="145"/>
      <c r="DM464" s="145"/>
      <c r="DN464" s="145"/>
      <c r="DO464" s="173"/>
      <c r="DP464" s="134"/>
      <c r="DQ464" s="145"/>
      <c r="DR464" s="145"/>
      <c r="DS464" s="173"/>
    </row>
    <row r="465" spans="1:123" s="39" customFormat="1" ht="15.95" customHeight="1">
      <c r="A465" s="54" t="s">
        <v>1905</v>
      </c>
      <c r="B465" s="54" t="s">
        <v>853</v>
      </c>
      <c r="C465" s="81" t="s">
        <v>2396</v>
      </c>
      <c r="D465" s="54" t="s">
        <v>3345</v>
      </c>
      <c r="E465" s="54" t="s">
        <v>1102</v>
      </c>
      <c r="F465" s="110">
        <v>0</v>
      </c>
      <c r="G465" s="110"/>
      <c r="H465" s="54"/>
      <c r="I465" s="54">
        <v>387</v>
      </c>
      <c r="J465" s="126">
        <v>8</v>
      </c>
      <c r="K465" s="134" t="s">
        <v>42</v>
      </c>
      <c r="L465" s="145"/>
      <c r="M465" s="145"/>
      <c r="N465" s="145"/>
      <c r="O465" s="145"/>
      <c r="P465" s="145"/>
      <c r="Q465" s="145"/>
      <c r="R465" s="145"/>
      <c r="S465" s="145"/>
      <c r="T465" s="145"/>
      <c r="U465" s="145"/>
      <c r="V465" s="145"/>
      <c r="W465" s="145"/>
      <c r="X465" s="145"/>
      <c r="Y465" s="145"/>
      <c r="Z465" s="145"/>
      <c r="AA465" s="145"/>
      <c r="AB465" s="145"/>
      <c r="AC465" s="145"/>
      <c r="AD465" s="145"/>
      <c r="AE465" s="145"/>
      <c r="AF465" s="145"/>
      <c r="AG465" s="145"/>
      <c r="AH465" s="145"/>
      <c r="AI465" s="145"/>
      <c r="AJ465" s="145"/>
      <c r="AK465" s="145"/>
      <c r="AL465" s="145"/>
      <c r="AM465" s="145"/>
      <c r="AN465" s="145"/>
      <c r="AO465" s="145"/>
      <c r="AP465" s="145"/>
      <c r="AQ465" s="145"/>
      <c r="AR465" s="145"/>
      <c r="AS465" s="145"/>
      <c r="AT465" s="145"/>
      <c r="AU465" s="145"/>
      <c r="AV465" s="145"/>
      <c r="AW465" s="145"/>
      <c r="AX465" s="145"/>
      <c r="AY465" s="145"/>
      <c r="AZ465" s="145"/>
      <c r="BA465" s="145"/>
      <c r="BB465" s="145"/>
      <c r="BC465" s="145"/>
      <c r="BD465" s="145"/>
      <c r="BE465" s="145"/>
      <c r="BF465" s="145"/>
      <c r="BG465" s="145"/>
      <c r="BH465" s="145"/>
      <c r="BI465" s="145"/>
      <c r="BJ465" s="145"/>
      <c r="BK465" s="145"/>
      <c r="BL465" s="145"/>
      <c r="BM465" s="145"/>
      <c r="BN465" s="145"/>
      <c r="BO465" s="145"/>
      <c r="BP465" s="145"/>
      <c r="BQ465" s="145"/>
      <c r="BR465" s="145"/>
      <c r="BS465" s="145"/>
      <c r="BT465" s="145"/>
      <c r="BU465" s="145"/>
      <c r="BV465" s="145"/>
      <c r="BW465" s="145"/>
      <c r="BX465" s="145"/>
      <c r="BY465" s="145"/>
      <c r="BZ465" s="145"/>
      <c r="CA465" s="145"/>
      <c r="CB465" s="145"/>
      <c r="CC465" s="145"/>
      <c r="CD465" s="145"/>
      <c r="CE465" s="145"/>
      <c r="CF465" s="145"/>
      <c r="CG465" s="145"/>
      <c r="CH465" s="145"/>
      <c r="CI465" s="145"/>
      <c r="CJ465" s="145"/>
      <c r="CK465" s="145"/>
      <c r="CL465" s="145"/>
      <c r="CM465" s="145"/>
      <c r="CN465" s="145"/>
      <c r="CO465" s="145"/>
      <c r="CP465" s="145"/>
      <c r="CQ465" s="145"/>
      <c r="CR465" s="145"/>
      <c r="CS465" s="145"/>
      <c r="CT465" s="145"/>
      <c r="CU465" s="145"/>
      <c r="CV465" s="145"/>
      <c r="CW465" s="145"/>
      <c r="CX465" s="145"/>
      <c r="CY465" s="145"/>
      <c r="CZ465" s="145"/>
      <c r="DA465" s="145"/>
      <c r="DB465" s="145"/>
      <c r="DC465" s="145"/>
      <c r="DD465" s="145"/>
      <c r="DE465" s="145"/>
      <c r="DF465" s="145"/>
      <c r="DG465" s="145"/>
      <c r="DH465" s="145"/>
      <c r="DI465" s="145"/>
      <c r="DJ465" s="145"/>
      <c r="DK465" s="145"/>
      <c r="DL465" s="145"/>
      <c r="DM465" s="145"/>
      <c r="DN465" s="145"/>
      <c r="DO465" s="173"/>
      <c r="DP465" s="134" t="s">
        <v>42</v>
      </c>
      <c r="DQ465" s="145"/>
      <c r="DR465" s="145"/>
      <c r="DS465" s="173"/>
    </row>
    <row r="466" spans="1:123" s="39" customFormat="1" ht="15.95" customHeight="1">
      <c r="A466" s="54" t="s">
        <v>3719</v>
      </c>
      <c r="B466" s="54" t="s">
        <v>3720</v>
      </c>
      <c r="C466" s="81" t="s">
        <v>2396</v>
      </c>
      <c r="D466" s="54" t="s">
        <v>1346</v>
      </c>
      <c r="E466" s="54" t="s">
        <v>2950</v>
      </c>
      <c r="F466" s="110">
        <v>0</v>
      </c>
      <c r="G466" s="110"/>
      <c r="H466" s="54"/>
      <c r="I466" s="54">
        <v>387</v>
      </c>
      <c r="J466" s="126">
        <v>8</v>
      </c>
      <c r="K466" s="134" t="s">
        <v>42</v>
      </c>
      <c r="L466" s="145"/>
      <c r="M466" s="145"/>
      <c r="N466" s="145"/>
      <c r="O466" s="145"/>
      <c r="P466" s="145"/>
      <c r="Q466" s="145"/>
      <c r="R466" s="145"/>
      <c r="S466" s="145"/>
      <c r="T466" s="145"/>
      <c r="U466" s="145"/>
      <c r="V466" s="145"/>
      <c r="W466" s="145"/>
      <c r="X466" s="145"/>
      <c r="Y466" s="145"/>
      <c r="Z466" s="145"/>
      <c r="AA466" s="145"/>
      <c r="AB466" s="145"/>
      <c r="AC466" s="145"/>
      <c r="AD466" s="145"/>
      <c r="AE466" s="145"/>
      <c r="AF466" s="145"/>
      <c r="AG466" s="145"/>
      <c r="AH466" s="145"/>
      <c r="AI466" s="145"/>
      <c r="AJ466" s="145"/>
      <c r="AK466" s="145"/>
      <c r="AL466" s="145"/>
      <c r="AM466" s="145"/>
      <c r="AN466" s="145"/>
      <c r="AO466" s="145"/>
      <c r="AP466" s="145"/>
      <c r="AQ466" s="145"/>
      <c r="AR466" s="145"/>
      <c r="AS466" s="145"/>
      <c r="AT466" s="145"/>
      <c r="AU466" s="145"/>
      <c r="AV466" s="145"/>
      <c r="AW466" s="145"/>
      <c r="AX466" s="145"/>
      <c r="AY466" s="145"/>
      <c r="AZ466" s="145"/>
      <c r="BA466" s="145"/>
      <c r="BB466" s="145"/>
      <c r="BC466" s="145"/>
      <c r="BD466" s="145"/>
      <c r="BE466" s="145"/>
      <c r="BF466" s="145"/>
      <c r="BG466" s="145"/>
      <c r="BH466" s="145"/>
      <c r="BI466" s="145"/>
      <c r="BJ466" s="145"/>
      <c r="BK466" s="145"/>
      <c r="BL466" s="145"/>
      <c r="BM466" s="145"/>
      <c r="BN466" s="145"/>
      <c r="BO466" s="145"/>
      <c r="BP466" s="145"/>
      <c r="BQ466" s="145"/>
      <c r="BR466" s="145"/>
      <c r="BS466" s="145"/>
      <c r="BT466" s="145"/>
      <c r="BU466" s="145"/>
      <c r="BV466" s="145" t="s">
        <v>42</v>
      </c>
      <c r="BW466" s="145"/>
      <c r="BX466" s="145"/>
      <c r="BY466" s="145"/>
      <c r="BZ466" s="145"/>
      <c r="CA466" s="145"/>
      <c r="CB466" s="145"/>
      <c r="CC466" s="145"/>
      <c r="CD466" s="145"/>
      <c r="CE466" s="145"/>
      <c r="CF466" s="145"/>
      <c r="CG466" s="145"/>
      <c r="CH466" s="145"/>
      <c r="CI466" s="145"/>
      <c r="CJ466" s="145"/>
      <c r="CK466" s="145"/>
      <c r="CL466" s="145"/>
      <c r="CM466" s="145"/>
      <c r="CN466" s="145"/>
      <c r="CO466" s="145"/>
      <c r="CP466" s="145"/>
      <c r="CQ466" s="145"/>
      <c r="CR466" s="145"/>
      <c r="CS466" s="145"/>
      <c r="CT466" s="145"/>
      <c r="CU466" s="145"/>
      <c r="CV466" s="145"/>
      <c r="CW466" s="145"/>
      <c r="CX466" s="145"/>
      <c r="CY466" s="145"/>
      <c r="CZ466" s="145"/>
      <c r="DA466" s="145"/>
      <c r="DB466" s="145"/>
      <c r="DC466" s="145"/>
      <c r="DD466" s="145"/>
      <c r="DE466" s="145"/>
      <c r="DF466" s="145"/>
      <c r="DG466" s="145"/>
      <c r="DH466" s="145" t="s">
        <v>42</v>
      </c>
      <c r="DI466" s="145"/>
      <c r="DJ466" s="145"/>
      <c r="DK466" s="145"/>
      <c r="DL466" s="145"/>
      <c r="DM466" s="145"/>
      <c r="DN466" s="145"/>
      <c r="DO466" s="173"/>
      <c r="DP466" s="134"/>
      <c r="DQ466" s="145"/>
      <c r="DR466" s="145"/>
      <c r="DS466" s="173"/>
    </row>
    <row r="467" spans="1:123" s="40" customFormat="1" ht="15.95" customHeight="1">
      <c r="A467" s="58" t="s">
        <v>1586</v>
      </c>
      <c r="B467" s="70" t="str">
        <f>COUNTIF($I:$I,"&gt;380")-COUNTIF($I:$I,"&gt;389")&amp;"件"</f>
        <v>20件</v>
      </c>
      <c r="C467" s="85"/>
      <c r="D467" s="98"/>
      <c r="E467" s="98"/>
      <c r="F467" s="111"/>
      <c r="G467" s="111"/>
      <c r="H467" s="98"/>
      <c r="I467" s="98">
        <v>380</v>
      </c>
      <c r="J467" s="127"/>
      <c r="K467" s="135"/>
      <c r="L467" s="148"/>
      <c r="M467" s="148"/>
      <c r="N467" s="148"/>
      <c r="O467" s="148"/>
      <c r="P467" s="148"/>
      <c r="Q467" s="148"/>
      <c r="R467" s="148"/>
      <c r="S467" s="148"/>
      <c r="T467" s="148"/>
      <c r="U467" s="148"/>
      <c r="V467" s="148"/>
      <c r="W467" s="148"/>
      <c r="X467" s="148"/>
      <c r="Y467" s="148"/>
      <c r="Z467" s="148"/>
      <c r="AA467" s="148"/>
      <c r="AB467" s="148"/>
      <c r="AC467" s="148"/>
      <c r="AD467" s="148"/>
      <c r="AE467" s="148"/>
      <c r="AF467" s="148"/>
      <c r="AG467" s="148"/>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c r="BI467" s="148"/>
      <c r="BJ467" s="148"/>
      <c r="BK467" s="148"/>
      <c r="BL467" s="148"/>
      <c r="BM467" s="148"/>
      <c r="BN467" s="148"/>
      <c r="BO467" s="148"/>
      <c r="BP467" s="148"/>
      <c r="BQ467" s="148"/>
      <c r="BR467" s="148"/>
      <c r="BS467" s="148"/>
      <c r="BT467" s="148"/>
      <c r="BU467" s="148"/>
      <c r="BV467" s="148"/>
      <c r="BW467" s="148"/>
      <c r="BX467" s="148"/>
      <c r="BY467" s="148"/>
      <c r="BZ467" s="148"/>
      <c r="CA467" s="148"/>
      <c r="CB467" s="148"/>
      <c r="CC467" s="148"/>
      <c r="CD467" s="148"/>
      <c r="CE467" s="148"/>
      <c r="CF467" s="148"/>
      <c r="CG467" s="148"/>
      <c r="CH467" s="148"/>
      <c r="CI467" s="148"/>
      <c r="CJ467" s="148"/>
      <c r="CK467" s="148"/>
      <c r="CL467" s="148"/>
      <c r="CM467" s="148"/>
      <c r="CN467" s="148"/>
      <c r="CO467" s="148"/>
      <c r="CP467" s="148"/>
      <c r="CQ467" s="148"/>
      <c r="CR467" s="148"/>
      <c r="CS467" s="148"/>
      <c r="CT467" s="148"/>
      <c r="CU467" s="148"/>
      <c r="CV467" s="148"/>
      <c r="CW467" s="148"/>
      <c r="CX467" s="148"/>
      <c r="CY467" s="148"/>
      <c r="CZ467" s="148"/>
      <c r="DA467" s="148"/>
      <c r="DB467" s="148"/>
      <c r="DC467" s="148"/>
      <c r="DD467" s="148"/>
      <c r="DE467" s="148"/>
      <c r="DF467" s="148"/>
      <c r="DG467" s="148"/>
      <c r="DH467" s="148"/>
      <c r="DI467" s="148"/>
      <c r="DJ467" s="148"/>
      <c r="DK467" s="148"/>
      <c r="DL467" s="148"/>
      <c r="DM467" s="148"/>
      <c r="DN467" s="148"/>
      <c r="DO467" s="174"/>
      <c r="DP467" s="135"/>
      <c r="DQ467" s="148"/>
      <c r="DR467" s="148"/>
      <c r="DS467" s="174"/>
    </row>
    <row r="468" spans="1:123" s="38" customFormat="1" ht="15.95" customHeight="1">
      <c r="A468" s="53" t="s">
        <v>698</v>
      </c>
      <c r="B468" s="53" t="s">
        <v>2969</v>
      </c>
      <c r="C468" s="79" t="s">
        <v>2519</v>
      </c>
      <c r="D468" s="53" t="s">
        <v>493</v>
      </c>
      <c r="E468" s="53" t="s">
        <v>3364</v>
      </c>
      <c r="F468" s="109">
        <v>0</v>
      </c>
      <c r="G468" s="109"/>
      <c r="H468" s="53">
        <v>4</v>
      </c>
      <c r="I468" s="53">
        <v>401</v>
      </c>
      <c r="J468" s="126">
        <v>24</v>
      </c>
      <c r="K468" s="133" t="s">
        <v>42</v>
      </c>
      <c r="L468" s="144"/>
      <c r="M468" s="144"/>
      <c r="N468" s="144"/>
      <c r="O468" s="144"/>
      <c r="P468" s="144"/>
      <c r="Q468" s="144"/>
      <c r="R468" s="144"/>
      <c r="S468" s="144"/>
      <c r="T468" s="144"/>
      <c r="U468" s="144"/>
      <c r="V468" s="144"/>
      <c r="W468" s="144"/>
      <c r="X468" s="144"/>
      <c r="Y468" s="144"/>
      <c r="Z468" s="144"/>
      <c r="AA468" s="144"/>
      <c r="AB468" s="144"/>
      <c r="AC468" s="144"/>
      <c r="AD468" s="144"/>
      <c r="AE468" s="144"/>
      <c r="AF468" s="144"/>
      <c r="AG468" s="144"/>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c r="BB468" s="144"/>
      <c r="BC468" s="144"/>
      <c r="BD468" s="144"/>
      <c r="BE468" s="144"/>
      <c r="BF468" s="144"/>
      <c r="BG468" s="144"/>
      <c r="BH468" s="144"/>
      <c r="BI468" s="144"/>
      <c r="BJ468" s="144"/>
      <c r="BK468" s="144"/>
      <c r="BL468" s="144"/>
      <c r="BM468" s="144"/>
      <c r="BN468" s="144"/>
      <c r="BO468" s="144"/>
      <c r="BP468" s="144"/>
      <c r="BQ468" s="144"/>
      <c r="BR468" s="144"/>
      <c r="BS468" s="144"/>
      <c r="BT468" s="144"/>
      <c r="BU468" s="144"/>
      <c r="BV468" s="144"/>
      <c r="BW468" s="144"/>
      <c r="BX468" s="144"/>
      <c r="BY468" s="144"/>
      <c r="BZ468" s="144"/>
      <c r="CA468" s="144"/>
      <c r="CB468" s="144"/>
      <c r="CC468" s="144"/>
      <c r="CD468" s="144"/>
      <c r="CE468" s="144"/>
      <c r="CF468" s="144"/>
      <c r="CG468" s="144"/>
      <c r="CH468" s="144"/>
      <c r="CI468" s="144"/>
      <c r="CJ468" s="144"/>
      <c r="CK468" s="144"/>
      <c r="CL468" s="144"/>
      <c r="CM468" s="144"/>
      <c r="CN468" s="144"/>
      <c r="CO468" s="144"/>
      <c r="CP468" s="144"/>
      <c r="CQ468" s="144"/>
      <c r="CR468" s="144"/>
      <c r="CS468" s="144"/>
      <c r="CT468" s="144"/>
      <c r="CU468" s="144"/>
      <c r="CV468" s="144"/>
      <c r="CW468" s="144"/>
      <c r="CX468" s="144"/>
      <c r="CY468" s="144"/>
      <c r="CZ468" s="144"/>
      <c r="DA468" s="144"/>
      <c r="DB468" s="144"/>
      <c r="DC468" s="144"/>
      <c r="DD468" s="144"/>
      <c r="DE468" s="144"/>
      <c r="DF468" s="144"/>
      <c r="DG468" s="144"/>
      <c r="DH468" s="144"/>
      <c r="DI468" s="144"/>
      <c r="DJ468" s="144"/>
      <c r="DK468" s="144"/>
      <c r="DL468" s="144"/>
      <c r="DM468" s="144"/>
      <c r="DN468" s="144"/>
      <c r="DO468" s="172"/>
      <c r="DP468" s="133"/>
      <c r="DQ468" s="144"/>
      <c r="DR468" s="144"/>
      <c r="DS468" s="172"/>
    </row>
    <row r="469" spans="1:123" s="38" customFormat="1" ht="15.95" customHeight="1">
      <c r="A469" s="53" t="s">
        <v>122</v>
      </c>
      <c r="B469" s="53" t="s">
        <v>2708</v>
      </c>
      <c r="C469" s="79" t="s">
        <v>6</v>
      </c>
      <c r="D469" s="33" t="s">
        <v>1179</v>
      </c>
      <c r="E469" s="53" t="s">
        <v>2637</v>
      </c>
      <c r="F469" s="109">
        <v>0</v>
      </c>
      <c r="G469" s="109"/>
      <c r="H469" s="53"/>
      <c r="I469" s="53">
        <v>401</v>
      </c>
      <c r="J469" s="126">
        <v>22</v>
      </c>
      <c r="K469" s="133" t="s">
        <v>42</v>
      </c>
      <c r="L469" s="144"/>
      <c r="M469" s="144"/>
      <c r="N469" s="144"/>
      <c r="O469" s="144"/>
      <c r="P469" s="144"/>
      <c r="Q469" s="144"/>
      <c r="R469" s="144"/>
      <c r="S469" s="144"/>
      <c r="T469" s="144"/>
      <c r="U469" s="144"/>
      <c r="V469" s="144"/>
      <c r="W469" s="144" t="s">
        <v>42</v>
      </c>
      <c r="X469" s="144"/>
      <c r="Y469" s="144"/>
      <c r="Z469" s="144"/>
      <c r="AA469" s="144"/>
      <c r="AB469" s="144"/>
      <c r="AC469" s="144"/>
      <c r="AD469" s="144"/>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c r="BB469" s="144"/>
      <c r="BC469" s="144"/>
      <c r="BD469" s="144"/>
      <c r="BE469" s="144"/>
      <c r="BF469" s="144"/>
      <c r="BG469" s="144"/>
      <c r="BH469" s="144"/>
      <c r="BI469" s="144"/>
      <c r="BJ469" s="144"/>
      <c r="BK469" s="144"/>
      <c r="BL469" s="144"/>
      <c r="BM469" s="144"/>
      <c r="BN469" s="144"/>
      <c r="BO469" s="144"/>
      <c r="BP469" s="144"/>
      <c r="BQ469" s="144"/>
      <c r="BR469" s="144"/>
      <c r="BS469" s="144"/>
      <c r="BT469" s="144"/>
      <c r="BU469" s="144"/>
      <c r="BV469" s="144"/>
      <c r="BW469" s="144"/>
      <c r="BX469" s="144"/>
      <c r="BY469" s="144"/>
      <c r="BZ469" s="144"/>
      <c r="CA469" s="144"/>
      <c r="CB469" s="144"/>
      <c r="CC469" s="144"/>
      <c r="CD469" s="144"/>
      <c r="CE469" s="144"/>
      <c r="CF469" s="144"/>
      <c r="CG469" s="144"/>
      <c r="CH469" s="144"/>
      <c r="CI469" s="144"/>
      <c r="CJ469" s="144"/>
      <c r="CK469" s="144"/>
      <c r="CL469" s="144"/>
      <c r="CM469" s="144"/>
      <c r="CN469" s="144"/>
      <c r="CO469" s="144"/>
      <c r="CP469" s="144"/>
      <c r="CQ469" s="144"/>
      <c r="CR469" s="144"/>
      <c r="CS469" s="144"/>
      <c r="CT469" s="144"/>
      <c r="CU469" s="144"/>
      <c r="CV469" s="144"/>
      <c r="CW469" s="144"/>
      <c r="CX469" s="144"/>
      <c r="CY469" s="144"/>
      <c r="CZ469" s="144"/>
      <c r="DA469" s="144"/>
      <c r="DB469" s="144"/>
      <c r="DC469" s="144"/>
      <c r="DD469" s="144"/>
      <c r="DE469" s="144"/>
      <c r="DF469" s="144"/>
      <c r="DG469" s="144"/>
      <c r="DH469" s="144"/>
      <c r="DI469" s="144"/>
      <c r="DJ469" s="144"/>
      <c r="DK469" s="144"/>
      <c r="DL469" s="144"/>
      <c r="DM469" s="144"/>
      <c r="DN469" s="144"/>
      <c r="DO469" s="172"/>
      <c r="DP469" s="133"/>
      <c r="DQ469" s="144"/>
      <c r="DR469" s="144"/>
      <c r="DS469" s="172"/>
    </row>
    <row r="470" spans="1:123" s="38" customFormat="1" ht="15.95" customHeight="1">
      <c r="A470" s="53" t="s">
        <v>2101</v>
      </c>
      <c r="B470" s="53" t="s">
        <v>1398</v>
      </c>
      <c r="C470" s="79" t="s">
        <v>3497</v>
      </c>
      <c r="D470" s="53" t="s">
        <v>1944</v>
      </c>
      <c r="E470" s="53" t="s">
        <v>1680</v>
      </c>
      <c r="F470" s="109">
        <v>0</v>
      </c>
      <c r="G470" s="109"/>
      <c r="H470" s="53">
        <v>4</v>
      </c>
      <c r="I470" s="53">
        <v>401</v>
      </c>
      <c r="J470" s="126">
        <v>24</v>
      </c>
      <c r="K470" s="133" t="s">
        <v>42</v>
      </c>
      <c r="L470" s="144"/>
      <c r="M470" s="144"/>
      <c r="N470" s="144"/>
      <c r="O470" s="144"/>
      <c r="P470" s="144"/>
      <c r="Q470" s="144"/>
      <c r="R470" s="144"/>
      <c r="S470" s="144"/>
      <c r="T470" s="144"/>
      <c r="U470" s="144"/>
      <c r="V470" s="144"/>
      <c r="W470" s="144"/>
      <c r="X470" s="144"/>
      <c r="Y470" s="144"/>
      <c r="Z470" s="144"/>
      <c r="AA470" s="144"/>
      <c r="AB470" s="144"/>
      <c r="AC470" s="144"/>
      <c r="AD470" s="144"/>
      <c r="AE470" s="144"/>
      <c r="AF470" s="144"/>
      <c r="AG470" s="144"/>
      <c r="AH470" s="144"/>
      <c r="AI470" s="144"/>
      <c r="AJ470" s="144"/>
      <c r="AK470" s="144"/>
      <c r="AL470" s="144"/>
      <c r="AM470" s="144"/>
      <c r="AN470" s="144"/>
      <c r="AO470" s="144"/>
      <c r="AP470" s="144"/>
      <c r="AQ470" s="144"/>
      <c r="AR470" s="144"/>
      <c r="AS470" s="144"/>
      <c r="AT470" s="144"/>
      <c r="AU470" s="144"/>
      <c r="AV470" s="144"/>
      <c r="AW470" s="144"/>
      <c r="AX470" s="144"/>
      <c r="AY470" s="144"/>
      <c r="AZ470" s="144"/>
      <c r="BA470" s="144"/>
      <c r="BB470" s="144"/>
      <c r="BC470" s="144"/>
      <c r="BD470" s="144"/>
      <c r="BE470" s="144"/>
      <c r="BF470" s="144"/>
      <c r="BG470" s="144"/>
      <c r="BH470" s="144"/>
      <c r="BI470" s="144"/>
      <c r="BJ470" s="144"/>
      <c r="BK470" s="144"/>
      <c r="BL470" s="144"/>
      <c r="BM470" s="144"/>
      <c r="BN470" s="144"/>
      <c r="BO470" s="144"/>
      <c r="BP470" s="144"/>
      <c r="BQ470" s="144"/>
      <c r="BR470" s="144"/>
      <c r="BS470" s="144"/>
      <c r="BT470" s="144"/>
      <c r="BU470" s="144"/>
      <c r="BV470" s="144"/>
      <c r="BW470" s="144"/>
      <c r="BX470" s="144"/>
      <c r="BY470" s="144"/>
      <c r="BZ470" s="144"/>
      <c r="CA470" s="144"/>
      <c r="CB470" s="144"/>
      <c r="CC470" s="144"/>
      <c r="CD470" s="144"/>
      <c r="CE470" s="144"/>
      <c r="CF470" s="144"/>
      <c r="CG470" s="144"/>
      <c r="CH470" s="144"/>
      <c r="CI470" s="144"/>
      <c r="CJ470" s="144"/>
      <c r="CK470" s="144"/>
      <c r="CL470" s="144"/>
      <c r="CM470" s="144"/>
      <c r="CN470" s="144"/>
      <c r="CO470" s="144"/>
      <c r="CP470" s="144"/>
      <c r="CQ470" s="144"/>
      <c r="CR470" s="144"/>
      <c r="CS470" s="144"/>
      <c r="CT470" s="144"/>
      <c r="CU470" s="144"/>
      <c r="CV470" s="144"/>
      <c r="CW470" s="144"/>
      <c r="CX470" s="144"/>
      <c r="CY470" s="144"/>
      <c r="CZ470" s="144"/>
      <c r="DA470" s="144"/>
      <c r="DB470" s="144"/>
      <c r="DC470" s="144"/>
      <c r="DD470" s="144"/>
      <c r="DE470" s="144"/>
      <c r="DF470" s="144"/>
      <c r="DG470" s="144"/>
      <c r="DH470" s="144"/>
      <c r="DI470" s="144"/>
      <c r="DJ470" s="144"/>
      <c r="DK470" s="144"/>
      <c r="DL470" s="144"/>
      <c r="DM470" s="144"/>
      <c r="DN470" s="144"/>
      <c r="DO470" s="172"/>
      <c r="DP470" s="133"/>
      <c r="DQ470" s="144"/>
      <c r="DR470" s="144"/>
      <c r="DS470" s="172"/>
    </row>
    <row r="471" spans="1:123" s="38" customFormat="1" ht="15.95" customHeight="1">
      <c r="A471" s="53" t="s">
        <v>2064</v>
      </c>
      <c r="B471" s="53" t="s">
        <v>3708</v>
      </c>
      <c r="C471" s="56" t="s">
        <v>2104</v>
      </c>
      <c r="D471" s="53" t="s">
        <v>493</v>
      </c>
      <c r="E471" s="53" t="s">
        <v>3364</v>
      </c>
      <c r="F471" s="109">
        <v>0</v>
      </c>
      <c r="G471" s="109"/>
      <c r="H471" s="53">
        <v>4</v>
      </c>
      <c r="I471" s="53">
        <v>401</v>
      </c>
      <c r="J471" s="126">
        <v>24</v>
      </c>
      <c r="K471" s="133" t="s">
        <v>42</v>
      </c>
      <c r="L471" s="144"/>
      <c r="M471" s="144"/>
      <c r="N471" s="144"/>
      <c r="O471" s="144"/>
      <c r="P471" s="144"/>
      <c r="Q471" s="144"/>
      <c r="R471" s="144"/>
      <c r="S471" s="144"/>
      <c r="T471" s="144"/>
      <c r="U471" s="144"/>
      <c r="V471" s="144"/>
      <c r="W471" s="144"/>
      <c r="X471" s="144"/>
      <c r="Y471" s="144"/>
      <c r="Z471" s="144"/>
      <c r="AA471" s="144"/>
      <c r="AB471" s="144"/>
      <c r="AC471" s="144"/>
      <c r="AD471" s="144"/>
      <c r="AE471" s="144"/>
      <c r="AF471" s="144"/>
      <c r="AG471" s="144"/>
      <c r="AH471" s="144"/>
      <c r="AI471" s="144"/>
      <c r="AJ471" s="144"/>
      <c r="AK471" s="144"/>
      <c r="AL471" s="144"/>
      <c r="AM471" s="144"/>
      <c r="AN471" s="144"/>
      <c r="AO471" s="144"/>
      <c r="AP471" s="144"/>
      <c r="AQ471" s="144"/>
      <c r="AR471" s="144"/>
      <c r="AS471" s="144"/>
      <c r="AT471" s="144"/>
      <c r="AU471" s="144"/>
      <c r="AV471" s="144"/>
      <c r="AW471" s="144"/>
      <c r="AX471" s="144"/>
      <c r="AY471" s="144"/>
      <c r="AZ471" s="144"/>
      <c r="BA471" s="144"/>
      <c r="BB471" s="144"/>
      <c r="BC471" s="144"/>
      <c r="BD471" s="144"/>
      <c r="BE471" s="144"/>
      <c r="BF471" s="144"/>
      <c r="BG471" s="144"/>
      <c r="BH471" s="144"/>
      <c r="BI471" s="144"/>
      <c r="BJ471" s="144"/>
      <c r="BK471" s="144"/>
      <c r="BL471" s="144"/>
      <c r="BM471" s="144"/>
      <c r="BN471" s="144"/>
      <c r="BO471" s="144"/>
      <c r="BP471" s="144"/>
      <c r="BQ471" s="144"/>
      <c r="BR471" s="144"/>
      <c r="BS471" s="144"/>
      <c r="BT471" s="144"/>
      <c r="BU471" s="144"/>
      <c r="BV471" s="144"/>
      <c r="BW471" s="144"/>
      <c r="BX471" s="144"/>
      <c r="BY471" s="144"/>
      <c r="BZ471" s="144"/>
      <c r="CA471" s="144"/>
      <c r="CB471" s="144"/>
      <c r="CC471" s="144"/>
      <c r="CD471" s="144"/>
      <c r="CE471" s="144"/>
      <c r="CF471" s="144"/>
      <c r="CG471" s="144"/>
      <c r="CH471" s="144"/>
      <c r="CI471" s="144"/>
      <c r="CJ471" s="144"/>
      <c r="CK471" s="144"/>
      <c r="CL471" s="144"/>
      <c r="CM471" s="144"/>
      <c r="CN471" s="144"/>
      <c r="CO471" s="144"/>
      <c r="CP471" s="144"/>
      <c r="CQ471" s="144"/>
      <c r="CR471" s="144"/>
      <c r="CS471" s="144"/>
      <c r="CT471" s="144"/>
      <c r="CU471" s="144"/>
      <c r="CV471" s="144"/>
      <c r="CW471" s="144"/>
      <c r="CX471" s="144"/>
      <c r="CY471" s="144"/>
      <c r="CZ471" s="144"/>
      <c r="DA471" s="144"/>
      <c r="DB471" s="144"/>
      <c r="DC471" s="144"/>
      <c r="DD471" s="144"/>
      <c r="DE471" s="144"/>
      <c r="DF471" s="144"/>
      <c r="DG471" s="144"/>
      <c r="DH471" s="144"/>
      <c r="DI471" s="144"/>
      <c r="DJ471" s="144"/>
      <c r="DK471" s="144"/>
      <c r="DL471" s="144"/>
      <c r="DM471" s="144"/>
      <c r="DN471" s="144"/>
      <c r="DO471" s="172"/>
      <c r="DP471" s="133"/>
      <c r="DQ471" s="144"/>
      <c r="DR471" s="144"/>
      <c r="DS471" s="172"/>
    </row>
    <row r="472" spans="1:123" s="38" customFormat="1" ht="15.95" customHeight="1">
      <c r="A472" s="53" t="s">
        <v>802</v>
      </c>
      <c r="B472" s="53" t="s">
        <v>459</v>
      </c>
      <c r="C472" s="78" t="s">
        <v>539</v>
      </c>
      <c r="D472" s="53" t="s">
        <v>1944</v>
      </c>
      <c r="E472" s="53" t="s">
        <v>3317</v>
      </c>
      <c r="F472" s="109">
        <v>0</v>
      </c>
      <c r="G472" s="109"/>
      <c r="H472" s="53"/>
      <c r="I472" s="53">
        <v>401</v>
      </c>
      <c r="J472" s="126">
        <v>8</v>
      </c>
      <c r="K472" s="133" t="s">
        <v>42</v>
      </c>
      <c r="L472" s="144"/>
      <c r="M472" s="144"/>
      <c r="N472" s="144"/>
      <c r="O472" s="144"/>
      <c r="P472" s="144"/>
      <c r="Q472" s="144"/>
      <c r="R472" s="144"/>
      <c r="S472" s="144"/>
      <c r="T472" s="144"/>
      <c r="U472" s="144"/>
      <c r="V472" s="144"/>
      <c r="W472" s="144"/>
      <c r="X472" s="144"/>
      <c r="Y472" s="144"/>
      <c r="Z472" s="144"/>
      <c r="AA472" s="144"/>
      <c r="AB472" s="144"/>
      <c r="AC472" s="144"/>
      <c r="AD472" s="144"/>
      <c r="AE472" s="144"/>
      <c r="AF472" s="144"/>
      <c r="AG472" s="144"/>
      <c r="AH472" s="144"/>
      <c r="AI472" s="144"/>
      <c r="AJ472" s="144"/>
      <c r="AK472" s="144"/>
      <c r="AL472" s="144"/>
      <c r="AM472" s="144"/>
      <c r="AN472" s="144"/>
      <c r="AO472" s="144"/>
      <c r="AP472" s="144"/>
      <c r="AQ472" s="144"/>
      <c r="AR472" s="144"/>
      <c r="AS472" s="144"/>
      <c r="AT472" s="144"/>
      <c r="AU472" s="144"/>
      <c r="AV472" s="144"/>
      <c r="AW472" s="144"/>
      <c r="AX472" s="144"/>
      <c r="AY472" s="144"/>
      <c r="AZ472" s="144"/>
      <c r="BA472" s="144"/>
      <c r="BB472" s="144"/>
      <c r="BC472" s="144"/>
      <c r="BD472" s="144"/>
      <c r="BE472" s="144"/>
      <c r="BF472" s="144"/>
      <c r="BG472" s="144"/>
      <c r="BH472" s="144"/>
      <c r="BI472" s="144"/>
      <c r="BJ472" s="144"/>
      <c r="BK472" s="144"/>
      <c r="BL472" s="144"/>
      <c r="BM472" s="144"/>
      <c r="BN472" s="144"/>
      <c r="BO472" s="144"/>
      <c r="BP472" s="144"/>
      <c r="BQ472" s="144"/>
      <c r="BR472" s="144"/>
      <c r="BS472" s="144"/>
      <c r="BT472" s="144"/>
      <c r="BU472" s="144"/>
      <c r="BV472" s="144"/>
      <c r="BW472" s="144"/>
      <c r="BX472" s="144"/>
      <c r="BY472" s="144"/>
      <c r="BZ472" s="144"/>
      <c r="CA472" s="144"/>
      <c r="CB472" s="144"/>
      <c r="CC472" s="144"/>
      <c r="CD472" s="144"/>
      <c r="CE472" s="144"/>
      <c r="CF472" s="144"/>
      <c r="CG472" s="144"/>
      <c r="CH472" s="144"/>
      <c r="CI472" s="144"/>
      <c r="CJ472" s="144"/>
      <c r="CK472" s="144"/>
      <c r="CL472" s="144"/>
      <c r="CM472" s="144"/>
      <c r="CN472" s="144"/>
      <c r="CO472" s="144"/>
      <c r="CP472" s="144"/>
      <c r="CQ472" s="144"/>
      <c r="CR472" s="144"/>
      <c r="CS472" s="144"/>
      <c r="CT472" s="144"/>
      <c r="CU472" s="144"/>
      <c r="CV472" s="144"/>
      <c r="CW472" s="144"/>
      <c r="CX472" s="144"/>
      <c r="CY472" s="144"/>
      <c r="CZ472" s="144"/>
      <c r="DA472" s="144"/>
      <c r="DB472" s="144"/>
      <c r="DC472" s="144"/>
      <c r="DD472" s="144"/>
      <c r="DE472" s="144"/>
      <c r="DF472" s="144"/>
      <c r="DG472" s="144"/>
      <c r="DH472" s="144"/>
      <c r="DI472" s="144"/>
      <c r="DJ472" s="144"/>
      <c r="DK472" s="144"/>
      <c r="DL472" s="144"/>
      <c r="DM472" s="144"/>
      <c r="DN472" s="144"/>
      <c r="DO472" s="172"/>
      <c r="DP472" s="133"/>
      <c r="DQ472" s="144"/>
      <c r="DR472" s="144"/>
      <c r="DS472" s="172"/>
    </row>
    <row r="473" spans="1:123" s="38" customFormat="1" ht="15.95" customHeight="1">
      <c r="A473" s="53" t="s">
        <v>2607</v>
      </c>
      <c r="B473" s="54" t="s">
        <v>851</v>
      </c>
      <c r="C473" s="79" t="s">
        <v>539</v>
      </c>
      <c r="D473" s="84" t="s">
        <v>376</v>
      </c>
      <c r="E473" s="53" t="s">
        <v>323</v>
      </c>
      <c r="F473" s="109">
        <v>0</v>
      </c>
      <c r="G473" s="109"/>
      <c r="H473" s="53"/>
      <c r="I473" s="53">
        <v>401</v>
      </c>
      <c r="J473" s="126">
        <v>8</v>
      </c>
      <c r="K473" s="133" t="s">
        <v>42</v>
      </c>
      <c r="L473" s="144"/>
      <c r="M473" s="144"/>
      <c r="N473" s="144"/>
      <c r="O473" s="144"/>
      <c r="P473" s="144"/>
      <c r="Q473" s="144"/>
      <c r="R473" s="144"/>
      <c r="S473" s="144"/>
      <c r="T473" s="144"/>
      <c r="U473" s="144"/>
      <c r="V473" s="144"/>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c r="AR473" s="144"/>
      <c r="AS473" s="144"/>
      <c r="AT473" s="144"/>
      <c r="AU473" s="144"/>
      <c r="AV473" s="144"/>
      <c r="AW473" s="144"/>
      <c r="AX473" s="144"/>
      <c r="AY473" s="144"/>
      <c r="AZ473" s="144"/>
      <c r="BA473" s="144"/>
      <c r="BB473" s="144"/>
      <c r="BC473" s="144"/>
      <c r="BD473" s="144"/>
      <c r="BE473" s="144"/>
      <c r="BF473" s="144"/>
      <c r="BG473" s="144"/>
      <c r="BH473" s="144"/>
      <c r="BI473" s="144"/>
      <c r="BJ473" s="144"/>
      <c r="BK473" s="144"/>
      <c r="BL473" s="144"/>
      <c r="BM473" s="144"/>
      <c r="BN473" s="144"/>
      <c r="BO473" s="144"/>
      <c r="BP473" s="144"/>
      <c r="BQ473" s="144"/>
      <c r="BR473" s="144"/>
      <c r="BS473" s="144"/>
      <c r="BT473" s="144"/>
      <c r="BU473" s="144"/>
      <c r="BV473" s="144"/>
      <c r="BW473" s="144"/>
      <c r="BX473" s="144"/>
      <c r="BY473" s="144"/>
      <c r="BZ473" s="144"/>
      <c r="CA473" s="144"/>
      <c r="CB473" s="144"/>
      <c r="CC473" s="144"/>
      <c r="CD473" s="144"/>
      <c r="CE473" s="144"/>
      <c r="CF473" s="144"/>
      <c r="CG473" s="144"/>
      <c r="CH473" s="144"/>
      <c r="CI473" s="144"/>
      <c r="CJ473" s="144"/>
      <c r="CK473" s="144"/>
      <c r="CL473" s="144"/>
      <c r="CM473" s="144"/>
      <c r="CN473" s="144"/>
      <c r="CO473" s="144"/>
      <c r="CP473" s="144"/>
      <c r="CQ473" s="144"/>
      <c r="CR473" s="144"/>
      <c r="CS473" s="144"/>
      <c r="CT473" s="144"/>
      <c r="CU473" s="144"/>
      <c r="CV473" s="144"/>
      <c r="CW473" s="144"/>
      <c r="CX473" s="144"/>
      <c r="CY473" s="144"/>
      <c r="CZ473" s="144"/>
      <c r="DA473" s="144"/>
      <c r="DB473" s="144"/>
      <c r="DC473" s="144"/>
      <c r="DD473" s="144"/>
      <c r="DE473" s="144"/>
      <c r="DF473" s="144"/>
      <c r="DG473" s="144"/>
      <c r="DH473" s="144"/>
      <c r="DI473" s="144"/>
      <c r="DJ473" s="144"/>
      <c r="DK473" s="144"/>
      <c r="DL473" s="144"/>
      <c r="DM473" s="144"/>
      <c r="DN473" s="144"/>
      <c r="DO473" s="172"/>
      <c r="DP473" s="133"/>
      <c r="DQ473" s="144"/>
      <c r="DR473" s="144"/>
      <c r="DS473" s="172"/>
    </row>
    <row r="474" spans="1:123" s="38" customFormat="1" ht="15.95" customHeight="1">
      <c r="A474" s="53" t="s">
        <v>70</v>
      </c>
      <c r="B474" s="53" t="s">
        <v>347</v>
      </c>
      <c r="C474" s="79" t="s">
        <v>2173</v>
      </c>
      <c r="D474" s="53" t="s">
        <v>2798</v>
      </c>
      <c r="E474" s="53" t="s">
        <v>624</v>
      </c>
      <c r="F474" s="53">
        <v>0</v>
      </c>
      <c r="G474" s="53"/>
      <c r="H474" s="53">
        <v>4</v>
      </c>
      <c r="I474" s="53">
        <v>401</v>
      </c>
      <c r="J474" s="126">
        <v>24</v>
      </c>
      <c r="K474" s="133" t="s">
        <v>42</v>
      </c>
      <c r="L474" s="144"/>
      <c r="M474" s="144"/>
      <c r="N474" s="144"/>
      <c r="O474" s="144"/>
      <c r="P474" s="144"/>
      <c r="Q474" s="144"/>
      <c r="R474" s="144"/>
      <c r="S474" s="144"/>
      <c r="T474" s="144"/>
      <c r="U474" s="144"/>
      <c r="V474" s="144"/>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144"/>
      <c r="BD474" s="144"/>
      <c r="BE474" s="144"/>
      <c r="BF474" s="144"/>
      <c r="BG474" s="144"/>
      <c r="BH474" s="144"/>
      <c r="BI474" s="144"/>
      <c r="BJ474" s="144"/>
      <c r="BK474" s="144"/>
      <c r="BL474" s="144"/>
      <c r="BM474" s="144"/>
      <c r="BN474" s="144"/>
      <c r="BO474" s="144"/>
      <c r="BP474" s="144"/>
      <c r="BQ474" s="144"/>
      <c r="BR474" s="144"/>
      <c r="BS474" s="144"/>
      <c r="BT474" s="144"/>
      <c r="BU474" s="144" t="s">
        <v>42</v>
      </c>
      <c r="BV474" s="144"/>
      <c r="BW474" s="144"/>
      <c r="BX474" s="144"/>
      <c r="BY474" s="144"/>
      <c r="BZ474" s="144"/>
      <c r="CA474" s="144"/>
      <c r="CB474" s="144"/>
      <c r="CC474" s="144"/>
      <c r="CD474" s="144"/>
      <c r="CE474" s="144"/>
      <c r="CF474" s="144"/>
      <c r="CG474" s="144"/>
      <c r="CH474" s="144"/>
      <c r="CI474" s="144"/>
      <c r="CJ474" s="144"/>
      <c r="CK474" s="144"/>
      <c r="CL474" s="144"/>
      <c r="CM474" s="144"/>
      <c r="CN474" s="144"/>
      <c r="CO474" s="144"/>
      <c r="CP474" s="144"/>
      <c r="CQ474" s="144"/>
      <c r="CR474" s="144"/>
      <c r="CS474" s="144"/>
      <c r="CT474" s="144"/>
      <c r="CU474" s="144"/>
      <c r="CV474" s="144"/>
      <c r="CW474" s="144"/>
      <c r="CX474" s="144"/>
      <c r="CY474" s="144"/>
      <c r="CZ474" s="144"/>
      <c r="DA474" s="144"/>
      <c r="DB474" s="144"/>
      <c r="DC474" s="144"/>
      <c r="DD474" s="144"/>
      <c r="DE474" s="144"/>
      <c r="DF474" s="144"/>
      <c r="DG474" s="144"/>
      <c r="DH474" s="144"/>
      <c r="DI474" s="144"/>
      <c r="DJ474" s="144"/>
      <c r="DK474" s="144"/>
      <c r="DL474" s="144"/>
      <c r="DM474" s="144"/>
      <c r="DN474" s="144"/>
      <c r="DO474" s="172"/>
      <c r="DP474" s="133"/>
      <c r="DQ474" s="144"/>
      <c r="DR474" s="144"/>
      <c r="DS474" s="172"/>
    </row>
    <row r="475" spans="1:123" s="39" customFormat="1" ht="15.95" customHeight="1">
      <c r="A475" s="54" t="s">
        <v>1858</v>
      </c>
      <c r="B475" s="54" t="s">
        <v>2032</v>
      </c>
      <c r="C475" s="80" t="s">
        <v>431</v>
      </c>
      <c r="D475" s="54" t="s">
        <v>431</v>
      </c>
      <c r="E475" s="54" t="s">
        <v>86</v>
      </c>
      <c r="F475" s="110">
        <v>0</v>
      </c>
      <c r="G475" s="110"/>
      <c r="H475" s="54"/>
      <c r="I475" s="54">
        <v>402</v>
      </c>
      <c r="J475" s="126">
        <v>28</v>
      </c>
      <c r="K475" s="133"/>
      <c r="L475" s="144"/>
      <c r="M475" s="144"/>
      <c r="N475" s="144"/>
      <c r="O475" s="144"/>
      <c r="P475" s="144"/>
      <c r="Q475" s="144"/>
      <c r="R475" s="144"/>
      <c r="S475" s="144"/>
      <c r="T475" s="144"/>
      <c r="U475" s="144"/>
      <c r="V475" s="144"/>
      <c r="W475" s="144"/>
      <c r="X475" s="144"/>
      <c r="Y475" s="144"/>
      <c r="Z475" s="144"/>
      <c r="AA475" s="144"/>
      <c r="AB475" s="144"/>
      <c r="AC475" s="144"/>
      <c r="AD475" s="144"/>
      <c r="AE475" s="144"/>
      <c r="AF475" s="144"/>
      <c r="AG475" s="144"/>
      <c r="AH475" s="144"/>
      <c r="AI475" s="144"/>
      <c r="AJ475" s="144"/>
      <c r="AK475" s="144"/>
      <c r="AL475" s="144"/>
      <c r="AM475" s="144"/>
      <c r="AN475" s="144"/>
      <c r="AO475" s="144"/>
      <c r="AP475" s="144"/>
      <c r="AQ475" s="144"/>
      <c r="AR475" s="144"/>
      <c r="AS475" s="144"/>
      <c r="AT475" s="144"/>
      <c r="AU475" s="144"/>
      <c r="AV475" s="144"/>
      <c r="AW475" s="144"/>
      <c r="AX475" s="144"/>
      <c r="AY475" s="144"/>
      <c r="AZ475" s="144"/>
      <c r="BA475" s="144"/>
      <c r="BB475" s="144"/>
      <c r="BC475" s="144"/>
      <c r="BD475" s="144"/>
      <c r="BE475" s="144"/>
      <c r="BF475" s="144"/>
      <c r="BG475" s="144"/>
      <c r="BH475" s="144"/>
      <c r="BI475" s="144"/>
      <c r="BJ475" s="144"/>
      <c r="BK475" s="144"/>
      <c r="BL475" s="144"/>
      <c r="BM475" s="144"/>
      <c r="BN475" s="144"/>
      <c r="BO475" s="144"/>
      <c r="BP475" s="144"/>
      <c r="BQ475" s="144"/>
      <c r="BR475" s="144"/>
      <c r="BS475" s="144" t="s">
        <v>42</v>
      </c>
      <c r="BT475" s="144"/>
      <c r="BU475" s="144"/>
      <c r="BV475" s="144"/>
      <c r="BW475" s="144"/>
      <c r="BX475" s="144"/>
      <c r="BY475" s="144"/>
      <c r="BZ475" s="144"/>
      <c r="CA475" s="144"/>
      <c r="CB475" s="144"/>
      <c r="CC475" s="144"/>
      <c r="CD475" s="144"/>
      <c r="CE475" s="144"/>
      <c r="CF475" s="144"/>
      <c r="CG475" s="144"/>
      <c r="CH475" s="144"/>
      <c r="CI475" s="144"/>
      <c r="CJ475" s="144"/>
      <c r="CK475" s="144"/>
      <c r="CL475" s="144"/>
      <c r="CM475" s="144"/>
      <c r="CN475" s="144"/>
      <c r="CO475" s="144"/>
      <c r="CP475" s="144"/>
      <c r="CQ475" s="144"/>
      <c r="CR475" s="144"/>
      <c r="CS475" s="144"/>
      <c r="CT475" s="144"/>
      <c r="CU475" s="144"/>
      <c r="CV475" s="144"/>
      <c r="CW475" s="144"/>
      <c r="CX475" s="144"/>
      <c r="CY475" s="144"/>
      <c r="CZ475" s="144"/>
      <c r="DA475" s="144"/>
      <c r="DB475" s="144"/>
      <c r="DC475" s="144"/>
      <c r="DD475" s="144"/>
      <c r="DE475" s="144"/>
      <c r="DF475" s="144"/>
      <c r="DG475" s="144"/>
      <c r="DH475" s="144"/>
      <c r="DI475" s="144"/>
      <c r="DJ475" s="144"/>
      <c r="DK475" s="144"/>
      <c r="DL475" s="144"/>
      <c r="DM475" s="144"/>
      <c r="DN475" s="144"/>
      <c r="DO475" s="172"/>
      <c r="DP475" s="133"/>
      <c r="DQ475" s="144"/>
      <c r="DR475" s="144"/>
      <c r="DS475" s="172"/>
    </row>
    <row r="476" spans="1:123" s="38" customFormat="1" ht="15.95" customHeight="1">
      <c r="A476" s="56" t="s">
        <v>3026</v>
      </c>
      <c r="B476" s="53" t="s">
        <v>1089</v>
      </c>
      <c r="C476" s="79" t="s">
        <v>2861</v>
      </c>
      <c r="D476" s="53" t="s">
        <v>3136</v>
      </c>
      <c r="E476" s="53" t="s">
        <v>1878</v>
      </c>
      <c r="F476" s="109">
        <v>0</v>
      </c>
      <c r="G476" s="109"/>
      <c r="H476" s="53">
        <v>4</v>
      </c>
      <c r="I476" s="53">
        <v>402</v>
      </c>
      <c r="J476" s="126">
        <v>8</v>
      </c>
      <c r="K476" s="133" t="s">
        <v>42</v>
      </c>
      <c r="L476" s="144"/>
      <c r="M476" s="144"/>
      <c r="N476" s="144"/>
      <c r="O476" s="144"/>
      <c r="P476" s="144"/>
      <c r="Q476" s="144"/>
      <c r="R476" s="144"/>
      <c r="S476" s="144"/>
      <c r="T476" s="144"/>
      <c r="U476" s="144"/>
      <c r="V476" s="144"/>
      <c r="W476" s="144"/>
      <c r="X476" s="144"/>
      <c r="Y476" s="144"/>
      <c r="Z476" s="144"/>
      <c r="AA476" s="144"/>
      <c r="AB476" s="144"/>
      <c r="AC476" s="144"/>
      <c r="AD476" s="144"/>
      <c r="AE476" s="144"/>
      <c r="AF476" s="144"/>
      <c r="AG476" s="144"/>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c r="BB476" s="144"/>
      <c r="BC476" s="144"/>
      <c r="BD476" s="144"/>
      <c r="BE476" s="144"/>
      <c r="BF476" s="144"/>
      <c r="BG476" s="144"/>
      <c r="BH476" s="144"/>
      <c r="BI476" s="144"/>
      <c r="BJ476" s="144"/>
      <c r="BK476" s="144"/>
      <c r="BL476" s="144"/>
      <c r="BM476" s="144"/>
      <c r="BN476" s="144"/>
      <c r="BO476" s="144"/>
      <c r="BP476" s="144"/>
      <c r="BQ476" s="144"/>
      <c r="BR476" s="144"/>
      <c r="BS476" s="144"/>
      <c r="BT476" s="144"/>
      <c r="BU476" s="144"/>
      <c r="BV476" s="144"/>
      <c r="BW476" s="144"/>
      <c r="BX476" s="144"/>
      <c r="BY476" s="144"/>
      <c r="BZ476" s="144"/>
      <c r="CA476" s="144"/>
      <c r="CB476" s="144"/>
      <c r="CC476" s="144"/>
      <c r="CD476" s="144"/>
      <c r="CE476" s="144"/>
      <c r="CF476" s="144"/>
      <c r="CG476" s="144"/>
      <c r="CH476" s="144"/>
      <c r="CI476" s="144"/>
      <c r="CJ476" s="144"/>
      <c r="CK476" s="144"/>
      <c r="CL476" s="144"/>
      <c r="CM476" s="144"/>
      <c r="CN476" s="144"/>
      <c r="CO476" s="144"/>
      <c r="CP476" s="144"/>
      <c r="CQ476" s="144"/>
      <c r="CR476" s="144"/>
      <c r="CS476" s="144"/>
      <c r="CT476" s="144"/>
      <c r="CU476" s="144"/>
      <c r="CV476" s="144"/>
      <c r="CW476" s="144"/>
      <c r="CX476" s="144"/>
      <c r="CY476" s="144"/>
      <c r="CZ476" s="144"/>
      <c r="DA476" s="144"/>
      <c r="DB476" s="144"/>
      <c r="DC476" s="144"/>
      <c r="DD476" s="144"/>
      <c r="DE476" s="144"/>
      <c r="DF476" s="144"/>
      <c r="DG476" s="144"/>
      <c r="DH476" s="144"/>
      <c r="DI476" s="144"/>
      <c r="DJ476" s="144"/>
      <c r="DK476" s="144"/>
      <c r="DL476" s="144"/>
      <c r="DM476" s="144"/>
      <c r="DN476" s="144"/>
      <c r="DO476" s="172"/>
      <c r="DP476" s="133"/>
      <c r="DQ476" s="144"/>
      <c r="DR476" s="144"/>
      <c r="DS476" s="172"/>
    </row>
    <row r="477" spans="1:123" s="39" customFormat="1" ht="15.95" customHeight="1">
      <c r="A477" s="54" t="s">
        <v>1391</v>
      </c>
      <c r="B477" s="54" t="s">
        <v>3319</v>
      </c>
      <c r="C477" s="81" t="s">
        <v>921</v>
      </c>
      <c r="D477" s="54" t="s">
        <v>3694</v>
      </c>
      <c r="E477" s="54" t="s">
        <v>2062</v>
      </c>
      <c r="F477" s="110">
        <v>0</v>
      </c>
      <c r="G477" s="110"/>
      <c r="H477" s="54">
        <v>6</v>
      </c>
      <c r="I477" s="54">
        <v>402</v>
      </c>
      <c r="J477" s="54">
        <v>7</v>
      </c>
      <c r="K477" s="134" t="s">
        <v>42</v>
      </c>
      <c r="L477" s="145"/>
      <c r="M477" s="145"/>
      <c r="N477" s="145"/>
      <c r="O477" s="145"/>
      <c r="P477" s="145"/>
      <c r="Q477" s="145"/>
      <c r="R477" s="145"/>
      <c r="S477" s="145"/>
      <c r="T477" s="145"/>
      <c r="U477" s="145"/>
      <c r="V477" s="145"/>
      <c r="W477" s="145"/>
      <c r="X477" s="145"/>
      <c r="Y477" s="145"/>
      <c r="Z477" s="145"/>
      <c r="AA477" s="145"/>
      <c r="AB477" s="145"/>
      <c r="AC477" s="145"/>
      <c r="AD477" s="145"/>
      <c r="AE477" s="145"/>
      <c r="AF477" s="145"/>
      <c r="AG477" s="145"/>
      <c r="AH477" s="145"/>
      <c r="AI477" s="145"/>
      <c r="AJ477" s="145"/>
      <c r="AK477" s="145"/>
      <c r="AL477" s="145"/>
      <c r="AM477" s="145"/>
      <c r="AN477" s="145"/>
      <c r="AO477" s="145"/>
      <c r="AP477" s="145"/>
      <c r="AQ477" s="145"/>
      <c r="AR477" s="145"/>
      <c r="AS477" s="145"/>
      <c r="AT477" s="145"/>
      <c r="AU477" s="145"/>
      <c r="AV477" s="145"/>
      <c r="AW477" s="145"/>
      <c r="AX477" s="145"/>
      <c r="AY477" s="145"/>
      <c r="AZ477" s="145"/>
      <c r="BA477" s="145"/>
      <c r="BB477" s="145"/>
      <c r="BC477" s="145"/>
      <c r="BD477" s="145"/>
      <c r="BE477" s="145"/>
      <c r="BF477" s="145"/>
      <c r="BG477" s="145"/>
      <c r="BH477" s="145"/>
      <c r="BI477" s="145"/>
      <c r="BJ477" s="145"/>
      <c r="BK477" s="145"/>
      <c r="BL477" s="145"/>
      <c r="BM477" s="145"/>
      <c r="BN477" s="145"/>
      <c r="BO477" s="145"/>
      <c r="BP477" s="145"/>
      <c r="BQ477" s="145"/>
      <c r="BR477" s="145"/>
      <c r="BS477" s="145"/>
      <c r="BT477" s="145"/>
      <c r="BU477" s="145"/>
      <c r="BV477" s="145"/>
      <c r="BW477" s="145"/>
      <c r="BX477" s="145"/>
      <c r="BY477" s="145"/>
      <c r="BZ477" s="145"/>
      <c r="CA477" s="145"/>
      <c r="CB477" s="145"/>
      <c r="CC477" s="145"/>
      <c r="CD477" s="145"/>
      <c r="CE477" s="145"/>
      <c r="CF477" s="145"/>
      <c r="CG477" s="145"/>
      <c r="CH477" s="145"/>
      <c r="CI477" s="145"/>
      <c r="CJ477" s="145"/>
      <c r="CK477" s="145"/>
      <c r="CL477" s="145"/>
      <c r="CM477" s="145"/>
      <c r="CN477" s="145"/>
      <c r="CO477" s="145"/>
      <c r="CP477" s="145"/>
      <c r="CQ477" s="145"/>
      <c r="CR477" s="145"/>
      <c r="CS477" s="145"/>
      <c r="CT477" s="145"/>
      <c r="CU477" s="145"/>
      <c r="CV477" s="145"/>
      <c r="CW477" s="145"/>
      <c r="CX477" s="145"/>
      <c r="CY477" s="145"/>
      <c r="CZ477" s="145"/>
      <c r="DA477" s="145"/>
      <c r="DB477" s="145"/>
      <c r="DC477" s="145"/>
      <c r="DD477" s="145"/>
      <c r="DE477" s="145"/>
      <c r="DF477" s="145"/>
      <c r="DG477" s="145"/>
      <c r="DH477" s="145"/>
      <c r="DI477" s="145"/>
      <c r="DJ477" s="145"/>
      <c r="DK477" s="145"/>
      <c r="DL477" s="145"/>
      <c r="DM477" s="145"/>
      <c r="DN477" s="145"/>
      <c r="DO477" s="173"/>
      <c r="DP477" s="134"/>
      <c r="DQ477" s="145"/>
      <c r="DR477" s="145"/>
      <c r="DS477" s="173"/>
    </row>
    <row r="478" spans="1:123" s="38" customFormat="1" ht="15.95" customHeight="1">
      <c r="A478" s="53" t="s">
        <v>1969</v>
      </c>
      <c r="B478" s="53" t="s">
        <v>520</v>
      </c>
      <c r="C478" s="79" t="s">
        <v>1943</v>
      </c>
      <c r="D478" s="53" t="s">
        <v>1001</v>
      </c>
      <c r="E478" s="53" t="s">
        <v>554</v>
      </c>
      <c r="F478" s="53">
        <v>0</v>
      </c>
      <c r="G478" s="53"/>
      <c r="H478" s="53"/>
      <c r="I478" s="53">
        <v>402</v>
      </c>
      <c r="J478" s="126">
        <v>8</v>
      </c>
      <c r="K478" s="133" t="s">
        <v>42</v>
      </c>
      <c r="L478" s="144"/>
      <c r="M478" s="144"/>
      <c r="N478" s="144"/>
      <c r="O478" s="144"/>
      <c r="P478" s="144"/>
      <c r="Q478" s="144"/>
      <c r="R478" s="144"/>
      <c r="S478" s="144"/>
      <c r="T478" s="144"/>
      <c r="U478" s="144"/>
      <c r="V478" s="144"/>
      <c r="W478" s="144"/>
      <c r="X478" s="144"/>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4"/>
      <c r="CO478" s="144"/>
      <c r="CP478" s="144"/>
      <c r="CQ478" s="144"/>
      <c r="CR478" s="144"/>
      <c r="CS478" s="144"/>
      <c r="CT478" s="144"/>
      <c r="CU478" s="144"/>
      <c r="CV478" s="144"/>
      <c r="CW478" s="144"/>
      <c r="CX478" s="144"/>
      <c r="CY478" s="144"/>
      <c r="CZ478" s="144"/>
      <c r="DA478" s="144"/>
      <c r="DB478" s="144"/>
      <c r="DC478" s="144"/>
      <c r="DD478" s="144"/>
      <c r="DE478" s="144"/>
      <c r="DF478" s="144"/>
      <c r="DG478" s="144"/>
      <c r="DH478" s="144"/>
      <c r="DI478" s="144"/>
      <c r="DJ478" s="144"/>
      <c r="DK478" s="144"/>
      <c r="DL478" s="144"/>
      <c r="DM478" s="144"/>
      <c r="DN478" s="144"/>
      <c r="DO478" s="172"/>
      <c r="DP478" s="133"/>
      <c r="DQ478" s="144"/>
      <c r="DR478" s="144"/>
      <c r="DS478" s="172"/>
    </row>
    <row r="479" spans="1:123" s="38" customFormat="1" ht="15.95" customHeight="1">
      <c r="A479" s="53" t="s">
        <v>1120</v>
      </c>
      <c r="B479" s="53" t="s">
        <v>2517</v>
      </c>
      <c r="C479" s="79" t="s">
        <v>2524</v>
      </c>
      <c r="D479" s="53" t="s">
        <v>3056</v>
      </c>
      <c r="E479" s="53" t="s">
        <v>2411</v>
      </c>
      <c r="F479" s="109">
        <v>0</v>
      </c>
      <c r="G479" s="109"/>
      <c r="H479" s="53">
        <v>4</v>
      </c>
      <c r="I479" s="53">
        <v>402</v>
      </c>
      <c r="J479" s="126">
        <v>24</v>
      </c>
      <c r="K479" s="133" t="s">
        <v>42</v>
      </c>
      <c r="L479" s="144"/>
      <c r="M479" s="144"/>
      <c r="N479" s="144"/>
      <c r="O479" s="144"/>
      <c r="P479" s="144"/>
      <c r="Q479" s="144"/>
      <c r="R479" s="144"/>
      <c r="S479" s="144"/>
      <c r="T479" s="144"/>
      <c r="U479" s="144"/>
      <c r="V479" s="144"/>
      <c r="W479" s="144"/>
      <c r="X479" s="144"/>
      <c r="Y479" s="144"/>
      <c r="Z479" s="144"/>
      <c r="AA479" s="144"/>
      <c r="AB479" s="144"/>
      <c r="AC479" s="144"/>
      <c r="AD479" s="144"/>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c r="BB479" s="144"/>
      <c r="BC479" s="144"/>
      <c r="BD479" s="144"/>
      <c r="BE479" s="144"/>
      <c r="BF479" s="144"/>
      <c r="BG479" s="144"/>
      <c r="BH479" s="144"/>
      <c r="BI479" s="144"/>
      <c r="BJ479" s="144"/>
      <c r="BK479" s="144"/>
      <c r="BL479" s="144"/>
      <c r="BM479" s="144"/>
      <c r="BN479" s="144"/>
      <c r="BO479" s="144"/>
      <c r="BP479" s="144"/>
      <c r="BQ479" s="144"/>
      <c r="BR479" s="144"/>
      <c r="BS479" s="144"/>
      <c r="BT479" s="144"/>
      <c r="BU479" s="144"/>
      <c r="BV479" s="144"/>
      <c r="BW479" s="144"/>
      <c r="BX479" s="144"/>
      <c r="BY479" s="144"/>
      <c r="BZ479" s="144"/>
      <c r="CA479" s="144"/>
      <c r="CB479" s="144"/>
      <c r="CC479" s="144"/>
      <c r="CD479" s="144"/>
      <c r="CE479" s="144"/>
      <c r="CF479" s="144"/>
      <c r="CG479" s="144"/>
      <c r="CH479" s="144"/>
      <c r="CI479" s="144"/>
      <c r="CJ479" s="144"/>
      <c r="CK479" s="144"/>
      <c r="CL479" s="144"/>
      <c r="CM479" s="144"/>
      <c r="CN479" s="144"/>
      <c r="CO479" s="144"/>
      <c r="CP479" s="144"/>
      <c r="CQ479" s="144"/>
      <c r="CR479" s="144"/>
      <c r="CS479" s="144"/>
      <c r="CT479" s="144"/>
      <c r="CU479" s="144"/>
      <c r="CV479" s="144"/>
      <c r="CW479" s="144"/>
      <c r="CX479" s="144"/>
      <c r="CY479" s="144"/>
      <c r="CZ479" s="144"/>
      <c r="DA479" s="144"/>
      <c r="DB479" s="144"/>
      <c r="DC479" s="144"/>
      <c r="DD479" s="144"/>
      <c r="DE479" s="144"/>
      <c r="DF479" s="144"/>
      <c r="DG479" s="144"/>
      <c r="DH479" s="144"/>
      <c r="DI479" s="144"/>
      <c r="DJ479" s="144"/>
      <c r="DK479" s="144"/>
      <c r="DL479" s="144"/>
      <c r="DM479" s="144"/>
      <c r="DN479" s="144"/>
      <c r="DO479" s="172"/>
      <c r="DP479" s="133"/>
      <c r="DQ479" s="144"/>
      <c r="DR479" s="144"/>
      <c r="DS479" s="172"/>
    </row>
    <row r="480" spans="1:123" s="38" customFormat="1" ht="15.95" customHeight="1">
      <c r="A480" s="53" t="s">
        <v>522</v>
      </c>
      <c r="B480" s="53" t="s">
        <v>1181</v>
      </c>
      <c r="C480" s="79" t="s">
        <v>2996</v>
      </c>
      <c r="D480" s="53" t="s">
        <v>2996</v>
      </c>
      <c r="E480" s="53" t="s">
        <v>2263</v>
      </c>
      <c r="F480" s="53">
        <v>0</v>
      </c>
      <c r="G480" s="53"/>
      <c r="H480" s="53"/>
      <c r="I480" s="53">
        <v>402</v>
      </c>
      <c r="J480" s="126">
        <v>28</v>
      </c>
      <c r="K480" s="133" t="s">
        <v>42</v>
      </c>
      <c r="L480" s="144"/>
      <c r="M480" s="144"/>
      <c r="N480" s="144"/>
      <c r="O480" s="144"/>
      <c r="P480" s="144"/>
      <c r="Q480" s="144"/>
      <c r="R480" s="144"/>
      <c r="S480" s="144"/>
      <c r="T480" s="144"/>
      <c r="U480" s="144"/>
      <c r="V480" s="144" t="s">
        <v>42</v>
      </c>
      <c r="W480" s="144"/>
      <c r="X480" s="144"/>
      <c r="Y480" s="144"/>
      <c r="Z480" s="144"/>
      <c r="AA480" s="144"/>
      <c r="AB480" s="144"/>
      <c r="AC480" s="144"/>
      <c r="AD480" s="144"/>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44"/>
      <c r="BC480" s="144"/>
      <c r="BD480" s="144"/>
      <c r="BE480" s="144"/>
      <c r="BF480" s="144"/>
      <c r="BG480" s="144"/>
      <c r="BH480" s="144"/>
      <c r="BI480" s="144"/>
      <c r="BJ480" s="144"/>
      <c r="BK480" s="144"/>
      <c r="BL480" s="144"/>
      <c r="BM480" s="144"/>
      <c r="BN480" s="144"/>
      <c r="BO480" s="144"/>
      <c r="BP480" s="144"/>
      <c r="BQ480" s="144"/>
      <c r="BR480" s="144"/>
      <c r="BS480" s="144"/>
      <c r="BT480" s="144"/>
      <c r="BU480" s="144"/>
      <c r="BV480" s="144"/>
      <c r="BW480" s="144"/>
      <c r="BX480" s="144"/>
      <c r="BY480" s="144"/>
      <c r="BZ480" s="144"/>
      <c r="CA480" s="144"/>
      <c r="CB480" s="144"/>
      <c r="CC480" s="144"/>
      <c r="CD480" s="144"/>
      <c r="CE480" s="144"/>
      <c r="CF480" s="144"/>
      <c r="CG480" s="144"/>
      <c r="CH480" s="144"/>
      <c r="CI480" s="144"/>
      <c r="CJ480" s="144"/>
      <c r="CK480" s="144"/>
      <c r="CL480" s="144"/>
      <c r="CM480" s="144"/>
      <c r="CN480" s="144"/>
      <c r="CO480" s="144"/>
      <c r="CP480" s="144"/>
      <c r="CQ480" s="144"/>
      <c r="CR480" s="144"/>
      <c r="CS480" s="144"/>
      <c r="CT480" s="144"/>
      <c r="CU480" s="144"/>
      <c r="CV480" s="144"/>
      <c r="CW480" s="144"/>
      <c r="CX480" s="144"/>
      <c r="CY480" s="144"/>
      <c r="CZ480" s="144"/>
      <c r="DA480" s="144"/>
      <c r="DB480" s="144"/>
      <c r="DC480" s="144"/>
      <c r="DD480" s="144"/>
      <c r="DE480" s="144"/>
      <c r="DF480" s="144"/>
      <c r="DG480" s="144"/>
      <c r="DH480" s="144"/>
      <c r="DI480" s="144"/>
      <c r="DJ480" s="144"/>
      <c r="DK480" s="144"/>
      <c r="DL480" s="144"/>
      <c r="DM480" s="144"/>
      <c r="DN480" s="144"/>
      <c r="DO480" s="172"/>
      <c r="DP480" s="133"/>
      <c r="DQ480" s="144"/>
      <c r="DR480" s="144"/>
      <c r="DS480" s="172"/>
    </row>
    <row r="481" spans="1:123" s="38" customFormat="1" ht="15.95" customHeight="1">
      <c r="A481" s="53" t="s">
        <v>3151</v>
      </c>
      <c r="B481" s="53" t="s">
        <v>3152</v>
      </c>
      <c r="C481" s="78" t="s">
        <v>2775</v>
      </c>
      <c r="D481" s="53" t="s">
        <v>2775</v>
      </c>
      <c r="E481" s="53" t="s">
        <v>3034</v>
      </c>
      <c r="F481" s="109">
        <v>0</v>
      </c>
      <c r="G481" s="109"/>
      <c r="H481" s="53"/>
      <c r="I481" s="53">
        <v>402</v>
      </c>
      <c r="J481" s="126">
        <v>28</v>
      </c>
      <c r="K481" s="133" t="s">
        <v>42</v>
      </c>
      <c r="L481" s="144"/>
      <c r="M481" s="144"/>
      <c r="N481" s="144"/>
      <c r="O481" s="144"/>
      <c r="P481" s="144"/>
      <c r="Q481" s="144"/>
      <c r="R481" s="144"/>
      <c r="S481" s="144"/>
      <c r="T481" s="144"/>
      <c r="U481" s="144"/>
      <c r="V481" s="144"/>
      <c r="W481" s="144"/>
      <c r="X481" s="144"/>
      <c r="Y481" s="144"/>
      <c r="Z481" s="144"/>
      <c r="AA481" s="144"/>
      <c r="AB481" s="144"/>
      <c r="AC481" s="144"/>
      <c r="AD481" s="144"/>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144"/>
      <c r="BC481" s="144"/>
      <c r="BD481" s="144"/>
      <c r="BE481" s="144"/>
      <c r="BF481" s="144"/>
      <c r="BG481" s="144"/>
      <c r="BH481" s="144"/>
      <c r="BI481" s="144"/>
      <c r="BJ481" s="144"/>
      <c r="BK481" s="144"/>
      <c r="BL481" s="144"/>
      <c r="BM481" s="144"/>
      <c r="BN481" s="144"/>
      <c r="BO481" s="144"/>
      <c r="BP481" s="144"/>
      <c r="BQ481" s="144"/>
      <c r="BR481" s="144"/>
      <c r="BS481" s="144"/>
      <c r="BT481" s="144"/>
      <c r="BU481" s="144"/>
      <c r="BV481" s="144"/>
      <c r="BW481" s="144"/>
      <c r="BX481" s="144"/>
      <c r="BY481" s="144"/>
      <c r="BZ481" s="144"/>
      <c r="CA481" s="144"/>
      <c r="CB481" s="144"/>
      <c r="CC481" s="144"/>
      <c r="CD481" s="144"/>
      <c r="CE481" s="144"/>
      <c r="CF481" s="144"/>
      <c r="CG481" s="144"/>
      <c r="CH481" s="144"/>
      <c r="CI481" s="144"/>
      <c r="CJ481" s="144"/>
      <c r="CK481" s="144"/>
      <c r="CL481" s="144"/>
      <c r="CM481" s="144"/>
      <c r="CN481" s="144"/>
      <c r="CO481" s="144"/>
      <c r="CP481" s="144"/>
      <c r="CQ481" s="144"/>
      <c r="CR481" s="144"/>
      <c r="CS481" s="144"/>
      <c r="CT481" s="144"/>
      <c r="CU481" s="144"/>
      <c r="CV481" s="144"/>
      <c r="CW481" s="144"/>
      <c r="CX481" s="144"/>
      <c r="CY481" s="144"/>
      <c r="CZ481" s="144"/>
      <c r="DA481" s="144"/>
      <c r="DB481" s="144"/>
      <c r="DC481" s="144"/>
      <c r="DD481" s="144"/>
      <c r="DE481" s="144"/>
      <c r="DF481" s="144"/>
      <c r="DG481" s="144"/>
      <c r="DH481" s="144"/>
      <c r="DI481" s="144"/>
      <c r="DJ481" s="144"/>
      <c r="DK481" s="144"/>
      <c r="DL481" s="144"/>
      <c r="DM481" s="144"/>
      <c r="DN481" s="144"/>
      <c r="DO481" s="172"/>
      <c r="DP481" s="133"/>
      <c r="DQ481" s="144"/>
      <c r="DR481" s="144"/>
      <c r="DS481" s="172"/>
    </row>
    <row r="482" spans="1:123" s="38" customFormat="1" ht="15.95" customHeight="1">
      <c r="A482" s="53" t="s">
        <v>2787</v>
      </c>
      <c r="B482" s="53" t="s">
        <v>3036</v>
      </c>
      <c r="C482" s="78" t="s">
        <v>1095</v>
      </c>
      <c r="D482" s="53" t="s">
        <v>1201</v>
      </c>
      <c r="E482" s="53" t="s">
        <v>3077</v>
      </c>
      <c r="F482" s="109">
        <v>0</v>
      </c>
      <c r="G482" s="109"/>
      <c r="H482" s="53"/>
      <c r="I482" s="53">
        <v>402</v>
      </c>
      <c r="J482" s="126">
        <v>22</v>
      </c>
      <c r="K482" s="133"/>
      <c r="L482" s="144"/>
      <c r="M482" s="144"/>
      <c r="N482" s="144"/>
      <c r="O482" s="144"/>
      <c r="P482" s="144"/>
      <c r="Q482" s="144"/>
      <c r="R482" s="144"/>
      <c r="S482" s="144"/>
      <c r="T482" s="144"/>
      <c r="U482" s="144"/>
      <c r="V482" s="144"/>
      <c r="W482" s="144"/>
      <c r="X482" s="144"/>
      <c r="Y482" s="144"/>
      <c r="Z482" s="144"/>
      <c r="AA482" s="144"/>
      <c r="AB482" s="144"/>
      <c r="AC482" s="144"/>
      <c r="AD482" s="144"/>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c r="BB482" s="144"/>
      <c r="BC482" s="144"/>
      <c r="BD482" s="144"/>
      <c r="BE482" s="144"/>
      <c r="BF482" s="144"/>
      <c r="BG482" s="144"/>
      <c r="BH482" s="144"/>
      <c r="BI482" s="144"/>
      <c r="BJ482" s="144"/>
      <c r="BK482" s="144"/>
      <c r="BL482" s="144"/>
      <c r="BM482" s="144"/>
      <c r="BN482" s="144"/>
      <c r="BO482" s="144"/>
      <c r="BP482" s="144"/>
      <c r="BQ482" s="144"/>
      <c r="BR482" s="144"/>
      <c r="BS482" s="144"/>
      <c r="BT482" s="144"/>
      <c r="BU482" s="144"/>
      <c r="BV482" s="144"/>
      <c r="BW482" s="144"/>
      <c r="BX482" s="144"/>
      <c r="BY482" s="144"/>
      <c r="BZ482" s="144"/>
      <c r="CA482" s="144"/>
      <c r="CB482" s="144"/>
      <c r="CC482" s="144"/>
      <c r="CD482" s="144"/>
      <c r="CE482" s="144"/>
      <c r="CF482" s="144"/>
      <c r="CG482" s="144"/>
      <c r="CH482" s="144"/>
      <c r="CI482" s="144"/>
      <c r="CJ482" s="144"/>
      <c r="CK482" s="144"/>
      <c r="CL482" s="144"/>
      <c r="CM482" s="144"/>
      <c r="CN482" s="144"/>
      <c r="CO482" s="144"/>
      <c r="CP482" s="144"/>
      <c r="CQ482" s="144"/>
      <c r="CR482" s="144"/>
      <c r="CS482" s="144"/>
      <c r="CT482" s="144"/>
      <c r="CU482" s="144"/>
      <c r="CV482" s="144"/>
      <c r="CW482" s="144"/>
      <c r="CX482" s="144"/>
      <c r="CY482" s="144"/>
      <c r="CZ482" s="144"/>
      <c r="DA482" s="144"/>
      <c r="DB482" s="144"/>
      <c r="DC482" s="144"/>
      <c r="DD482" s="144"/>
      <c r="DE482" s="144"/>
      <c r="DF482" s="144" t="s">
        <v>42</v>
      </c>
      <c r="DG482" s="144"/>
      <c r="DH482" s="144"/>
      <c r="DI482" s="144"/>
      <c r="DJ482" s="144"/>
      <c r="DK482" s="144"/>
      <c r="DL482" s="144"/>
      <c r="DM482" s="144"/>
      <c r="DN482" s="144"/>
      <c r="DO482" s="172"/>
      <c r="DP482" s="133"/>
      <c r="DQ482" s="144"/>
      <c r="DR482" s="144"/>
      <c r="DS482" s="172"/>
    </row>
    <row r="483" spans="1:123" s="39" customFormat="1" ht="15.95" customHeight="1">
      <c r="A483" s="54" t="s">
        <v>2786</v>
      </c>
      <c r="B483" s="54" t="s">
        <v>1695</v>
      </c>
      <c r="C483" s="81" t="s">
        <v>994</v>
      </c>
      <c r="D483" s="54" t="s">
        <v>1681</v>
      </c>
      <c r="E483" s="54" t="s">
        <v>377</v>
      </c>
      <c r="F483" s="62">
        <v>0</v>
      </c>
      <c r="G483" s="54"/>
      <c r="H483" s="54"/>
      <c r="I483" s="54">
        <v>402</v>
      </c>
      <c r="J483" s="54">
        <v>22</v>
      </c>
      <c r="K483" s="134"/>
      <c r="L483" s="145"/>
      <c r="M483" s="145"/>
      <c r="N483" s="145"/>
      <c r="O483" s="145"/>
      <c r="P483" s="145"/>
      <c r="Q483" s="145"/>
      <c r="R483" s="145"/>
      <c r="S483" s="145"/>
      <c r="T483" s="145"/>
      <c r="U483" s="145"/>
      <c r="V483" s="145"/>
      <c r="W483" s="145"/>
      <c r="X483" s="145"/>
      <c r="Y483" s="145"/>
      <c r="Z483" s="145"/>
      <c r="AA483" s="145"/>
      <c r="AB483" s="145"/>
      <c r="AC483" s="145"/>
      <c r="AD483" s="145"/>
      <c r="AE483" s="145"/>
      <c r="AF483" s="145"/>
      <c r="AG483" s="145"/>
      <c r="AH483" s="145"/>
      <c r="AI483" s="145"/>
      <c r="AJ483" s="145"/>
      <c r="AK483" s="145"/>
      <c r="AL483" s="145"/>
      <c r="AM483" s="145"/>
      <c r="AN483" s="145"/>
      <c r="AO483" s="145"/>
      <c r="AP483" s="145"/>
      <c r="AQ483" s="145"/>
      <c r="AR483" s="145"/>
      <c r="AS483" s="145"/>
      <c r="AT483" s="145"/>
      <c r="AU483" s="145"/>
      <c r="AV483" s="145"/>
      <c r="AW483" s="145"/>
      <c r="AX483" s="145"/>
      <c r="AY483" s="145"/>
      <c r="AZ483" s="145"/>
      <c r="BA483" s="145"/>
      <c r="BB483" s="145"/>
      <c r="BC483" s="145"/>
      <c r="BD483" s="145"/>
      <c r="BE483" s="145"/>
      <c r="BF483" s="145"/>
      <c r="BG483" s="145"/>
      <c r="BH483" s="145"/>
      <c r="BI483" s="145"/>
      <c r="BJ483" s="145"/>
      <c r="BK483" s="145"/>
      <c r="BL483" s="145"/>
      <c r="BM483" s="145"/>
      <c r="BN483" s="145"/>
      <c r="BO483" s="145"/>
      <c r="BP483" s="145"/>
      <c r="BQ483" s="145"/>
      <c r="BR483" s="145"/>
      <c r="BS483" s="145"/>
      <c r="BT483" s="145"/>
      <c r="BU483" s="145"/>
      <c r="BV483" s="145"/>
      <c r="BW483" s="145"/>
      <c r="BX483" s="145"/>
      <c r="BY483" s="145"/>
      <c r="BZ483" s="145"/>
      <c r="CA483" s="145"/>
      <c r="CB483" s="145"/>
      <c r="CC483" s="145"/>
      <c r="CD483" s="145"/>
      <c r="CE483" s="145"/>
      <c r="CF483" s="145"/>
      <c r="CG483" s="145"/>
      <c r="CH483" s="145"/>
      <c r="CI483" s="145"/>
      <c r="CJ483" s="145"/>
      <c r="CK483" s="145"/>
      <c r="CL483" s="145"/>
      <c r="CM483" s="145"/>
      <c r="CN483" s="145"/>
      <c r="CO483" s="145"/>
      <c r="CP483" s="145"/>
      <c r="CQ483" s="145"/>
      <c r="CR483" s="145"/>
      <c r="CS483" s="145"/>
      <c r="CT483" s="145" t="s">
        <v>42</v>
      </c>
      <c r="CU483" s="145"/>
      <c r="CV483" s="145"/>
      <c r="CW483" s="145"/>
      <c r="CX483" s="145"/>
      <c r="CY483" s="145"/>
      <c r="CZ483" s="145"/>
      <c r="DA483" s="145"/>
      <c r="DB483" s="145"/>
      <c r="DC483" s="145"/>
      <c r="DD483" s="145"/>
      <c r="DE483" s="145" t="s">
        <v>42</v>
      </c>
      <c r="DF483" s="145"/>
      <c r="DG483" s="145"/>
      <c r="DH483" s="145"/>
      <c r="DI483" s="145"/>
      <c r="DJ483" s="145"/>
      <c r="DK483" s="145"/>
      <c r="DL483" s="145"/>
      <c r="DM483" s="145"/>
      <c r="DN483" s="145"/>
      <c r="DO483" s="173"/>
      <c r="DP483" s="134"/>
      <c r="DQ483" s="145"/>
      <c r="DR483" s="145"/>
      <c r="DS483" s="173"/>
    </row>
    <row r="484" spans="1:123" s="38" customFormat="1" ht="15.95" customHeight="1">
      <c r="A484" s="53" t="s">
        <v>979</v>
      </c>
      <c r="B484" s="53" t="s">
        <v>965</v>
      </c>
      <c r="C484" s="79" t="s">
        <v>3013</v>
      </c>
      <c r="D484" s="53" t="s">
        <v>2639</v>
      </c>
      <c r="E484" s="53" t="s">
        <v>719</v>
      </c>
      <c r="F484" s="109">
        <v>19</v>
      </c>
      <c r="G484" s="109"/>
      <c r="H484" s="53"/>
      <c r="I484" s="53">
        <v>403</v>
      </c>
      <c r="J484" s="126">
        <v>22</v>
      </c>
      <c r="K484" s="133" t="s">
        <v>42</v>
      </c>
      <c r="L484" s="144"/>
      <c r="M484" s="144"/>
      <c r="N484" s="144"/>
      <c r="O484" s="144"/>
      <c r="P484" s="144"/>
      <c r="Q484" s="144"/>
      <c r="R484" s="144"/>
      <c r="S484" s="144"/>
      <c r="T484" s="144"/>
      <c r="U484" s="144"/>
      <c r="V484" s="144"/>
      <c r="W484" s="144"/>
      <c r="X484" s="144"/>
      <c r="Y484" s="144"/>
      <c r="Z484" s="144"/>
      <c r="AA484" s="144"/>
      <c r="AB484" s="144"/>
      <c r="AC484" s="144"/>
      <c r="AD484" s="144"/>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c r="BG484" s="144"/>
      <c r="BH484" s="144"/>
      <c r="BI484" s="144"/>
      <c r="BJ484" s="144"/>
      <c r="BK484" s="144"/>
      <c r="BL484" s="144"/>
      <c r="BM484" s="144"/>
      <c r="BN484" s="144"/>
      <c r="BO484" s="144"/>
      <c r="BP484" s="144"/>
      <c r="BQ484" s="144"/>
      <c r="BR484" s="144"/>
      <c r="BS484" s="144" t="s">
        <v>42</v>
      </c>
      <c r="BT484" s="144"/>
      <c r="BU484" s="144"/>
      <c r="BV484" s="144"/>
      <c r="BW484" s="144"/>
      <c r="BX484" s="144"/>
      <c r="BY484" s="144"/>
      <c r="BZ484" s="144"/>
      <c r="CA484" s="144"/>
      <c r="CB484" s="144"/>
      <c r="CC484" s="144"/>
      <c r="CD484" s="144"/>
      <c r="CE484" s="144"/>
      <c r="CF484" s="144"/>
      <c r="CG484" s="144"/>
      <c r="CH484" s="144"/>
      <c r="CI484" s="144"/>
      <c r="CJ484" s="144"/>
      <c r="CK484" s="144"/>
      <c r="CL484" s="144"/>
      <c r="CM484" s="144"/>
      <c r="CN484" s="144"/>
      <c r="CO484" s="144"/>
      <c r="CP484" s="144"/>
      <c r="CQ484" s="144"/>
      <c r="CR484" s="144"/>
      <c r="CS484" s="144"/>
      <c r="CT484" s="144" t="s">
        <v>42</v>
      </c>
      <c r="CU484" s="144"/>
      <c r="CV484" s="144"/>
      <c r="CW484" s="144"/>
      <c r="CX484" s="144"/>
      <c r="CY484" s="144"/>
      <c r="CZ484" s="144"/>
      <c r="DA484" s="144"/>
      <c r="DB484" s="144"/>
      <c r="DC484" s="144"/>
      <c r="DD484" s="144"/>
      <c r="DE484" s="144"/>
      <c r="DF484" s="144"/>
      <c r="DG484" s="144"/>
      <c r="DH484" s="144"/>
      <c r="DI484" s="144"/>
      <c r="DJ484" s="144"/>
      <c r="DK484" s="144"/>
      <c r="DL484" s="144" t="s">
        <v>42</v>
      </c>
      <c r="DM484" s="144"/>
      <c r="DN484" s="144"/>
      <c r="DO484" s="172"/>
      <c r="DP484" s="133"/>
      <c r="DQ484" s="144"/>
      <c r="DR484" s="144"/>
      <c r="DS484" s="172"/>
    </row>
    <row r="485" spans="1:123" s="38" customFormat="1" ht="15.95" customHeight="1">
      <c r="A485" s="56" t="s">
        <v>3336</v>
      </c>
      <c r="B485" s="53" t="s">
        <v>1720</v>
      </c>
      <c r="C485" s="79" t="s">
        <v>2861</v>
      </c>
      <c r="D485" s="53" t="s">
        <v>1139</v>
      </c>
      <c r="E485" s="53" t="s">
        <v>3014</v>
      </c>
      <c r="F485" s="109">
        <v>0</v>
      </c>
      <c r="G485" s="109"/>
      <c r="H485" s="53">
        <v>4</v>
      </c>
      <c r="I485" s="53">
        <v>403</v>
      </c>
      <c r="J485" s="126">
        <v>8</v>
      </c>
      <c r="K485" s="133" t="s">
        <v>42</v>
      </c>
      <c r="L485" s="144"/>
      <c r="M485" s="144" t="s">
        <v>42</v>
      </c>
      <c r="N485" s="144"/>
      <c r="O485" s="144"/>
      <c r="P485" s="144"/>
      <c r="Q485" s="144"/>
      <c r="R485" s="144"/>
      <c r="S485" s="144"/>
      <c r="T485" s="144"/>
      <c r="U485" s="144"/>
      <c r="V485" s="144"/>
      <c r="W485" s="144"/>
      <c r="X485" s="144"/>
      <c r="Y485" s="144"/>
      <c r="Z485" s="144"/>
      <c r="AA485" s="144"/>
      <c r="AB485" s="144"/>
      <c r="AC485" s="144"/>
      <c r="AD485" s="144"/>
      <c r="AE485" s="144"/>
      <c r="AF485" s="144"/>
      <c r="AG485" s="144"/>
      <c r="AH485" s="144"/>
      <c r="AI485" s="144"/>
      <c r="AJ485" s="144"/>
      <c r="AK485" s="144"/>
      <c r="AL485" s="144"/>
      <c r="AM485" s="144"/>
      <c r="AN485" s="144"/>
      <c r="AO485" s="144"/>
      <c r="AP485" s="144"/>
      <c r="AQ485" s="144"/>
      <c r="AR485" s="144"/>
      <c r="AS485" s="144"/>
      <c r="AT485" s="144"/>
      <c r="AU485" s="144"/>
      <c r="AV485" s="144"/>
      <c r="AW485" s="144"/>
      <c r="AX485" s="144"/>
      <c r="AY485" s="144"/>
      <c r="AZ485" s="144"/>
      <c r="BA485" s="144"/>
      <c r="BB485" s="144"/>
      <c r="BC485" s="144"/>
      <c r="BD485" s="144"/>
      <c r="BE485" s="144"/>
      <c r="BF485" s="144"/>
      <c r="BG485" s="144"/>
      <c r="BH485" s="144"/>
      <c r="BI485" s="144"/>
      <c r="BJ485" s="144"/>
      <c r="BK485" s="144"/>
      <c r="BL485" s="144"/>
      <c r="BM485" s="144"/>
      <c r="BN485" s="144"/>
      <c r="BO485" s="144"/>
      <c r="BP485" s="144"/>
      <c r="BQ485" s="144"/>
      <c r="BR485" s="144"/>
      <c r="BS485" s="144"/>
      <c r="BT485" s="144"/>
      <c r="BU485" s="144"/>
      <c r="BV485" s="144"/>
      <c r="BW485" s="144"/>
      <c r="BX485" s="144"/>
      <c r="BY485" s="144"/>
      <c r="BZ485" s="144"/>
      <c r="CA485" s="144"/>
      <c r="CB485" s="144"/>
      <c r="CC485" s="144"/>
      <c r="CD485" s="144"/>
      <c r="CE485" s="144"/>
      <c r="CF485" s="144"/>
      <c r="CG485" s="144"/>
      <c r="CH485" s="144"/>
      <c r="CI485" s="144"/>
      <c r="CJ485" s="144"/>
      <c r="CK485" s="144"/>
      <c r="CL485" s="144"/>
      <c r="CM485" s="144"/>
      <c r="CN485" s="144"/>
      <c r="CO485" s="144"/>
      <c r="CP485" s="144"/>
      <c r="CQ485" s="144"/>
      <c r="CR485" s="144"/>
      <c r="CS485" s="144"/>
      <c r="CT485" s="144"/>
      <c r="CU485" s="144"/>
      <c r="CV485" s="144"/>
      <c r="CW485" s="144"/>
      <c r="CX485" s="144"/>
      <c r="CY485" s="144"/>
      <c r="CZ485" s="144"/>
      <c r="DA485" s="144"/>
      <c r="DB485" s="144"/>
      <c r="DC485" s="144"/>
      <c r="DD485" s="144"/>
      <c r="DE485" s="144"/>
      <c r="DF485" s="144"/>
      <c r="DG485" s="144"/>
      <c r="DH485" s="144"/>
      <c r="DI485" s="144"/>
      <c r="DJ485" s="144"/>
      <c r="DK485" s="144"/>
      <c r="DL485" s="144"/>
      <c r="DM485" s="144"/>
      <c r="DN485" s="144"/>
      <c r="DO485" s="172"/>
      <c r="DP485" s="133"/>
      <c r="DQ485" s="144"/>
      <c r="DR485" s="144"/>
      <c r="DS485" s="172"/>
    </row>
    <row r="486" spans="1:123" s="39" customFormat="1" ht="15.95" customHeight="1">
      <c r="A486" s="54" t="s">
        <v>3371</v>
      </c>
      <c r="B486" s="68" t="s">
        <v>160</v>
      </c>
      <c r="C486" s="81" t="s">
        <v>3221</v>
      </c>
      <c r="D486" s="54" t="s">
        <v>3819</v>
      </c>
      <c r="E486" s="54" t="s">
        <v>1107</v>
      </c>
      <c r="F486" s="110">
        <v>0</v>
      </c>
      <c r="G486" s="110"/>
      <c r="H486" s="54">
        <v>4</v>
      </c>
      <c r="I486" s="54">
        <v>405</v>
      </c>
      <c r="J486" s="126">
        <v>24</v>
      </c>
      <c r="K486" s="134" t="s">
        <v>42</v>
      </c>
      <c r="L486" s="145"/>
      <c r="M486" s="145"/>
      <c r="N486" s="145"/>
      <c r="O486" s="145"/>
      <c r="P486" s="145"/>
      <c r="Q486" s="145"/>
      <c r="R486" s="145"/>
      <c r="S486" s="145"/>
      <c r="T486" s="145"/>
      <c r="U486" s="145"/>
      <c r="V486" s="145"/>
      <c r="W486" s="145"/>
      <c r="X486" s="145"/>
      <c r="Y486" s="145"/>
      <c r="Z486" s="145"/>
      <c r="AA486" s="145"/>
      <c r="AB486" s="145"/>
      <c r="AC486" s="145"/>
      <c r="AD486" s="145"/>
      <c r="AE486" s="145"/>
      <c r="AF486" s="145"/>
      <c r="AG486" s="145"/>
      <c r="AH486" s="145"/>
      <c r="AI486" s="145"/>
      <c r="AJ486" s="145"/>
      <c r="AK486" s="145"/>
      <c r="AL486" s="145"/>
      <c r="AM486" s="145"/>
      <c r="AN486" s="145"/>
      <c r="AO486" s="145"/>
      <c r="AP486" s="145"/>
      <c r="AQ486" s="145"/>
      <c r="AR486" s="145"/>
      <c r="AS486" s="145"/>
      <c r="AT486" s="145"/>
      <c r="AU486" s="145"/>
      <c r="AV486" s="145"/>
      <c r="AW486" s="145"/>
      <c r="AX486" s="145"/>
      <c r="AY486" s="145"/>
      <c r="AZ486" s="145"/>
      <c r="BA486" s="145"/>
      <c r="BB486" s="145"/>
      <c r="BC486" s="145"/>
      <c r="BD486" s="145"/>
      <c r="BE486" s="145"/>
      <c r="BF486" s="145"/>
      <c r="BG486" s="145"/>
      <c r="BH486" s="145"/>
      <c r="BI486" s="145"/>
      <c r="BJ486" s="145"/>
      <c r="BK486" s="145"/>
      <c r="BL486" s="145"/>
      <c r="BM486" s="145"/>
      <c r="BN486" s="145"/>
      <c r="BO486" s="145"/>
      <c r="BP486" s="145"/>
      <c r="BQ486" s="145"/>
      <c r="BR486" s="145"/>
      <c r="BS486" s="145"/>
      <c r="BT486" s="145"/>
      <c r="BU486" s="145"/>
      <c r="BV486" s="145"/>
      <c r="BW486" s="145"/>
      <c r="BX486" s="145"/>
      <c r="BY486" s="145"/>
      <c r="BZ486" s="145"/>
      <c r="CA486" s="145"/>
      <c r="CB486" s="145"/>
      <c r="CC486" s="145"/>
      <c r="CD486" s="145"/>
      <c r="CE486" s="145"/>
      <c r="CF486" s="145"/>
      <c r="CG486" s="145"/>
      <c r="CH486" s="145"/>
      <c r="CI486" s="145"/>
      <c r="CJ486" s="145"/>
      <c r="CK486" s="145"/>
      <c r="CL486" s="145"/>
      <c r="CM486" s="145"/>
      <c r="CN486" s="145"/>
      <c r="CO486" s="145"/>
      <c r="CP486" s="145"/>
      <c r="CQ486" s="145"/>
      <c r="CR486" s="145"/>
      <c r="CS486" s="145"/>
      <c r="CT486" s="145"/>
      <c r="CU486" s="145"/>
      <c r="CV486" s="145"/>
      <c r="CW486" s="145"/>
      <c r="CX486" s="145"/>
      <c r="CY486" s="145"/>
      <c r="CZ486" s="145"/>
      <c r="DA486" s="145"/>
      <c r="DB486" s="145"/>
      <c r="DC486" s="145"/>
      <c r="DD486" s="145"/>
      <c r="DE486" s="145"/>
      <c r="DF486" s="145"/>
      <c r="DG486" s="145"/>
      <c r="DH486" s="145"/>
      <c r="DI486" s="145"/>
      <c r="DJ486" s="145"/>
      <c r="DK486" s="145"/>
      <c r="DL486" s="145"/>
      <c r="DM486" s="145"/>
      <c r="DN486" s="145"/>
      <c r="DO486" s="173"/>
      <c r="DP486" s="134"/>
      <c r="DQ486" s="145"/>
      <c r="DR486" s="145"/>
      <c r="DS486" s="173"/>
    </row>
    <row r="487" spans="1:123" s="39" customFormat="1" ht="15.95" customHeight="1">
      <c r="A487" s="54" t="s">
        <v>597</v>
      </c>
      <c r="B487" s="54" t="s">
        <v>1577</v>
      </c>
      <c r="C487" s="81" t="s">
        <v>3221</v>
      </c>
      <c r="D487" s="54" t="s">
        <v>903</v>
      </c>
      <c r="E487" s="54" t="s">
        <v>38</v>
      </c>
      <c r="F487" s="110">
        <v>0</v>
      </c>
      <c r="G487" s="110"/>
      <c r="H487" s="54">
        <v>4</v>
      </c>
      <c r="I487" s="54">
        <v>405</v>
      </c>
      <c r="J487" s="126">
        <v>24</v>
      </c>
      <c r="K487" s="134" t="s">
        <v>42</v>
      </c>
      <c r="L487" s="145"/>
      <c r="M487" s="145"/>
      <c r="N487" s="145"/>
      <c r="O487" s="145"/>
      <c r="P487" s="145"/>
      <c r="Q487" s="145"/>
      <c r="R487" s="145"/>
      <c r="S487" s="145"/>
      <c r="T487" s="145"/>
      <c r="U487" s="145"/>
      <c r="V487" s="145"/>
      <c r="W487" s="145"/>
      <c r="X487" s="145"/>
      <c r="Y487" s="145"/>
      <c r="Z487" s="145"/>
      <c r="AA487" s="145"/>
      <c r="AB487" s="145"/>
      <c r="AC487" s="145"/>
      <c r="AD487" s="145"/>
      <c r="AE487" s="145"/>
      <c r="AF487" s="145"/>
      <c r="AG487" s="145"/>
      <c r="AH487" s="145"/>
      <c r="AI487" s="145"/>
      <c r="AJ487" s="145"/>
      <c r="AK487" s="145"/>
      <c r="AL487" s="145"/>
      <c r="AM487" s="145"/>
      <c r="AN487" s="145"/>
      <c r="AO487" s="145"/>
      <c r="AP487" s="145"/>
      <c r="AQ487" s="145"/>
      <c r="AR487" s="145"/>
      <c r="AS487" s="145"/>
      <c r="AT487" s="145"/>
      <c r="AU487" s="145"/>
      <c r="AV487" s="145"/>
      <c r="AW487" s="145"/>
      <c r="AX487" s="145"/>
      <c r="AY487" s="145"/>
      <c r="AZ487" s="145"/>
      <c r="BA487" s="145"/>
      <c r="BB487" s="145"/>
      <c r="BC487" s="145"/>
      <c r="BD487" s="145"/>
      <c r="BE487" s="145"/>
      <c r="BF487" s="145"/>
      <c r="BG487" s="145"/>
      <c r="BH487" s="145"/>
      <c r="BI487" s="145"/>
      <c r="BJ487" s="145"/>
      <c r="BK487" s="145"/>
      <c r="BL487" s="145"/>
      <c r="BM487" s="145"/>
      <c r="BN487" s="145"/>
      <c r="BO487" s="145"/>
      <c r="BP487" s="145"/>
      <c r="BQ487" s="145"/>
      <c r="BR487" s="145"/>
      <c r="BS487" s="145"/>
      <c r="BT487" s="145"/>
      <c r="BU487" s="145"/>
      <c r="BV487" s="145"/>
      <c r="BW487" s="145"/>
      <c r="BX487" s="145"/>
      <c r="BY487" s="145"/>
      <c r="BZ487" s="145"/>
      <c r="CA487" s="145"/>
      <c r="CB487" s="145"/>
      <c r="CC487" s="145"/>
      <c r="CD487" s="145"/>
      <c r="CE487" s="145"/>
      <c r="CF487" s="145"/>
      <c r="CG487" s="145"/>
      <c r="CH487" s="145"/>
      <c r="CI487" s="145"/>
      <c r="CJ487" s="145"/>
      <c r="CK487" s="145"/>
      <c r="CL487" s="145"/>
      <c r="CM487" s="145"/>
      <c r="CN487" s="145"/>
      <c r="CO487" s="145"/>
      <c r="CP487" s="145"/>
      <c r="CQ487" s="145"/>
      <c r="CR487" s="145"/>
      <c r="CS487" s="145"/>
      <c r="CT487" s="145"/>
      <c r="CU487" s="145"/>
      <c r="CV487" s="145"/>
      <c r="CW487" s="145"/>
      <c r="CX487" s="145"/>
      <c r="CY487" s="145"/>
      <c r="CZ487" s="145"/>
      <c r="DA487" s="145"/>
      <c r="DB487" s="145"/>
      <c r="DC487" s="145"/>
      <c r="DD487" s="145"/>
      <c r="DE487" s="145"/>
      <c r="DF487" s="145"/>
      <c r="DG487" s="145"/>
      <c r="DH487" s="145"/>
      <c r="DI487" s="145"/>
      <c r="DJ487" s="145"/>
      <c r="DK487" s="145"/>
      <c r="DL487" s="145"/>
      <c r="DM487" s="145"/>
      <c r="DN487" s="145"/>
      <c r="DO487" s="173"/>
      <c r="DP487" s="134"/>
      <c r="DQ487" s="145"/>
      <c r="DR487" s="145"/>
      <c r="DS487" s="173"/>
    </row>
    <row r="488" spans="1:123" s="39" customFormat="1" ht="15.95" customHeight="1">
      <c r="A488" s="54" t="s">
        <v>826</v>
      </c>
      <c r="B488" s="54" t="s">
        <v>517</v>
      </c>
      <c r="C488" s="81" t="s">
        <v>2819</v>
      </c>
      <c r="D488" s="54" t="s">
        <v>3543</v>
      </c>
      <c r="E488" s="54" t="s">
        <v>855</v>
      </c>
      <c r="F488" s="110">
        <v>0</v>
      </c>
      <c r="G488" s="110"/>
      <c r="H488" s="54"/>
      <c r="I488" s="54">
        <v>405</v>
      </c>
      <c r="J488" s="126">
        <v>8</v>
      </c>
      <c r="K488" s="134" t="s">
        <v>42</v>
      </c>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c r="CQ488" s="145"/>
      <c r="CR488" s="145"/>
      <c r="CS488" s="145"/>
      <c r="CT488" s="145"/>
      <c r="CU488" s="145"/>
      <c r="CV488" s="145"/>
      <c r="CW488" s="145"/>
      <c r="CX488" s="145"/>
      <c r="CY488" s="145"/>
      <c r="CZ488" s="145"/>
      <c r="DA488" s="145"/>
      <c r="DB488" s="145"/>
      <c r="DC488" s="145"/>
      <c r="DD488" s="145"/>
      <c r="DE488" s="145"/>
      <c r="DF488" s="145"/>
      <c r="DG488" s="145"/>
      <c r="DH488" s="145"/>
      <c r="DI488" s="145"/>
      <c r="DJ488" s="145"/>
      <c r="DK488" s="145"/>
      <c r="DL488" s="145"/>
      <c r="DM488" s="145"/>
      <c r="DN488" s="145"/>
      <c r="DO488" s="173"/>
      <c r="DP488" s="134"/>
      <c r="DQ488" s="145"/>
      <c r="DR488" s="145"/>
      <c r="DS488" s="173"/>
    </row>
    <row r="489" spans="1:123" s="38" customFormat="1" ht="15.95" customHeight="1">
      <c r="A489" s="53" t="s">
        <v>2659</v>
      </c>
      <c r="B489" s="53" t="s">
        <v>83</v>
      </c>
      <c r="C489" s="79" t="s">
        <v>2819</v>
      </c>
      <c r="D489" s="53" t="s">
        <v>3208</v>
      </c>
      <c r="E489" s="53" t="s">
        <v>1184</v>
      </c>
      <c r="F489" s="109">
        <v>0</v>
      </c>
      <c r="G489" s="109"/>
      <c r="H489" s="53"/>
      <c r="I489" s="53">
        <v>405</v>
      </c>
      <c r="J489" s="126">
        <v>8</v>
      </c>
      <c r="K489" s="133" t="s">
        <v>42</v>
      </c>
      <c r="L489" s="144"/>
      <c r="M489" s="144"/>
      <c r="N489" s="144"/>
      <c r="O489" s="144"/>
      <c r="P489" s="144"/>
      <c r="Q489" s="144"/>
      <c r="R489" s="144"/>
      <c r="S489" s="144"/>
      <c r="T489" s="144"/>
      <c r="U489" s="144"/>
      <c r="V489" s="144"/>
      <c r="W489" s="144"/>
      <c r="X489" s="144"/>
      <c r="Y489" s="144"/>
      <c r="Z489" s="144"/>
      <c r="AA489" s="144"/>
      <c r="AB489" s="144"/>
      <c r="AC489" s="144"/>
      <c r="AD489" s="144"/>
      <c r="AE489" s="144"/>
      <c r="AF489" s="144"/>
      <c r="AG489" s="144"/>
      <c r="AH489" s="144"/>
      <c r="AI489" s="144"/>
      <c r="AJ489" s="144"/>
      <c r="AK489" s="144"/>
      <c r="AL489" s="144"/>
      <c r="AM489" s="144"/>
      <c r="AN489" s="144"/>
      <c r="AO489" s="144"/>
      <c r="AP489" s="144"/>
      <c r="AQ489" s="144"/>
      <c r="AR489" s="144"/>
      <c r="AS489" s="144"/>
      <c r="AT489" s="144"/>
      <c r="AU489" s="144"/>
      <c r="AV489" s="144"/>
      <c r="AW489" s="144"/>
      <c r="AX489" s="144"/>
      <c r="AY489" s="144"/>
      <c r="AZ489" s="144"/>
      <c r="BA489" s="144"/>
      <c r="BB489" s="144"/>
      <c r="BC489" s="144"/>
      <c r="BD489" s="144"/>
      <c r="BE489" s="144"/>
      <c r="BF489" s="144"/>
      <c r="BG489" s="144"/>
      <c r="BH489" s="144"/>
      <c r="BI489" s="144"/>
      <c r="BJ489" s="144"/>
      <c r="BK489" s="144"/>
      <c r="BL489" s="144"/>
      <c r="BM489" s="144"/>
      <c r="BN489" s="144"/>
      <c r="BO489" s="144"/>
      <c r="BP489" s="144"/>
      <c r="BQ489" s="144"/>
      <c r="BR489" s="144"/>
      <c r="BS489" s="144"/>
      <c r="BT489" s="144"/>
      <c r="BU489" s="144"/>
      <c r="BV489" s="144"/>
      <c r="BW489" s="144"/>
      <c r="BX489" s="144"/>
      <c r="BY489" s="144"/>
      <c r="BZ489" s="144"/>
      <c r="CA489" s="144"/>
      <c r="CB489" s="144"/>
      <c r="CC489" s="144"/>
      <c r="CD489" s="144"/>
      <c r="CE489" s="144"/>
      <c r="CF489" s="144"/>
      <c r="CG489" s="144"/>
      <c r="CH489" s="144"/>
      <c r="CI489" s="144"/>
      <c r="CJ489" s="144"/>
      <c r="CK489" s="144"/>
      <c r="CL489" s="144"/>
      <c r="CM489" s="144"/>
      <c r="CN489" s="144"/>
      <c r="CO489" s="144"/>
      <c r="CP489" s="144"/>
      <c r="CQ489" s="144"/>
      <c r="CR489" s="144"/>
      <c r="CS489" s="144"/>
      <c r="CT489" s="144"/>
      <c r="CU489" s="144"/>
      <c r="CV489" s="144"/>
      <c r="CW489" s="144"/>
      <c r="CX489" s="144"/>
      <c r="CY489" s="144"/>
      <c r="CZ489" s="144"/>
      <c r="DA489" s="144"/>
      <c r="DB489" s="144"/>
      <c r="DC489" s="144"/>
      <c r="DD489" s="144"/>
      <c r="DE489" s="144"/>
      <c r="DF489" s="144"/>
      <c r="DG489" s="144"/>
      <c r="DH489" s="144"/>
      <c r="DI489" s="144"/>
      <c r="DJ489" s="144"/>
      <c r="DK489" s="144"/>
      <c r="DL489" s="144"/>
      <c r="DM489" s="144"/>
      <c r="DN489" s="144"/>
      <c r="DO489" s="172"/>
      <c r="DP489" s="133"/>
      <c r="DQ489" s="144"/>
      <c r="DR489" s="144"/>
      <c r="DS489" s="172"/>
    </row>
    <row r="490" spans="1:123" s="38" customFormat="1" ht="15.95" customHeight="1">
      <c r="A490" s="53" t="s">
        <v>1653</v>
      </c>
      <c r="B490" s="53" t="s">
        <v>3528</v>
      </c>
      <c r="C490" s="79" t="s">
        <v>1469</v>
      </c>
      <c r="D490" s="53" t="s">
        <v>3641</v>
      </c>
      <c r="E490" s="53" t="s">
        <v>3577</v>
      </c>
      <c r="F490" s="109">
        <v>0</v>
      </c>
      <c r="G490" s="109"/>
      <c r="H490" s="53">
        <v>4</v>
      </c>
      <c r="I490" s="53">
        <v>410</v>
      </c>
      <c r="J490" s="126">
        <v>24</v>
      </c>
      <c r="K490" s="133" t="s">
        <v>42</v>
      </c>
      <c r="L490" s="144"/>
      <c r="M490" s="144"/>
      <c r="N490" s="144"/>
      <c r="O490" s="144"/>
      <c r="P490" s="144"/>
      <c r="Q490" s="144"/>
      <c r="R490" s="144"/>
      <c r="S490" s="144"/>
      <c r="T490" s="144"/>
      <c r="U490" s="144"/>
      <c r="V490" s="144"/>
      <c r="W490" s="144"/>
      <c r="X490" s="144"/>
      <c r="Y490" s="144"/>
      <c r="Z490" s="144"/>
      <c r="AA490" s="144"/>
      <c r="AB490" s="144"/>
      <c r="AC490" s="144"/>
      <c r="AD490" s="144"/>
      <c r="AE490" s="144"/>
      <c r="AF490" s="144"/>
      <c r="AG490" s="144"/>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c r="BB490" s="144"/>
      <c r="BC490" s="144"/>
      <c r="BD490" s="144"/>
      <c r="BE490" s="144"/>
      <c r="BF490" s="144"/>
      <c r="BG490" s="144"/>
      <c r="BH490" s="144"/>
      <c r="BI490" s="144"/>
      <c r="BJ490" s="144"/>
      <c r="BK490" s="144"/>
      <c r="BL490" s="144"/>
      <c r="BM490" s="144"/>
      <c r="BN490" s="144"/>
      <c r="BO490" s="144"/>
      <c r="BP490" s="144"/>
      <c r="BQ490" s="144"/>
      <c r="BR490" s="144"/>
      <c r="BS490" s="144"/>
      <c r="BT490" s="144"/>
      <c r="BU490" s="144"/>
      <c r="BV490" s="144"/>
      <c r="BW490" s="144"/>
      <c r="BX490" s="144"/>
      <c r="BY490" s="144"/>
      <c r="BZ490" s="144"/>
      <c r="CA490" s="144"/>
      <c r="CB490" s="144"/>
      <c r="CC490" s="144"/>
      <c r="CD490" s="144"/>
      <c r="CE490" s="144"/>
      <c r="CF490" s="144"/>
      <c r="CG490" s="144"/>
      <c r="CH490" s="144"/>
      <c r="CI490" s="144"/>
      <c r="CJ490" s="144"/>
      <c r="CK490" s="144"/>
      <c r="CL490" s="144"/>
      <c r="CM490" s="144"/>
      <c r="CN490" s="144"/>
      <c r="CO490" s="144"/>
      <c r="CP490" s="144"/>
      <c r="CQ490" s="144"/>
      <c r="CR490" s="144"/>
      <c r="CS490" s="144"/>
      <c r="CT490" s="144"/>
      <c r="CU490" s="144"/>
      <c r="CV490" s="144"/>
      <c r="CW490" s="144"/>
      <c r="CX490" s="144"/>
      <c r="CY490" s="144"/>
      <c r="CZ490" s="144"/>
      <c r="DA490" s="144"/>
      <c r="DB490" s="144"/>
      <c r="DC490" s="144"/>
      <c r="DD490" s="144"/>
      <c r="DE490" s="144"/>
      <c r="DF490" s="144"/>
      <c r="DG490" s="144"/>
      <c r="DH490" s="144"/>
      <c r="DI490" s="144"/>
      <c r="DJ490" s="144"/>
      <c r="DK490" s="144"/>
      <c r="DL490" s="144"/>
      <c r="DM490" s="144"/>
      <c r="DN490" s="144"/>
      <c r="DO490" s="172"/>
      <c r="DP490" s="133"/>
      <c r="DQ490" s="144"/>
      <c r="DR490" s="144"/>
      <c r="DS490" s="172"/>
    </row>
    <row r="491" spans="1:123" s="38" customFormat="1" ht="15.95" customHeight="1">
      <c r="A491" s="53" t="s">
        <v>1283</v>
      </c>
      <c r="B491" s="53" t="s">
        <v>2802</v>
      </c>
      <c r="C491" s="79" t="s">
        <v>833</v>
      </c>
      <c r="D491" s="53" t="s">
        <v>1787</v>
      </c>
      <c r="E491" s="53" t="s">
        <v>398</v>
      </c>
      <c r="F491" s="109">
        <v>0</v>
      </c>
      <c r="G491" s="109"/>
      <c r="H491" s="53">
        <v>4</v>
      </c>
      <c r="I491" s="53">
        <v>410</v>
      </c>
      <c r="J491" s="126">
        <v>24</v>
      </c>
      <c r="K491" s="133" t="s">
        <v>42</v>
      </c>
      <c r="L491" s="144"/>
      <c r="M491" s="144"/>
      <c r="N491" s="144"/>
      <c r="O491" s="144"/>
      <c r="P491" s="144"/>
      <c r="Q491" s="144"/>
      <c r="R491" s="144"/>
      <c r="S491" s="144"/>
      <c r="T491" s="144"/>
      <c r="U491" s="144"/>
      <c r="V491" s="144"/>
      <c r="W491" s="144"/>
      <c r="X491" s="144"/>
      <c r="Y491" s="144"/>
      <c r="Z491" s="144"/>
      <c r="AA491" s="144"/>
      <c r="AB491" s="144"/>
      <c r="AC491" s="144"/>
      <c r="AD491" s="144"/>
      <c r="AE491" s="144"/>
      <c r="AF491" s="144"/>
      <c r="AG491" s="144"/>
      <c r="AH491" s="144"/>
      <c r="AI491" s="144"/>
      <c r="AJ491" s="144"/>
      <c r="AK491" s="144"/>
      <c r="AL491" s="144"/>
      <c r="AM491" s="144"/>
      <c r="AN491" s="144"/>
      <c r="AO491" s="144"/>
      <c r="AP491" s="144"/>
      <c r="AQ491" s="144"/>
      <c r="AR491" s="144"/>
      <c r="AS491" s="144"/>
      <c r="AT491" s="144"/>
      <c r="AU491" s="144"/>
      <c r="AV491" s="144"/>
      <c r="AW491" s="144"/>
      <c r="AX491" s="144"/>
      <c r="AY491" s="144"/>
      <c r="AZ491" s="144"/>
      <c r="BA491" s="144"/>
      <c r="BB491" s="144"/>
      <c r="BC491" s="144"/>
      <c r="BD491" s="144"/>
      <c r="BE491" s="144"/>
      <c r="BF491" s="144"/>
      <c r="BG491" s="144"/>
      <c r="BH491" s="144"/>
      <c r="BI491" s="144"/>
      <c r="BJ491" s="144"/>
      <c r="BK491" s="144"/>
      <c r="BL491" s="144"/>
      <c r="BM491" s="144"/>
      <c r="BN491" s="144"/>
      <c r="BO491" s="144"/>
      <c r="BP491" s="144"/>
      <c r="BQ491" s="144"/>
      <c r="BR491" s="144"/>
      <c r="BS491" s="144"/>
      <c r="BT491" s="144"/>
      <c r="BU491" s="144"/>
      <c r="BV491" s="144"/>
      <c r="BW491" s="144"/>
      <c r="BX491" s="144"/>
      <c r="BY491" s="144"/>
      <c r="BZ491" s="144"/>
      <c r="CA491" s="144"/>
      <c r="CB491" s="144"/>
      <c r="CC491" s="144"/>
      <c r="CD491" s="144"/>
      <c r="CE491" s="144"/>
      <c r="CF491" s="144"/>
      <c r="CG491" s="144"/>
      <c r="CH491" s="144"/>
      <c r="CI491" s="144"/>
      <c r="CJ491" s="144"/>
      <c r="CK491" s="144"/>
      <c r="CL491" s="144"/>
      <c r="CM491" s="144"/>
      <c r="CN491" s="144"/>
      <c r="CO491" s="144"/>
      <c r="CP491" s="144"/>
      <c r="CQ491" s="144"/>
      <c r="CR491" s="144"/>
      <c r="CS491" s="144"/>
      <c r="CT491" s="144"/>
      <c r="CU491" s="144"/>
      <c r="CV491" s="144"/>
      <c r="CW491" s="144"/>
      <c r="CX491" s="144"/>
      <c r="CY491" s="144"/>
      <c r="CZ491" s="144"/>
      <c r="DA491" s="144"/>
      <c r="DB491" s="144"/>
      <c r="DC491" s="144"/>
      <c r="DD491" s="144"/>
      <c r="DE491" s="144"/>
      <c r="DF491" s="144"/>
      <c r="DG491" s="144"/>
      <c r="DH491" s="144"/>
      <c r="DI491" s="144"/>
      <c r="DJ491" s="144"/>
      <c r="DK491" s="144"/>
      <c r="DL491" s="144"/>
      <c r="DM491" s="144"/>
      <c r="DN491" s="144"/>
      <c r="DO491" s="172"/>
      <c r="DP491" s="133"/>
      <c r="DQ491" s="144"/>
      <c r="DR491" s="144"/>
      <c r="DS491" s="172"/>
    </row>
    <row r="492" spans="1:123" s="38" customFormat="1" ht="15.95" customHeight="1">
      <c r="A492" s="53" t="s">
        <v>1460</v>
      </c>
      <c r="B492" s="56" t="s">
        <v>1596</v>
      </c>
      <c r="C492" s="79" t="s">
        <v>1469</v>
      </c>
      <c r="D492" s="78" t="s">
        <v>949</v>
      </c>
      <c r="E492" s="53" t="s">
        <v>2461</v>
      </c>
      <c r="F492" s="109">
        <v>0</v>
      </c>
      <c r="G492" s="109"/>
      <c r="H492" s="53">
        <v>4</v>
      </c>
      <c r="I492" s="53">
        <v>410</v>
      </c>
      <c r="J492" s="126">
        <v>24</v>
      </c>
      <c r="K492" s="133" t="s">
        <v>42</v>
      </c>
      <c r="L492" s="144"/>
      <c r="M492" s="144"/>
      <c r="N492" s="144"/>
      <c r="O492" s="144"/>
      <c r="P492" s="144"/>
      <c r="Q492" s="144"/>
      <c r="R492" s="144"/>
      <c r="S492" s="144"/>
      <c r="T492" s="144"/>
      <c r="U492" s="144"/>
      <c r="V492" s="144"/>
      <c r="W492" s="144"/>
      <c r="X492" s="144"/>
      <c r="Y492" s="144"/>
      <c r="Z492" s="144"/>
      <c r="AA492" s="144"/>
      <c r="AB492" s="144"/>
      <c r="AC492" s="144"/>
      <c r="AD492" s="144"/>
      <c r="AE492" s="144"/>
      <c r="AF492" s="144"/>
      <c r="AG492" s="144"/>
      <c r="AH492" s="144"/>
      <c r="AI492" s="144"/>
      <c r="AJ492" s="144"/>
      <c r="AK492" s="144"/>
      <c r="AL492" s="144"/>
      <c r="AM492" s="144"/>
      <c r="AN492" s="144"/>
      <c r="AO492" s="144"/>
      <c r="AP492" s="144"/>
      <c r="AQ492" s="144"/>
      <c r="AR492" s="144"/>
      <c r="AS492" s="144"/>
      <c r="AT492" s="144"/>
      <c r="AU492" s="144"/>
      <c r="AV492" s="144"/>
      <c r="AW492" s="144"/>
      <c r="AX492" s="144"/>
      <c r="AY492" s="144"/>
      <c r="AZ492" s="144"/>
      <c r="BA492" s="144"/>
      <c r="BB492" s="144"/>
      <c r="BC492" s="144"/>
      <c r="BD492" s="144"/>
      <c r="BE492" s="144"/>
      <c r="BF492" s="144"/>
      <c r="BG492" s="144"/>
      <c r="BH492" s="144"/>
      <c r="BI492" s="144"/>
      <c r="BJ492" s="144"/>
      <c r="BK492" s="144"/>
      <c r="BL492" s="144"/>
      <c r="BM492" s="144"/>
      <c r="BN492" s="144"/>
      <c r="BO492" s="144"/>
      <c r="BP492" s="144"/>
      <c r="BQ492" s="144"/>
      <c r="BR492" s="144"/>
      <c r="BS492" s="144"/>
      <c r="BT492" s="144"/>
      <c r="BU492" s="144"/>
      <c r="BV492" s="144"/>
      <c r="BW492" s="144"/>
      <c r="BX492" s="144"/>
      <c r="BY492" s="144"/>
      <c r="BZ492" s="144"/>
      <c r="CA492" s="144"/>
      <c r="CB492" s="144"/>
      <c r="CC492" s="144"/>
      <c r="CD492" s="144"/>
      <c r="CE492" s="144"/>
      <c r="CF492" s="144"/>
      <c r="CG492" s="144"/>
      <c r="CH492" s="144"/>
      <c r="CI492" s="144"/>
      <c r="CJ492" s="144"/>
      <c r="CK492" s="144"/>
      <c r="CL492" s="144"/>
      <c r="CM492" s="144"/>
      <c r="CN492" s="144"/>
      <c r="CO492" s="144"/>
      <c r="CP492" s="144"/>
      <c r="CQ492" s="144"/>
      <c r="CR492" s="144"/>
      <c r="CS492" s="144"/>
      <c r="CT492" s="144"/>
      <c r="CU492" s="144"/>
      <c r="CV492" s="144"/>
      <c r="CW492" s="144"/>
      <c r="CX492" s="144"/>
      <c r="CY492" s="144"/>
      <c r="CZ492" s="144"/>
      <c r="DA492" s="144"/>
      <c r="DB492" s="144"/>
      <c r="DC492" s="144"/>
      <c r="DD492" s="144"/>
      <c r="DE492" s="144"/>
      <c r="DF492" s="144"/>
      <c r="DG492" s="144"/>
      <c r="DH492" s="144"/>
      <c r="DI492" s="144"/>
      <c r="DJ492" s="144"/>
      <c r="DK492" s="144"/>
      <c r="DL492" s="144"/>
      <c r="DM492" s="144"/>
      <c r="DN492" s="144"/>
      <c r="DO492" s="172"/>
      <c r="DP492" s="133"/>
      <c r="DQ492" s="144"/>
      <c r="DR492" s="144"/>
      <c r="DS492" s="172"/>
    </row>
    <row r="493" spans="1:123" s="38" customFormat="1" ht="15.95" customHeight="1">
      <c r="A493" s="53" t="s">
        <v>516</v>
      </c>
      <c r="B493" s="53" t="s">
        <v>2924</v>
      </c>
      <c r="C493" s="79" t="s">
        <v>3406</v>
      </c>
      <c r="D493" s="53" t="s">
        <v>733</v>
      </c>
      <c r="E493" s="53" t="s">
        <v>1361</v>
      </c>
      <c r="F493" s="109">
        <v>0</v>
      </c>
      <c r="G493" s="109"/>
      <c r="H493" s="53"/>
      <c r="I493" s="53">
        <v>410</v>
      </c>
      <c r="J493" s="126">
        <v>22</v>
      </c>
      <c r="K493" s="133" t="s">
        <v>42</v>
      </c>
      <c r="L493" s="144"/>
      <c r="M493" s="144"/>
      <c r="N493" s="144"/>
      <c r="O493" s="144"/>
      <c r="P493" s="144"/>
      <c r="Q493" s="144"/>
      <c r="R493" s="144"/>
      <c r="S493" s="144"/>
      <c r="T493" s="144"/>
      <c r="U493" s="144"/>
      <c r="V493" s="144"/>
      <c r="W493" s="144"/>
      <c r="X493" s="144"/>
      <c r="Y493" s="144"/>
      <c r="Z493" s="144"/>
      <c r="AA493" s="144"/>
      <c r="AB493" s="144"/>
      <c r="AC493" s="144"/>
      <c r="AD493" s="144"/>
      <c r="AE493" s="144"/>
      <c r="AF493" s="144"/>
      <c r="AG493" s="144"/>
      <c r="AH493" s="144"/>
      <c r="AI493" s="144"/>
      <c r="AJ493" s="144"/>
      <c r="AK493" s="144"/>
      <c r="AL493" s="144"/>
      <c r="AM493" s="144"/>
      <c r="AN493" s="144"/>
      <c r="AO493" s="144"/>
      <c r="AP493" s="144"/>
      <c r="AQ493" s="144"/>
      <c r="AR493" s="144"/>
      <c r="AS493" s="144"/>
      <c r="AT493" s="144"/>
      <c r="AU493" s="144"/>
      <c r="AV493" s="144"/>
      <c r="AW493" s="144"/>
      <c r="AX493" s="144"/>
      <c r="AY493" s="144"/>
      <c r="AZ493" s="144"/>
      <c r="BA493" s="144"/>
      <c r="BB493" s="144"/>
      <c r="BC493" s="144"/>
      <c r="BD493" s="144"/>
      <c r="BE493" s="144"/>
      <c r="BF493" s="144"/>
      <c r="BG493" s="144"/>
      <c r="BH493" s="144"/>
      <c r="BI493" s="144"/>
      <c r="BJ493" s="144"/>
      <c r="BK493" s="144"/>
      <c r="BL493" s="144"/>
      <c r="BM493" s="144"/>
      <c r="BN493" s="144"/>
      <c r="BO493" s="144"/>
      <c r="BP493" s="144"/>
      <c r="BQ493" s="144"/>
      <c r="BR493" s="144"/>
      <c r="BS493" s="144" t="s">
        <v>42</v>
      </c>
      <c r="BT493" s="144"/>
      <c r="BU493" s="144"/>
      <c r="BV493" s="144" t="s">
        <v>42</v>
      </c>
      <c r="BW493" s="144"/>
      <c r="BX493" s="144"/>
      <c r="BY493" s="144"/>
      <c r="BZ493" s="144"/>
      <c r="CA493" s="144"/>
      <c r="CB493" s="144"/>
      <c r="CC493" s="144"/>
      <c r="CD493" s="144"/>
      <c r="CE493" s="144"/>
      <c r="CF493" s="144"/>
      <c r="CG493" s="144"/>
      <c r="CH493" s="144"/>
      <c r="CI493" s="144"/>
      <c r="CJ493" s="144"/>
      <c r="CK493" s="144"/>
      <c r="CL493" s="144"/>
      <c r="CM493" s="144"/>
      <c r="CN493" s="144"/>
      <c r="CO493" s="144"/>
      <c r="CP493" s="144"/>
      <c r="CQ493" s="144"/>
      <c r="CR493" s="144"/>
      <c r="CS493" s="144"/>
      <c r="CT493" s="144"/>
      <c r="CU493" s="144"/>
      <c r="CV493" s="144"/>
      <c r="CW493" s="144"/>
      <c r="CX493" s="144"/>
      <c r="CY493" s="144"/>
      <c r="CZ493" s="144"/>
      <c r="DA493" s="144"/>
      <c r="DB493" s="144"/>
      <c r="DC493" s="144"/>
      <c r="DD493" s="144"/>
      <c r="DE493" s="144"/>
      <c r="DF493" s="144"/>
      <c r="DG493" s="144"/>
      <c r="DH493" s="144" t="s">
        <v>42</v>
      </c>
      <c r="DI493" s="144"/>
      <c r="DJ493" s="144"/>
      <c r="DK493" s="144"/>
      <c r="DL493" s="144"/>
      <c r="DM493" s="144"/>
      <c r="DN493" s="144"/>
      <c r="DO493" s="172"/>
      <c r="DP493" s="133"/>
      <c r="DQ493" s="144"/>
      <c r="DR493" s="144"/>
      <c r="DS493" s="172"/>
    </row>
    <row r="494" spans="1:123" s="38" customFormat="1" ht="15.95" customHeight="1">
      <c r="A494" s="53" t="s">
        <v>1636</v>
      </c>
      <c r="B494" s="53" t="s">
        <v>916</v>
      </c>
      <c r="C494" s="79" t="s">
        <v>1328</v>
      </c>
      <c r="D494" s="53" t="s">
        <v>3646</v>
      </c>
      <c r="E494" s="53" t="s">
        <v>645</v>
      </c>
      <c r="F494" s="109">
        <v>0</v>
      </c>
      <c r="G494" s="109"/>
      <c r="H494" s="53">
        <v>4</v>
      </c>
      <c r="I494" s="53">
        <v>411</v>
      </c>
      <c r="J494" s="126">
        <v>8</v>
      </c>
      <c r="K494" s="133" t="s">
        <v>42</v>
      </c>
      <c r="L494" s="144"/>
      <c r="M494" s="144"/>
      <c r="N494" s="144"/>
      <c r="O494" s="144"/>
      <c r="P494" s="144"/>
      <c r="Q494" s="144"/>
      <c r="R494" s="144"/>
      <c r="S494" s="144"/>
      <c r="T494" s="144"/>
      <c r="U494" s="144"/>
      <c r="V494" s="144"/>
      <c r="W494" s="144"/>
      <c r="X494" s="144"/>
      <c r="Y494" s="144"/>
      <c r="Z494" s="144"/>
      <c r="AA494" s="144"/>
      <c r="AB494" s="144"/>
      <c r="AC494" s="144"/>
      <c r="AD494" s="144"/>
      <c r="AE494" s="144"/>
      <c r="AF494" s="144"/>
      <c r="AG494" s="144"/>
      <c r="AH494" s="144"/>
      <c r="AI494" s="144"/>
      <c r="AJ494" s="144"/>
      <c r="AK494" s="144"/>
      <c r="AL494" s="144"/>
      <c r="AM494" s="144"/>
      <c r="AN494" s="144"/>
      <c r="AO494" s="144"/>
      <c r="AP494" s="144"/>
      <c r="AQ494" s="144"/>
      <c r="AR494" s="144"/>
      <c r="AS494" s="144"/>
      <c r="AT494" s="144"/>
      <c r="AU494" s="144"/>
      <c r="AV494" s="144"/>
      <c r="AW494" s="144"/>
      <c r="AX494" s="144"/>
      <c r="AY494" s="144"/>
      <c r="AZ494" s="144"/>
      <c r="BA494" s="144"/>
      <c r="BB494" s="144"/>
      <c r="BC494" s="144"/>
      <c r="BD494" s="144"/>
      <c r="BE494" s="144"/>
      <c r="BF494" s="144"/>
      <c r="BG494" s="144"/>
      <c r="BH494" s="144"/>
      <c r="BI494" s="144"/>
      <c r="BJ494" s="144"/>
      <c r="BK494" s="144"/>
      <c r="BL494" s="144"/>
      <c r="BM494" s="144"/>
      <c r="BN494" s="144"/>
      <c r="BO494" s="144"/>
      <c r="BP494" s="144"/>
      <c r="BQ494" s="144"/>
      <c r="BR494" s="144"/>
      <c r="BS494" s="144"/>
      <c r="BT494" s="144"/>
      <c r="BU494" s="144"/>
      <c r="BV494" s="144"/>
      <c r="BW494" s="144"/>
      <c r="BX494" s="144"/>
      <c r="BY494" s="144"/>
      <c r="BZ494" s="144"/>
      <c r="CA494" s="144"/>
      <c r="CB494" s="144"/>
      <c r="CC494" s="144"/>
      <c r="CD494" s="144"/>
      <c r="CE494" s="144"/>
      <c r="CF494" s="144"/>
      <c r="CG494" s="144"/>
      <c r="CH494" s="144"/>
      <c r="CI494" s="144"/>
      <c r="CJ494" s="144"/>
      <c r="CK494" s="144"/>
      <c r="CL494" s="144"/>
      <c r="CM494" s="144"/>
      <c r="CN494" s="144"/>
      <c r="CO494" s="144"/>
      <c r="CP494" s="144"/>
      <c r="CQ494" s="144"/>
      <c r="CR494" s="144"/>
      <c r="CS494" s="144"/>
      <c r="CT494" s="144"/>
      <c r="CU494" s="144"/>
      <c r="CV494" s="144"/>
      <c r="CW494" s="144"/>
      <c r="CX494" s="144"/>
      <c r="CY494" s="144"/>
      <c r="CZ494" s="144"/>
      <c r="DA494" s="144"/>
      <c r="DB494" s="144"/>
      <c r="DC494" s="144"/>
      <c r="DD494" s="144"/>
      <c r="DE494" s="144"/>
      <c r="DF494" s="144"/>
      <c r="DG494" s="144"/>
      <c r="DH494" s="144"/>
      <c r="DI494" s="144"/>
      <c r="DJ494" s="144"/>
      <c r="DK494" s="144"/>
      <c r="DL494" s="144"/>
      <c r="DM494" s="144"/>
      <c r="DN494" s="144"/>
      <c r="DO494" s="172"/>
      <c r="DP494" s="133"/>
      <c r="DQ494" s="144"/>
      <c r="DR494" s="144"/>
      <c r="DS494" s="172"/>
    </row>
    <row r="495" spans="1:123" s="38" customFormat="1" ht="15.95" customHeight="1">
      <c r="A495" s="53" t="s">
        <v>892</v>
      </c>
      <c r="B495" s="53" t="s">
        <v>68</v>
      </c>
      <c r="C495" s="79" t="s">
        <v>1471</v>
      </c>
      <c r="D495" s="53" t="s">
        <v>3359</v>
      </c>
      <c r="E495" s="53" t="s">
        <v>1198</v>
      </c>
      <c r="F495" s="109">
        <v>0</v>
      </c>
      <c r="G495" s="109"/>
      <c r="H495" s="53"/>
      <c r="I495" s="53">
        <v>411</v>
      </c>
      <c r="J495" s="126">
        <v>8</v>
      </c>
      <c r="K495" s="133" t="s">
        <v>42</v>
      </c>
      <c r="L495" s="144"/>
      <c r="M495" s="144"/>
      <c r="N495" s="144"/>
      <c r="O495" s="144"/>
      <c r="P495" s="144"/>
      <c r="Q495" s="144"/>
      <c r="R495" s="144"/>
      <c r="S495" s="144"/>
      <c r="T495" s="144"/>
      <c r="U495" s="144"/>
      <c r="V495" s="144"/>
      <c r="W495" s="144"/>
      <c r="X495" s="144"/>
      <c r="Y495" s="144"/>
      <c r="Z495" s="144"/>
      <c r="AA495" s="144"/>
      <c r="AB495" s="144"/>
      <c r="AC495" s="144"/>
      <c r="AD495" s="144"/>
      <c r="AE495" s="144"/>
      <c r="AF495" s="144"/>
      <c r="AG495" s="144"/>
      <c r="AH495" s="144"/>
      <c r="AI495" s="144"/>
      <c r="AJ495" s="144"/>
      <c r="AK495" s="144"/>
      <c r="AL495" s="144"/>
      <c r="AM495" s="144"/>
      <c r="AN495" s="144"/>
      <c r="AO495" s="144"/>
      <c r="AP495" s="144"/>
      <c r="AQ495" s="144"/>
      <c r="AR495" s="144"/>
      <c r="AS495" s="144"/>
      <c r="AT495" s="144"/>
      <c r="AU495" s="144"/>
      <c r="AV495" s="144"/>
      <c r="AW495" s="144"/>
      <c r="AX495" s="144"/>
      <c r="AY495" s="144"/>
      <c r="AZ495" s="144"/>
      <c r="BA495" s="144"/>
      <c r="BB495" s="144"/>
      <c r="BC495" s="144"/>
      <c r="BD495" s="144"/>
      <c r="BE495" s="144"/>
      <c r="BF495" s="144"/>
      <c r="BG495" s="144"/>
      <c r="BH495" s="144"/>
      <c r="BI495" s="144"/>
      <c r="BJ495" s="144"/>
      <c r="BK495" s="144"/>
      <c r="BL495" s="144"/>
      <c r="BM495" s="144"/>
      <c r="BN495" s="144"/>
      <c r="BO495" s="144"/>
      <c r="BP495" s="144"/>
      <c r="BQ495" s="144"/>
      <c r="BR495" s="144"/>
      <c r="BS495" s="144"/>
      <c r="BT495" s="144"/>
      <c r="BU495" s="144"/>
      <c r="BV495" s="144"/>
      <c r="BW495" s="144"/>
      <c r="BX495" s="144"/>
      <c r="BY495" s="144"/>
      <c r="BZ495" s="144"/>
      <c r="CA495" s="144"/>
      <c r="CB495" s="144"/>
      <c r="CC495" s="144"/>
      <c r="CD495" s="144"/>
      <c r="CE495" s="144"/>
      <c r="CF495" s="144"/>
      <c r="CG495" s="144"/>
      <c r="CH495" s="144"/>
      <c r="CI495" s="144"/>
      <c r="CJ495" s="144"/>
      <c r="CK495" s="144"/>
      <c r="CL495" s="144"/>
      <c r="CM495" s="144"/>
      <c r="CN495" s="144"/>
      <c r="CO495" s="144"/>
      <c r="CP495" s="144"/>
      <c r="CQ495" s="144"/>
      <c r="CR495" s="144"/>
      <c r="CS495" s="144"/>
      <c r="CT495" s="144"/>
      <c r="CU495" s="144"/>
      <c r="CV495" s="144"/>
      <c r="CW495" s="144"/>
      <c r="CX495" s="144"/>
      <c r="CY495" s="144"/>
      <c r="CZ495" s="144"/>
      <c r="DA495" s="144"/>
      <c r="DB495" s="144"/>
      <c r="DC495" s="144"/>
      <c r="DD495" s="144"/>
      <c r="DE495" s="144"/>
      <c r="DF495" s="144"/>
      <c r="DG495" s="144"/>
      <c r="DH495" s="144"/>
      <c r="DI495" s="144"/>
      <c r="DJ495" s="144"/>
      <c r="DK495" s="144"/>
      <c r="DL495" s="144"/>
      <c r="DM495" s="144"/>
      <c r="DN495" s="144"/>
      <c r="DO495" s="172"/>
      <c r="DP495" s="133"/>
      <c r="DQ495" s="144"/>
      <c r="DR495" s="144"/>
      <c r="DS495" s="172"/>
    </row>
    <row r="496" spans="1:123" s="38" customFormat="1" ht="15.95" customHeight="1">
      <c r="A496" s="53" t="s">
        <v>2412</v>
      </c>
      <c r="B496" s="53" t="s">
        <v>234</v>
      </c>
      <c r="C496" s="79" t="s">
        <v>1471</v>
      </c>
      <c r="D496" s="53" t="s">
        <v>1504</v>
      </c>
      <c r="E496" s="53" t="s">
        <v>3231</v>
      </c>
      <c r="F496" s="53">
        <v>0</v>
      </c>
      <c r="G496" s="53"/>
      <c r="H496" s="53"/>
      <c r="I496" s="53">
        <v>411</v>
      </c>
      <c r="J496" s="126">
        <v>8</v>
      </c>
      <c r="K496" s="133" t="s">
        <v>42</v>
      </c>
      <c r="L496" s="144"/>
      <c r="M496" s="144"/>
      <c r="N496" s="144"/>
      <c r="O496" s="144"/>
      <c r="P496" s="144"/>
      <c r="Q496" s="144"/>
      <c r="R496" s="144"/>
      <c r="S496" s="144"/>
      <c r="T496" s="144"/>
      <c r="U496" s="144"/>
      <c r="V496" s="144"/>
      <c r="W496" s="144"/>
      <c r="X496" s="144"/>
      <c r="Y496" s="144"/>
      <c r="Z496" s="144"/>
      <c r="AA496" s="144"/>
      <c r="AB496" s="144"/>
      <c r="AC496" s="144"/>
      <c r="AD496" s="144"/>
      <c r="AE496" s="144"/>
      <c r="AF496" s="144"/>
      <c r="AG496" s="144"/>
      <c r="AH496" s="144"/>
      <c r="AI496" s="144"/>
      <c r="AJ496" s="144"/>
      <c r="AK496" s="144"/>
      <c r="AL496" s="144"/>
      <c r="AM496" s="144"/>
      <c r="AN496" s="144"/>
      <c r="AO496" s="144"/>
      <c r="AP496" s="144"/>
      <c r="AQ496" s="144"/>
      <c r="AR496" s="144"/>
      <c r="AS496" s="144"/>
      <c r="AT496" s="144"/>
      <c r="AU496" s="144"/>
      <c r="AV496" s="144"/>
      <c r="AW496" s="144"/>
      <c r="AX496" s="144"/>
      <c r="AY496" s="144"/>
      <c r="AZ496" s="144"/>
      <c r="BA496" s="144"/>
      <c r="BB496" s="144"/>
      <c r="BC496" s="144"/>
      <c r="BD496" s="144"/>
      <c r="BE496" s="144"/>
      <c r="BF496" s="144"/>
      <c r="BG496" s="144"/>
      <c r="BH496" s="144"/>
      <c r="BI496" s="144"/>
      <c r="BJ496" s="144"/>
      <c r="BK496" s="144"/>
      <c r="BL496" s="144"/>
      <c r="BM496" s="144"/>
      <c r="BN496" s="144"/>
      <c r="BO496" s="144"/>
      <c r="BP496" s="144"/>
      <c r="BQ496" s="144"/>
      <c r="BR496" s="144"/>
      <c r="BS496" s="144" t="s">
        <v>42</v>
      </c>
      <c r="BT496" s="144"/>
      <c r="BU496" s="144"/>
      <c r="BV496" s="144" t="s">
        <v>42</v>
      </c>
      <c r="BW496" s="144"/>
      <c r="BX496" s="144"/>
      <c r="BY496" s="144"/>
      <c r="BZ496" s="144"/>
      <c r="CA496" s="144"/>
      <c r="CB496" s="144"/>
      <c r="CC496" s="144"/>
      <c r="CD496" s="144"/>
      <c r="CE496" s="144"/>
      <c r="CF496" s="144"/>
      <c r="CG496" s="144"/>
      <c r="CH496" s="144"/>
      <c r="CI496" s="144"/>
      <c r="CJ496" s="144"/>
      <c r="CK496" s="144"/>
      <c r="CL496" s="144"/>
      <c r="CM496" s="144"/>
      <c r="CN496" s="144"/>
      <c r="CO496" s="144"/>
      <c r="CP496" s="144"/>
      <c r="CQ496" s="144"/>
      <c r="CR496" s="144"/>
      <c r="CS496" s="144"/>
      <c r="CT496" s="144"/>
      <c r="CU496" s="144"/>
      <c r="CV496" s="144"/>
      <c r="CW496" s="144"/>
      <c r="CX496" s="144"/>
      <c r="CY496" s="144"/>
      <c r="CZ496" s="144"/>
      <c r="DA496" s="144"/>
      <c r="DB496" s="144"/>
      <c r="DC496" s="144"/>
      <c r="DD496" s="144"/>
      <c r="DE496" s="144"/>
      <c r="DF496" s="144"/>
      <c r="DG496" s="144"/>
      <c r="DH496" s="144"/>
      <c r="DI496" s="144"/>
      <c r="DJ496" s="144"/>
      <c r="DK496" s="144"/>
      <c r="DL496" s="144"/>
      <c r="DM496" s="144"/>
      <c r="DN496" s="144"/>
      <c r="DO496" s="172"/>
      <c r="DP496" s="133"/>
      <c r="DQ496" s="144"/>
      <c r="DR496" s="144"/>
      <c r="DS496" s="172"/>
    </row>
    <row r="497" spans="1:123" s="38" customFormat="1" ht="15.95" customHeight="1">
      <c r="A497" s="53" t="s">
        <v>3228</v>
      </c>
      <c r="B497" s="53" t="s">
        <v>1447</v>
      </c>
      <c r="C497" s="78" t="s">
        <v>1537</v>
      </c>
      <c r="D497" s="53" t="s">
        <v>1537</v>
      </c>
      <c r="E497" s="53" t="s">
        <v>2044</v>
      </c>
      <c r="F497" s="109">
        <v>0</v>
      </c>
      <c r="G497" s="109"/>
      <c r="H497" s="53"/>
      <c r="I497" s="53">
        <v>411</v>
      </c>
      <c r="J497" s="126">
        <v>28</v>
      </c>
      <c r="K497" s="133" t="s">
        <v>42</v>
      </c>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144"/>
      <c r="AI497" s="144"/>
      <c r="AJ497" s="144"/>
      <c r="AK497" s="144"/>
      <c r="AL497" s="144"/>
      <c r="AM497" s="144"/>
      <c r="AN497" s="144"/>
      <c r="AO497" s="144"/>
      <c r="AP497" s="144"/>
      <c r="AQ497" s="144"/>
      <c r="AR497" s="144"/>
      <c r="AS497" s="144"/>
      <c r="AT497" s="144"/>
      <c r="AU497" s="144"/>
      <c r="AV497" s="144"/>
      <c r="AW497" s="144"/>
      <c r="AX497" s="144"/>
      <c r="AY497" s="144"/>
      <c r="AZ497" s="144"/>
      <c r="BA497" s="144"/>
      <c r="BB497" s="144"/>
      <c r="BC497" s="144"/>
      <c r="BD497" s="144"/>
      <c r="BE497" s="144"/>
      <c r="BF497" s="144"/>
      <c r="BG497" s="144"/>
      <c r="BH497" s="144"/>
      <c r="BI497" s="144"/>
      <c r="BJ497" s="144"/>
      <c r="BK497" s="144"/>
      <c r="BL497" s="144"/>
      <c r="BM497" s="144"/>
      <c r="BN497" s="144"/>
      <c r="BO497" s="144"/>
      <c r="BP497" s="144"/>
      <c r="BQ497" s="144"/>
      <c r="BR497" s="144"/>
      <c r="BS497" s="144"/>
      <c r="BT497" s="144"/>
      <c r="BU497" s="144"/>
      <c r="BV497" s="144"/>
      <c r="BW497" s="144"/>
      <c r="BX497" s="144"/>
      <c r="BY497" s="144"/>
      <c r="BZ497" s="144"/>
      <c r="CA497" s="144"/>
      <c r="CB497" s="144"/>
      <c r="CC497" s="144"/>
      <c r="CD497" s="144"/>
      <c r="CE497" s="144"/>
      <c r="CF497" s="144"/>
      <c r="CG497" s="144"/>
      <c r="CH497" s="144"/>
      <c r="CI497" s="144"/>
      <c r="CJ497" s="144"/>
      <c r="CK497" s="144"/>
      <c r="CL497" s="144"/>
      <c r="CM497" s="144"/>
      <c r="CN497" s="144"/>
      <c r="CO497" s="144"/>
      <c r="CP497" s="144"/>
      <c r="CQ497" s="144"/>
      <c r="CR497" s="144"/>
      <c r="CS497" s="144"/>
      <c r="CT497" s="144"/>
      <c r="CU497" s="144"/>
      <c r="CV497" s="144"/>
      <c r="CW497" s="144"/>
      <c r="CX497" s="144"/>
      <c r="CY497" s="144"/>
      <c r="CZ497" s="144"/>
      <c r="DA497" s="144"/>
      <c r="DB497" s="144"/>
      <c r="DC497" s="144"/>
      <c r="DD497" s="144"/>
      <c r="DE497" s="144"/>
      <c r="DF497" s="144"/>
      <c r="DG497" s="144"/>
      <c r="DH497" s="144"/>
      <c r="DI497" s="144"/>
      <c r="DJ497" s="144"/>
      <c r="DK497" s="144"/>
      <c r="DL497" s="144"/>
      <c r="DM497" s="144"/>
      <c r="DN497" s="144"/>
      <c r="DO497" s="172"/>
      <c r="DP497" s="133"/>
      <c r="DQ497" s="144"/>
      <c r="DR497" s="144"/>
      <c r="DS497" s="172"/>
    </row>
    <row r="498" spans="1:123" s="38" customFormat="1" ht="15.95" customHeight="1">
      <c r="A498" s="53" t="s">
        <v>2965</v>
      </c>
      <c r="B498" s="53" t="s">
        <v>1301</v>
      </c>
      <c r="C498" s="79" t="s">
        <v>723</v>
      </c>
      <c r="D498" s="53" t="s">
        <v>1537</v>
      </c>
      <c r="E498" s="53" t="s">
        <v>2304</v>
      </c>
      <c r="F498" s="109">
        <v>0</v>
      </c>
      <c r="G498" s="109"/>
      <c r="H498" s="53">
        <v>4</v>
      </c>
      <c r="I498" s="53">
        <v>411</v>
      </c>
      <c r="J498" s="126">
        <v>8</v>
      </c>
      <c r="K498" s="133" t="s">
        <v>42</v>
      </c>
      <c r="L498" s="144"/>
      <c r="M498" s="144"/>
      <c r="N498" s="144"/>
      <c r="O498" s="144"/>
      <c r="P498" s="144"/>
      <c r="Q498" s="144"/>
      <c r="R498" s="144"/>
      <c r="S498" s="144"/>
      <c r="T498" s="144"/>
      <c r="U498" s="144"/>
      <c r="V498" s="144"/>
      <c r="W498" s="144"/>
      <c r="X498" s="144"/>
      <c r="Y498" s="144"/>
      <c r="Z498" s="144"/>
      <c r="AA498" s="144"/>
      <c r="AB498" s="144"/>
      <c r="AC498" s="144"/>
      <c r="AD498" s="144"/>
      <c r="AE498" s="144"/>
      <c r="AF498" s="144"/>
      <c r="AG498" s="144"/>
      <c r="AH498" s="144"/>
      <c r="AI498" s="144"/>
      <c r="AJ498" s="144"/>
      <c r="AK498" s="144"/>
      <c r="AL498" s="144"/>
      <c r="AM498" s="144"/>
      <c r="AN498" s="144"/>
      <c r="AO498" s="144"/>
      <c r="AP498" s="144"/>
      <c r="AQ498" s="144"/>
      <c r="AR498" s="144"/>
      <c r="AS498" s="144"/>
      <c r="AT498" s="144"/>
      <c r="AU498" s="144"/>
      <c r="AV498" s="144"/>
      <c r="AW498" s="144"/>
      <c r="AX498" s="144"/>
      <c r="AY498" s="144"/>
      <c r="AZ498" s="144"/>
      <c r="BA498" s="144"/>
      <c r="BB498" s="144"/>
      <c r="BC498" s="144"/>
      <c r="BD498" s="144"/>
      <c r="BE498" s="144"/>
      <c r="BF498" s="144"/>
      <c r="BG498" s="144"/>
      <c r="BH498" s="144"/>
      <c r="BI498" s="144"/>
      <c r="BJ498" s="144" t="s">
        <v>42</v>
      </c>
      <c r="BK498" s="144"/>
      <c r="BL498" s="144"/>
      <c r="BM498" s="144"/>
      <c r="BN498" s="144"/>
      <c r="BO498" s="144"/>
      <c r="BP498" s="144"/>
      <c r="BQ498" s="144"/>
      <c r="BR498" s="144"/>
      <c r="BS498" s="144"/>
      <c r="BT498" s="144"/>
      <c r="BU498" s="144"/>
      <c r="BV498" s="144"/>
      <c r="BW498" s="144"/>
      <c r="BX498" s="144"/>
      <c r="BY498" s="144"/>
      <c r="BZ498" s="144"/>
      <c r="CA498" s="144"/>
      <c r="CB498" s="144"/>
      <c r="CC498" s="144"/>
      <c r="CD498" s="144"/>
      <c r="CE498" s="144"/>
      <c r="CF498" s="144"/>
      <c r="CG498" s="144"/>
      <c r="CH498" s="144"/>
      <c r="CI498" s="144"/>
      <c r="CJ498" s="144"/>
      <c r="CK498" s="144"/>
      <c r="CL498" s="144"/>
      <c r="CM498" s="144"/>
      <c r="CN498" s="144"/>
      <c r="CO498" s="144"/>
      <c r="CP498" s="144"/>
      <c r="CQ498" s="144"/>
      <c r="CR498" s="144"/>
      <c r="CS498" s="144"/>
      <c r="CT498" s="144"/>
      <c r="CU498" s="144"/>
      <c r="CV498" s="144"/>
      <c r="CW498" s="144"/>
      <c r="CX498" s="144"/>
      <c r="CY498" s="144"/>
      <c r="CZ498" s="144"/>
      <c r="DA498" s="144"/>
      <c r="DB498" s="144"/>
      <c r="DC498" s="144"/>
      <c r="DD498" s="144"/>
      <c r="DE498" s="144"/>
      <c r="DF498" s="144"/>
      <c r="DG498" s="144"/>
      <c r="DH498" s="144"/>
      <c r="DI498" s="144"/>
      <c r="DJ498" s="144"/>
      <c r="DK498" s="144"/>
      <c r="DL498" s="144"/>
      <c r="DM498" s="144"/>
      <c r="DN498" s="144"/>
      <c r="DO498" s="172"/>
      <c r="DP498" s="133"/>
      <c r="DQ498" s="144"/>
      <c r="DR498" s="144"/>
      <c r="DS498" s="172"/>
    </row>
    <row r="499" spans="1:123" s="38" customFormat="1" ht="15.95" customHeight="1">
      <c r="A499" s="53" t="s">
        <v>1747</v>
      </c>
      <c r="B499" s="53" t="s">
        <v>3203</v>
      </c>
      <c r="C499" s="78" t="s">
        <v>3074</v>
      </c>
      <c r="D499" s="53" t="s">
        <v>3074</v>
      </c>
      <c r="E499" s="53" t="s">
        <v>3015</v>
      </c>
      <c r="F499" s="53">
        <v>0</v>
      </c>
      <c r="G499" s="53"/>
      <c r="H499" s="53"/>
      <c r="I499" s="53">
        <v>412</v>
      </c>
      <c r="J499" s="126">
        <v>28</v>
      </c>
      <c r="K499" s="133" t="s">
        <v>42</v>
      </c>
      <c r="L499" s="144"/>
      <c r="M499" s="144"/>
      <c r="N499" s="144"/>
      <c r="O499" s="144"/>
      <c r="P499" s="144"/>
      <c r="Q499" s="144"/>
      <c r="R499" s="144"/>
      <c r="S499" s="144"/>
      <c r="T499" s="144"/>
      <c r="U499" s="144"/>
      <c r="V499" s="144" t="s">
        <v>42</v>
      </c>
      <c r="W499" s="144"/>
      <c r="X499" s="144"/>
      <c r="Y499" s="144"/>
      <c r="Z499" s="144"/>
      <c r="AA499" s="144"/>
      <c r="AB499" s="144"/>
      <c r="AC499" s="144"/>
      <c r="AD499" s="144"/>
      <c r="AE499" s="144"/>
      <c r="AF499" s="144"/>
      <c r="AG499" s="144"/>
      <c r="AH499" s="144"/>
      <c r="AI499" s="144"/>
      <c r="AJ499" s="144"/>
      <c r="AK499" s="144"/>
      <c r="AL499" s="144"/>
      <c r="AM499" s="144"/>
      <c r="AN499" s="144"/>
      <c r="AO499" s="144"/>
      <c r="AP499" s="144"/>
      <c r="AQ499" s="144"/>
      <c r="AR499" s="144"/>
      <c r="AS499" s="144"/>
      <c r="AT499" s="144"/>
      <c r="AU499" s="144"/>
      <c r="AV499" s="144"/>
      <c r="AW499" s="144"/>
      <c r="AX499" s="144"/>
      <c r="AY499" s="144"/>
      <c r="AZ499" s="144"/>
      <c r="BA499" s="144"/>
      <c r="BB499" s="144"/>
      <c r="BC499" s="144"/>
      <c r="BD499" s="144"/>
      <c r="BE499" s="144"/>
      <c r="BF499" s="144"/>
      <c r="BG499" s="144"/>
      <c r="BH499" s="144"/>
      <c r="BI499" s="144"/>
      <c r="BJ499" s="144"/>
      <c r="BK499" s="144"/>
      <c r="BL499" s="144"/>
      <c r="BM499" s="144"/>
      <c r="BN499" s="144"/>
      <c r="BO499" s="144"/>
      <c r="BP499" s="144"/>
      <c r="BQ499" s="144"/>
      <c r="BR499" s="144"/>
      <c r="BS499" s="144"/>
      <c r="BT499" s="144"/>
      <c r="BU499" s="144"/>
      <c r="BV499" s="144"/>
      <c r="BW499" s="144"/>
      <c r="BX499" s="144"/>
      <c r="BY499" s="144"/>
      <c r="BZ499" s="144"/>
      <c r="CA499" s="144"/>
      <c r="CB499" s="144"/>
      <c r="CC499" s="144"/>
      <c r="CD499" s="144"/>
      <c r="CE499" s="144"/>
      <c r="CF499" s="144"/>
      <c r="CG499" s="144"/>
      <c r="CH499" s="144"/>
      <c r="CI499" s="144"/>
      <c r="CJ499" s="144"/>
      <c r="CK499" s="144"/>
      <c r="CL499" s="144"/>
      <c r="CM499" s="144"/>
      <c r="CN499" s="144"/>
      <c r="CO499" s="144"/>
      <c r="CP499" s="144"/>
      <c r="CQ499" s="144"/>
      <c r="CR499" s="144"/>
      <c r="CS499" s="144"/>
      <c r="CT499" s="144"/>
      <c r="CU499" s="144"/>
      <c r="CV499" s="144"/>
      <c r="CW499" s="144"/>
      <c r="CX499" s="144"/>
      <c r="CY499" s="144"/>
      <c r="CZ499" s="144"/>
      <c r="DA499" s="144"/>
      <c r="DB499" s="144"/>
      <c r="DC499" s="144"/>
      <c r="DD499" s="144"/>
      <c r="DE499" s="144"/>
      <c r="DF499" s="144"/>
      <c r="DG499" s="144"/>
      <c r="DH499" s="144"/>
      <c r="DI499" s="144"/>
      <c r="DJ499" s="144"/>
      <c r="DK499" s="144"/>
      <c r="DL499" s="144" t="s">
        <v>42</v>
      </c>
      <c r="DM499" s="144"/>
      <c r="DN499" s="144"/>
      <c r="DO499" s="172"/>
      <c r="DP499" s="133"/>
      <c r="DQ499" s="144"/>
      <c r="DR499" s="144"/>
      <c r="DS499" s="172"/>
    </row>
    <row r="500" spans="1:123" s="38" customFormat="1" ht="15.95" customHeight="1">
      <c r="A500" s="53" t="s">
        <v>1144</v>
      </c>
      <c r="B500" s="53" t="s">
        <v>3166</v>
      </c>
      <c r="C500" s="79" t="s">
        <v>1323</v>
      </c>
      <c r="D500" s="53" t="s">
        <v>944</v>
      </c>
      <c r="E500" s="53" t="s">
        <v>636</v>
      </c>
      <c r="F500" s="109">
        <v>0</v>
      </c>
      <c r="G500" s="109"/>
      <c r="H500" s="53">
        <v>8</v>
      </c>
      <c r="I500" s="53">
        <v>412</v>
      </c>
      <c r="J500" s="126">
        <v>8</v>
      </c>
      <c r="K500" s="133" t="s">
        <v>42</v>
      </c>
      <c r="L500" s="144"/>
      <c r="M500" s="144"/>
      <c r="N500" s="144"/>
      <c r="O500" s="144"/>
      <c r="P500" s="144"/>
      <c r="Q500" s="144"/>
      <c r="R500" s="144"/>
      <c r="S500" s="144"/>
      <c r="T500" s="144"/>
      <c r="U500" s="144"/>
      <c r="V500" s="144"/>
      <c r="W500" s="144"/>
      <c r="X500" s="144"/>
      <c r="Y500" s="144"/>
      <c r="Z500" s="144"/>
      <c r="AA500" s="144"/>
      <c r="AB500" s="144"/>
      <c r="AC500" s="144"/>
      <c r="AD500" s="144"/>
      <c r="AE500" s="144"/>
      <c r="AF500" s="144"/>
      <c r="AG500" s="144"/>
      <c r="AH500" s="144"/>
      <c r="AI500" s="144"/>
      <c r="AJ500" s="144"/>
      <c r="AK500" s="144"/>
      <c r="AL500" s="144"/>
      <c r="AM500" s="144"/>
      <c r="AN500" s="144"/>
      <c r="AO500" s="144"/>
      <c r="AP500" s="144"/>
      <c r="AQ500" s="144"/>
      <c r="AR500" s="144"/>
      <c r="AS500" s="144"/>
      <c r="AT500" s="144"/>
      <c r="AU500" s="144"/>
      <c r="AV500" s="144"/>
      <c r="AW500" s="144"/>
      <c r="AX500" s="144"/>
      <c r="AY500" s="144"/>
      <c r="AZ500" s="144"/>
      <c r="BA500" s="144"/>
      <c r="BB500" s="144"/>
      <c r="BC500" s="144"/>
      <c r="BD500" s="144"/>
      <c r="BE500" s="144"/>
      <c r="BF500" s="144"/>
      <c r="BG500" s="144"/>
      <c r="BH500" s="144"/>
      <c r="BI500" s="144"/>
      <c r="BJ500" s="144"/>
      <c r="BK500" s="144"/>
      <c r="BL500" s="144"/>
      <c r="BM500" s="144"/>
      <c r="BN500" s="144"/>
      <c r="BO500" s="144"/>
      <c r="BP500" s="144"/>
      <c r="BQ500" s="144"/>
      <c r="BR500" s="144"/>
      <c r="BS500" s="144"/>
      <c r="BT500" s="144"/>
      <c r="BU500" s="144"/>
      <c r="BV500" s="144"/>
      <c r="BW500" s="144"/>
      <c r="BX500" s="144"/>
      <c r="BY500" s="144"/>
      <c r="BZ500" s="144"/>
      <c r="CA500" s="144"/>
      <c r="CB500" s="144"/>
      <c r="CC500" s="144"/>
      <c r="CD500" s="144"/>
      <c r="CE500" s="144"/>
      <c r="CF500" s="144"/>
      <c r="CG500" s="144"/>
      <c r="CH500" s="144"/>
      <c r="CI500" s="144"/>
      <c r="CJ500" s="144"/>
      <c r="CK500" s="144"/>
      <c r="CL500" s="144"/>
      <c r="CM500" s="144"/>
      <c r="CN500" s="144"/>
      <c r="CO500" s="144"/>
      <c r="CP500" s="144"/>
      <c r="CQ500" s="144"/>
      <c r="CR500" s="144"/>
      <c r="CS500" s="144"/>
      <c r="CT500" s="144"/>
      <c r="CU500" s="144"/>
      <c r="CV500" s="144"/>
      <c r="CW500" s="144"/>
      <c r="CX500" s="144"/>
      <c r="CY500" s="144"/>
      <c r="CZ500" s="144"/>
      <c r="DA500" s="144"/>
      <c r="DB500" s="144"/>
      <c r="DC500" s="144"/>
      <c r="DD500" s="144"/>
      <c r="DE500" s="144"/>
      <c r="DF500" s="144"/>
      <c r="DG500" s="144"/>
      <c r="DH500" s="144"/>
      <c r="DI500" s="144"/>
      <c r="DJ500" s="144"/>
      <c r="DK500" s="144"/>
      <c r="DL500" s="144"/>
      <c r="DM500" s="144"/>
      <c r="DN500" s="144"/>
      <c r="DO500" s="172"/>
      <c r="DP500" s="133"/>
      <c r="DQ500" s="144"/>
      <c r="DR500" s="144"/>
      <c r="DS500" s="172"/>
    </row>
    <row r="501" spans="1:123" s="39" customFormat="1" ht="15.95" customHeight="1">
      <c r="A501" s="54" t="s">
        <v>745</v>
      </c>
      <c r="B501" s="54" t="s">
        <v>1124</v>
      </c>
      <c r="C501" s="82" t="s">
        <v>1323</v>
      </c>
      <c r="D501" s="54" t="s">
        <v>3852</v>
      </c>
      <c r="E501" s="54" t="s">
        <v>2417</v>
      </c>
      <c r="F501" s="110">
        <v>0</v>
      </c>
      <c r="G501" s="110"/>
      <c r="H501" s="54"/>
      <c r="I501" s="54">
        <v>412</v>
      </c>
      <c r="J501" s="126">
        <v>8</v>
      </c>
      <c r="K501" s="134" t="s">
        <v>42</v>
      </c>
      <c r="L501" s="145"/>
      <c r="M501" s="145"/>
      <c r="N501" s="145"/>
      <c r="O501" s="145"/>
      <c r="P501" s="145"/>
      <c r="Q501" s="145"/>
      <c r="R501" s="145"/>
      <c r="S501" s="145"/>
      <c r="T501" s="145"/>
      <c r="U501" s="145"/>
      <c r="V501" s="145"/>
      <c r="W501" s="145"/>
      <c r="X501" s="145"/>
      <c r="Y501" s="145"/>
      <c r="Z501" s="145"/>
      <c r="AA501" s="145"/>
      <c r="AB501" s="145"/>
      <c r="AC501" s="145"/>
      <c r="AD501" s="145"/>
      <c r="AE501" s="145"/>
      <c r="AF501" s="145"/>
      <c r="AG501" s="145"/>
      <c r="AH501" s="145"/>
      <c r="AI501" s="145"/>
      <c r="AJ501" s="145"/>
      <c r="AK501" s="145"/>
      <c r="AL501" s="145"/>
      <c r="AM501" s="145"/>
      <c r="AN501" s="145"/>
      <c r="AO501" s="145"/>
      <c r="AP501" s="145"/>
      <c r="AQ501" s="145"/>
      <c r="AR501" s="145"/>
      <c r="AS501" s="145"/>
      <c r="AT501" s="145"/>
      <c r="AU501" s="145"/>
      <c r="AV501" s="145"/>
      <c r="AW501" s="145"/>
      <c r="AX501" s="145"/>
      <c r="AY501" s="145"/>
      <c r="AZ501" s="145"/>
      <c r="BA501" s="145"/>
      <c r="BB501" s="145"/>
      <c r="BC501" s="145"/>
      <c r="BD501" s="145"/>
      <c r="BE501" s="145"/>
      <c r="BF501" s="145"/>
      <c r="BG501" s="145"/>
      <c r="BH501" s="145"/>
      <c r="BI501" s="145"/>
      <c r="BJ501" s="145"/>
      <c r="BK501" s="145"/>
      <c r="BL501" s="145"/>
      <c r="BM501" s="145"/>
      <c r="BN501" s="145"/>
      <c r="BO501" s="145"/>
      <c r="BP501" s="145"/>
      <c r="BQ501" s="145"/>
      <c r="BR501" s="145"/>
      <c r="BS501" s="145"/>
      <c r="BT501" s="145"/>
      <c r="BU501" s="145"/>
      <c r="BV501" s="145"/>
      <c r="BW501" s="145"/>
      <c r="BX501" s="145"/>
      <c r="BY501" s="145"/>
      <c r="BZ501" s="145"/>
      <c r="CA501" s="145"/>
      <c r="CB501" s="145"/>
      <c r="CC501" s="145"/>
      <c r="CD501" s="145"/>
      <c r="CE501" s="145"/>
      <c r="CF501" s="145"/>
      <c r="CG501" s="145"/>
      <c r="CH501" s="145"/>
      <c r="CI501" s="145"/>
      <c r="CJ501" s="145"/>
      <c r="CK501" s="145"/>
      <c r="CL501" s="145"/>
      <c r="CM501" s="145"/>
      <c r="CN501" s="145"/>
      <c r="CO501" s="145"/>
      <c r="CP501" s="145"/>
      <c r="CQ501" s="145"/>
      <c r="CR501" s="145"/>
      <c r="CS501" s="145"/>
      <c r="CT501" s="145"/>
      <c r="CU501" s="145"/>
      <c r="CV501" s="145"/>
      <c r="CW501" s="145"/>
      <c r="CX501" s="145"/>
      <c r="CY501" s="145"/>
      <c r="CZ501" s="145"/>
      <c r="DA501" s="145"/>
      <c r="DB501" s="145"/>
      <c r="DC501" s="145"/>
      <c r="DD501" s="145"/>
      <c r="DE501" s="145"/>
      <c r="DF501" s="145"/>
      <c r="DG501" s="145"/>
      <c r="DH501" s="145"/>
      <c r="DI501" s="145"/>
      <c r="DJ501" s="145"/>
      <c r="DK501" s="145"/>
      <c r="DL501" s="145"/>
      <c r="DM501" s="145"/>
      <c r="DN501" s="145"/>
      <c r="DO501" s="173"/>
      <c r="DP501" s="134"/>
      <c r="DQ501" s="145"/>
      <c r="DR501" s="145"/>
      <c r="DS501" s="173"/>
    </row>
    <row r="502" spans="1:123" s="39" customFormat="1" ht="15.95" customHeight="1">
      <c r="A502" s="54" t="s">
        <v>2952</v>
      </c>
      <c r="B502" s="54" t="s">
        <v>2650</v>
      </c>
      <c r="C502" s="81" t="s">
        <v>1323</v>
      </c>
      <c r="D502" s="54" t="s">
        <v>1536</v>
      </c>
      <c r="E502" s="54" t="s">
        <v>456</v>
      </c>
      <c r="F502" s="110">
        <v>19</v>
      </c>
      <c r="G502" s="110">
        <v>4</v>
      </c>
      <c r="H502" s="54"/>
      <c r="I502" s="54">
        <v>412</v>
      </c>
      <c r="J502" s="126">
        <v>8</v>
      </c>
      <c r="K502" s="134" t="s">
        <v>42</v>
      </c>
      <c r="L502" s="145"/>
      <c r="M502" s="145"/>
      <c r="N502" s="145"/>
      <c r="O502" s="145"/>
      <c r="P502" s="145"/>
      <c r="Q502" s="145"/>
      <c r="R502" s="145"/>
      <c r="S502" s="145"/>
      <c r="T502" s="145"/>
      <c r="U502" s="145"/>
      <c r="V502" s="145"/>
      <c r="W502" s="145"/>
      <c r="X502" s="145"/>
      <c r="Y502" s="145"/>
      <c r="Z502" s="145"/>
      <c r="AA502" s="145"/>
      <c r="AB502" s="145"/>
      <c r="AC502" s="145"/>
      <c r="AD502" s="145"/>
      <c r="AE502" s="145"/>
      <c r="AF502" s="145"/>
      <c r="AG502" s="145"/>
      <c r="AH502" s="145"/>
      <c r="AI502" s="145"/>
      <c r="AJ502" s="145"/>
      <c r="AK502" s="145"/>
      <c r="AL502" s="145"/>
      <c r="AM502" s="145"/>
      <c r="AN502" s="145"/>
      <c r="AO502" s="145"/>
      <c r="AP502" s="145"/>
      <c r="AQ502" s="145"/>
      <c r="AR502" s="145"/>
      <c r="AS502" s="145"/>
      <c r="AT502" s="145"/>
      <c r="AU502" s="145"/>
      <c r="AV502" s="145"/>
      <c r="AW502" s="145"/>
      <c r="AX502" s="145"/>
      <c r="AY502" s="145"/>
      <c r="AZ502" s="145"/>
      <c r="BA502" s="145"/>
      <c r="BB502" s="145"/>
      <c r="BC502" s="145"/>
      <c r="BD502" s="145"/>
      <c r="BE502" s="145"/>
      <c r="BF502" s="145"/>
      <c r="BG502" s="145"/>
      <c r="BH502" s="145"/>
      <c r="BI502" s="145"/>
      <c r="BJ502" s="145"/>
      <c r="BK502" s="145"/>
      <c r="BL502" s="145"/>
      <c r="BM502" s="145"/>
      <c r="BN502" s="145"/>
      <c r="BO502" s="145"/>
      <c r="BP502" s="145"/>
      <c r="BQ502" s="145"/>
      <c r="BR502" s="145"/>
      <c r="BS502" s="145"/>
      <c r="BT502" s="145"/>
      <c r="BU502" s="145"/>
      <c r="BV502" s="145"/>
      <c r="BW502" s="145"/>
      <c r="BX502" s="145"/>
      <c r="BY502" s="145"/>
      <c r="BZ502" s="145"/>
      <c r="CA502" s="145"/>
      <c r="CB502" s="145"/>
      <c r="CC502" s="145"/>
      <c r="CD502" s="145"/>
      <c r="CE502" s="145"/>
      <c r="CF502" s="145"/>
      <c r="CG502" s="145"/>
      <c r="CH502" s="145"/>
      <c r="CI502" s="145"/>
      <c r="CJ502" s="145"/>
      <c r="CK502" s="145"/>
      <c r="CL502" s="145"/>
      <c r="CM502" s="145"/>
      <c r="CN502" s="145"/>
      <c r="CO502" s="145"/>
      <c r="CP502" s="145"/>
      <c r="CQ502" s="145"/>
      <c r="CR502" s="145"/>
      <c r="CS502" s="145"/>
      <c r="CT502" s="145"/>
      <c r="CU502" s="145"/>
      <c r="CV502" s="145"/>
      <c r="CW502" s="145"/>
      <c r="CX502" s="145"/>
      <c r="CY502" s="145"/>
      <c r="CZ502" s="145"/>
      <c r="DA502" s="145"/>
      <c r="DB502" s="145"/>
      <c r="DC502" s="145"/>
      <c r="DD502" s="145"/>
      <c r="DE502" s="145"/>
      <c r="DF502" s="145"/>
      <c r="DG502" s="145"/>
      <c r="DH502" s="145" t="s">
        <v>42</v>
      </c>
      <c r="DI502" s="145"/>
      <c r="DJ502" s="145"/>
      <c r="DK502" s="145"/>
      <c r="DL502" s="145"/>
      <c r="DM502" s="145"/>
      <c r="DN502" s="145"/>
      <c r="DO502" s="173"/>
      <c r="DP502" s="134"/>
      <c r="DQ502" s="145"/>
      <c r="DR502" s="145"/>
      <c r="DS502" s="173"/>
    </row>
    <row r="503" spans="1:123" s="39" customFormat="1" ht="15.95" customHeight="1">
      <c r="A503" s="54" t="s">
        <v>1570</v>
      </c>
      <c r="B503" s="54" t="s">
        <v>3533</v>
      </c>
      <c r="C503" s="81" t="s">
        <v>3498</v>
      </c>
      <c r="D503" s="54" t="s">
        <v>1944</v>
      </c>
      <c r="E503" s="54" t="s">
        <v>335</v>
      </c>
      <c r="F503" s="54">
        <v>0</v>
      </c>
      <c r="G503" s="54"/>
      <c r="H503" s="54">
        <v>4</v>
      </c>
      <c r="I503" s="54">
        <v>412</v>
      </c>
      <c r="J503" s="54">
        <v>24</v>
      </c>
      <c r="K503" s="134" t="s">
        <v>42</v>
      </c>
      <c r="L503" s="145"/>
      <c r="M503" s="145"/>
      <c r="N503" s="145"/>
      <c r="O503" s="145"/>
      <c r="P503" s="145"/>
      <c r="Q503" s="145"/>
      <c r="R503" s="145"/>
      <c r="S503" s="145"/>
      <c r="T503" s="145"/>
      <c r="U503" s="145"/>
      <c r="V503" s="145"/>
      <c r="W503" s="145"/>
      <c r="X503" s="145"/>
      <c r="Y503" s="145"/>
      <c r="Z503" s="145"/>
      <c r="AA503" s="145"/>
      <c r="AB503" s="145"/>
      <c r="AC503" s="145"/>
      <c r="AD503" s="145"/>
      <c r="AE503" s="145"/>
      <c r="AF503" s="145"/>
      <c r="AG503" s="145"/>
      <c r="AH503" s="145"/>
      <c r="AI503" s="145"/>
      <c r="AJ503" s="145"/>
      <c r="AK503" s="145"/>
      <c r="AL503" s="145"/>
      <c r="AM503" s="145"/>
      <c r="AN503" s="145"/>
      <c r="AO503" s="145"/>
      <c r="AP503" s="145"/>
      <c r="AQ503" s="145"/>
      <c r="AR503" s="145"/>
      <c r="AS503" s="145"/>
      <c r="AT503" s="145"/>
      <c r="AU503" s="145"/>
      <c r="AV503" s="145"/>
      <c r="AW503" s="145"/>
      <c r="AX503" s="145"/>
      <c r="AY503" s="145"/>
      <c r="AZ503" s="145"/>
      <c r="BA503" s="145"/>
      <c r="BB503" s="145"/>
      <c r="BC503" s="145"/>
      <c r="BD503" s="145"/>
      <c r="BE503" s="145"/>
      <c r="BF503" s="145"/>
      <c r="BG503" s="145"/>
      <c r="BH503" s="145"/>
      <c r="BI503" s="145"/>
      <c r="BJ503" s="145"/>
      <c r="BK503" s="145"/>
      <c r="BL503" s="145"/>
      <c r="BM503" s="145"/>
      <c r="BN503" s="145"/>
      <c r="BO503" s="145"/>
      <c r="BP503" s="145"/>
      <c r="BQ503" s="145"/>
      <c r="BR503" s="145"/>
      <c r="BS503" s="145"/>
      <c r="BT503" s="145"/>
      <c r="BU503" s="145"/>
      <c r="BV503" s="145" t="s">
        <v>42</v>
      </c>
      <c r="BW503" s="145"/>
      <c r="BX503" s="145"/>
      <c r="BY503" s="145"/>
      <c r="BZ503" s="145"/>
      <c r="CA503" s="145"/>
      <c r="CB503" s="145"/>
      <c r="CC503" s="145"/>
      <c r="CD503" s="145"/>
      <c r="CE503" s="145"/>
      <c r="CF503" s="145"/>
      <c r="CG503" s="145"/>
      <c r="CH503" s="145"/>
      <c r="CI503" s="145"/>
      <c r="CJ503" s="145"/>
      <c r="CK503" s="145"/>
      <c r="CL503" s="145"/>
      <c r="CM503" s="145"/>
      <c r="CN503" s="145"/>
      <c r="CO503" s="145"/>
      <c r="CP503" s="145"/>
      <c r="CQ503" s="145"/>
      <c r="CR503" s="145"/>
      <c r="CS503" s="145"/>
      <c r="CT503" s="145"/>
      <c r="CU503" s="145"/>
      <c r="CV503" s="145"/>
      <c r="CW503" s="145"/>
      <c r="CX503" s="145"/>
      <c r="CY503" s="145"/>
      <c r="CZ503" s="145"/>
      <c r="DA503" s="145"/>
      <c r="DB503" s="145"/>
      <c r="DC503" s="145"/>
      <c r="DD503" s="145"/>
      <c r="DE503" s="145"/>
      <c r="DF503" s="145"/>
      <c r="DG503" s="145"/>
      <c r="DH503" s="145"/>
      <c r="DI503" s="145"/>
      <c r="DJ503" s="145"/>
      <c r="DK503" s="145"/>
      <c r="DL503" s="145"/>
      <c r="DM503" s="145"/>
      <c r="DN503" s="145"/>
      <c r="DO503" s="173"/>
      <c r="DP503" s="134"/>
      <c r="DQ503" s="145"/>
      <c r="DR503" s="145"/>
      <c r="DS503" s="173"/>
    </row>
    <row r="504" spans="1:123" s="39" customFormat="1" ht="15.95" customHeight="1">
      <c r="A504" s="54" t="s">
        <v>988</v>
      </c>
      <c r="B504" s="54" t="s">
        <v>2324</v>
      </c>
      <c r="C504" s="81" t="s">
        <v>1861</v>
      </c>
      <c r="D504" s="54" t="s">
        <v>1809</v>
      </c>
      <c r="E504" s="54" t="s">
        <v>664</v>
      </c>
      <c r="F504" s="54">
        <v>0</v>
      </c>
      <c r="G504" s="54"/>
      <c r="H504" s="54"/>
      <c r="I504" s="54">
        <v>412</v>
      </c>
      <c r="J504" s="54">
        <v>22</v>
      </c>
      <c r="K504" s="134" t="s">
        <v>42</v>
      </c>
      <c r="L504" s="145"/>
      <c r="M504" s="145"/>
      <c r="N504" s="145"/>
      <c r="O504" s="145"/>
      <c r="P504" s="145"/>
      <c r="Q504" s="145"/>
      <c r="R504" s="145"/>
      <c r="S504" s="145"/>
      <c r="T504" s="145" t="s">
        <v>42</v>
      </c>
      <c r="U504" s="145"/>
      <c r="V504" s="145" t="s">
        <v>42</v>
      </c>
      <c r="W504" s="145"/>
      <c r="X504" s="145"/>
      <c r="Y504" s="145"/>
      <c r="Z504" s="145"/>
      <c r="AA504" s="145"/>
      <c r="AB504" s="145"/>
      <c r="AC504" s="145"/>
      <c r="AD504" s="145"/>
      <c r="AE504" s="145"/>
      <c r="AF504" s="145"/>
      <c r="AG504" s="145"/>
      <c r="AH504" s="145"/>
      <c r="AI504" s="145"/>
      <c r="AJ504" s="145"/>
      <c r="AK504" s="145"/>
      <c r="AL504" s="145"/>
      <c r="AM504" s="145"/>
      <c r="AN504" s="145"/>
      <c r="AO504" s="145"/>
      <c r="AP504" s="145"/>
      <c r="AQ504" s="145"/>
      <c r="AR504" s="145"/>
      <c r="AS504" s="145"/>
      <c r="AT504" s="145"/>
      <c r="AU504" s="145"/>
      <c r="AV504" s="145"/>
      <c r="AW504" s="145"/>
      <c r="AX504" s="145"/>
      <c r="AY504" s="145"/>
      <c r="AZ504" s="145"/>
      <c r="BA504" s="145"/>
      <c r="BB504" s="145"/>
      <c r="BC504" s="145"/>
      <c r="BD504" s="145"/>
      <c r="BE504" s="145"/>
      <c r="BF504" s="145"/>
      <c r="BG504" s="145"/>
      <c r="BH504" s="145"/>
      <c r="BI504" s="145"/>
      <c r="BJ504" s="145" t="s">
        <v>42</v>
      </c>
      <c r="BK504" s="145"/>
      <c r="BL504" s="145"/>
      <c r="BM504" s="145"/>
      <c r="BN504" s="145"/>
      <c r="BO504" s="145"/>
      <c r="BP504" s="145"/>
      <c r="BQ504" s="145"/>
      <c r="BR504" s="145"/>
      <c r="BS504" s="145"/>
      <c r="BT504" s="145"/>
      <c r="BU504" s="145"/>
      <c r="BV504" s="145" t="s">
        <v>42</v>
      </c>
      <c r="BW504" s="145"/>
      <c r="BX504" s="145"/>
      <c r="BY504" s="145"/>
      <c r="BZ504" s="145"/>
      <c r="CA504" s="145"/>
      <c r="CB504" s="145"/>
      <c r="CC504" s="145"/>
      <c r="CD504" s="145"/>
      <c r="CE504" s="145"/>
      <c r="CF504" s="145"/>
      <c r="CG504" s="145"/>
      <c r="CH504" s="145"/>
      <c r="CI504" s="145"/>
      <c r="CJ504" s="145"/>
      <c r="CK504" s="145"/>
      <c r="CL504" s="145"/>
      <c r="CM504" s="145"/>
      <c r="CN504" s="145"/>
      <c r="CO504" s="145"/>
      <c r="CP504" s="145"/>
      <c r="CQ504" s="145"/>
      <c r="CR504" s="145"/>
      <c r="CS504" s="145"/>
      <c r="CT504" s="145"/>
      <c r="CU504" s="145"/>
      <c r="CV504" s="145"/>
      <c r="CW504" s="145"/>
      <c r="CX504" s="145"/>
      <c r="CY504" s="145"/>
      <c r="CZ504" s="145"/>
      <c r="DA504" s="145"/>
      <c r="DB504" s="145"/>
      <c r="DC504" s="145"/>
      <c r="DD504" s="145"/>
      <c r="DE504" s="145"/>
      <c r="DF504" s="145"/>
      <c r="DG504" s="145"/>
      <c r="DH504" s="145"/>
      <c r="DI504" s="145"/>
      <c r="DJ504" s="145"/>
      <c r="DK504" s="145"/>
      <c r="DL504" s="145"/>
      <c r="DM504" s="145"/>
      <c r="DN504" s="145"/>
      <c r="DO504" s="173"/>
      <c r="DP504" s="134"/>
      <c r="DQ504" s="145"/>
      <c r="DR504" s="145"/>
      <c r="DS504" s="173"/>
    </row>
    <row r="505" spans="1:123" s="38" customFormat="1" ht="15.95" customHeight="1">
      <c r="A505" s="53" t="s">
        <v>1172</v>
      </c>
      <c r="B505" s="53" t="s">
        <v>2002</v>
      </c>
      <c r="C505" s="78" t="s">
        <v>2822</v>
      </c>
      <c r="D505" s="54" t="s">
        <v>1160</v>
      </c>
      <c r="E505" s="53" t="s">
        <v>3257</v>
      </c>
      <c r="F505" s="53">
        <v>0</v>
      </c>
      <c r="G505" s="53"/>
      <c r="H505" s="53">
        <v>4</v>
      </c>
      <c r="I505" s="53">
        <v>412</v>
      </c>
      <c r="J505" s="126">
        <v>24</v>
      </c>
      <c r="K505" s="133" t="s">
        <v>42</v>
      </c>
      <c r="L505" s="144"/>
      <c r="M505" s="144"/>
      <c r="N505" s="144"/>
      <c r="O505" s="144"/>
      <c r="P505" s="144"/>
      <c r="Q505" s="144"/>
      <c r="R505" s="144"/>
      <c r="S505" s="144"/>
      <c r="T505" s="144"/>
      <c r="U505" s="144"/>
      <c r="V505" s="144"/>
      <c r="W505" s="144"/>
      <c r="X505" s="144"/>
      <c r="Y505" s="144"/>
      <c r="Z505" s="144"/>
      <c r="AA505" s="144"/>
      <c r="AB505" s="144"/>
      <c r="AC505" s="144"/>
      <c r="AD505" s="144"/>
      <c r="AE505" s="144"/>
      <c r="AF505" s="144"/>
      <c r="AG505" s="144"/>
      <c r="AH505" s="144"/>
      <c r="AI505" s="144"/>
      <c r="AJ505" s="144"/>
      <c r="AK505" s="144"/>
      <c r="AL505" s="144"/>
      <c r="AM505" s="144"/>
      <c r="AN505" s="144"/>
      <c r="AO505" s="144"/>
      <c r="AP505" s="144"/>
      <c r="AQ505" s="144"/>
      <c r="AR505" s="144"/>
      <c r="AS505" s="144"/>
      <c r="AT505" s="144"/>
      <c r="AU505" s="144"/>
      <c r="AV505" s="144"/>
      <c r="AW505" s="144"/>
      <c r="AX505" s="144"/>
      <c r="AY505" s="144"/>
      <c r="AZ505" s="144"/>
      <c r="BA505" s="144"/>
      <c r="BB505" s="144"/>
      <c r="BC505" s="144"/>
      <c r="BD505" s="144"/>
      <c r="BE505" s="144"/>
      <c r="BF505" s="144"/>
      <c r="BG505" s="144"/>
      <c r="BH505" s="144"/>
      <c r="BI505" s="144"/>
      <c r="BJ505" s="144"/>
      <c r="BK505" s="144"/>
      <c r="BL505" s="144"/>
      <c r="BM505" s="144"/>
      <c r="BN505" s="144"/>
      <c r="BO505" s="144"/>
      <c r="BP505" s="144"/>
      <c r="BQ505" s="144"/>
      <c r="BR505" s="144"/>
      <c r="BS505" s="144"/>
      <c r="BT505" s="144"/>
      <c r="BU505" s="144"/>
      <c r="BV505" s="144"/>
      <c r="BW505" s="144"/>
      <c r="BX505" s="144"/>
      <c r="BY505" s="144"/>
      <c r="BZ505" s="144"/>
      <c r="CA505" s="144"/>
      <c r="CB505" s="144"/>
      <c r="CC505" s="144"/>
      <c r="CD505" s="144"/>
      <c r="CE505" s="144"/>
      <c r="CF505" s="144"/>
      <c r="CG505" s="144"/>
      <c r="CH505" s="144"/>
      <c r="CI505" s="144"/>
      <c r="CJ505" s="144"/>
      <c r="CK505" s="144"/>
      <c r="CL505" s="144"/>
      <c r="CM505" s="144"/>
      <c r="CN505" s="144"/>
      <c r="CO505" s="144"/>
      <c r="CP505" s="144"/>
      <c r="CQ505" s="144"/>
      <c r="CR505" s="144"/>
      <c r="CS505" s="144"/>
      <c r="CT505" s="144"/>
      <c r="CU505" s="144"/>
      <c r="CV505" s="144"/>
      <c r="CW505" s="144"/>
      <c r="CX505" s="144"/>
      <c r="CY505" s="144"/>
      <c r="CZ505" s="144"/>
      <c r="DA505" s="144"/>
      <c r="DB505" s="144"/>
      <c r="DC505" s="144"/>
      <c r="DD505" s="144"/>
      <c r="DE505" s="144"/>
      <c r="DF505" s="144"/>
      <c r="DG505" s="144"/>
      <c r="DH505" s="144"/>
      <c r="DI505" s="144"/>
      <c r="DJ505" s="144"/>
      <c r="DK505" s="144"/>
      <c r="DL505" s="144"/>
      <c r="DM505" s="144"/>
      <c r="DN505" s="144"/>
      <c r="DO505" s="172"/>
      <c r="DP505" s="133"/>
      <c r="DQ505" s="144"/>
      <c r="DR505" s="144"/>
      <c r="DS505" s="172"/>
    </row>
    <row r="506" spans="1:123" s="38" customFormat="1" ht="15.95" customHeight="1">
      <c r="A506" s="53" t="s">
        <v>1306</v>
      </c>
      <c r="B506" s="53" t="s">
        <v>2997</v>
      </c>
      <c r="C506" s="79" t="s">
        <v>603</v>
      </c>
      <c r="D506" s="54" t="s">
        <v>1809</v>
      </c>
      <c r="E506" s="53" t="s">
        <v>2105</v>
      </c>
      <c r="F506" s="109">
        <v>0</v>
      </c>
      <c r="G506" s="109"/>
      <c r="H506" s="53">
        <v>4</v>
      </c>
      <c r="I506" s="53">
        <v>412</v>
      </c>
      <c r="J506" s="126">
        <v>8</v>
      </c>
      <c r="K506" s="133" t="s">
        <v>42</v>
      </c>
      <c r="L506" s="144"/>
      <c r="M506" s="144"/>
      <c r="N506" s="144"/>
      <c r="O506" s="144"/>
      <c r="P506" s="144"/>
      <c r="Q506" s="144"/>
      <c r="R506" s="144"/>
      <c r="S506" s="144"/>
      <c r="T506" s="144"/>
      <c r="U506" s="144"/>
      <c r="V506" s="144"/>
      <c r="W506" s="144"/>
      <c r="X506" s="144"/>
      <c r="Y506" s="144"/>
      <c r="Z506" s="144"/>
      <c r="AA506" s="144"/>
      <c r="AB506" s="144"/>
      <c r="AC506" s="144"/>
      <c r="AD506" s="144"/>
      <c r="AE506" s="144"/>
      <c r="AF506" s="144"/>
      <c r="AG506" s="144"/>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c r="BB506" s="144"/>
      <c r="BC506" s="144"/>
      <c r="BD506" s="144"/>
      <c r="BE506" s="144"/>
      <c r="BF506" s="144"/>
      <c r="BG506" s="144"/>
      <c r="BH506" s="144"/>
      <c r="BI506" s="144"/>
      <c r="BJ506" s="144"/>
      <c r="BK506" s="144"/>
      <c r="BL506" s="144"/>
      <c r="BM506" s="144"/>
      <c r="BN506" s="144"/>
      <c r="BO506" s="144"/>
      <c r="BP506" s="144"/>
      <c r="BQ506" s="144"/>
      <c r="BR506" s="144"/>
      <c r="BS506" s="144"/>
      <c r="BT506" s="144"/>
      <c r="BU506" s="144"/>
      <c r="BV506" s="144"/>
      <c r="BW506" s="144"/>
      <c r="BX506" s="144"/>
      <c r="BY506" s="144"/>
      <c r="BZ506" s="144"/>
      <c r="CA506" s="144"/>
      <c r="CB506" s="144"/>
      <c r="CC506" s="144"/>
      <c r="CD506" s="144"/>
      <c r="CE506" s="144"/>
      <c r="CF506" s="144"/>
      <c r="CG506" s="144"/>
      <c r="CH506" s="144"/>
      <c r="CI506" s="144"/>
      <c r="CJ506" s="144"/>
      <c r="CK506" s="144"/>
      <c r="CL506" s="144"/>
      <c r="CM506" s="144"/>
      <c r="CN506" s="144"/>
      <c r="CO506" s="144"/>
      <c r="CP506" s="144"/>
      <c r="CQ506" s="144"/>
      <c r="CR506" s="144"/>
      <c r="CS506" s="144"/>
      <c r="CT506" s="144"/>
      <c r="CU506" s="144"/>
      <c r="CV506" s="144"/>
      <c r="CW506" s="144"/>
      <c r="CX506" s="144"/>
      <c r="CY506" s="144"/>
      <c r="CZ506" s="144"/>
      <c r="DA506" s="144"/>
      <c r="DB506" s="144"/>
      <c r="DC506" s="144"/>
      <c r="DD506" s="144"/>
      <c r="DE506" s="144"/>
      <c r="DF506" s="144"/>
      <c r="DG506" s="144"/>
      <c r="DH506" s="144"/>
      <c r="DI506" s="144"/>
      <c r="DJ506" s="144"/>
      <c r="DK506" s="144"/>
      <c r="DL506" s="144"/>
      <c r="DM506" s="144"/>
      <c r="DN506" s="144"/>
      <c r="DO506" s="172"/>
      <c r="DP506" s="133"/>
      <c r="DQ506" s="144"/>
      <c r="DR506" s="144"/>
      <c r="DS506" s="172"/>
    </row>
    <row r="507" spans="1:123" s="38" customFormat="1" ht="15.95" customHeight="1">
      <c r="A507" s="53" t="s">
        <v>3647</v>
      </c>
      <c r="B507" s="53" t="s">
        <v>983</v>
      </c>
      <c r="C507" s="79" t="s">
        <v>603</v>
      </c>
      <c r="D507" s="54" t="s">
        <v>3820</v>
      </c>
      <c r="E507" s="53" t="s">
        <v>1062</v>
      </c>
      <c r="F507" s="109">
        <v>0</v>
      </c>
      <c r="G507" s="109"/>
      <c r="H507" s="53">
        <v>4</v>
      </c>
      <c r="I507" s="53">
        <v>412</v>
      </c>
      <c r="J507" s="126">
        <v>8</v>
      </c>
      <c r="K507" s="133" t="s">
        <v>42</v>
      </c>
      <c r="L507" s="144"/>
      <c r="M507" s="144"/>
      <c r="N507" s="144"/>
      <c r="O507" s="144"/>
      <c r="P507" s="144"/>
      <c r="Q507" s="144"/>
      <c r="R507" s="144"/>
      <c r="S507" s="144"/>
      <c r="T507" s="144"/>
      <c r="U507" s="144"/>
      <c r="V507" s="144"/>
      <c r="W507" s="144"/>
      <c r="X507" s="144"/>
      <c r="Y507" s="144"/>
      <c r="Z507" s="144"/>
      <c r="AA507" s="144"/>
      <c r="AB507" s="144"/>
      <c r="AC507" s="144"/>
      <c r="AD507" s="144"/>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c r="BG507" s="144"/>
      <c r="BH507" s="144"/>
      <c r="BI507" s="144"/>
      <c r="BJ507" s="144"/>
      <c r="BK507" s="144"/>
      <c r="BL507" s="144"/>
      <c r="BM507" s="144"/>
      <c r="BN507" s="144"/>
      <c r="BO507" s="144"/>
      <c r="BP507" s="144"/>
      <c r="BQ507" s="144"/>
      <c r="BR507" s="144"/>
      <c r="BS507" s="144"/>
      <c r="BT507" s="144"/>
      <c r="BU507" s="144"/>
      <c r="BV507" s="144"/>
      <c r="BW507" s="144"/>
      <c r="BX507" s="144"/>
      <c r="BY507" s="144"/>
      <c r="BZ507" s="144"/>
      <c r="CA507" s="144"/>
      <c r="CB507" s="144"/>
      <c r="CC507" s="144"/>
      <c r="CD507" s="144"/>
      <c r="CE507" s="144"/>
      <c r="CF507" s="144"/>
      <c r="CG507" s="144"/>
      <c r="CH507" s="144"/>
      <c r="CI507" s="144"/>
      <c r="CJ507" s="144"/>
      <c r="CK507" s="144"/>
      <c r="CL507" s="144"/>
      <c r="CM507" s="144"/>
      <c r="CN507" s="144"/>
      <c r="CO507" s="144"/>
      <c r="CP507" s="144"/>
      <c r="CQ507" s="144"/>
      <c r="CR507" s="144"/>
      <c r="CS507" s="144"/>
      <c r="CT507" s="144"/>
      <c r="CU507" s="144"/>
      <c r="CV507" s="144"/>
      <c r="CW507" s="144"/>
      <c r="CX507" s="144"/>
      <c r="CY507" s="144"/>
      <c r="CZ507" s="144"/>
      <c r="DA507" s="144"/>
      <c r="DB507" s="144"/>
      <c r="DC507" s="144"/>
      <c r="DD507" s="144"/>
      <c r="DE507" s="144"/>
      <c r="DF507" s="144"/>
      <c r="DG507" s="144"/>
      <c r="DH507" s="144"/>
      <c r="DI507" s="144"/>
      <c r="DJ507" s="144"/>
      <c r="DK507" s="144"/>
      <c r="DL507" s="144"/>
      <c r="DM507" s="144"/>
      <c r="DN507" s="144"/>
      <c r="DO507" s="172"/>
      <c r="DP507" s="133"/>
      <c r="DQ507" s="144"/>
      <c r="DR507" s="144"/>
      <c r="DS507" s="172"/>
    </row>
    <row r="508" spans="1:123" s="38" customFormat="1" ht="15.95" customHeight="1">
      <c r="A508" s="53" t="s">
        <v>749</v>
      </c>
      <c r="B508" s="53" t="s">
        <v>496</v>
      </c>
      <c r="C508" s="79" t="s">
        <v>256</v>
      </c>
      <c r="D508" s="53" t="s">
        <v>31</v>
      </c>
      <c r="E508" s="53" t="s">
        <v>1486</v>
      </c>
      <c r="F508" s="53">
        <v>0</v>
      </c>
      <c r="G508" s="53"/>
      <c r="H508" s="53"/>
      <c r="I508" s="53">
        <v>412</v>
      </c>
      <c r="J508" s="126">
        <v>22</v>
      </c>
      <c r="K508" s="133" t="s">
        <v>42</v>
      </c>
      <c r="L508" s="144"/>
      <c r="M508" s="144"/>
      <c r="N508" s="144"/>
      <c r="O508" s="144"/>
      <c r="P508" s="144"/>
      <c r="Q508" s="144" t="s">
        <v>42</v>
      </c>
      <c r="R508" s="144"/>
      <c r="S508" s="144"/>
      <c r="T508" s="144" t="s">
        <v>42</v>
      </c>
      <c r="U508" s="144"/>
      <c r="V508" s="144" t="s">
        <v>42</v>
      </c>
      <c r="W508" s="144"/>
      <c r="X508" s="144"/>
      <c r="Y508" s="144"/>
      <c r="Z508" s="144"/>
      <c r="AA508" s="144"/>
      <c r="AB508" s="144"/>
      <c r="AC508" s="144"/>
      <c r="AD508" s="144"/>
      <c r="AE508" s="144"/>
      <c r="AF508" s="144"/>
      <c r="AG508" s="144"/>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c r="BB508" s="144"/>
      <c r="BC508" s="144"/>
      <c r="BD508" s="144"/>
      <c r="BE508" s="144"/>
      <c r="BF508" s="144"/>
      <c r="BG508" s="144"/>
      <c r="BH508" s="144"/>
      <c r="BI508" s="144"/>
      <c r="BJ508" s="144" t="s">
        <v>42</v>
      </c>
      <c r="BK508" s="144"/>
      <c r="BL508" s="144"/>
      <c r="BM508" s="144"/>
      <c r="BN508" s="144"/>
      <c r="BO508" s="144"/>
      <c r="BP508" s="144"/>
      <c r="BQ508" s="144"/>
      <c r="BR508" s="144"/>
      <c r="BS508" s="144" t="s">
        <v>42</v>
      </c>
      <c r="BT508" s="144"/>
      <c r="BU508" s="144"/>
      <c r="BV508" s="144"/>
      <c r="BW508" s="144"/>
      <c r="BX508" s="144"/>
      <c r="BY508" s="144"/>
      <c r="BZ508" s="144"/>
      <c r="CA508" s="144"/>
      <c r="CB508" s="144"/>
      <c r="CC508" s="144"/>
      <c r="CD508" s="144"/>
      <c r="CE508" s="144"/>
      <c r="CF508" s="144"/>
      <c r="CG508" s="144"/>
      <c r="CH508" s="144"/>
      <c r="CI508" s="144"/>
      <c r="CJ508" s="144"/>
      <c r="CK508" s="144"/>
      <c r="CL508" s="144"/>
      <c r="CM508" s="144"/>
      <c r="CN508" s="144"/>
      <c r="CO508" s="144"/>
      <c r="CP508" s="144"/>
      <c r="CQ508" s="144"/>
      <c r="CR508" s="144"/>
      <c r="CS508" s="144"/>
      <c r="CT508" s="144"/>
      <c r="CU508" s="144"/>
      <c r="CV508" s="144"/>
      <c r="CW508" s="144"/>
      <c r="CX508" s="144"/>
      <c r="CY508" s="144"/>
      <c r="CZ508" s="144"/>
      <c r="DA508" s="144"/>
      <c r="DB508" s="144"/>
      <c r="DC508" s="144"/>
      <c r="DD508" s="144"/>
      <c r="DE508" s="144"/>
      <c r="DF508" s="144"/>
      <c r="DG508" s="144"/>
      <c r="DH508" s="144"/>
      <c r="DI508" s="144"/>
      <c r="DJ508" s="144"/>
      <c r="DK508" s="144"/>
      <c r="DL508" s="144"/>
      <c r="DM508" s="144"/>
      <c r="DN508" s="144"/>
      <c r="DO508" s="172"/>
      <c r="DP508" s="133"/>
      <c r="DQ508" s="144"/>
      <c r="DR508" s="144"/>
      <c r="DS508" s="172"/>
    </row>
    <row r="509" spans="1:123" s="40" customFormat="1" ht="15.95" customHeight="1">
      <c r="A509" s="58" t="s">
        <v>681</v>
      </c>
      <c r="B509" s="70" t="str">
        <f>COUNTIF($I:$I,"&gt;400")-COUNTIF($I:$I,"&gt;419")&amp;"件"</f>
        <v>41件</v>
      </c>
      <c r="C509" s="85"/>
      <c r="D509" s="98"/>
      <c r="E509" s="98"/>
      <c r="F509" s="111"/>
      <c r="G509" s="111"/>
      <c r="H509" s="98"/>
      <c r="I509" s="98">
        <v>400</v>
      </c>
      <c r="J509" s="127"/>
      <c r="K509" s="135"/>
      <c r="L509" s="148"/>
      <c r="M509" s="148"/>
      <c r="N509" s="148"/>
      <c r="O509" s="148"/>
      <c r="P509" s="148"/>
      <c r="Q509" s="148"/>
      <c r="R509" s="148"/>
      <c r="S509" s="148"/>
      <c r="T509" s="148"/>
      <c r="U509" s="148"/>
      <c r="V509" s="148"/>
      <c r="W509" s="148"/>
      <c r="X509" s="148"/>
      <c r="Y509" s="148"/>
      <c r="Z509" s="148"/>
      <c r="AA509" s="148"/>
      <c r="AB509" s="148"/>
      <c r="AC509" s="148"/>
      <c r="AD509" s="148"/>
      <c r="AE509" s="148"/>
      <c r="AF509" s="148"/>
      <c r="AG509" s="148"/>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c r="BI509" s="148"/>
      <c r="BJ509" s="148"/>
      <c r="BK509" s="148"/>
      <c r="BL509" s="148"/>
      <c r="BM509" s="148"/>
      <c r="BN509" s="148"/>
      <c r="BO509" s="148"/>
      <c r="BP509" s="148"/>
      <c r="BQ509" s="148"/>
      <c r="BR509" s="148"/>
      <c r="BS509" s="148"/>
      <c r="BT509" s="148"/>
      <c r="BU509" s="148"/>
      <c r="BV509" s="148"/>
      <c r="BW509" s="148"/>
      <c r="BX509" s="148"/>
      <c r="BY509" s="148"/>
      <c r="BZ509" s="148"/>
      <c r="CA509" s="148"/>
      <c r="CB509" s="148"/>
      <c r="CC509" s="148"/>
      <c r="CD509" s="148"/>
      <c r="CE509" s="148"/>
      <c r="CF509" s="148"/>
      <c r="CG509" s="148"/>
      <c r="CH509" s="148"/>
      <c r="CI509" s="148"/>
      <c r="CJ509" s="148"/>
      <c r="CK509" s="148"/>
      <c r="CL509" s="148"/>
      <c r="CM509" s="148"/>
      <c r="CN509" s="148"/>
      <c r="CO509" s="148"/>
      <c r="CP509" s="148"/>
      <c r="CQ509" s="148"/>
      <c r="CR509" s="148"/>
      <c r="CS509" s="148"/>
      <c r="CT509" s="148"/>
      <c r="CU509" s="148"/>
      <c r="CV509" s="148"/>
      <c r="CW509" s="148"/>
      <c r="CX509" s="148"/>
      <c r="CY509" s="148"/>
      <c r="CZ509" s="148"/>
      <c r="DA509" s="148"/>
      <c r="DB509" s="148"/>
      <c r="DC509" s="148"/>
      <c r="DD509" s="148"/>
      <c r="DE509" s="148"/>
      <c r="DF509" s="148"/>
      <c r="DG509" s="148"/>
      <c r="DH509" s="148"/>
      <c r="DI509" s="148"/>
      <c r="DJ509" s="148"/>
      <c r="DK509" s="148"/>
      <c r="DL509" s="148"/>
      <c r="DM509" s="148"/>
      <c r="DN509" s="148"/>
      <c r="DO509" s="174"/>
      <c r="DP509" s="135"/>
      <c r="DQ509" s="148"/>
      <c r="DR509" s="148"/>
      <c r="DS509" s="174"/>
    </row>
    <row r="510" spans="1:123" s="39" customFormat="1" ht="15.95" customHeight="1">
      <c r="A510" s="54" t="s">
        <v>325</v>
      </c>
      <c r="B510" s="68" t="s">
        <v>3045</v>
      </c>
      <c r="C510" s="81" t="s">
        <v>3337</v>
      </c>
      <c r="D510" s="54" t="s">
        <v>3695</v>
      </c>
      <c r="E510" s="54" t="s">
        <v>3341</v>
      </c>
      <c r="F510" s="110">
        <v>0</v>
      </c>
      <c r="G510" s="110"/>
      <c r="H510" s="54">
        <v>4</v>
      </c>
      <c r="I510" s="54">
        <v>424</v>
      </c>
      <c r="J510" s="126">
        <v>8</v>
      </c>
      <c r="K510" s="134" t="s">
        <v>42</v>
      </c>
      <c r="L510" s="145"/>
      <c r="M510" s="145"/>
      <c r="N510" s="145"/>
      <c r="O510" s="145"/>
      <c r="P510" s="145"/>
      <c r="Q510" s="145"/>
      <c r="R510" s="145"/>
      <c r="S510" s="145"/>
      <c r="T510" s="145"/>
      <c r="U510" s="145"/>
      <c r="V510" s="145"/>
      <c r="W510" s="145"/>
      <c r="X510" s="145"/>
      <c r="Y510" s="145"/>
      <c r="Z510" s="145"/>
      <c r="AA510" s="145"/>
      <c r="AB510" s="145"/>
      <c r="AC510" s="145"/>
      <c r="AD510" s="145"/>
      <c r="AE510" s="145"/>
      <c r="AF510" s="145"/>
      <c r="AG510" s="145"/>
      <c r="AH510" s="145"/>
      <c r="AI510" s="145"/>
      <c r="AJ510" s="145"/>
      <c r="AK510" s="145"/>
      <c r="AL510" s="145"/>
      <c r="AM510" s="145"/>
      <c r="AN510" s="145"/>
      <c r="AO510" s="145"/>
      <c r="AP510" s="145"/>
      <c r="AQ510" s="145"/>
      <c r="AR510" s="145"/>
      <c r="AS510" s="145"/>
      <c r="AT510" s="145"/>
      <c r="AU510" s="145"/>
      <c r="AV510" s="145"/>
      <c r="AW510" s="145"/>
      <c r="AX510" s="145"/>
      <c r="AY510" s="145"/>
      <c r="AZ510" s="145"/>
      <c r="BA510" s="145"/>
      <c r="BB510" s="145"/>
      <c r="BC510" s="145"/>
      <c r="BD510" s="145"/>
      <c r="BE510" s="145"/>
      <c r="BF510" s="145"/>
      <c r="BG510" s="145"/>
      <c r="BH510" s="145"/>
      <c r="BI510" s="145"/>
      <c r="BJ510" s="145"/>
      <c r="BK510" s="145"/>
      <c r="BL510" s="145"/>
      <c r="BM510" s="145"/>
      <c r="BN510" s="145"/>
      <c r="BO510" s="145"/>
      <c r="BP510" s="145"/>
      <c r="BQ510" s="145"/>
      <c r="BR510" s="145"/>
      <c r="BS510" s="145"/>
      <c r="BT510" s="145"/>
      <c r="BU510" s="145"/>
      <c r="BV510" s="145"/>
      <c r="BW510" s="145"/>
      <c r="BX510" s="145"/>
      <c r="BY510" s="145"/>
      <c r="BZ510" s="145"/>
      <c r="CA510" s="145"/>
      <c r="CB510" s="145"/>
      <c r="CC510" s="145"/>
      <c r="CD510" s="145"/>
      <c r="CE510" s="145"/>
      <c r="CF510" s="145"/>
      <c r="CG510" s="145"/>
      <c r="CH510" s="145"/>
      <c r="CI510" s="145"/>
      <c r="CJ510" s="145"/>
      <c r="CK510" s="145"/>
      <c r="CL510" s="145"/>
      <c r="CM510" s="145"/>
      <c r="CN510" s="145"/>
      <c r="CO510" s="145"/>
      <c r="CP510" s="145"/>
      <c r="CQ510" s="145"/>
      <c r="CR510" s="145"/>
      <c r="CS510" s="145"/>
      <c r="CT510" s="145"/>
      <c r="CU510" s="145"/>
      <c r="CV510" s="145"/>
      <c r="CW510" s="145"/>
      <c r="CX510" s="145"/>
      <c r="CY510" s="145"/>
      <c r="CZ510" s="145"/>
      <c r="DA510" s="145"/>
      <c r="DB510" s="145"/>
      <c r="DC510" s="145"/>
      <c r="DD510" s="145"/>
      <c r="DE510" s="145"/>
      <c r="DF510" s="145"/>
      <c r="DG510" s="145"/>
      <c r="DH510" s="145"/>
      <c r="DI510" s="145"/>
      <c r="DJ510" s="145"/>
      <c r="DK510" s="145"/>
      <c r="DL510" s="145"/>
      <c r="DM510" s="145"/>
      <c r="DN510" s="145"/>
      <c r="DO510" s="173"/>
      <c r="DP510" s="134"/>
      <c r="DQ510" s="145"/>
      <c r="DR510" s="145"/>
      <c r="DS510" s="173"/>
    </row>
    <row r="511" spans="1:123" s="38" customFormat="1" ht="15.95" customHeight="1">
      <c r="A511" s="53" t="s">
        <v>1338</v>
      </c>
      <c r="B511" s="53" t="s">
        <v>3168</v>
      </c>
      <c r="C511" s="79" t="s">
        <v>1893</v>
      </c>
      <c r="D511" s="53" t="s">
        <v>704</v>
      </c>
      <c r="E511" s="53" t="s">
        <v>497</v>
      </c>
      <c r="F511" s="109">
        <v>0</v>
      </c>
      <c r="G511" s="109"/>
      <c r="H511" s="53">
        <v>4</v>
      </c>
      <c r="I511" s="53">
        <v>427</v>
      </c>
      <c r="J511" s="126">
        <v>24</v>
      </c>
      <c r="K511" s="133" t="s">
        <v>42</v>
      </c>
      <c r="L511" s="144"/>
      <c r="M511" s="144"/>
      <c r="N511" s="144"/>
      <c r="O511" s="144"/>
      <c r="P511" s="144"/>
      <c r="Q511" s="144"/>
      <c r="R511" s="144"/>
      <c r="S511" s="144"/>
      <c r="T511" s="144"/>
      <c r="U511" s="144"/>
      <c r="V511" s="144"/>
      <c r="W511" s="144"/>
      <c r="X511" s="144"/>
      <c r="Y511" s="144"/>
      <c r="Z511" s="144"/>
      <c r="AA511" s="144"/>
      <c r="AB511" s="144" t="s">
        <v>42</v>
      </c>
      <c r="AC511" s="144"/>
      <c r="AD511" s="144"/>
      <c r="AE511" s="144"/>
      <c r="AF511" s="144"/>
      <c r="AG511" s="144"/>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c r="BB511" s="144"/>
      <c r="BC511" s="144"/>
      <c r="BD511" s="144"/>
      <c r="BE511" s="144"/>
      <c r="BF511" s="144"/>
      <c r="BG511" s="144"/>
      <c r="BH511" s="144"/>
      <c r="BI511" s="144"/>
      <c r="BJ511" s="144"/>
      <c r="BK511" s="144"/>
      <c r="BL511" s="144"/>
      <c r="BM511" s="144"/>
      <c r="BN511" s="144"/>
      <c r="BO511" s="144"/>
      <c r="BP511" s="144"/>
      <c r="BQ511" s="144"/>
      <c r="BR511" s="144"/>
      <c r="BS511" s="144"/>
      <c r="BT511" s="144"/>
      <c r="BU511" s="144"/>
      <c r="BV511" s="144"/>
      <c r="BW511" s="144"/>
      <c r="BX511" s="144"/>
      <c r="BY511" s="144"/>
      <c r="BZ511" s="144"/>
      <c r="CA511" s="144"/>
      <c r="CB511" s="144"/>
      <c r="CC511" s="144"/>
      <c r="CD511" s="144"/>
      <c r="CE511" s="144"/>
      <c r="CF511" s="144"/>
      <c r="CG511" s="144"/>
      <c r="CH511" s="144"/>
      <c r="CI511" s="144"/>
      <c r="CJ511" s="144"/>
      <c r="CK511" s="144"/>
      <c r="CL511" s="144"/>
      <c r="CM511" s="144"/>
      <c r="CN511" s="144"/>
      <c r="CO511" s="144"/>
      <c r="CP511" s="144"/>
      <c r="CQ511" s="144"/>
      <c r="CR511" s="144"/>
      <c r="CS511" s="144"/>
      <c r="CT511" s="144"/>
      <c r="CU511" s="144"/>
      <c r="CV511" s="144"/>
      <c r="CW511" s="144"/>
      <c r="CX511" s="144"/>
      <c r="CY511" s="144"/>
      <c r="CZ511" s="144"/>
      <c r="DA511" s="144"/>
      <c r="DB511" s="144"/>
      <c r="DC511" s="144"/>
      <c r="DD511" s="144"/>
      <c r="DE511" s="144"/>
      <c r="DF511" s="144"/>
      <c r="DG511" s="144"/>
      <c r="DH511" s="144"/>
      <c r="DI511" s="144"/>
      <c r="DJ511" s="144"/>
      <c r="DK511" s="144"/>
      <c r="DL511" s="144"/>
      <c r="DM511" s="144"/>
      <c r="DN511" s="144"/>
      <c r="DO511" s="172"/>
      <c r="DP511" s="133"/>
      <c r="DQ511" s="144"/>
      <c r="DR511" s="144"/>
      <c r="DS511" s="172"/>
    </row>
    <row r="512" spans="1:123" s="38" customFormat="1" ht="15.95" customHeight="1">
      <c r="A512" s="53" t="s">
        <v>1010</v>
      </c>
      <c r="B512" s="53" t="s">
        <v>0</v>
      </c>
      <c r="C512" s="79" t="s">
        <v>267</v>
      </c>
      <c r="D512" s="53" t="s">
        <v>3643</v>
      </c>
      <c r="E512" s="53" t="s">
        <v>2502</v>
      </c>
      <c r="F512" s="109">
        <v>6</v>
      </c>
      <c r="G512" s="109"/>
      <c r="H512" s="53"/>
      <c r="I512" s="53">
        <v>427</v>
      </c>
      <c r="J512" s="126">
        <v>8</v>
      </c>
      <c r="K512" s="133" t="s">
        <v>42</v>
      </c>
      <c r="L512" s="144"/>
      <c r="M512" s="144"/>
      <c r="N512" s="144"/>
      <c r="O512" s="144"/>
      <c r="P512" s="144"/>
      <c r="Q512" s="144"/>
      <c r="R512" s="144"/>
      <c r="S512" s="144"/>
      <c r="T512" s="144"/>
      <c r="U512" s="144"/>
      <c r="V512" s="144"/>
      <c r="W512" s="144" t="s">
        <v>42</v>
      </c>
      <c r="X512" s="144"/>
      <c r="Y512" s="144"/>
      <c r="Z512" s="144"/>
      <c r="AA512" s="144"/>
      <c r="AB512" s="144"/>
      <c r="AC512" s="144"/>
      <c r="AD512" s="144"/>
      <c r="AE512" s="144"/>
      <c r="AF512" s="144"/>
      <c r="AG512" s="144"/>
      <c r="AH512" s="144"/>
      <c r="AI512" s="144"/>
      <c r="AJ512" s="144"/>
      <c r="AK512" s="144"/>
      <c r="AL512" s="144"/>
      <c r="AM512" s="144"/>
      <c r="AN512" s="144"/>
      <c r="AO512" s="144"/>
      <c r="AP512" s="144"/>
      <c r="AQ512" s="144"/>
      <c r="AR512" s="144"/>
      <c r="AS512" s="144"/>
      <c r="AT512" s="144"/>
      <c r="AU512" s="144"/>
      <c r="AV512" s="144"/>
      <c r="AW512" s="144"/>
      <c r="AX512" s="144"/>
      <c r="AY512" s="144"/>
      <c r="AZ512" s="144"/>
      <c r="BA512" s="144"/>
      <c r="BB512" s="144"/>
      <c r="BC512" s="144"/>
      <c r="BD512" s="144"/>
      <c r="BE512" s="144"/>
      <c r="BF512" s="144"/>
      <c r="BG512" s="144"/>
      <c r="BH512" s="144"/>
      <c r="BI512" s="144"/>
      <c r="BJ512" s="144"/>
      <c r="BK512" s="144"/>
      <c r="BL512" s="144"/>
      <c r="BM512" s="144"/>
      <c r="BN512" s="144"/>
      <c r="BO512" s="144"/>
      <c r="BP512" s="144"/>
      <c r="BQ512" s="144"/>
      <c r="BR512" s="144"/>
      <c r="BS512" s="144"/>
      <c r="BT512" s="144"/>
      <c r="BU512" s="144" t="s">
        <v>42</v>
      </c>
      <c r="BV512" s="144" t="s">
        <v>42</v>
      </c>
      <c r="BW512" s="144"/>
      <c r="BX512" s="144"/>
      <c r="BY512" s="144"/>
      <c r="BZ512" s="144"/>
      <c r="CA512" s="144"/>
      <c r="CB512" s="144"/>
      <c r="CC512" s="144"/>
      <c r="CD512" s="144"/>
      <c r="CE512" s="144"/>
      <c r="CF512" s="144"/>
      <c r="CG512" s="144"/>
      <c r="CH512" s="144"/>
      <c r="CI512" s="144"/>
      <c r="CJ512" s="144"/>
      <c r="CK512" s="144"/>
      <c r="CL512" s="144"/>
      <c r="CM512" s="144"/>
      <c r="CN512" s="144"/>
      <c r="CO512" s="144"/>
      <c r="CP512" s="144"/>
      <c r="CQ512" s="144"/>
      <c r="CR512" s="144"/>
      <c r="CS512" s="144"/>
      <c r="CT512" s="144"/>
      <c r="CU512" s="144"/>
      <c r="CV512" s="144"/>
      <c r="CW512" s="144"/>
      <c r="CX512" s="144"/>
      <c r="CY512" s="144"/>
      <c r="CZ512" s="144"/>
      <c r="DA512" s="144"/>
      <c r="DB512" s="144"/>
      <c r="DC512" s="144"/>
      <c r="DD512" s="144"/>
      <c r="DE512" s="144"/>
      <c r="DF512" s="144"/>
      <c r="DG512" s="144"/>
      <c r="DH512" s="144"/>
      <c r="DI512" s="144"/>
      <c r="DJ512" s="144"/>
      <c r="DK512" s="144"/>
      <c r="DL512" s="144"/>
      <c r="DM512" s="144"/>
      <c r="DN512" s="144"/>
      <c r="DO512" s="172"/>
      <c r="DP512" s="133"/>
      <c r="DQ512" s="144"/>
      <c r="DR512" s="144"/>
      <c r="DS512" s="172"/>
    </row>
    <row r="513" spans="1:123" s="38" customFormat="1" ht="15.95" customHeight="1">
      <c r="A513" s="53" t="s">
        <v>1963</v>
      </c>
      <c r="B513" s="53" t="s">
        <v>614</v>
      </c>
      <c r="C513" s="79" t="s">
        <v>963</v>
      </c>
      <c r="D513" s="53" t="s">
        <v>3649</v>
      </c>
      <c r="E513" s="53" t="s">
        <v>2201</v>
      </c>
      <c r="F513" s="109">
        <v>0</v>
      </c>
      <c r="G513" s="109"/>
      <c r="H513" s="53"/>
      <c r="I513" s="53">
        <v>428</v>
      </c>
      <c r="J513" s="126">
        <v>22</v>
      </c>
      <c r="K513" s="133" t="s">
        <v>42</v>
      </c>
      <c r="L513" s="144"/>
      <c r="M513" s="144"/>
      <c r="N513" s="144"/>
      <c r="O513" s="144"/>
      <c r="P513" s="144"/>
      <c r="Q513" s="144"/>
      <c r="R513" s="144"/>
      <c r="S513" s="144"/>
      <c r="T513" s="144"/>
      <c r="U513" s="144"/>
      <c r="V513" s="144"/>
      <c r="W513" s="144"/>
      <c r="X513" s="144"/>
      <c r="Y513" s="144"/>
      <c r="Z513" s="144"/>
      <c r="AA513" s="144" t="s">
        <v>42</v>
      </c>
      <c r="AB513" s="144"/>
      <c r="AC513" s="144"/>
      <c r="AD513" s="144"/>
      <c r="AE513" s="144"/>
      <c r="AF513" s="144"/>
      <c r="AG513" s="144"/>
      <c r="AH513" s="144"/>
      <c r="AI513" s="144"/>
      <c r="AJ513" s="144"/>
      <c r="AK513" s="144"/>
      <c r="AL513" s="144"/>
      <c r="AM513" s="144"/>
      <c r="AN513" s="144"/>
      <c r="AO513" s="144"/>
      <c r="AP513" s="144"/>
      <c r="AQ513" s="144"/>
      <c r="AR513" s="144"/>
      <c r="AS513" s="144"/>
      <c r="AT513" s="144"/>
      <c r="AU513" s="144"/>
      <c r="AV513" s="144"/>
      <c r="AW513" s="144"/>
      <c r="AX513" s="144"/>
      <c r="AY513" s="144"/>
      <c r="AZ513" s="144"/>
      <c r="BA513" s="144"/>
      <c r="BB513" s="144"/>
      <c r="BC513" s="144"/>
      <c r="BD513" s="144"/>
      <c r="BE513" s="144"/>
      <c r="BF513" s="144"/>
      <c r="BG513" s="144"/>
      <c r="BH513" s="144"/>
      <c r="BI513" s="144"/>
      <c r="BJ513" s="144"/>
      <c r="BK513" s="144"/>
      <c r="BL513" s="144"/>
      <c r="BM513" s="144"/>
      <c r="BN513" s="144"/>
      <c r="BO513" s="144"/>
      <c r="BP513" s="144"/>
      <c r="BQ513" s="144"/>
      <c r="BR513" s="144"/>
      <c r="BS513" s="144"/>
      <c r="BT513" s="144"/>
      <c r="BU513" s="144"/>
      <c r="BV513" s="144"/>
      <c r="BW513" s="144"/>
      <c r="BX513" s="144"/>
      <c r="BY513" s="144"/>
      <c r="BZ513" s="144"/>
      <c r="CA513" s="144"/>
      <c r="CB513" s="144"/>
      <c r="CC513" s="144"/>
      <c r="CD513" s="144"/>
      <c r="CE513" s="144"/>
      <c r="CF513" s="144"/>
      <c r="CG513" s="144"/>
      <c r="CH513" s="144"/>
      <c r="CI513" s="144"/>
      <c r="CJ513" s="144"/>
      <c r="CK513" s="144"/>
      <c r="CL513" s="144"/>
      <c r="CM513" s="144"/>
      <c r="CN513" s="144"/>
      <c r="CO513" s="144"/>
      <c r="CP513" s="144"/>
      <c r="CQ513" s="144"/>
      <c r="CR513" s="144"/>
      <c r="CS513" s="144"/>
      <c r="CT513" s="144"/>
      <c r="CU513" s="144"/>
      <c r="CV513" s="144"/>
      <c r="CW513" s="144"/>
      <c r="CX513" s="144"/>
      <c r="CY513" s="144"/>
      <c r="CZ513" s="144"/>
      <c r="DA513" s="144"/>
      <c r="DB513" s="144"/>
      <c r="DC513" s="144"/>
      <c r="DD513" s="144"/>
      <c r="DE513" s="144"/>
      <c r="DF513" s="144"/>
      <c r="DG513" s="144"/>
      <c r="DH513" s="144" t="s">
        <v>42</v>
      </c>
      <c r="DI513" s="144"/>
      <c r="DJ513" s="144"/>
      <c r="DK513" s="144"/>
      <c r="DL513" s="144" t="s">
        <v>42</v>
      </c>
      <c r="DM513" s="144"/>
      <c r="DN513" s="144"/>
      <c r="DO513" s="172"/>
      <c r="DP513" s="133"/>
      <c r="DQ513" s="144"/>
      <c r="DR513" s="144"/>
      <c r="DS513" s="172"/>
    </row>
    <row r="514" spans="1:123" s="39" customFormat="1" ht="15.95" customHeight="1">
      <c r="A514" s="54" t="s">
        <v>1733</v>
      </c>
      <c r="B514" s="54" t="s">
        <v>3823</v>
      </c>
      <c r="C514" s="81" t="s">
        <v>3824</v>
      </c>
      <c r="D514" s="54" t="s">
        <v>3824</v>
      </c>
      <c r="E514" s="54" t="s">
        <v>3828</v>
      </c>
      <c r="F514" s="110">
        <v>0</v>
      </c>
      <c r="G514" s="110"/>
      <c r="H514" s="54"/>
      <c r="I514" s="54">
        <v>428</v>
      </c>
      <c r="J514" s="54">
        <v>28</v>
      </c>
      <c r="K514" s="134"/>
      <c r="L514" s="145"/>
      <c r="M514" s="145"/>
      <c r="N514" s="145"/>
      <c r="O514" s="145"/>
      <c r="P514" s="145"/>
      <c r="Q514" s="145"/>
      <c r="R514" s="145"/>
      <c r="S514" s="145"/>
      <c r="T514" s="145"/>
      <c r="U514" s="145"/>
      <c r="V514" s="145"/>
      <c r="W514" s="145"/>
      <c r="X514" s="145"/>
      <c r="Y514" s="145"/>
      <c r="Z514" s="145"/>
      <c r="AA514" s="145"/>
      <c r="AB514" s="145"/>
      <c r="AC514" s="145"/>
      <c r="AD514" s="145"/>
      <c r="AE514" s="145"/>
      <c r="AF514" s="145"/>
      <c r="AG514" s="145"/>
      <c r="AH514" s="145"/>
      <c r="AI514" s="145"/>
      <c r="AJ514" s="145"/>
      <c r="AK514" s="145"/>
      <c r="AL514" s="145"/>
      <c r="AM514" s="145"/>
      <c r="AN514" s="145"/>
      <c r="AO514" s="145"/>
      <c r="AP514" s="145"/>
      <c r="AQ514" s="145"/>
      <c r="AR514" s="145"/>
      <c r="AS514" s="145"/>
      <c r="AT514" s="145"/>
      <c r="AU514" s="145"/>
      <c r="AV514" s="145"/>
      <c r="AW514" s="145"/>
      <c r="AX514" s="145"/>
      <c r="AY514" s="145"/>
      <c r="AZ514" s="145"/>
      <c r="BA514" s="145"/>
      <c r="BB514" s="145"/>
      <c r="BC514" s="145"/>
      <c r="BD514" s="145"/>
      <c r="BE514" s="145"/>
      <c r="BF514" s="145"/>
      <c r="BG514" s="145"/>
      <c r="BH514" s="145"/>
      <c r="BI514" s="145"/>
      <c r="BJ514" s="145"/>
      <c r="BK514" s="145"/>
      <c r="BL514" s="145"/>
      <c r="BM514" s="145"/>
      <c r="BN514" s="145"/>
      <c r="BO514" s="145"/>
      <c r="BP514" s="145"/>
      <c r="BQ514" s="145"/>
      <c r="BR514" s="145"/>
      <c r="BS514" s="145"/>
      <c r="BT514" s="145"/>
      <c r="BU514" s="145"/>
      <c r="BV514" s="145"/>
      <c r="BW514" s="145" t="s">
        <v>42</v>
      </c>
      <c r="BX514" s="145"/>
      <c r="BY514" s="145"/>
      <c r="BZ514" s="145"/>
      <c r="CA514" s="145"/>
      <c r="CB514" s="145"/>
      <c r="CC514" s="145"/>
      <c r="CD514" s="145"/>
      <c r="CE514" s="145"/>
      <c r="CF514" s="145"/>
      <c r="CG514" s="145"/>
      <c r="CH514" s="145"/>
      <c r="CI514" s="145"/>
      <c r="CJ514" s="145"/>
      <c r="CK514" s="145"/>
      <c r="CL514" s="145"/>
      <c r="CM514" s="145"/>
      <c r="CN514" s="145"/>
      <c r="CO514" s="145"/>
      <c r="CP514" s="145"/>
      <c r="CQ514" s="145"/>
      <c r="CR514" s="145"/>
      <c r="CS514" s="145"/>
      <c r="CT514" s="145"/>
      <c r="CU514" s="145"/>
      <c r="CV514" s="145"/>
      <c r="CW514" s="145"/>
      <c r="CX514" s="145"/>
      <c r="CY514" s="145"/>
      <c r="CZ514" s="145"/>
      <c r="DA514" s="145"/>
      <c r="DB514" s="145"/>
      <c r="DC514" s="145"/>
      <c r="DD514" s="145"/>
      <c r="DE514" s="145" t="s">
        <v>42</v>
      </c>
      <c r="DF514" s="145"/>
      <c r="DG514" s="145"/>
      <c r="DH514" s="145"/>
      <c r="DI514" s="145"/>
      <c r="DJ514" s="145"/>
      <c r="DK514" s="145"/>
      <c r="DL514" s="145"/>
      <c r="DM514" s="145"/>
      <c r="DN514" s="145"/>
      <c r="DO514" s="173"/>
      <c r="DP514" s="134"/>
      <c r="DQ514" s="145"/>
      <c r="DR514" s="145"/>
      <c r="DS514" s="173"/>
    </row>
    <row r="515" spans="1:123" s="38" customFormat="1" ht="15.95" customHeight="1">
      <c r="A515" s="53" t="s">
        <v>2554</v>
      </c>
      <c r="B515" s="53" t="s">
        <v>1334</v>
      </c>
      <c r="C515" s="79" t="s">
        <v>768</v>
      </c>
      <c r="D515" s="53" t="s">
        <v>2745</v>
      </c>
      <c r="E515" s="53" t="s">
        <v>1803</v>
      </c>
      <c r="F515" s="109">
        <v>0</v>
      </c>
      <c r="G515" s="109"/>
      <c r="H515" s="53"/>
      <c r="I515" s="53">
        <v>428</v>
      </c>
      <c r="J515" s="126">
        <v>8</v>
      </c>
      <c r="K515" s="133" t="s">
        <v>42</v>
      </c>
      <c r="L515" s="144"/>
      <c r="M515" s="144"/>
      <c r="N515" s="144"/>
      <c r="O515" s="144"/>
      <c r="P515" s="144"/>
      <c r="Q515" s="144"/>
      <c r="R515" s="144"/>
      <c r="S515" s="144"/>
      <c r="T515" s="144"/>
      <c r="U515" s="144"/>
      <c r="V515" s="144"/>
      <c r="W515" s="144"/>
      <c r="X515" s="144"/>
      <c r="Y515" s="144"/>
      <c r="Z515" s="144"/>
      <c r="AA515" s="144"/>
      <c r="AB515" s="144"/>
      <c r="AC515" s="144"/>
      <c r="AD515" s="144"/>
      <c r="AE515" s="144"/>
      <c r="AF515" s="144"/>
      <c r="AG515" s="144"/>
      <c r="AH515" s="144"/>
      <c r="AI515" s="144"/>
      <c r="AJ515" s="144"/>
      <c r="AK515" s="144"/>
      <c r="AL515" s="144"/>
      <c r="AM515" s="144"/>
      <c r="AN515" s="144"/>
      <c r="AO515" s="144"/>
      <c r="AP515" s="144"/>
      <c r="AQ515" s="144"/>
      <c r="AR515" s="144"/>
      <c r="AS515" s="144"/>
      <c r="AT515" s="144"/>
      <c r="AU515" s="144"/>
      <c r="AV515" s="144"/>
      <c r="AW515" s="144"/>
      <c r="AX515" s="144"/>
      <c r="AY515" s="144"/>
      <c r="AZ515" s="144"/>
      <c r="BA515" s="144"/>
      <c r="BB515" s="144"/>
      <c r="BC515" s="144"/>
      <c r="BD515" s="144"/>
      <c r="BE515" s="144"/>
      <c r="BF515" s="144"/>
      <c r="BG515" s="144"/>
      <c r="BH515" s="144"/>
      <c r="BI515" s="144"/>
      <c r="BJ515" s="144"/>
      <c r="BK515" s="144"/>
      <c r="BL515" s="144"/>
      <c r="BM515" s="144"/>
      <c r="BN515" s="144"/>
      <c r="BO515" s="144"/>
      <c r="BP515" s="144"/>
      <c r="BQ515" s="144"/>
      <c r="BR515" s="144"/>
      <c r="BS515" s="144"/>
      <c r="BT515" s="144"/>
      <c r="BU515" s="144"/>
      <c r="BV515" s="144"/>
      <c r="BW515" s="144"/>
      <c r="BX515" s="144"/>
      <c r="BY515" s="144"/>
      <c r="BZ515" s="144"/>
      <c r="CA515" s="144"/>
      <c r="CB515" s="144"/>
      <c r="CC515" s="144"/>
      <c r="CD515" s="144"/>
      <c r="CE515" s="144"/>
      <c r="CF515" s="144"/>
      <c r="CG515" s="144"/>
      <c r="CH515" s="144"/>
      <c r="CI515" s="144"/>
      <c r="CJ515" s="144"/>
      <c r="CK515" s="144"/>
      <c r="CL515" s="144"/>
      <c r="CM515" s="144"/>
      <c r="CN515" s="144"/>
      <c r="CO515" s="144"/>
      <c r="CP515" s="144"/>
      <c r="CQ515" s="144"/>
      <c r="CR515" s="144"/>
      <c r="CS515" s="144"/>
      <c r="CT515" s="144"/>
      <c r="CU515" s="144"/>
      <c r="CV515" s="144"/>
      <c r="CW515" s="144"/>
      <c r="CX515" s="144"/>
      <c r="CY515" s="144"/>
      <c r="CZ515" s="144"/>
      <c r="DA515" s="144"/>
      <c r="DB515" s="144"/>
      <c r="DC515" s="144"/>
      <c r="DD515" s="144"/>
      <c r="DE515" s="144"/>
      <c r="DF515" s="144"/>
      <c r="DG515" s="144"/>
      <c r="DH515" s="144"/>
      <c r="DI515" s="144"/>
      <c r="DJ515" s="144"/>
      <c r="DK515" s="144"/>
      <c r="DL515" s="144"/>
      <c r="DM515" s="144"/>
      <c r="DN515" s="144"/>
      <c r="DO515" s="172"/>
      <c r="DP515" s="133"/>
      <c r="DQ515" s="144"/>
      <c r="DR515" s="144"/>
      <c r="DS515" s="172"/>
    </row>
    <row r="516" spans="1:123" s="38" customFormat="1" ht="15.95" customHeight="1">
      <c r="A516" s="53" t="s">
        <v>225</v>
      </c>
      <c r="B516" s="53" t="s">
        <v>1501</v>
      </c>
      <c r="C516" s="79" t="s">
        <v>768</v>
      </c>
      <c r="D516" s="53" t="s">
        <v>2745</v>
      </c>
      <c r="E516" s="53" t="s">
        <v>1513</v>
      </c>
      <c r="F516" s="109">
        <v>0</v>
      </c>
      <c r="G516" s="109"/>
      <c r="H516" s="53"/>
      <c r="I516" s="53">
        <v>428</v>
      </c>
      <c r="J516" s="126">
        <v>8</v>
      </c>
      <c r="K516" s="133" t="s">
        <v>42</v>
      </c>
      <c r="L516" s="144"/>
      <c r="M516" s="144"/>
      <c r="N516" s="144"/>
      <c r="O516" s="144"/>
      <c r="P516" s="144"/>
      <c r="Q516" s="144"/>
      <c r="R516" s="144"/>
      <c r="S516" s="144"/>
      <c r="T516" s="144"/>
      <c r="U516" s="144"/>
      <c r="V516" s="144"/>
      <c r="W516" s="144"/>
      <c r="X516" s="144"/>
      <c r="Y516" s="144"/>
      <c r="Z516" s="144"/>
      <c r="AA516" s="144"/>
      <c r="AB516" s="144"/>
      <c r="AC516" s="144"/>
      <c r="AD516" s="144"/>
      <c r="AE516" s="144"/>
      <c r="AF516" s="144"/>
      <c r="AG516" s="144"/>
      <c r="AH516" s="144"/>
      <c r="AI516" s="144"/>
      <c r="AJ516" s="144"/>
      <c r="AK516" s="144"/>
      <c r="AL516" s="144"/>
      <c r="AM516" s="144"/>
      <c r="AN516" s="144"/>
      <c r="AO516" s="144"/>
      <c r="AP516" s="144"/>
      <c r="AQ516" s="144"/>
      <c r="AR516" s="144"/>
      <c r="AS516" s="144"/>
      <c r="AT516" s="144"/>
      <c r="AU516" s="144"/>
      <c r="AV516" s="144"/>
      <c r="AW516" s="144"/>
      <c r="AX516" s="144"/>
      <c r="AY516" s="144"/>
      <c r="AZ516" s="144"/>
      <c r="BA516" s="144"/>
      <c r="BB516" s="144"/>
      <c r="BC516" s="144"/>
      <c r="BD516" s="144"/>
      <c r="BE516" s="144"/>
      <c r="BF516" s="144"/>
      <c r="BG516" s="144"/>
      <c r="BH516" s="144"/>
      <c r="BI516" s="144"/>
      <c r="BJ516" s="144"/>
      <c r="BK516" s="144"/>
      <c r="BL516" s="144"/>
      <c r="BM516" s="144"/>
      <c r="BN516" s="144"/>
      <c r="BO516" s="144"/>
      <c r="BP516" s="144"/>
      <c r="BQ516" s="144"/>
      <c r="BR516" s="144"/>
      <c r="BS516" s="144"/>
      <c r="BT516" s="144"/>
      <c r="BU516" s="144"/>
      <c r="BV516" s="144"/>
      <c r="BW516" s="144"/>
      <c r="BX516" s="144"/>
      <c r="BY516" s="144"/>
      <c r="BZ516" s="144"/>
      <c r="CA516" s="144"/>
      <c r="CB516" s="144"/>
      <c r="CC516" s="144"/>
      <c r="CD516" s="144"/>
      <c r="CE516" s="144"/>
      <c r="CF516" s="144"/>
      <c r="CG516" s="144"/>
      <c r="CH516" s="144"/>
      <c r="CI516" s="144"/>
      <c r="CJ516" s="144"/>
      <c r="CK516" s="144"/>
      <c r="CL516" s="144"/>
      <c r="CM516" s="144"/>
      <c r="CN516" s="144"/>
      <c r="CO516" s="144"/>
      <c r="CP516" s="144"/>
      <c r="CQ516" s="144"/>
      <c r="CR516" s="144"/>
      <c r="CS516" s="144"/>
      <c r="CT516" s="144"/>
      <c r="CU516" s="144"/>
      <c r="CV516" s="144"/>
      <c r="CW516" s="144"/>
      <c r="CX516" s="144"/>
      <c r="CY516" s="144"/>
      <c r="CZ516" s="144"/>
      <c r="DA516" s="144"/>
      <c r="DB516" s="144"/>
      <c r="DC516" s="144"/>
      <c r="DD516" s="144"/>
      <c r="DE516" s="144"/>
      <c r="DF516" s="144"/>
      <c r="DG516" s="144"/>
      <c r="DH516" s="144"/>
      <c r="DI516" s="144"/>
      <c r="DJ516" s="144"/>
      <c r="DK516" s="144"/>
      <c r="DL516" s="144"/>
      <c r="DM516" s="144"/>
      <c r="DN516" s="144"/>
      <c r="DO516" s="172"/>
      <c r="DP516" s="133"/>
      <c r="DQ516" s="144"/>
      <c r="DR516" s="144"/>
      <c r="DS516" s="172"/>
    </row>
    <row r="517" spans="1:123" s="38" customFormat="1" ht="15.95" customHeight="1">
      <c r="A517" s="53" t="s">
        <v>2270</v>
      </c>
      <c r="B517" s="53" t="s">
        <v>832</v>
      </c>
      <c r="C517" s="79" t="s">
        <v>768</v>
      </c>
      <c r="D517" s="53" t="s">
        <v>2745</v>
      </c>
      <c r="E517" s="53" t="s">
        <v>1376</v>
      </c>
      <c r="F517" s="109">
        <v>0</v>
      </c>
      <c r="G517" s="109"/>
      <c r="H517" s="53"/>
      <c r="I517" s="53">
        <v>428</v>
      </c>
      <c r="J517" s="126">
        <v>8</v>
      </c>
      <c r="K517" s="133" t="s">
        <v>42</v>
      </c>
      <c r="L517" s="144"/>
      <c r="M517" s="144"/>
      <c r="N517" s="144"/>
      <c r="O517" s="144"/>
      <c r="P517" s="144"/>
      <c r="Q517" s="144"/>
      <c r="R517" s="144"/>
      <c r="S517" s="144"/>
      <c r="T517" s="144"/>
      <c r="U517" s="144"/>
      <c r="V517" s="144"/>
      <c r="W517" s="144"/>
      <c r="X517" s="144"/>
      <c r="Y517" s="144"/>
      <c r="Z517" s="144"/>
      <c r="AA517" s="144"/>
      <c r="AB517" s="144"/>
      <c r="AC517" s="144"/>
      <c r="AD517" s="144"/>
      <c r="AE517" s="144"/>
      <c r="AF517" s="144"/>
      <c r="AG517" s="144"/>
      <c r="AH517" s="144"/>
      <c r="AI517" s="144"/>
      <c r="AJ517" s="144"/>
      <c r="AK517" s="144"/>
      <c r="AL517" s="144"/>
      <c r="AM517" s="144"/>
      <c r="AN517" s="144"/>
      <c r="AO517" s="144"/>
      <c r="AP517" s="144"/>
      <c r="AQ517" s="144"/>
      <c r="AR517" s="144"/>
      <c r="AS517" s="144"/>
      <c r="AT517" s="144"/>
      <c r="AU517" s="144"/>
      <c r="AV517" s="144"/>
      <c r="AW517" s="144"/>
      <c r="AX517" s="144"/>
      <c r="AY517" s="144"/>
      <c r="AZ517" s="144"/>
      <c r="BA517" s="144"/>
      <c r="BB517" s="144"/>
      <c r="BC517" s="144"/>
      <c r="BD517" s="144"/>
      <c r="BE517" s="144"/>
      <c r="BF517" s="144"/>
      <c r="BG517" s="144"/>
      <c r="BH517" s="144"/>
      <c r="BI517" s="144"/>
      <c r="BJ517" s="144"/>
      <c r="BK517" s="144"/>
      <c r="BL517" s="144"/>
      <c r="BM517" s="144"/>
      <c r="BN517" s="144"/>
      <c r="BO517" s="144"/>
      <c r="BP517" s="144"/>
      <c r="BQ517" s="144"/>
      <c r="BR517" s="144"/>
      <c r="BS517" s="144"/>
      <c r="BT517" s="144"/>
      <c r="BU517" s="144"/>
      <c r="BV517" s="144"/>
      <c r="BW517" s="144"/>
      <c r="BX517" s="144"/>
      <c r="BY517" s="144"/>
      <c r="BZ517" s="144"/>
      <c r="CA517" s="144"/>
      <c r="CB517" s="144"/>
      <c r="CC517" s="144"/>
      <c r="CD517" s="144"/>
      <c r="CE517" s="144"/>
      <c r="CF517" s="144"/>
      <c r="CG517" s="144"/>
      <c r="CH517" s="144"/>
      <c r="CI517" s="144"/>
      <c r="CJ517" s="144"/>
      <c r="CK517" s="144"/>
      <c r="CL517" s="144"/>
      <c r="CM517" s="144"/>
      <c r="CN517" s="144"/>
      <c r="CO517" s="144"/>
      <c r="CP517" s="144"/>
      <c r="CQ517" s="144"/>
      <c r="CR517" s="144"/>
      <c r="CS517" s="144"/>
      <c r="CT517" s="144"/>
      <c r="CU517" s="144"/>
      <c r="CV517" s="144"/>
      <c r="CW517" s="144"/>
      <c r="CX517" s="144"/>
      <c r="CY517" s="144"/>
      <c r="CZ517" s="144"/>
      <c r="DA517" s="144"/>
      <c r="DB517" s="144"/>
      <c r="DC517" s="144"/>
      <c r="DD517" s="144"/>
      <c r="DE517" s="144"/>
      <c r="DF517" s="144"/>
      <c r="DG517" s="144"/>
      <c r="DH517" s="144"/>
      <c r="DI517" s="144"/>
      <c r="DJ517" s="144"/>
      <c r="DK517" s="144"/>
      <c r="DL517" s="144"/>
      <c r="DM517" s="144"/>
      <c r="DN517" s="144"/>
      <c r="DO517" s="172"/>
      <c r="DP517" s="133"/>
      <c r="DQ517" s="144"/>
      <c r="DR517" s="144"/>
      <c r="DS517" s="172"/>
    </row>
    <row r="518" spans="1:123" s="38" customFormat="1" ht="15.95" customHeight="1">
      <c r="A518" s="53" t="s">
        <v>990</v>
      </c>
      <c r="B518" s="53" t="s">
        <v>678</v>
      </c>
      <c r="C518" s="78" t="s">
        <v>3432</v>
      </c>
      <c r="D518" s="53" t="s">
        <v>3655</v>
      </c>
      <c r="E518" s="53" t="s">
        <v>1938</v>
      </c>
      <c r="F518" s="109">
        <v>0</v>
      </c>
      <c r="G518" s="109"/>
      <c r="H518" s="53"/>
      <c r="I518" s="53">
        <v>428</v>
      </c>
      <c r="J518" s="126">
        <v>22</v>
      </c>
      <c r="K518" s="133" t="s">
        <v>42</v>
      </c>
      <c r="L518" s="144" t="s">
        <v>42</v>
      </c>
      <c r="M518" s="144" t="s">
        <v>42</v>
      </c>
      <c r="N518" s="144"/>
      <c r="O518" s="144"/>
      <c r="P518" s="144"/>
      <c r="Q518" s="144"/>
      <c r="R518" s="144"/>
      <c r="S518" s="144"/>
      <c r="T518" s="144"/>
      <c r="U518" s="144"/>
      <c r="V518" s="144"/>
      <c r="W518" s="144"/>
      <c r="X518" s="144"/>
      <c r="Y518" s="144"/>
      <c r="Z518" s="144"/>
      <c r="AA518" s="144"/>
      <c r="AB518" s="144"/>
      <c r="AC518" s="144"/>
      <c r="AD518" s="144"/>
      <c r="AE518" s="144"/>
      <c r="AF518" s="144"/>
      <c r="AG518" s="144"/>
      <c r="AH518" s="144"/>
      <c r="AI518" s="144"/>
      <c r="AJ518" s="144"/>
      <c r="AK518" s="144"/>
      <c r="AL518" s="144"/>
      <c r="AM518" s="144"/>
      <c r="AN518" s="144"/>
      <c r="AO518" s="144"/>
      <c r="AP518" s="144"/>
      <c r="AQ518" s="144"/>
      <c r="AR518" s="144"/>
      <c r="AS518" s="144"/>
      <c r="AT518" s="144"/>
      <c r="AU518" s="144"/>
      <c r="AV518" s="144"/>
      <c r="AW518" s="144"/>
      <c r="AX518" s="144"/>
      <c r="AY518" s="144"/>
      <c r="AZ518" s="144"/>
      <c r="BA518" s="144"/>
      <c r="BB518" s="144"/>
      <c r="BC518" s="144"/>
      <c r="BD518" s="144"/>
      <c r="BE518" s="144"/>
      <c r="BF518" s="144"/>
      <c r="BG518" s="144"/>
      <c r="BH518" s="144"/>
      <c r="BI518" s="144"/>
      <c r="BJ518" s="144"/>
      <c r="BK518" s="144"/>
      <c r="BL518" s="144"/>
      <c r="BM518" s="144"/>
      <c r="BN518" s="144"/>
      <c r="BO518" s="144"/>
      <c r="BP518" s="144"/>
      <c r="BQ518" s="144"/>
      <c r="BR518" s="144"/>
      <c r="BS518" s="144"/>
      <c r="BT518" s="144"/>
      <c r="BU518" s="144"/>
      <c r="BV518" s="144"/>
      <c r="BW518" s="144"/>
      <c r="BX518" s="144"/>
      <c r="BY518" s="144"/>
      <c r="BZ518" s="144"/>
      <c r="CA518" s="144"/>
      <c r="CB518" s="144"/>
      <c r="CC518" s="144"/>
      <c r="CD518" s="144"/>
      <c r="CE518" s="144"/>
      <c r="CF518" s="144"/>
      <c r="CG518" s="144"/>
      <c r="CH518" s="144"/>
      <c r="CI518" s="144"/>
      <c r="CJ518" s="144"/>
      <c r="CK518" s="144"/>
      <c r="CL518" s="144"/>
      <c r="CM518" s="144"/>
      <c r="CN518" s="144"/>
      <c r="CO518" s="144"/>
      <c r="CP518" s="144"/>
      <c r="CQ518" s="144"/>
      <c r="CR518" s="144"/>
      <c r="CS518" s="144"/>
      <c r="CT518" s="144"/>
      <c r="CU518" s="144"/>
      <c r="CV518" s="144"/>
      <c r="CW518" s="144"/>
      <c r="CX518" s="144"/>
      <c r="CY518" s="144"/>
      <c r="CZ518" s="144"/>
      <c r="DA518" s="144"/>
      <c r="DB518" s="144"/>
      <c r="DC518" s="144"/>
      <c r="DD518" s="144"/>
      <c r="DE518" s="144"/>
      <c r="DF518" s="144"/>
      <c r="DG518" s="144"/>
      <c r="DH518" s="144"/>
      <c r="DI518" s="144"/>
      <c r="DJ518" s="144"/>
      <c r="DK518" s="144"/>
      <c r="DL518" s="144"/>
      <c r="DM518" s="144"/>
      <c r="DN518" s="144"/>
      <c r="DO518" s="172"/>
      <c r="DP518" s="133"/>
      <c r="DQ518" s="144"/>
      <c r="DR518" s="144"/>
      <c r="DS518" s="172"/>
    </row>
    <row r="519" spans="1:123" s="38" customFormat="1" ht="15.95" customHeight="1">
      <c r="A519" s="56" t="s">
        <v>3193</v>
      </c>
      <c r="B519" s="53" t="s">
        <v>297</v>
      </c>
      <c r="C519" s="79" t="s">
        <v>1952</v>
      </c>
      <c r="D519" s="54" t="s">
        <v>2782</v>
      </c>
      <c r="E519" s="53" t="s">
        <v>1798</v>
      </c>
      <c r="F519" s="109">
        <v>0</v>
      </c>
      <c r="G519" s="109"/>
      <c r="H519" s="53">
        <v>4</v>
      </c>
      <c r="I519" s="53">
        <v>428</v>
      </c>
      <c r="J519" s="126">
        <v>24</v>
      </c>
      <c r="K519" s="133" t="s">
        <v>42</v>
      </c>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BP519" s="144"/>
      <c r="BQ519" s="144"/>
      <c r="BR519" s="144"/>
      <c r="BS519" s="144"/>
      <c r="BT519" s="144"/>
      <c r="BU519" s="144"/>
      <c r="BV519" s="144"/>
      <c r="BW519" s="144"/>
      <c r="BX519" s="144"/>
      <c r="BY519" s="144"/>
      <c r="BZ519" s="144"/>
      <c r="CA519" s="144"/>
      <c r="CB519" s="144"/>
      <c r="CC519" s="144"/>
      <c r="CD519" s="144"/>
      <c r="CE519" s="144"/>
      <c r="CF519" s="144"/>
      <c r="CG519" s="144"/>
      <c r="CH519" s="144"/>
      <c r="CI519" s="144"/>
      <c r="CJ519" s="144"/>
      <c r="CK519" s="144"/>
      <c r="CL519" s="144"/>
      <c r="CM519" s="144"/>
      <c r="CN519" s="144"/>
      <c r="CO519" s="144"/>
      <c r="CP519" s="144"/>
      <c r="CQ519" s="144"/>
      <c r="CR519" s="144"/>
      <c r="CS519" s="144"/>
      <c r="CT519" s="144"/>
      <c r="CU519" s="144"/>
      <c r="CV519" s="144"/>
      <c r="CW519" s="144"/>
      <c r="CX519" s="144"/>
      <c r="CY519" s="144"/>
      <c r="CZ519" s="144"/>
      <c r="DA519" s="144"/>
      <c r="DB519" s="144"/>
      <c r="DC519" s="144"/>
      <c r="DD519" s="144"/>
      <c r="DE519" s="144"/>
      <c r="DF519" s="144"/>
      <c r="DG519" s="144"/>
      <c r="DH519" s="144"/>
      <c r="DI519" s="144"/>
      <c r="DJ519" s="144"/>
      <c r="DK519" s="144"/>
      <c r="DL519" s="144"/>
      <c r="DM519" s="144"/>
      <c r="DN519" s="144"/>
      <c r="DO519" s="172"/>
      <c r="DP519" s="133"/>
      <c r="DQ519" s="144"/>
      <c r="DR519" s="144"/>
      <c r="DS519" s="172"/>
    </row>
    <row r="520" spans="1:123" s="38" customFormat="1" ht="15.95" customHeight="1">
      <c r="A520" s="56" t="s">
        <v>2955</v>
      </c>
      <c r="B520" s="53" t="s">
        <v>2020</v>
      </c>
      <c r="C520" s="56" t="s">
        <v>1952</v>
      </c>
      <c r="D520" s="53" t="s">
        <v>3424</v>
      </c>
      <c r="E520" s="53" t="s">
        <v>111</v>
      </c>
      <c r="F520" s="109">
        <v>0</v>
      </c>
      <c r="G520" s="109"/>
      <c r="H520" s="53">
        <v>4</v>
      </c>
      <c r="I520" s="53">
        <v>428</v>
      </c>
      <c r="J520" s="126">
        <v>24</v>
      </c>
      <c r="K520" s="133" t="s">
        <v>42</v>
      </c>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BP520" s="144"/>
      <c r="BQ520" s="144"/>
      <c r="BR520" s="144"/>
      <c r="BS520" s="144"/>
      <c r="BT520" s="144"/>
      <c r="BU520" s="144"/>
      <c r="BV520" s="144"/>
      <c r="BW520" s="144"/>
      <c r="BX520" s="144"/>
      <c r="BY520" s="144"/>
      <c r="BZ520" s="144"/>
      <c r="CA520" s="144"/>
      <c r="CB520" s="144"/>
      <c r="CC520" s="144"/>
      <c r="CD520" s="144"/>
      <c r="CE520" s="144"/>
      <c r="CF520" s="144"/>
      <c r="CG520" s="144"/>
      <c r="CH520" s="144"/>
      <c r="CI520" s="144"/>
      <c r="CJ520" s="144"/>
      <c r="CK520" s="144"/>
      <c r="CL520" s="144"/>
      <c r="CM520" s="144"/>
      <c r="CN520" s="144"/>
      <c r="CO520" s="144"/>
      <c r="CP520" s="144"/>
      <c r="CQ520" s="144"/>
      <c r="CR520" s="144"/>
      <c r="CS520" s="144"/>
      <c r="CT520" s="144"/>
      <c r="CU520" s="144"/>
      <c r="CV520" s="144"/>
      <c r="CW520" s="144"/>
      <c r="CX520" s="144"/>
      <c r="CY520" s="144"/>
      <c r="CZ520" s="144"/>
      <c r="DA520" s="144"/>
      <c r="DB520" s="144"/>
      <c r="DC520" s="144"/>
      <c r="DD520" s="144"/>
      <c r="DE520" s="144"/>
      <c r="DF520" s="144"/>
      <c r="DG520" s="144"/>
      <c r="DH520" s="144"/>
      <c r="DI520" s="144"/>
      <c r="DJ520" s="144"/>
      <c r="DK520" s="144"/>
      <c r="DL520" s="144"/>
      <c r="DM520" s="144"/>
      <c r="DN520" s="144"/>
      <c r="DO520" s="172"/>
      <c r="DP520" s="133"/>
      <c r="DQ520" s="144"/>
      <c r="DR520" s="144"/>
      <c r="DS520" s="172"/>
    </row>
    <row r="521" spans="1:123" s="38" customFormat="1" ht="15.95" customHeight="1">
      <c r="A521" s="53" t="s">
        <v>1794</v>
      </c>
      <c r="B521" s="53" t="s">
        <v>731</v>
      </c>
      <c r="C521" s="79" t="s">
        <v>1945</v>
      </c>
      <c r="D521" s="53" t="s">
        <v>3372</v>
      </c>
      <c r="E521" s="53" t="s">
        <v>3470</v>
      </c>
      <c r="F521" s="109">
        <v>0</v>
      </c>
      <c r="G521" s="109"/>
      <c r="H521" s="53"/>
      <c r="I521" s="53">
        <v>428</v>
      </c>
      <c r="J521" s="126">
        <v>22</v>
      </c>
      <c r="K521" s="133" t="s">
        <v>42</v>
      </c>
      <c r="L521" s="144" t="s">
        <v>42</v>
      </c>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BP521" s="144"/>
      <c r="BQ521" s="144"/>
      <c r="BR521" s="144"/>
      <c r="BS521" s="144"/>
      <c r="BT521" s="144"/>
      <c r="BU521" s="144"/>
      <c r="BV521" s="144"/>
      <c r="BW521" s="144"/>
      <c r="BX521" s="144"/>
      <c r="BY521" s="144"/>
      <c r="BZ521" s="144"/>
      <c r="CA521" s="144"/>
      <c r="CB521" s="144"/>
      <c r="CC521" s="144"/>
      <c r="CD521" s="144"/>
      <c r="CE521" s="144"/>
      <c r="CF521" s="144"/>
      <c r="CG521" s="144"/>
      <c r="CH521" s="144"/>
      <c r="CI521" s="144"/>
      <c r="CJ521" s="144"/>
      <c r="CK521" s="144"/>
      <c r="CL521" s="144"/>
      <c r="CM521" s="144"/>
      <c r="CN521" s="144"/>
      <c r="CO521" s="144"/>
      <c r="CP521" s="144"/>
      <c r="CQ521" s="144"/>
      <c r="CR521" s="144"/>
      <c r="CS521" s="144"/>
      <c r="CT521" s="144"/>
      <c r="CU521" s="144"/>
      <c r="CV521" s="144"/>
      <c r="CW521" s="144"/>
      <c r="CX521" s="144"/>
      <c r="CY521" s="144"/>
      <c r="CZ521" s="144"/>
      <c r="DA521" s="144"/>
      <c r="DB521" s="144"/>
      <c r="DC521" s="144"/>
      <c r="DD521" s="144"/>
      <c r="DE521" s="144"/>
      <c r="DF521" s="144"/>
      <c r="DG521" s="144"/>
      <c r="DH521" s="144" t="s">
        <v>42</v>
      </c>
      <c r="DI521" s="144"/>
      <c r="DJ521" s="144"/>
      <c r="DK521" s="144"/>
      <c r="DL521" s="144"/>
      <c r="DM521" s="144"/>
      <c r="DN521" s="144"/>
      <c r="DO521" s="172"/>
      <c r="DP521" s="133"/>
      <c r="DQ521" s="144"/>
      <c r="DR521" s="144"/>
      <c r="DS521" s="172"/>
    </row>
    <row r="522" spans="1:123" s="40" customFormat="1" ht="15.95" customHeight="1">
      <c r="A522" s="58" t="s">
        <v>593</v>
      </c>
      <c r="B522" s="70" t="str">
        <f>COUNTIF($I:$I,"&gt;420")-COUNTIF($I:$I,"&gt;429")&amp;"件"</f>
        <v>12件</v>
      </c>
      <c r="C522" s="89"/>
      <c r="D522" s="98"/>
      <c r="E522" s="98"/>
      <c r="F522" s="111"/>
      <c r="G522" s="111"/>
      <c r="H522" s="98"/>
      <c r="I522" s="98">
        <v>420</v>
      </c>
      <c r="J522" s="127"/>
      <c r="K522" s="135"/>
      <c r="L522" s="148"/>
      <c r="M522" s="148"/>
      <c r="N522" s="148"/>
      <c r="O522" s="148"/>
      <c r="P522" s="148"/>
      <c r="Q522" s="148"/>
      <c r="R522" s="148"/>
      <c r="S522" s="148"/>
      <c r="T522" s="148"/>
      <c r="U522" s="148"/>
      <c r="V522" s="148"/>
      <c r="W522" s="148"/>
      <c r="X522" s="148"/>
      <c r="Y522" s="148"/>
      <c r="Z522" s="148"/>
      <c r="AA522" s="148"/>
      <c r="AB522" s="148"/>
      <c r="AC522" s="148"/>
      <c r="AD522" s="148"/>
      <c r="AE522" s="148"/>
      <c r="AF522" s="148"/>
      <c r="AG522" s="148"/>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c r="BI522" s="148"/>
      <c r="BJ522" s="148"/>
      <c r="BK522" s="148"/>
      <c r="BL522" s="148"/>
      <c r="BM522" s="148"/>
      <c r="BN522" s="148"/>
      <c r="BO522" s="148"/>
      <c r="BP522" s="148"/>
      <c r="BQ522" s="148"/>
      <c r="BR522" s="148"/>
      <c r="BS522" s="148"/>
      <c r="BT522" s="148"/>
      <c r="BU522" s="148"/>
      <c r="BV522" s="148"/>
      <c r="BW522" s="148"/>
      <c r="BX522" s="148"/>
      <c r="BY522" s="148"/>
      <c r="BZ522" s="148"/>
      <c r="CA522" s="148"/>
      <c r="CB522" s="148"/>
      <c r="CC522" s="148"/>
      <c r="CD522" s="148"/>
      <c r="CE522" s="148"/>
      <c r="CF522" s="148"/>
      <c r="CG522" s="148"/>
      <c r="CH522" s="148"/>
      <c r="CI522" s="148"/>
      <c r="CJ522" s="148"/>
      <c r="CK522" s="148"/>
      <c r="CL522" s="148"/>
      <c r="CM522" s="148"/>
      <c r="CN522" s="148"/>
      <c r="CO522" s="148"/>
      <c r="CP522" s="148"/>
      <c r="CQ522" s="148"/>
      <c r="CR522" s="148"/>
      <c r="CS522" s="148"/>
      <c r="CT522" s="148"/>
      <c r="CU522" s="148"/>
      <c r="CV522" s="148"/>
      <c r="CW522" s="148"/>
      <c r="CX522" s="148"/>
      <c r="CY522" s="148"/>
      <c r="CZ522" s="148"/>
      <c r="DA522" s="148"/>
      <c r="DB522" s="148"/>
      <c r="DC522" s="148"/>
      <c r="DD522" s="148"/>
      <c r="DE522" s="148"/>
      <c r="DF522" s="148"/>
      <c r="DG522" s="148"/>
      <c r="DH522" s="148"/>
      <c r="DI522" s="148"/>
      <c r="DJ522" s="148"/>
      <c r="DK522" s="148"/>
      <c r="DL522" s="148"/>
      <c r="DM522" s="148"/>
      <c r="DN522" s="148"/>
      <c r="DO522" s="174"/>
      <c r="DP522" s="135"/>
      <c r="DQ522" s="148"/>
      <c r="DR522" s="148"/>
      <c r="DS522" s="174"/>
    </row>
    <row r="523" spans="1:123" s="38" customFormat="1" ht="15.95" customHeight="1">
      <c r="A523" s="69"/>
      <c r="B523" s="73"/>
      <c r="C523" s="92"/>
      <c r="D523" s="101"/>
      <c r="E523" s="101"/>
      <c r="F523" s="116"/>
      <c r="G523" s="116"/>
      <c r="H523" s="101"/>
      <c r="I523" s="101"/>
      <c r="J523" s="130"/>
      <c r="K523" s="36"/>
      <c r="L523" s="36"/>
      <c r="M523" s="36"/>
      <c r="N523" s="36"/>
      <c r="O523" s="36"/>
      <c r="P523" s="36"/>
      <c r="Q523" s="36"/>
      <c r="R523" s="36"/>
      <c r="S523" s="36"/>
      <c r="T523" s="36"/>
      <c r="U523" s="36"/>
      <c r="V523" s="36"/>
      <c r="W523" s="36"/>
      <c r="X523" s="36"/>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c r="CT523" s="37"/>
      <c r="CU523" s="37"/>
      <c r="CV523" s="37"/>
      <c r="CW523" s="37"/>
      <c r="CX523" s="37"/>
      <c r="CY523" s="37"/>
      <c r="CZ523" s="37"/>
      <c r="DA523" s="37"/>
      <c r="DB523" s="37"/>
      <c r="DC523" s="37"/>
      <c r="DD523" s="37"/>
      <c r="DE523" s="37"/>
      <c r="DF523" s="37"/>
      <c r="DG523" s="37"/>
      <c r="DH523" s="37"/>
      <c r="DI523" s="37"/>
      <c r="DJ523" s="37"/>
      <c r="DK523" s="37"/>
      <c r="DL523" s="37"/>
      <c r="DM523" s="37"/>
      <c r="DN523" s="37"/>
      <c r="DO523" s="37"/>
      <c r="DP523" s="37"/>
      <c r="DQ523" s="37"/>
      <c r="DR523" s="37"/>
      <c r="DS523" s="37"/>
    </row>
  </sheetData>
  <autoFilter ref="A8:XFD522"/>
  <mergeCells count="123">
    <mergeCell ref="A2:A8"/>
    <mergeCell ref="B2:B8"/>
    <mergeCell ref="C2:C8"/>
    <mergeCell ref="D2:D8"/>
    <mergeCell ref="E2:E8"/>
    <mergeCell ref="F2:F8"/>
    <mergeCell ref="G2:G8"/>
    <mergeCell ref="H2:H8"/>
    <mergeCell ref="I2:I8"/>
    <mergeCell ref="J2:J8"/>
    <mergeCell ref="K2:K8"/>
    <mergeCell ref="L2:L8"/>
    <mergeCell ref="M2:M8"/>
    <mergeCell ref="N2:N8"/>
    <mergeCell ref="O2:O8"/>
    <mergeCell ref="P2:P8"/>
    <mergeCell ref="Q2:Q8"/>
    <mergeCell ref="R2:R8"/>
    <mergeCell ref="S2:S8"/>
    <mergeCell ref="T2:T8"/>
    <mergeCell ref="U2:U8"/>
    <mergeCell ref="V2:V8"/>
    <mergeCell ref="W2:W8"/>
    <mergeCell ref="X2:X8"/>
    <mergeCell ref="Y2:Y8"/>
    <mergeCell ref="Z2:Z8"/>
    <mergeCell ref="AA2:AA8"/>
    <mergeCell ref="AB2:AB8"/>
    <mergeCell ref="AC2:AC8"/>
    <mergeCell ref="AD2:AD8"/>
    <mergeCell ref="AE2:AE8"/>
    <mergeCell ref="AF2:AF8"/>
    <mergeCell ref="AG2:AG8"/>
    <mergeCell ref="AH2:AH8"/>
    <mergeCell ref="AI2:AI8"/>
    <mergeCell ref="AJ2:AJ8"/>
    <mergeCell ref="AK2:AK8"/>
    <mergeCell ref="AL2:AL8"/>
    <mergeCell ref="AM2:AM8"/>
    <mergeCell ref="AN2:AN8"/>
    <mergeCell ref="AO2:AO8"/>
    <mergeCell ref="AP2:AP8"/>
    <mergeCell ref="AQ2:AQ8"/>
    <mergeCell ref="AR2:AR8"/>
    <mergeCell ref="AS2:AS8"/>
    <mergeCell ref="AT2:AT8"/>
    <mergeCell ref="AU2:AU8"/>
    <mergeCell ref="AV2:AV8"/>
    <mergeCell ref="AW2:AW8"/>
    <mergeCell ref="AX2:AX8"/>
    <mergeCell ref="AY2:AY8"/>
    <mergeCell ref="AZ2:AZ8"/>
    <mergeCell ref="BA2:BA8"/>
    <mergeCell ref="BB2:BB8"/>
    <mergeCell ref="BC2:BC8"/>
    <mergeCell ref="BD2:BD8"/>
    <mergeCell ref="BE2:BE8"/>
    <mergeCell ref="BF2:BF8"/>
    <mergeCell ref="BG2:BG8"/>
    <mergeCell ref="BH2:BH8"/>
    <mergeCell ref="BI2:BI8"/>
    <mergeCell ref="BJ2:BJ8"/>
    <mergeCell ref="BK2:BK8"/>
    <mergeCell ref="BL2:BL8"/>
    <mergeCell ref="BM2:BM8"/>
    <mergeCell ref="BN2:BN8"/>
    <mergeCell ref="BO2:BO8"/>
    <mergeCell ref="BP2:BP8"/>
    <mergeCell ref="BQ2:BQ8"/>
    <mergeCell ref="BR2:BR8"/>
    <mergeCell ref="BS2:BS8"/>
    <mergeCell ref="BT2:BT8"/>
    <mergeCell ref="BU2:BU8"/>
    <mergeCell ref="BV2:BV8"/>
    <mergeCell ref="BW2:BW8"/>
    <mergeCell ref="BX2:BX8"/>
    <mergeCell ref="BY2:BY8"/>
    <mergeCell ref="BZ2:BZ8"/>
    <mergeCell ref="CA2:CA8"/>
    <mergeCell ref="CB2:CB8"/>
    <mergeCell ref="CC2:CC8"/>
    <mergeCell ref="CD2:CD8"/>
    <mergeCell ref="CE2:CE8"/>
    <mergeCell ref="CF2:CF8"/>
    <mergeCell ref="CG2:CG8"/>
    <mergeCell ref="CH2:CH8"/>
    <mergeCell ref="CI2:CI8"/>
    <mergeCell ref="CJ2:CJ8"/>
    <mergeCell ref="CK2:CK8"/>
    <mergeCell ref="CL2:CL8"/>
    <mergeCell ref="CM2:CM8"/>
    <mergeCell ref="CN2:CN8"/>
    <mergeCell ref="CO2:CO8"/>
    <mergeCell ref="CP2:CP8"/>
    <mergeCell ref="CQ2:CQ8"/>
    <mergeCell ref="CR2:CR8"/>
    <mergeCell ref="CS2:CS8"/>
    <mergeCell ref="CT2:CT8"/>
    <mergeCell ref="CU2:CU8"/>
    <mergeCell ref="CV2:CV8"/>
    <mergeCell ref="CW2:CW8"/>
    <mergeCell ref="CX2:CX8"/>
    <mergeCell ref="CY2:CY8"/>
    <mergeCell ref="CZ2:CZ8"/>
    <mergeCell ref="DA2:DA8"/>
    <mergeCell ref="DB2:DB8"/>
    <mergeCell ref="DC2:DC8"/>
    <mergeCell ref="DD2:DD8"/>
    <mergeCell ref="DE2:DE8"/>
    <mergeCell ref="DF2:DF8"/>
    <mergeCell ref="DG2:DG8"/>
    <mergeCell ref="DH2:DH8"/>
    <mergeCell ref="DI2:DI8"/>
    <mergeCell ref="DJ2:DJ8"/>
    <mergeCell ref="DK2:DK8"/>
    <mergeCell ref="DL2:DL8"/>
    <mergeCell ref="DM2:DM8"/>
    <mergeCell ref="DN2:DN8"/>
    <mergeCell ref="DO2:DO8"/>
    <mergeCell ref="DP2:DP8"/>
    <mergeCell ref="DQ2:DQ8"/>
    <mergeCell ref="DR2:DR8"/>
    <mergeCell ref="DS2:DS8"/>
  </mergeCells>
  <phoneticPr fontId="2"/>
  <conditionalFormatting sqref="J1:J23 J25:J31 J34:J39 J41:J44 J46 J49:J50 J54:J67 J70:J74 J76 J78:J80 J82:J90 J92:J118 J121:J126 J128:J129 J133:J137 J139 J141:J177 J183:J185 J187:J189 J191:J194 J196 J198 J200:J204 J206:J218 J221 J226:J228 J230:J231 J233:J245 J247:J252 J254:J269 J271:J278 J280:J287 J289:J294 J299 J302:J309 J311:J323 J325:J328 J330:J334 J336:J338 J340:J341 J345:J348 J352:J354 J356 J361 J363:J367 J375:J376 J380:J383 J385:J395 J399:J401 J403 J405 J408:J410 J412:J414 J416:J423 J426:J433 J437:J438 J442:J456 J461:J467 J469 J472:J478 J480:J481 J483:J487 J489:J499 J501:J504 J508 J511:J515 J517:J520 J522 J524:J64942">
    <cfRule type="cellIs" dxfId="22" priority="300" stopIfTrue="1" operator="notEqual">
      <formula>23</formula>
    </cfRule>
  </conditionalFormatting>
  <conditionalFormatting sqref="J48">
    <cfRule type="cellIs" dxfId="21" priority="122" stopIfTrue="1" operator="notEqual">
      <formula>23</formula>
    </cfRule>
  </conditionalFormatting>
  <conditionalFormatting sqref="J91">
    <cfRule type="cellIs" dxfId="20" priority="15" stopIfTrue="1" operator="notEqual">
      <formula>23</formula>
    </cfRule>
  </conditionalFormatting>
  <conditionalFormatting sqref="J81">
    <cfRule type="cellIs" dxfId="19" priority="163" stopIfTrue="1" operator="notEqual">
      <formula>23</formula>
    </cfRule>
  </conditionalFormatting>
  <conditionalFormatting sqref="J190">
    <cfRule type="cellIs" dxfId="18" priority="187" stopIfTrue="1" operator="notEqual">
      <formula>23</formula>
    </cfRule>
  </conditionalFormatting>
  <conditionalFormatting sqref="J197">
    <cfRule type="cellIs" dxfId="17" priority="200" stopIfTrue="1" operator="notEqual">
      <formula>23</formula>
    </cfRule>
  </conditionalFormatting>
  <conditionalFormatting sqref="J253">
    <cfRule type="cellIs" dxfId="16" priority="3" stopIfTrue="1" operator="notEqual">
      <formula>23</formula>
    </cfRule>
  </conditionalFormatting>
  <conditionalFormatting sqref="I279">
    <cfRule type="cellIs" dxfId="15" priority="4" stopIfTrue="1" operator="notEqual">
      <formula>23</formula>
    </cfRule>
  </conditionalFormatting>
  <conditionalFormatting sqref="J360">
    <cfRule type="cellIs" dxfId="14" priority="148" stopIfTrue="1" operator="notEqual">
      <formula>23</formula>
    </cfRule>
  </conditionalFormatting>
  <conditionalFormatting sqref="J523">
    <cfRule type="cellIs" dxfId="13" priority="121" stopIfTrue="1" operator="notEqual">
      <formula>23</formula>
    </cfRule>
  </conditionalFormatting>
  <printOptions horizontalCentered="1"/>
  <pageMargins left="0" right="0" top="0.78740157480314965" bottom="0.39370078740157483" header="0.11811023622047244" footer="0.19685039370078741"/>
  <pageSetup paperSize="9" scale="47" fitToWidth="1" fitToHeight="12" orientation="landscape" usePrinterDefaults="1" r:id="rId1"/>
  <headerFooter alignWithMargins="0">
    <oddHeader>&amp;L一般診療所</oddHeader>
    <oddFooter>&amp;C&amp;P ページ</oddFooter>
  </headerFooter>
  <rowBreaks count="5" manualBreakCount="5">
    <brk id="260" max="9" man="1"/>
    <brk id="324" max="9" man="1"/>
    <brk id="385" max="9" man="1"/>
    <brk id="446" max="9" man="1"/>
    <brk id="503"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W352"/>
  <sheetViews>
    <sheetView view="pageBreakPreview" zoomScale="110" zoomScaleNormal="80" zoomScaleSheetLayoutView="110" workbookViewId="0">
      <pane xSplit="1" ySplit="5" topLeftCell="B6" activePane="bottomRight" state="frozen"/>
      <selection pane="topRight"/>
      <selection pane="bottomLeft"/>
      <selection pane="bottomRight" activeCell="A6" sqref="A6"/>
    </sheetView>
  </sheetViews>
  <sheetFormatPr defaultRowHeight="14.25"/>
  <cols>
    <col min="1" max="1" width="46.125" style="33" customWidth="1"/>
    <col min="2" max="2" width="43.875" style="33" bestFit="1" customWidth="1"/>
    <col min="3" max="3" width="21.75" style="34" bestFit="1" customWidth="1"/>
    <col min="4" max="4" width="12.375" style="33" bestFit="1" customWidth="1"/>
    <col min="5" max="5" width="15" style="33" bestFit="1" customWidth="1"/>
    <col min="6" max="7" width="3.375" style="33" bestFit="1" customWidth="1"/>
    <col min="8" max="8" width="5.875" style="33" customWidth="1"/>
    <col min="9" max="9" width="4.625" style="183" bestFit="1" customWidth="1"/>
    <col min="10" max="13" width="3.375" style="184" bestFit="1" customWidth="1"/>
    <col min="14" max="17" width="9" style="33" customWidth="1"/>
    <col min="18" max="16384" width="9" style="38" customWidth="1"/>
  </cols>
  <sheetData>
    <row r="1" spans="1:17" s="38" customFormat="1" ht="15" customHeight="1">
      <c r="A1" s="187">
        <f>一般診療所!A1</f>
        <v>46173</v>
      </c>
      <c r="B1" s="33"/>
      <c r="C1" s="34"/>
      <c r="D1" s="33"/>
      <c r="E1" s="33"/>
      <c r="F1" s="33"/>
      <c r="G1" s="33"/>
      <c r="H1" s="33"/>
      <c r="I1" s="183"/>
      <c r="J1" s="184"/>
      <c r="K1" s="184"/>
      <c r="L1" s="184"/>
      <c r="M1" s="184"/>
      <c r="N1" s="33"/>
      <c r="O1" s="33"/>
      <c r="P1" s="33"/>
      <c r="Q1" s="33"/>
    </row>
    <row r="2" spans="1:17" ht="15" customHeight="1">
      <c r="A2" s="188" t="s">
        <v>1820</v>
      </c>
      <c r="B2" s="188" t="s">
        <v>442</v>
      </c>
      <c r="C2" s="199" t="s">
        <v>1118</v>
      </c>
      <c r="D2" s="188" t="s">
        <v>224</v>
      </c>
      <c r="E2" s="188" t="s">
        <v>2568</v>
      </c>
      <c r="F2" s="210" t="s">
        <v>3510</v>
      </c>
      <c r="G2" s="210" t="s">
        <v>572</v>
      </c>
      <c r="H2" s="210" t="s">
        <v>1936</v>
      </c>
      <c r="I2" s="213" t="s">
        <v>2364</v>
      </c>
      <c r="J2" s="218" t="s">
        <v>45</v>
      </c>
      <c r="K2" s="218" t="s">
        <v>15</v>
      </c>
      <c r="L2" s="218" t="s">
        <v>1934</v>
      </c>
      <c r="M2" s="218" t="s">
        <v>2858</v>
      </c>
    </row>
    <row r="3" spans="1:17" ht="15" customHeight="1">
      <c r="A3" s="189"/>
      <c r="B3" s="189"/>
      <c r="C3" s="200"/>
      <c r="D3" s="189"/>
      <c r="E3" s="189"/>
      <c r="F3" s="211"/>
      <c r="G3" s="211"/>
      <c r="H3" s="211"/>
      <c r="I3" s="214"/>
      <c r="J3" s="219"/>
      <c r="K3" s="219"/>
      <c r="L3" s="219"/>
      <c r="M3" s="219"/>
    </row>
    <row r="4" spans="1:17" ht="15" customHeight="1">
      <c r="A4" s="189"/>
      <c r="B4" s="189"/>
      <c r="C4" s="200"/>
      <c r="D4" s="189"/>
      <c r="E4" s="189"/>
      <c r="F4" s="211"/>
      <c r="G4" s="211"/>
      <c r="H4" s="211"/>
      <c r="I4" s="214"/>
      <c r="J4" s="219"/>
      <c r="K4" s="219"/>
      <c r="L4" s="219"/>
      <c r="M4" s="219"/>
    </row>
    <row r="5" spans="1:17" s="38" customFormat="1" ht="15" customHeight="1">
      <c r="A5" s="190"/>
      <c r="B5" s="190"/>
      <c r="C5" s="201"/>
      <c r="D5" s="190"/>
      <c r="E5" s="190"/>
      <c r="F5" s="212"/>
      <c r="G5" s="212"/>
      <c r="H5" s="212"/>
      <c r="I5" s="215"/>
      <c r="J5" s="220"/>
      <c r="K5" s="220"/>
      <c r="L5" s="220"/>
      <c r="M5" s="220"/>
      <c r="N5" s="33"/>
      <c r="O5" s="33"/>
      <c r="P5" s="33"/>
      <c r="Q5" s="33"/>
    </row>
    <row r="6" spans="1:17" ht="15" customHeight="1">
      <c r="A6" s="53" t="s">
        <v>3360</v>
      </c>
      <c r="B6" s="56" t="s">
        <v>3346</v>
      </c>
      <c r="C6" s="53" t="s">
        <v>3358</v>
      </c>
      <c r="D6" s="53" t="s">
        <v>3358</v>
      </c>
      <c r="E6" s="53" t="s">
        <v>2693</v>
      </c>
      <c r="F6" s="53">
        <v>0</v>
      </c>
      <c r="G6" s="120"/>
      <c r="H6" s="53">
        <v>201</v>
      </c>
      <c r="I6" s="126">
        <v>28</v>
      </c>
      <c r="J6" s="221" t="s">
        <v>42</v>
      </c>
      <c r="K6" s="228"/>
      <c r="L6" s="221" t="s">
        <v>42</v>
      </c>
      <c r="M6" s="221" t="s">
        <v>42</v>
      </c>
      <c r="N6" s="231"/>
    </row>
    <row r="7" spans="1:17" ht="15" customHeight="1">
      <c r="A7" s="53" t="s">
        <v>1716</v>
      </c>
      <c r="B7" s="53" t="s">
        <v>724</v>
      </c>
      <c r="C7" s="53" t="s">
        <v>1021</v>
      </c>
      <c r="D7" s="53" t="s">
        <v>1021</v>
      </c>
      <c r="E7" s="53" t="s">
        <v>2328</v>
      </c>
      <c r="F7" s="53">
        <v>0</v>
      </c>
      <c r="G7" s="53"/>
      <c r="H7" s="53">
        <v>201</v>
      </c>
      <c r="I7" s="126">
        <v>28</v>
      </c>
      <c r="J7" s="221" t="s">
        <v>42</v>
      </c>
      <c r="K7" s="221" t="s">
        <v>42</v>
      </c>
      <c r="L7" s="221" t="s">
        <v>42</v>
      </c>
      <c r="M7" s="221" t="s">
        <v>42</v>
      </c>
      <c r="N7" s="196"/>
    </row>
    <row r="8" spans="1:17" ht="15" customHeight="1">
      <c r="A8" s="53" t="s">
        <v>3011</v>
      </c>
      <c r="B8" s="53" t="s">
        <v>1221</v>
      </c>
      <c r="C8" s="56" t="s">
        <v>1245</v>
      </c>
      <c r="D8" s="56" t="s">
        <v>1673</v>
      </c>
      <c r="E8" s="53" t="s">
        <v>1633</v>
      </c>
      <c r="F8" s="53">
        <v>0</v>
      </c>
      <c r="G8" s="53"/>
      <c r="H8" s="53">
        <v>201</v>
      </c>
      <c r="I8" s="126">
        <v>22</v>
      </c>
      <c r="J8" s="221" t="s">
        <v>42</v>
      </c>
      <c r="K8" s="221" t="s">
        <v>42</v>
      </c>
      <c r="L8" s="221" t="s">
        <v>42</v>
      </c>
      <c r="M8" s="221" t="s">
        <v>42</v>
      </c>
      <c r="N8" s="196"/>
    </row>
    <row r="9" spans="1:17" ht="15" customHeight="1">
      <c r="A9" s="53" t="s">
        <v>3481</v>
      </c>
      <c r="B9" s="53" t="s">
        <v>412</v>
      </c>
      <c r="C9" s="56" t="s">
        <v>2157</v>
      </c>
      <c r="D9" s="56" t="s">
        <v>2157</v>
      </c>
      <c r="E9" s="53" t="s">
        <v>3482</v>
      </c>
      <c r="F9" s="53">
        <v>0</v>
      </c>
      <c r="G9" s="53"/>
      <c r="H9" s="53">
        <v>201</v>
      </c>
      <c r="I9" s="126">
        <v>28</v>
      </c>
      <c r="J9" s="221" t="s">
        <v>42</v>
      </c>
      <c r="K9" s="221"/>
      <c r="L9" s="221" t="s">
        <v>42</v>
      </c>
      <c r="M9" s="221" t="s">
        <v>42</v>
      </c>
      <c r="N9" s="196"/>
    </row>
    <row r="10" spans="1:17" s="38" customFormat="1" ht="15" customHeight="1">
      <c r="A10" s="53" t="s">
        <v>133</v>
      </c>
      <c r="B10" s="53" t="s">
        <v>102</v>
      </c>
      <c r="C10" s="56" t="s">
        <v>1076</v>
      </c>
      <c r="D10" s="56" t="s">
        <v>1076</v>
      </c>
      <c r="E10" s="53" t="s">
        <v>300</v>
      </c>
      <c r="F10" s="53">
        <v>0</v>
      </c>
      <c r="G10" s="53"/>
      <c r="H10" s="53">
        <v>201</v>
      </c>
      <c r="I10" s="126">
        <v>28</v>
      </c>
      <c r="J10" s="221" t="s">
        <v>42</v>
      </c>
      <c r="K10" s="221" t="s">
        <v>42</v>
      </c>
      <c r="L10" s="221" t="s">
        <v>42</v>
      </c>
      <c r="M10" s="119" t="s">
        <v>42</v>
      </c>
      <c r="N10" s="196"/>
      <c r="O10" s="33"/>
      <c r="P10" s="33"/>
      <c r="Q10" s="33"/>
    </row>
    <row r="11" spans="1:17" s="38" customFormat="1" ht="15" customHeight="1">
      <c r="A11" s="53" t="s">
        <v>1817</v>
      </c>
      <c r="B11" s="53" t="s">
        <v>1060</v>
      </c>
      <c r="C11" s="56" t="s">
        <v>2151</v>
      </c>
      <c r="D11" s="53" t="s">
        <v>2989</v>
      </c>
      <c r="E11" s="53" t="s">
        <v>694</v>
      </c>
      <c r="F11" s="53">
        <v>0</v>
      </c>
      <c r="G11" s="53"/>
      <c r="H11" s="53">
        <v>201</v>
      </c>
      <c r="I11" s="126">
        <v>22</v>
      </c>
      <c r="J11" s="221" t="s">
        <v>42</v>
      </c>
      <c r="K11" s="221" t="s">
        <v>42</v>
      </c>
      <c r="L11" s="221" t="s">
        <v>42</v>
      </c>
      <c r="M11" s="221"/>
      <c r="N11" s="33"/>
      <c r="O11" s="33"/>
      <c r="P11" s="33"/>
      <c r="Q11" s="33"/>
    </row>
    <row r="12" spans="1:17" ht="15" customHeight="1">
      <c r="A12" s="53" t="s">
        <v>772</v>
      </c>
      <c r="B12" s="53" t="s">
        <v>1522</v>
      </c>
      <c r="C12" s="56" t="s">
        <v>887</v>
      </c>
      <c r="D12" s="53" t="s">
        <v>887</v>
      </c>
      <c r="E12" s="53" t="s">
        <v>3311</v>
      </c>
      <c r="F12" s="53">
        <v>0</v>
      </c>
      <c r="G12" s="53"/>
      <c r="H12" s="53">
        <v>201</v>
      </c>
      <c r="I12" s="126">
        <v>28</v>
      </c>
      <c r="J12" s="221" t="s">
        <v>42</v>
      </c>
      <c r="K12" s="221"/>
      <c r="L12" s="221"/>
      <c r="M12" s="221"/>
    </row>
    <row r="13" spans="1:17" ht="15" customHeight="1">
      <c r="A13" s="53" t="s">
        <v>1043</v>
      </c>
      <c r="B13" s="53" t="s">
        <v>2143</v>
      </c>
      <c r="C13" s="56" t="s">
        <v>3562</v>
      </c>
      <c r="D13" s="53" t="s">
        <v>3283</v>
      </c>
      <c r="E13" s="53" t="s">
        <v>3473</v>
      </c>
      <c r="F13" s="53">
        <v>0</v>
      </c>
      <c r="G13" s="53"/>
      <c r="H13" s="53">
        <v>201</v>
      </c>
      <c r="I13" s="126">
        <v>22</v>
      </c>
      <c r="J13" s="221" t="s">
        <v>42</v>
      </c>
      <c r="K13" s="221" t="s">
        <v>42</v>
      </c>
      <c r="L13" s="221" t="s">
        <v>42</v>
      </c>
      <c r="M13" s="221" t="s">
        <v>42</v>
      </c>
    </row>
    <row r="14" spans="1:17" ht="15" customHeight="1">
      <c r="A14" s="54" t="s">
        <v>860</v>
      </c>
      <c r="B14" s="53" t="s">
        <v>3580</v>
      </c>
      <c r="C14" s="53" t="s">
        <v>926</v>
      </c>
      <c r="D14" s="53" t="s">
        <v>926</v>
      </c>
      <c r="E14" s="53" t="s">
        <v>272</v>
      </c>
      <c r="F14" s="53">
        <v>0</v>
      </c>
      <c r="G14" s="120"/>
      <c r="H14" s="53">
        <v>201</v>
      </c>
      <c r="I14" s="126">
        <v>28</v>
      </c>
      <c r="J14" s="222" t="s">
        <v>42</v>
      </c>
      <c r="K14" s="222" t="s">
        <v>42</v>
      </c>
      <c r="L14" s="222" t="s">
        <v>42</v>
      </c>
      <c r="M14" s="221" t="s">
        <v>42</v>
      </c>
    </row>
    <row r="15" spans="1:17" ht="15" customHeight="1">
      <c r="A15" s="54" t="s">
        <v>2857</v>
      </c>
      <c r="B15" s="53" t="s">
        <v>99</v>
      </c>
      <c r="C15" s="53" t="s">
        <v>984</v>
      </c>
      <c r="D15" s="53" t="s">
        <v>984</v>
      </c>
      <c r="E15" s="53" t="s">
        <v>176</v>
      </c>
      <c r="F15" s="53">
        <v>0</v>
      </c>
      <c r="G15" s="120"/>
      <c r="H15" s="53">
        <v>201</v>
      </c>
      <c r="I15" s="126">
        <v>28</v>
      </c>
      <c r="J15" s="222" t="s">
        <v>42</v>
      </c>
      <c r="K15" s="222"/>
      <c r="L15" s="222" t="s">
        <v>42</v>
      </c>
      <c r="M15" s="221"/>
    </row>
    <row r="16" spans="1:17" s="38" customFormat="1" ht="15" customHeight="1">
      <c r="A16" s="53" t="s">
        <v>2052</v>
      </c>
      <c r="B16" s="53" t="s">
        <v>3155</v>
      </c>
      <c r="C16" s="56" t="s">
        <v>3450</v>
      </c>
      <c r="D16" s="56" t="s">
        <v>2277</v>
      </c>
      <c r="E16" s="53" t="s">
        <v>1023</v>
      </c>
      <c r="F16" s="53">
        <v>0</v>
      </c>
      <c r="G16" s="53"/>
      <c r="H16" s="53">
        <v>201</v>
      </c>
      <c r="I16" s="126">
        <v>22</v>
      </c>
      <c r="J16" s="221" t="s">
        <v>42</v>
      </c>
      <c r="K16" s="221" t="s">
        <v>42</v>
      </c>
      <c r="L16" s="221" t="s">
        <v>42</v>
      </c>
      <c r="M16" s="221" t="s">
        <v>42</v>
      </c>
      <c r="N16" s="196"/>
      <c r="O16" s="33"/>
      <c r="P16" s="33"/>
      <c r="Q16" s="33"/>
    </row>
    <row r="17" spans="1:17" ht="15" customHeight="1">
      <c r="A17" s="53" t="s">
        <v>2711</v>
      </c>
      <c r="B17" s="53" t="s">
        <v>3285</v>
      </c>
      <c r="C17" s="56" t="s">
        <v>1242</v>
      </c>
      <c r="D17" s="53" t="s">
        <v>1242</v>
      </c>
      <c r="E17" s="53" t="s">
        <v>2312</v>
      </c>
      <c r="F17" s="53">
        <v>0</v>
      </c>
      <c r="G17" s="53"/>
      <c r="H17" s="53">
        <v>201</v>
      </c>
      <c r="I17" s="126">
        <v>28</v>
      </c>
      <c r="J17" s="221" t="s">
        <v>42</v>
      </c>
      <c r="K17" s="221"/>
      <c r="L17" s="221"/>
      <c r="M17" s="221"/>
    </row>
    <row r="18" spans="1:17" ht="15" customHeight="1">
      <c r="A18" s="53" t="s">
        <v>135</v>
      </c>
      <c r="B18" s="53" t="s">
        <v>1502</v>
      </c>
      <c r="C18" s="56" t="s">
        <v>1545</v>
      </c>
      <c r="D18" s="53" t="s">
        <v>1545</v>
      </c>
      <c r="E18" s="53" t="s">
        <v>3071</v>
      </c>
      <c r="F18" s="53">
        <v>0</v>
      </c>
      <c r="G18" s="53"/>
      <c r="H18" s="53">
        <v>201</v>
      </c>
      <c r="I18" s="126">
        <v>28</v>
      </c>
      <c r="J18" s="221" t="s">
        <v>42</v>
      </c>
      <c r="K18" s="221"/>
      <c r="L18" s="221"/>
      <c r="M18" s="221"/>
    </row>
    <row r="19" spans="1:17" s="38" customFormat="1" ht="15" customHeight="1">
      <c r="A19" s="53" t="s">
        <v>505</v>
      </c>
      <c r="B19" s="53" t="s">
        <v>2019</v>
      </c>
      <c r="C19" s="68" t="s">
        <v>3048</v>
      </c>
      <c r="D19" s="53" t="s">
        <v>3629</v>
      </c>
      <c r="E19" s="53" t="s">
        <v>2343</v>
      </c>
      <c r="F19" s="53">
        <v>0</v>
      </c>
      <c r="G19" s="53"/>
      <c r="H19" s="53">
        <v>201</v>
      </c>
      <c r="I19" s="126">
        <v>22</v>
      </c>
      <c r="J19" s="221" t="s">
        <v>42</v>
      </c>
      <c r="K19" s="221"/>
      <c r="L19" s="221" t="s">
        <v>42</v>
      </c>
      <c r="M19" s="221" t="s">
        <v>42</v>
      </c>
      <c r="N19" s="33"/>
      <c r="O19" s="33"/>
      <c r="P19" s="33"/>
      <c r="Q19" s="33"/>
    </row>
    <row r="20" spans="1:17" ht="15" customHeight="1">
      <c r="A20" s="53" t="s">
        <v>2239</v>
      </c>
      <c r="B20" s="53" t="s">
        <v>950</v>
      </c>
      <c r="C20" s="56" t="s">
        <v>2243</v>
      </c>
      <c r="D20" s="56" t="s">
        <v>2243</v>
      </c>
      <c r="E20" s="53" t="s">
        <v>3232</v>
      </c>
      <c r="F20" s="53">
        <v>0</v>
      </c>
      <c r="G20" s="53"/>
      <c r="H20" s="53">
        <v>201</v>
      </c>
      <c r="I20" s="126">
        <v>28</v>
      </c>
      <c r="J20" s="221" t="s">
        <v>42</v>
      </c>
      <c r="K20" s="221"/>
      <c r="L20" s="221"/>
      <c r="M20" s="221"/>
      <c r="N20" s="196"/>
    </row>
    <row r="21" spans="1:17" ht="15" customHeight="1">
      <c r="A21" s="53" t="s">
        <v>322</v>
      </c>
      <c r="B21" s="53" t="s">
        <v>2224</v>
      </c>
      <c r="C21" s="56" t="s">
        <v>1215</v>
      </c>
      <c r="D21" s="56" t="s">
        <v>1215</v>
      </c>
      <c r="E21" s="53" t="s">
        <v>3520</v>
      </c>
      <c r="F21" s="53">
        <v>0</v>
      </c>
      <c r="G21" s="53"/>
      <c r="H21" s="53">
        <v>201</v>
      </c>
      <c r="I21" s="126">
        <v>28</v>
      </c>
      <c r="J21" s="221" t="s">
        <v>42</v>
      </c>
      <c r="K21" s="221"/>
      <c r="L21" s="221"/>
      <c r="M21" s="221"/>
    </row>
    <row r="22" spans="1:17" ht="15" customHeight="1">
      <c r="A22" s="53" t="s">
        <v>1610</v>
      </c>
      <c r="B22" s="53" t="s">
        <v>1360</v>
      </c>
      <c r="C22" s="56" t="s">
        <v>1617</v>
      </c>
      <c r="D22" s="53" t="s">
        <v>1617</v>
      </c>
      <c r="E22" s="53" t="s">
        <v>3380</v>
      </c>
      <c r="F22" s="53">
        <v>0</v>
      </c>
      <c r="G22" s="53"/>
      <c r="H22" s="53">
        <v>201</v>
      </c>
      <c r="I22" s="126">
        <v>28</v>
      </c>
      <c r="J22" s="221" t="s">
        <v>42</v>
      </c>
      <c r="K22" s="221" t="s">
        <v>42</v>
      </c>
      <c r="L22" s="221" t="s">
        <v>42</v>
      </c>
      <c r="M22" s="221"/>
    </row>
    <row r="23" spans="1:17" ht="15" customHeight="1">
      <c r="A23" s="53" t="s">
        <v>145</v>
      </c>
      <c r="B23" s="53" t="s">
        <v>90</v>
      </c>
      <c r="C23" s="56" t="s">
        <v>194</v>
      </c>
      <c r="D23" s="53" t="s">
        <v>194</v>
      </c>
      <c r="E23" s="53" t="s">
        <v>62</v>
      </c>
      <c r="F23" s="53">
        <v>0</v>
      </c>
      <c r="G23" s="53"/>
      <c r="H23" s="53">
        <v>201</v>
      </c>
      <c r="I23" s="126">
        <v>28</v>
      </c>
      <c r="J23" s="221" t="s">
        <v>42</v>
      </c>
      <c r="K23" s="221"/>
      <c r="L23" s="221"/>
      <c r="M23" s="221"/>
    </row>
    <row r="24" spans="1:17" ht="15" customHeight="1">
      <c r="A24" s="53" t="s">
        <v>2479</v>
      </c>
      <c r="B24" s="53" t="s">
        <v>462</v>
      </c>
      <c r="C24" s="56" t="s">
        <v>3009</v>
      </c>
      <c r="D24" s="56" t="s">
        <v>3009</v>
      </c>
      <c r="E24" s="53" t="s">
        <v>2789</v>
      </c>
      <c r="F24" s="53">
        <v>0</v>
      </c>
      <c r="G24" s="53"/>
      <c r="H24" s="53">
        <v>201</v>
      </c>
      <c r="I24" s="126">
        <v>28</v>
      </c>
      <c r="J24" s="221" t="s">
        <v>42</v>
      </c>
      <c r="K24" s="221"/>
      <c r="L24" s="221" t="s">
        <v>42</v>
      </c>
      <c r="M24" s="221"/>
    </row>
    <row r="25" spans="1:17" s="38" customFormat="1" ht="15" customHeight="1">
      <c r="A25" s="53" t="s">
        <v>592</v>
      </c>
      <c r="B25" s="53" t="s">
        <v>1582</v>
      </c>
      <c r="C25" s="56" t="s">
        <v>2769</v>
      </c>
      <c r="D25" s="53" t="s">
        <v>2959</v>
      </c>
      <c r="E25" s="53" t="s">
        <v>275</v>
      </c>
      <c r="F25" s="53">
        <v>0</v>
      </c>
      <c r="G25" s="53"/>
      <c r="H25" s="53">
        <v>201</v>
      </c>
      <c r="I25" s="126">
        <v>22</v>
      </c>
      <c r="J25" s="221" t="s">
        <v>42</v>
      </c>
      <c r="K25" s="221"/>
      <c r="L25" s="221"/>
      <c r="M25" s="221"/>
      <c r="N25" s="33"/>
      <c r="O25" s="33"/>
      <c r="P25" s="33"/>
      <c r="Q25" s="33"/>
    </row>
    <row r="26" spans="1:17" s="38" customFormat="1" ht="15" customHeight="1">
      <c r="A26" s="53" t="s">
        <v>1351</v>
      </c>
      <c r="B26" s="53" t="s">
        <v>1026</v>
      </c>
      <c r="C26" s="56" t="s">
        <v>765</v>
      </c>
      <c r="D26" s="53" t="s">
        <v>765</v>
      </c>
      <c r="E26" s="53" t="s">
        <v>1535</v>
      </c>
      <c r="F26" s="53">
        <v>0</v>
      </c>
      <c r="G26" s="53"/>
      <c r="H26" s="53">
        <v>201</v>
      </c>
      <c r="I26" s="126">
        <v>28</v>
      </c>
      <c r="J26" s="221" t="s">
        <v>42</v>
      </c>
      <c r="K26" s="221"/>
      <c r="L26" s="221"/>
      <c r="M26" s="221"/>
      <c r="N26" s="33"/>
      <c r="O26" s="33"/>
      <c r="P26" s="33"/>
      <c r="Q26" s="33"/>
    </row>
    <row r="27" spans="1:17" ht="15" customHeight="1">
      <c r="A27" s="53" t="s">
        <v>1612</v>
      </c>
      <c r="B27" s="53" t="s">
        <v>1434</v>
      </c>
      <c r="C27" s="56" t="s">
        <v>3243</v>
      </c>
      <c r="D27" s="56" t="s">
        <v>3243</v>
      </c>
      <c r="E27" s="53" t="s">
        <v>1922</v>
      </c>
      <c r="F27" s="53">
        <v>0</v>
      </c>
      <c r="G27" s="53"/>
      <c r="H27" s="53">
        <v>201</v>
      </c>
      <c r="I27" s="126">
        <v>28</v>
      </c>
      <c r="J27" s="221" t="s">
        <v>42</v>
      </c>
      <c r="K27" s="221"/>
      <c r="L27" s="221"/>
      <c r="M27" s="221" t="s">
        <v>42</v>
      </c>
    </row>
    <row r="28" spans="1:17" ht="15" customHeight="1">
      <c r="A28" s="54" t="s">
        <v>3601</v>
      </c>
      <c r="B28" s="53" t="s">
        <v>2537</v>
      </c>
      <c r="C28" s="53" t="s">
        <v>2317</v>
      </c>
      <c r="D28" s="53" t="s">
        <v>2162</v>
      </c>
      <c r="E28" s="53" t="s">
        <v>3128</v>
      </c>
      <c r="F28" s="53">
        <v>0</v>
      </c>
      <c r="G28" s="120"/>
      <c r="H28" s="53">
        <v>201</v>
      </c>
      <c r="I28" s="126">
        <v>22</v>
      </c>
      <c r="J28" s="222" t="s">
        <v>42</v>
      </c>
      <c r="K28" s="221" t="s">
        <v>42</v>
      </c>
      <c r="L28" s="221" t="s">
        <v>42</v>
      </c>
      <c r="M28" s="221" t="s">
        <v>42</v>
      </c>
    </row>
    <row r="29" spans="1:17" ht="15" customHeight="1">
      <c r="A29" s="53" t="s">
        <v>947</v>
      </c>
      <c r="B29" s="53" t="s">
        <v>951</v>
      </c>
      <c r="C29" s="56" t="s">
        <v>3202</v>
      </c>
      <c r="D29" s="53" t="s">
        <v>3202</v>
      </c>
      <c r="E29" s="53" t="s">
        <v>3064</v>
      </c>
      <c r="F29" s="53">
        <v>0</v>
      </c>
      <c r="G29" s="53"/>
      <c r="H29" s="53">
        <v>201</v>
      </c>
      <c r="I29" s="126">
        <v>28</v>
      </c>
      <c r="J29" s="221" t="s">
        <v>42</v>
      </c>
      <c r="K29" s="221"/>
      <c r="L29" s="221"/>
      <c r="M29" s="221"/>
    </row>
    <row r="30" spans="1:17" ht="15" customHeight="1">
      <c r="A30" s="53" t="s">
        <v>1191</v>
      </c>
      <c r="B30" s="53" t="s">
        <v>344</v>
      </c>
      <c r="C30" s="56" t="s">
        <v>2204</v>
      </c>
      <c r="D30" s="56" t="s">
        <v>2204</v>
      </c>
      <c r="E30" s="53" t="s">
        <v>314</v>
      </c>
      <c r="F30" s="53">
        <v>0</v>
      </c>
      <c r="G30" s="53"/>
      <c r="H30" s="53">
        <v>201</v>
      </c>
      <c r="I30" s="126">
        <v>28</v>
      </c>
      <c r="J30" s="221" t="s">
        <v>42</v>
      </c>
      <c r="K30" s="221" t="s">
        <v>42</v>
      </c>
      <c r="L30" s="221" t="s">
        <v>42</v>
      </c>
      <c r="M30" s="221" t="s">
        <v>42</v>
      </c>
      <c r="N30" s="232"/>
    </row>
    <row r="31" spans="1:17" ht="15" customHeight="1">
      <c r="A31" s="53" t="s">
        <v>191</v>
      </c>
      <c r="B31" s="53" t="s">
        <v>2936</v>
      </c>
      <c r="C31" s="53" t="s">
        <v>2339</v>
      </c>
      <c r="D31" s="53" t="s">
        <v>123</v>
      </c>
      <c r="E31" s="53" t="s">
        <v>3382</v>
      </c>
      <c r="F31" s="53">
        <v>0</v>
      </c>
      <c r="G31" s="120"/>
      <c r="H31" s="53">
        <v>201</v>
      </c>
      <c r="I31" s="126">
        <v>28</v>
      </c>
      <c r="J31" s="222" t="s">
        <v>42</v>
      </c>
      <c r="K31" s="221"/>
      <c r="L31" s="221"/>
      <c r="M31" s="221"/>
    </row>
    <row r="32" spans="1:17" ht="15" customHeight="1">
      <c r="A32" s="53" t="s">
        <v>604</v>
      </c>
      <c r="B32" s="53" t="s">
        <v>24</v>
      </c>
      <c r="C32" s="56" t="s">
        <v>541</v>
      </c>
      <c r="D32" s="53" t="s">
        <v>722</v>
      </c>
      <c r="E32" s="53" t="s">
        <v>2367</v>
      </c>
      <c r="F32" s="53">
        <v>0</v>
      </c>
      <c r="G32" s="53"/>
      <c r="H32" s="53">
        <v>201</v>
      </c>
      <c r="I32" s="126">
        <v>22</v>
      </c>
      <c r="J32" s="221" t="s">
        <v>42</v>
      </c>
      <c r="K32" s="221"/>
      <c r="L32" s="221"/>
      <c r="M32" s="221"/>
    </row>
    <row r="33" spans="1:17" ht="15" customHeight="1">
      <c r="A33" s="53" t="s">
        <v>1416</v>
      </c>
      <c r="B33" s="53" t="s">
        <v>1272</v>
      </c>
      <c r="C33" s="56" t="s">
        <v>2922</v>
      </c>
      <c r="D33" s="56" t="s">
        <v>2922</v>
      </c>
      <c r="E33" s="53" t="s">
        <v>281</v>
      </c>
      <c r="F33" s="53">
        <v>0</v>
      </c>
      <c r="G33" s="53"/>
      <c r="H33" s="53">
        <v>201</v>
      </c>
      <c r="I33" s="126">
        <v>28</v>
      </c>
      <c r="J33" s="221"/>
      <c r="K33" s="221" t="s">
        <v>42</v>
      </c>
      <c r="L33" s="221"/>
      <c r="M33" s="221"/>
    </row>
    <row r="34" spans="1:17" ht="15" customHeight="1">
      <c r="A34" s="53" t="s">
        <v>2919</v>
      </c>
      <c r="B34" s="53" t="s">
        <v>2297</v>
      </c>
      <c r="C34" s="56" t="s">
        <v>2088</v>
      </c>
      <c r="D34" s="53" t="s">
        <v>2088</v>
      </c>
      <c r="E34" s="53" t="s">
        <v>3383</v>
      </c>
      <c r="F34" s="53">
        <v>0</v>
      </c>
      <c r="G34" s="53"/>
      <c r="H34" s="53">
        <v>201</v>
      </c>
      <c r="I34" s="126">
        <v>28</v>
      </c>
      <c r="J34" s="221" t="s">
        <v>42</v>
      </c>
      <c r="K34" s="221" t="s">
        <v>42</v>
      </c>
      <c r="L34" s="221" t="s">
        <v>42</v>
      </c>
      <c r="M34" s="221"/>
    </row>
    <row r="35" spans="1:17" ht="15" customHeight="1">
      <c r="A35" s="53" t="s">
        <v>1614</v>
      </c>
      <c r="B35" s="53" t="s">
        <v>1140</v>
      </c>
      <c r="C35" s="56" t="s">
        <v>2089</v>
      </c>
      <c r="D35" s="53" t="s">
        <v>2089</v>
      </c>
      <c r="E35" s="53" t="s">
        <v>479</v>
      </c>
      <c r="F35" s="53">
        <v>0</v>
      </c>
      <c r="G35" s="53"/>
      <c r="H35" s="53">
        <v>201</v>
      </c>
      <c r="I35" s="126">
        <v>28</v>
      </c>
      <c r="J35" s="221" t="s">
        <v>42</v>
      </c>
      <c r="K35" s="221"/>
      <c r="L35" s="221"/>
      <c r="M35" s="221"/>
    </row>
    <row r="36" spans="1:17" ht="15" customHeight="1">
      <c r="A36" s="53" t="s">
        <v>2448</v>
      </c>
      <c r="B36" s="53" t="s">
        <v>2456</v>
      </c>
      <c r="C36" s="56" t="s">
        <v>2770</v>
      </c>
      <c r="D36" s="53" t="s">
        <v>2187</v>
      </c>
      <c r="E36" s="53" t="s">
        <v>2843</v>
      </c>
      <c r="F36" s="53">
        <v>0</v>
      </c>
      <c r="G36" s="53"/>
      <c r="H36" s="53">
        <v>201</v>
      </c>
      <c r="I36" s="126">
        <v>22</v>
      </c>
      <c r="J36" s="221" t="s">
        <v>42</v>
      </c>
      <c r="K36" s="221"/>
      <c r="L36" s="221"/>
      <c r="M36" s="221"/>
    </row>
    <row r="37" spans="1:17" s="38" customFormat="1" ht="15" customHeight="1">
      <c r="A37" s="53" t="s">
        <v>1407</v>
      </c>
      <c r="B37" s="53" t="s">
        <v>3521</v>
      </c>
      <c r="C37" s="56" t="s">
        <v>2453</v>
      </c>
      <c r="D37" s="54" t="s">
        <v>775</v>
      </c>
      <c r="E37" s="53" t="s">
        <v>1106</v>
      </c>
      <c r="F37" s="53">
        <v>0</v>
      </c>
      <c r="G37" s="53"/>
      <c r="H37" s="53">
        <v>201</v>
      </c>
      <c r="I37" s="126">
        <v>22</v>
      </c>
      <c r="J37" s="221" t="s">
        <v>42</v>
      </c>
      <c r="K37" s="221"/>
      <c r="L37" s="221"/>
      <c r="M37" s="221"/>
      <c r="N37" s="33"/>
      <c r="O37" s="33"/>
      <c r="P37" s="33"/>
      <c r="Q37" s="33"/>
    </row>
    <row r="38" spans="1:17" s="39" customFormat="1" ht="15" customHeight="1">
      <c r="A38" s="54" t="s">
        <v>1456</v>
      </c>
      <c r="B38" s="54" t="s">
        <v>3783</v>
      </c>
      <c r="C38" s="68" t="s">
        <v>201</v>
      </c>
      <c r="D38" s="54" t="s">
        <v>2206</v>
      </c>
      <c r="E38" s="54" t="s">
        <v>3385</v>
      </c>
      <c r="F38" s="54">
        <v>0</v>
      </c>
      <c r="G38" s="54"/>
      <c r="H38" s="54">
        <v>201</v>
      </c>
      <c r="I38" s="54">
        <v>22</v>
      </c>
      <c r="J38" s="119"/>
      <c r="K38" s="119" t="s">
        <v>42</v>
      </c>
      <c r="L38" s="119"/>
      <c r="M38" s="119"/>
      <c r="N38" s="233"/>
      <c r="O38" s="84"/>
      <c r="P38" s="84"/>
      <c r="Q38" s="84"/>
    </row>
    <row r="39" spans="1:17" ht="15" customHeight="1">
      <c r="A39" s="53" t="s">
        <v>803</v>
      </c>
      <c r="B39" s="53" t="s">
        <v>3109</v>
      </c>
      <c r="C39" s="56" t="s">
        <v>3110</v>
      </c>
      <c r="D39" s="56" t="s">
        <v>3110</v>
      </c>
      <c r="E39" s="53" t="s">
        <v>2260</v>
      </c>
      <c r="F39" s="53">
        <v>0</v>
      </c>
      <c r="G39" s="53"/>
      <c r="H39" s="53">
        <v>201</v>
      </c>
      <c r="I39" s="126">
        <v>28</v>
      </c>
      <c r="J39" s="221" t="s">
        <v>42</v>
      </c>
      <c r="K39" s="221" t="s">
        <v>42</v>
      </c>
      <c r="L39" s="221" t="s">
        <v>42</v>
      </c>
      <c r="M39" s="221"/>
    </row>
    <row r="40" spans="1:17" ht="15" customHeight="1">
      <c r="A40" s="53" t="s">
        <v>202</v>
      </c>
      <c r="B40" s="53" t="s">
        <v>759</v>
      </c>
      <c r="C40" s="56" t="s">
        <v>1485</v>
      </c>
      <c r="D40" s="53" t="s">
        <v>1782</v>
      </c>
      <c r="E40" s="53" t="s">
        <v>2482</v>
      </c>
      <c r="F40" s="53">
        <v>0</v>
      </c>
      <c r="G40" s="53"/>
      <c r="H40" s="53">
        <v>201</v>
      </c>
      <c r="I40" s="126">
        <v>22</v>
      </c>
      <c r="J40" s="221" t="s">
        <v>42</v>
      </c>
      <c r="K40" s="221"/>
      <c r="L40" s="221"/>
      <c r="M40" s="221"/>
    </row>
    <row r="41" spans="1:17" s="38" customFormat="1" ht="15" customHeight="1">
      <c r="A41" s="53" t="s">
        <v>1480</v>
      </c>
      <c r="B41" s="53" t="s">
        <v>752</v>
      </c>
      <c r="C41" s="56" t="s">
        <v>2771</v>
      </c>
      <c r="D41" s="54" t="s">
        <v>2376</v>
      </c>
      <c r="E41" s="53" t="s">
        <v>1684</v>
      </c>
      <c r="F41" s="53">
        <v>0</v>
      </c>
      <c r="G41" s="53"/>
      <c r="H41" s="53">
        <v>201</v>
      </c>
      <c r="I41" s="126">
        <v>22</v>
      </c>
      <c r="J41" s="221" t="s">
        <v>42</v>
      </c>
      <c r="K41" s="221" t="s">
        <v>42</v>
      </c>
      <c r="L41" s="221" t="s">
        <v>42</v>
      </c>
      <c r="M41" s="221" t="s">
        <v>42</v>
      </c>
      <c r="N41" s="33"/>
      <c r="O41" s="33"/>
      <c r="P41" s="33"/>
      <c r="Q41" s="33"/>
    </row>
    <row r="42" spans="1:17" ht="15" customHeight="1">
      <c r="A42" s="53" t="s">
        <v>1600</v>
      </c>
      <c r="B42" s="53" t="s">
        <v>298</v>
      </c>
      <c r="C42" s="56" t="s">
        <v>519</v>
      </c>
      <c r="D42" s="56" t="s">
        <v>602</v>
      </c>
      <c r="E42" s="53" t="s">
        <v>1228</v>
      </c>
      <c r="F42" s="53">
        <v>0</v>
      </c>
      <c r="G42" s="53"/>
      <c r="H42" s="53">
        <v>201</v>
      </c>
      <c r="I42" s="126">
        <v>22</v>
      </c>
      <c r="J42" s="221" t="s">
        <v>42</v>
      </c>
      <c r="K42" s="221" t="s">
        <v>42</v>
      </c>
      <c r="L42" s="221"/>
      <c r="M42" s="221"/>
      <c r="N42" s="196"/>
    </row>
    <row r="43" spans="1:17" ht="15" customHeight="1">
      <c r="A43" s="53" t="s">
        <v>1575</v>
      </c>
      <c r="B43" s="53" t="s">
        <v>1975</v>
      </c>
      <c r="C43" s="56" t="s">
        <v>1509</v>
      </c>
      <c r="D43" s="53" t="s">
        <v>1509</v>
      </c>
      <c r="E43" s="53" t="s">
        <v>2016</v>
      </c>
      <c r="F43" s="53">
        <v>0</v>
      </c>
      <c r="G43" s="53"/>
      <c r="H43" s="53">
        <v>201</v>
      </c>
      <c r="I43" s="126">
        <v>28</v>
      </c>
      <c r="J43" s="221" t="s">
        <v>42</v>
      </c>
      <c r="K43" s="221"/>
      <c r="L43" s="221"/>
      <c r="M43" s="221"/>
    </row>
    <row r="44" spans="1:17" ht="15" customHeight="1">
      <c r="A44" s="53" t="s">
        <v>1438</v>
      </c>
      <c r="B44" s="53" t="s">
        <v>2844</v>
      </c>
      <c r="C44" s="56" t="s">
        <v>2306</v>
      </c>
      <c r="D44" s="53" t="s">
        <v>2306</v>
      </c>
      <c r="E44" s="53" t="s">
        <v>1734</v>
      </c>
      <c r="F44" s="53">
        <v>0</v>
      </c>
      <c r="G44" s="53"/>
      <c r="H44" s="53">
        <v>201</v>
      </c>
      <c r="I44" s="126">
        <v>28</v>
      </c>
      <c r="J44" s="221" t="s">
        <v>42</v>
      </c>
      <c r="K44" s="221"/>
      <c r="L44" s="221"/>
      <c r="M44" s="221"/>
    </row>
    <row r="45" spans="1:17" ht="15" customHeight="1">
      <c r="A45" s="53" t="s">
        <v>663</v>
      </c>
      <c r="B45" s="53" t="s">
        <v>2048</v>
      </c>
      <c r="C45" s="56" t="s">
        <v>3263</v>
      </c>
      <c r="D45" s="53" t="s">
        <v>3263</v>
      </c>
      <c r="E45" s="53" t="s">
        <v>514</v>
      </c>
      <c r="F45" s="53">
        <v>0</v>
      </c>
      <c r="G45" s="53"/>
      <c r="H45" s="53">
        <v>201</v>
      </c>
      <c r="I45" s="126">
        <v>28</v>
      </c>
      <c r="J45" s="221" t="s">
        <v>42</v>
      </c>
      <c r="K45" s="221"/>
      <c r="L45" s="221" t="s">
        <v>42</v>
      </c>
      <c r="M45" s="221"/>
    </row>
    <row r="46" spans="1:17" s="38" customFormat="1" ht="15" customHeight="1">
      <c r="A46" s="53" t="s">
        <v>157</v>
      </c>
      <c r="B46" s="53" t="s">
        <v>1454</v>
      </c>
      <c r="C46" s="56" t="s">
        <v>3173</v>
      </c>
      <c r="D46" s="53" t="s">
        <v>204</v>
      </c>
      <c r="E46" s="53" t="s">
        <v>2717</v>
      </c>
      <c r="F46" s="53">
        <v>0</v>
      </c>
      <c r="G46" s="53"/>
      <c r="H46" s="53">
        <v>201</v>
      </c>
      <c r="I46" s="126">
        <v>22</v>
      </c>
      <c r="J46" s="221" t="s">
        <v>42</v>
      </c>
      <c r="K46" s="221" t="s">
        <v>42</v>
      </c>
      <c r="L46" s="221"/>
      <c r="M46" s="221"/>
      <c r="N46" s="33"/>
      <c r="O46" s="33"/>
      <c r="P46" s="33"/>
      <c r="Q46" s="33"/>
    </row>
    <row r="47" spans="1:17" ht="15" customHeight="1">
      <c r="A47" s="53" t="s">
        <v>1075</v>
      </c>
      <c r="B47" s="53" t="s">
        <v>729</v>
      </c>
      <c r="C47" s="56" t="s">
        <v>2315</v>
      </c>
      <c r="D47" s="53" t="s">
        <v>2315</v>
      </c>
      <c r="E47" s="53" t="s">
        <v>3386</v>
      </c>
      <c r="F47" s="53">
        <v>0</v>
      </c>
      <c r="G47" s="53"/>
      <c r="H47" s="53">
        <v>201</v>
      </c>
      <c r="I47" s="126">
        <v>28</v>
      </c>
      <c r="J47" s="221" t="s">
        <v>42</v>
      </c>
      <c r="K47" s="221"/>
      <c r="L47" s="221"/>
      <c r="M47" s="221" t="s">
        <v>42</v>
      </c>
    </row>
    <row r="48" spans="1:17" s="39" customFormat="1" ht="15" customHeight="1">
      <c r="A48" s="54" t="s">
        <v>881</v>
      </c>
      <c r="B48" s="54" t="s">
        <v>1234</v>
      </c>
      <c r="C48" s="68" t="s">
        <v>1625</v>
      </c>
      <c r="D48" s="54" t="s">
        <v>3200</v>
      </c>
      <c r="E48" s="54" t="s">
        <v>3199</v>
      </c>
      <c r="F48" s="54">
        <v>0</v>
      </c>
      <c r="G48" s="54"/>
      <c r="H48" s="54">
        <v>201</v>
      </c>
      <c r="I48" s="126">
        <v>22</v>
      </c>
      <c r="J48" s="119" t="s">
        <v>42</v>
      </c>
      <c r="K48" s="119" t="s">
        <v>42</v>
      </c>
      <c r="L48" s="119" t="s">
        <v>42</v>
      </c>
      <c r="M48" s="119" t="s">
        <v>42</v>
      </c>
      <c r="N48" s="84"/>
      <c r="O48" s="84"/>
      <c r="P48" s="84"/>
      <c r="Q48" s="84"/>
    </row>
    <row r="49" spans="1:17" s="38" customFormat="1" ht="15" customHeight="1">
      <c r="A49" s="53" t="s">
        <v>1543</v>
      </c>
      <c r="B49" s="53" t="s">
        <v>3640</v>
      </c>
      <c r="C49" s="56" t="s">
        <v>2662</v>
      </c>
      <c r="D49" s="53" t="s">
        <v>2662</v>
      </c>
      <c r="E49" s="53" t="s">
        <v>3245</v>
      </c>
      <c r="F49" s="53">
        <v>0</v>
      </c>
      <c r="G49" s="53"/>
      <c r="H49" s="53">
        <v>201</v>
      </c>
      <c r="I49" s="126">
        <v>28</v>
      </c>
      <c r="J49" s="221" t="s">
        <v>42</v>
      </c>
      <c r="K49" s="221"/>
      <c r="L49" s="221"/>
      <c r="M49" s="221" t="s">
        <v>42</v>
      </c>
      <c r="N49" s="33"/>
      <c r="O49" s="33"/>
      <c r="P49" s="33"/>
      <c r="Q49" s="33"/>
    </row>
    <row r="50" spans="1:17" s="38" customFormat="1" ht="15" customHeight="1">
      <c r="A50" s="53" t="s">
        <v>1742</v>
      </c>
      <c r="B50" s="53" t="s">
        <v>1313</v>
      </c>
      <c r="C50" s="56" t="s">
        <v>2401</v>
      </c>
      <c r="D50" s="53" t="s">
        <v>2401</v>
      </c>
      <c r="E50" s="53" t="s">
        <v>435</v>
      </c>
      <c r="F50" s="53">
        <v>0</v>
      </c>
      <c r="G50" s="53"/>
      <c r="H50" s="53">
        <v>201</v>
      </c>
      <c r="I50" s="126">
        <v>28</v>
      </c>
      <c r="J50" s="221" t="s">
        <v>42</v>
      </c>
      <c r="K50" s="221"/>
      <c r="L50" s="221"/>
      <c r="M50" s="221"/>
      <c r="N50" s="33"/>
      <c r="O50" s="33"/>
      <c r="P50" s="33"/>
      <c r="Q50" s="33"/>
    </row>
    <row r="51" spans="1:17" s="38" customFormat="1" ht="15" customHeight="1">
      <c r="A51" s="53" t="s">
        <v>3635</v>
      </c>
      <c r="B51" s="53" t="s">
        <v>3648</v>
      </c>
      <c r="C51" s="56" t="s">
        <v>1619</v>
      </c>
      <c r="D51" s="56" t="s">
        <v>2058</v>
      </c>
      <c r="E51" s="53" t="s">
        <v>3389</v>
      </c>
      <c r="F51" s="53">
        <v>0</v>
      </c>
      <c r="G51" s="53"/>
      <c r="H51" s="53">
        <v>201</v>
      </c>
      <c r="I51" s="126">
        <v>22</v>
      </c>
      <c r="J51" s="221" t="s">
        <v>42</v>
      </c>
      <c r="K51" s="221" t="s">
        <v>42</v>
      </c>
      <c r="L51" s="221"/>
      <c r="M51" s="221"/>
      <c r="N51" s="33"/>
      <c r="O51" s="33"/>
      <c r="P51" s="33"/>
      <c r="Q51" s="33"/>
    </row>
    <row r="52" spans="1:17" ht="15" customHeight="1">
      <c r="A52" s="54" t="s">
        <v>223</v>
      </c>
      <c r="B52" s="53" t="s">
        <v>1629</v>
      </c>
      <c r="C52" s="53" t="s">
        <v>657</v>
      </c>
      <c r="D52" s="53" t="s">
        <v>657</v>
      </c>
      <c r="E52" s="53" t="s">
        <v>2898</v>
      </c>
      <c r="F52" s="53">
        <v>0</v>
      </c>
      <c r="G52" s="120"/>
      <c r="H52" s="53">
        <v>201</v>
      </c>
      <c r="I52" s="126">
        <v>28</v>
      </c>
      <c r="J52" s="222" t="s">
        <v>42</v>
      </c>
      <c r="K52" s="221" t="s">
        <v>42</v>
      </c>
      <c r="L52" s="221" t="s">
        <v>42</v>
      </c>
      <c r="M52" s="221"/>
    </row>
    <row r="53" spans="1:17" ht="15" customHeight="1">
      <c r="A53" s="53" t="s">
        <v>3302</v>
      </c>
      <c r="B53" s="53" t="s">
        <v>867</v>
      </c>
      <c r="C53" s="56" t="s">
        <v>596</v>
      </c>
      <c r="D53" s="53" t="s">
        <v>596</v>
      </c>
      <c r="E53" s="53" t="s">
        <v>874</v>
      </c>
      <c r="F53" s="53">
        <v>0</v>
      </c>
      <c r="G53" s="53"/>
      <c r="H53" s="53">
        <v>201</v>
      </c>
      <c r="I53" s="126">
        <v>28</v>
      </c>
      <c r="J53" s="221" t="s">
        <v>42</v>
      </c>
      <c r="K53" s="221" t="s">
        <v>42</v>
      </c>
      <c r="L53" s="221"/>
      <c r="M53" s="221"/>
    </row>
    <row r="54" spans="1:17" ht="15" customHeight="1">
      <c r="A54" s="53" t="s">
        <v>1368</v>
      </c>
      <c r="B54" s="53" t="s">
        <v>1270</v>
      </c>
      <c r="C54" s="56" t="s">
        <v>578</v>
      </c>
      <c r="D54" s="56" t="s">
        <v>578</v>
      </c>
      <c r="E54" s="53" t="s">
        <v>3390</v>
      </c>
      <c r="F54" s="53">
        <v>0</v>
      </c>
      <c r="G54" s="53"/>
      <c r="H54" s="53">
        <v>201</v>
      </c>
      <c r="I54" s="126">
        <v>28</v>
      </c>
      <c r="J54" s="221" t="s">
        <v>42</v>
      </c>
      <c r="K54" s="221" t="s">
        <v>42</v>
      </c>
      <c r="L54" s="221" t="s">
        <v>42</v>
      </c>
      <c r="M54" s="221" t="s">
        <v>42</v>
      </c>
    </row>
    <row r="55" spans="1:17" ht="15" customHeight="1">
      <c r="A55" s="53" t="s">
        <v>1147</v>
      </c>
      <c r="B55" s="53" t="s">
        <v>1956</v>
      </c>
      <c r="C55" s="56" t="s">
        <v>1149</v>
      </c>
      <c r="D55" s="53" t="s">
        <v>1149</v>
      </c>
      <c r="E55" s="53" t="s">
        <v>316</v>
      </c>
      <c r="F55" s="53">
        <v>0</v>
      </c>
      <c r="G55" s="53"/>
      <c r="H55" s="53">
        <v>201</v>
      </c>
      <c r="I55" s="126">
        <v>28</v>
      </c>
      <c r="J55" s="221" t="s">
        <v>42</v>
      </c>
      <c r="K55" s="221" t="s">
        <v>42</v>
      </c>
      <c r="L55" s="221"/>
      <c r="M55" s="221"/>
    </row>
    <row r="56" spans="1:17" s="38" customFormat="1" ht="15" customHeight="1">
      <c r="A56" s="53" t="s">
        <v>2929</v>
      </c>
      <c r="B56" s="53" t="s">
        <v>3575</v>
      </c>
      <c r="C56" s="56" t="s">
        <v>3659</v>
      </c>
      <c r="D56" s="53" t="s">
        <v>3576</v>
      </c>
      <c r="E56" s="53" t="s">
        <v>3547</v>
      </c>
      <c r="F56" s="53">
        <v>0</v>
      </c>
      <c r="G56" s="53"/>
      <c r="H56" s="53">
        <v>201</v>
      </c>
      <c r="I56" s="126">
        <v>22</v>
      </c>
      <c r="J56" s="221" t="s">
        <v>42</v>
      </c>
      <c r="K56" s="221"/>
      <c r="L56" s="221" t="s">
        <v>42</v>
      </c>
      <c r="M56" s="221" t="s">
        <v>42</v>
      </c>
      <c r="N56" s="33"/>
      <c r="O56" s="33"/>
      <c r="P56" s="33"/>
      <c r="Q56" s="33"/>
    </row>
    <row r="57" spans="1:17" ht="15" customHeight="1">
      <c r="A57" s="53" t="s">
        <v>1182</v>
      </c>
      <c r="B57" s="53" t="s">
        <v>1746</v>
      </c>
      <c r="C57" s="56" t="s">
        <v>1655</v>
      </c>
      <c r="D57" s="53" t="s">
        <v>1655</v>
      </c>
      <c r="E57" s="53" t="s">
        <v>2956</v>
      </c>
      <c r="F57" s="53">
        <v>0</v>
      </c>
      <c r="G57" s="53"/>
      <c r="H57" s="53">
        <v>201</v>
      </c>
      <c r="I57" s="126">
        <v>28</v>
      </c>
      <c r="J57" s="221" t="s">
        <v>42</v>
      </c>
      <c r="K57" s="221"/>
      <c r="L57" s="221"/>
      <c r="M57" s="221"/>
    </row>
    <row r="58" spans="1:17" s="38" customFormat="1" ht="15" customHeight="1">
      <c r="A58" s="53" t="s">
        <v>2944</v>
      </c>
      <c r="B58" s="53" t="s">
        <v>2946</v>
      </c>
      <c r="C58" s="56" t="s">
        <v>1656</v>
      </c>
      <c r="D58" s="53" t="s">
        <v>1656</v>
      </c>
      <c r="E58" s="53" t="s">
        <v>65</v>
      </c>
      <c r="F58" s="53">
        <v>0</v>
      </c>
      <c r="G58" s="53"/>
      <c r="H58" s="53">
        <v>201</v>
      </c>
      <c r="I58" s="126">
        <v>28</v>
      </c>
      <c r="J58" s="221" t="s">
        <v>42</v>
      </c>
      <c r="K58" s="221"/>
      <c r="L58" s="221"/>
      <c r="M58" s="221"/>
      <c r="N58" s="33"/>
      <c r="O58" s="33"/>
      <c r="P58" s="33"/>
      <c r="Q58" s="33"/>
    </row>
    <row r="59" spans="1:17" ht="15" customHeight="1">
      <c r="A59" s="53" t="s">
        <v>2764</v>
      </c>
      <c r="B59" s="53" t="s">
        <v>3391</v>
      </c>
      <c r="C59" s="56" t="s">
        <v>2109</v>
      </c>
      <c r="D59" s="53" t="s">
        <v>2109</v>
      </c>
      <c r="E59" s="53" t="s">
        <v>3393</v>
      </c>
      <c r="F59" s="53">
        <v>0</v>
      </c>
      <c r="G59" s="53"/>
      <c r="H59" s="53">
        <v>201</v>
      </c>
      <c r="I59" s="126">
        <v>28</v>
      </c>
      <c r="J59" s="221" t="s">
        <v>42</v>
      </c>
      <c r="K59" s="221"/>
      <c r="L59" s="221"/>
      <c r="M59" s="221"/>
    </row>
    <row r="60" spans="1:17" ht="15" customHeight="1">
      <c r="A60" s="53" t="s">
        <v>1472</v>
      </c>
      <c r="B60" s="53" t="s">
        <v>1100</v>
      </c>
      <c r="C60" s="56" t="s">
        <v>1737</v>
      </c>
      <c r="D60" s="53" t="s">
        <v>1737</v>
      </c>
      <c r="E60" s="53" t="s">
        <v>1123</v>
      </c>
      <c r="F60" s="53">
        <v>0</v>
      </c>
      <c r="G60" s="53"/>
      <c r="H60" s="53">
        <v>201</v>
      </c>
      <c r="I60" s="126">
        <v>28</v>
      </c>
      <c r="J60" s="221" t="s">
        <v>42</v>
      </c>
      <c r="K60" s="221" t="s">
        <v>42</v>
      </c>
      <c r="L60" s="221" t="s">
        <v>42</v>
      </c>
      <c r="M60" s="221"/>
    </row>
    <row r="61" spans="1:17" ht="15" customHeight="1">
      <c r="A61" s="53" t="s">
        <v>2059</v>
      </c>
      <c r="B61" s="53" t="s">
        <v>507</v>
      </c>
      <c r="C61" s="56" t="s">
        <v>1503</v>
      </c>
      <c r="D61" s="53" t="s">
        <v>1503</v>
      </c>
      <c r="E61" s="53" t="s">
        <v>32</v>
      </c>
      <c r="F61" s="53">
        <v>0</v>
      </c>
      <c r="G61" s="53"/>
      <c r="H61" s="53">
        <v>201</v>
      </c>
      <c r="I61" s="126">
        <v>28</v>
      </c>
      <c r="J61" s="221" t="s">
        <v>42</v>
      </c>
      <c r="K61" s="221"/>
      <c r="L61" s="221" t="s">
        <v>42</v>
      </c>
      <c r="M61" s="221"/>
    </row>
    <row r="62" spans="1:17" ht="15" customHeight="1">
      <c r="A62" s="53" t="s">
        <v>1685</v>
      </c>
      <c r="B62" s="53" t="s">
        <v>1635</v>
      </c>
      <c r="C62" s="56" t="s">
        <v>2245</v>
      </c>
      <c r="D62" s="53" t="s">
        <v>840</v>
      </c>
      <c r="E62" s="53" t="s">
        <v>2495</v>
      </c>
      <c r="F62" s="53">
        <v>0</v>
      </c>
      <c r="G62" s="53"/>
      <c r="H62" s="53">
        <v>201</v>
      </c>
      <c r="I62" s="126">
        <v>22</v>
      </c>
      <c r="J62" s="221" t="s">
        <v>42</v>
      </c>
      <c r="K62" s="221" t="s">
        <v>42</v>
      </c>
      <c r="L62" s="221"/>
      <c r="M62" s="221"/>
    </row>
    <row r="63" spans="1:17" ht="15" customHeight="1">
      <c r="A63" s="53" t="s">
        <v>2658</v>
      </c>
      <c r="B63" s="53" t="s">
        <v>2039</v>
      </c>
      <c r="C63" s="56" t="s">
        <v>3553</v>
      </c>
      <c r="D63" s="56" t="s">
        <v>3553</v>
      </c>
      <c r="E63" s="53" t="s">
        <v>635</v>
      </c>
      <c r="F63" s="53">
        <v>0</v>
      </c>
      <c r="G63" s="53"/>
      <c r="H63" s="53">
        <v>201</v>
      </c>
      <c r="I63" s="126">
        <v>28</v>
      </c>
      <c r="J63" s="221" t="s">
        <v>42</v>
      </c>
      <c r="K63" s="221"/>
      <c r="L63" s="221" t="s">
        <v>42</v>
      </c>
      <c r="M63" s="221" t="s">
        <v>42</v>
      </c>
    </row>
    <row r="64" spans="1:17" s="38" customFormat="1" ht="15" customHeight="1">
      <c r="A64" s="53" t="s">
        <v>2449</v>
      </c>
      <c r="B64" s="53" t="s">
        <v>1966</v>
      </c>
      <c r="C64" s="56" t="s">
        <v>1991</v>
      </c>
      <c r="D64" s="53" t="s">
        <v>2923</v>
      </c>
      <c r="E64" s="53" t="s">
        <v>2500</v>
      </c>
      <c r="F64" s="53">
        <v>0</v>
      </c>
      <c r="G64" s="53"/>
      <c r="H64" s="53">
        <v>201</v>
      </c>
      <c r="I64" s="126">
        <v>22</v>
      </c>
      <c r="J64" s="221" t="s">
        <v>42</v>
      </c>
      <c r="K64" s="221"/>
      <c r="L64" s="221"/>
      <c r="M64" s="221"/>
      <c r="N64" s="33"/>
      <c r="O64" s="33"/>
      <c r="P64" s="33"/>
      <c r="Q64" s="33"/>
    </row>
    <row r="65" spans="1:23" ht="15" customHeight="1">
      <c r="A65" s="53" t="s">
        <v>2264</v>
      </c>
      <c r="B65" s="53" t="s">
        <v>2840</v>
      </c>
      <c r="C65" s="56" t="s">
        <v>1919</v>
      </c>
      <c r="D65" s="53" t="s">
        <v>3272</v>
      </c>
      <c r="E65" s="53" t="s">
        <v>2622</v>
      </c>
      <c r="F65" s="53">
        <v>0</v>
      </c>
      <c r="G65" s="53"/>
      <c r="H65" s="53">
        <v>201</v>
      </c>
      <c r="I65" s="126">
        <v>22</v>
      </c>
      <c r="J65" s="221" t="s">
        <v>42</v>
      </c>
      <c r="K65" s="221"/>
      <c r="L65" s="221" t="s">
        <v>42</v>
      </c>
      <c r="M65" s="221" t="s">
        <v>42</v>
      </c>
    </row>
    <row r="66" spans="1:23" ht="15" customHeight="1">
      <c r="A66" s="53" t="s">
        <v>1592</v>
      </c>
      <c r="B66" s="53" t="s">
        <v>3334</v>
      </c>
      <c r="C66" s="56" t="s">
        <v>1601</v>
      </c>
      <c r="D66" s="56" t="s">
        <v>1601</v>
      </c>
      <c r="E66" s="53" t="s">
        <v>1279</v>
      </c>
      <c r="F66" s="53">
        <v>0</v>
      </c>
      <c r="G66" s="53"/>
      <c r="H66" s="53">
        <v>201</v>
      </c>
      <c r="I66" s="126">
        <v>28</v>
      </c>
      <c r="J66" s="221" t="s">
        <v>42</v>
      </c>
      <c r="K66" s="221"/>
      <c r="L66" s="221" t="s">
        <v>42</v>
      </c>
      <c r="M66" s="221" t="s">
        <v>42</v>
      </c>
    </row>
    <row r="67" spans="1:23" ht="15" customHeight="1">
      <c r="A67" s="53" t="s">
        <v>2828</v>
      </c>
      <c r="B67" s="53" t="s">
        <v>2762</v>
      </c>
      <c r="C67" s="56" t="s">
        <v>1241</v>
      </c>
      <c r="D67" s="53" t="s">
        <v>380</v>
      </c>
      <c r="E67" s="53" t="s">
        <v>3394</v>
      </c>
      <c r="F67" s="53">
        <v>0</v>
      </c>
      <c r="G67" s="53"/>
      <c r="H67" s="53">
        <v>201</v>
      </c>
      <c r="I67" s="126">
        <v>21</v>
      </c>
      <c r="J67" s="221" t="s">
        <v>42</v>
      </c>
      <c r="K67" s="221"/>
      <c r="L67" s="221"/>
      <c r="M67" s="221"/>
    </row>
    <row r="68" spans="1:23" s="44" customFormat="1" ht="15" customHeight="1">
      <c r="A68" s="53" t="s">
        <v>454</v>
      </c>
      <c r="B68" s="53" t="s">
        <v>2463</v>
      </c>
      <c r="C68" s="56" t="s">
        <v>1999</v>
      </c>
      <c r="D68" s="53" t="s">
        <v>1999</v>
      </c>
      <c r="E68" s="53" t="s">
        <v>3299</v>
      </c>
      <c r="F68" s="53">
        <v>0</v>
      </c>
      <c r="G68" s="53"/>
      <c r="H68" s="53">
        <v>201</v>
      </c>
      <c r="I68" s="126">
        <v>28</v>
      </c>
      <c r="J68" s="221" t="s">
        <v>42</v>
      </c>
      <c r="K68" s="221"/>
      <c r="L68" s="221" t="s">
        <v>42</v>
      </c>
      <c r="M68" s="221"/>
      <c r="N68" s="33"/>
      <c r="O68" s="33"/>
      <c r="P68" s="33"/>
      <c r="Q68" s="33"/>
      <c r="R68" s="38"/>
      <c r="S68" s="38"/>
      <c r="T68" s="38"/>
      <c r="U68" s="38"/>
      <c r="V68" s="38"/>
      <c r="W68" s="38"/>
    </row>
    <row r="69" spans="1:23" ht="15" customHeight="1">
      <c r="A69" s="53" t="s">
        <v>1497</v>
      </c>
      <c r="B69" s="53" t="s">
        <v>1639</v>
      </c>
      <c r="C69" s="56" t="s">
        <v>717</v>
      </c>
      <c r="D69" s="53" t="s">
        <v>717</v>
      </c>
      <c r="E69" s="53" t="s">
        <v>461</v>
      </c>
      <c r="F69" s="53">
        <v>0</v>
      </c>
      <c r="G69" s="53"/>
      <c r="H69" s="53">
        <v>201</v>
      </c>
      <c r="I69" s="126">
        <v>28</v>
      </c>
      <c r="J69" s="221" t="s">
        <v>42</v>
      </c>
      <c r="K69" s="221" t="s">
        <v>42</v>
      </c>
      <c r="L69" s="221" t="s">
        <v>42</v>
      </c>
      <c r="M69" s="221"/>
    </row>
    <row r="70" spans="1:23" ht="15" customHeight="1">
      <c r="A70" s="53" t="s">
        <v>1796</v>
      </c>
      <c r="B70" s="53" t="s">
        <v>1564</v>
      </c>
      <c r="C70" s="56" t="s">
        <v>3025</v>
      </c>
      <c r="D70" s="56" t="s">
        <v>1815</v>
      </c>
      <c r="E70" s="53" t="s">
        <v>2288</v>
      </c>
      <c r="F70" s="53">
        <v>0</v>
      </c>
      <c r="G70" s="53"/>
      <c r="H70" s="53">
        <v>201</v>
      </c>
      <c r="I70" s="126">
        <v>22</v>
      </c>
      <c r="J70" s="221" t="s">
        <v>42</v>
      </c>
      <c r="K70" s="221"/>
      <c r="L70" s="221" t="s">
        <v>42</v>
      </c>
      <c r="M70" s="221" t="s">
        <v>42</v>
      </c>
    </row>
    <row r="71" spans="1:23" s="38" customFormat="1" ht="15" customHeight="1">
      <c r="A71" s="53" t="s">
        <v>161</v>
      </c>
      <c r="B71" s="53" t="s">
        <v>1764</v>
      </c>
      <c r="C71" s="56" t="s">
        <v>2232</v>
      </c>
      <c r="D71" s="56" t="s">
        <v>2232</v>
      </c>
      <c r="E71" s="53" t="s">
        <v>3395</v>
      </c>
      <c r="F71" s="53">
        <v>0</v>
      </c>
      <c r="G71" s="53"/>
      <c r="H71" s="53">
        <v>201</v>
      </c>
      <c r="I71" s="126">
        <v>28</v>
      </c>
      <c r="J71" s="221" t="s">
        <v>42</v>
      </c>
      <c r="K71" s="221"/>
      <c r="L71" s="221"/>
      <c r="M71" s="221"/>
      <c r="N71" s="33"/>
      <c r="O71" s="33"/>
      <c r="P71" s="33"/>
      <c r="Q71" s="33"/>
    </row>
    <row r="72" spans="1:23" s="39" customFormat="1" ht="15" customHeight="1">
      <c r="A72" s="54" t="s">
        <v>161</v>
      </c>
      <c r="B72" s="54" t="s">
        <v>2128</v>
      </c>
      <c r="C72" s="68" t="s">
        <v>784</v>
      </c>
      <c r="D72" s="54" t="s">
        <v>970</v>
      </c>
      <c r="E72" s="54" t="s">
        <v>651</v>
      </c>
      <c r="F72" s="54">
        <v>0</v>
      </c>
      <c r="G72" s="54"/>
      <c r="H72" s="54">
        <v>201</v>
      </c>
      <c r="I72" s="54">
        <v>22</v>
      </c>
      <c r="J72" s="119" t="s">
        <v>42</v>
      </c>
      <c r="K72" s="119"/>
      <c r="L72" s="119"/>
      <c r="M72" s="119"/>
      <c r="N72" s="84"/>
      <c r="O72" s="84"/>
      <c r="P72" s="84"/>
      <c r="Q72" s="84"/>
    </row>
    <row r="73" spans="1:23" s="38" customFormat="1" ht="15" customHeight="1">
      <c r="A73" s="53" t="s">
        <v>2884</v>
      </c>
      <c r="B73" s="53" t="s">
        <v>2703</v>
      </c>
      <c r="C73" s="56" t="s">
        <v>3711</v>
      </c>
      <c r="D73" s="56" t="s">
        <v>3711</v>
      </c>
      <c r="E73" s="53" t="s">
        <v>378</v>
      </c>
      <c r="F73" s="53">
        <v>0</v>
      </c>
      <c r="G73" s="53"/>
      <c r="H73" s="53">
        <v>201</v>
      </c>
      <c r="I73" s="126">
        <v>28</v>
      </c>
      <c r="J73" s="221" t="s">
        <v>42</v>
      </c>
      <c r="K73" s="221"/>
      <c r="L73" s="221"/>
      <c r="M73" s="221"/>
      <c r="N73" s="33"/>
      <c r="O73" s="33"/>
      <c r="P73" s="33"/>
      <c r="Q73" s="33"/>
    </row>
    <row r="74" spans="1:23" ht="15" customHeight="1">
      <c r="A74" s="53" t="s">
        <v>288</v>
      </c>
      <c r="B74" s="53" t="s">
        <v>2464</v>
      </c>
      <c r="C74" s="56" t="s">
        <v>1440</v>
      </c>
      <c r="D74" s="53" t="s">
        <v>1440</v>
      </c>
      <c r="E74" s="53" t="s">
        <v>2987</v>
      </c>
      <c r="F74" s="53">
        <v>0</v>
      </c>
      <c r="G74" s="53"/>
      <c r="H74" s="53">
        <v>201</v>
      </c>
      <c r="I74" s="126">
        <v>28</v>
      </c>
      <c r="J74" s="221" t="s">
        <v>42</v>
      </c>
      <c r="K74" s="221"/>
      <c r="L74" s="221"/>
      <c r="M74" s="221"/>
    </row>
    <row r="75" spans="1:23" ht="15" customHeight="1">
      <c r="A75" s="53" t="s">
        <v>3141</v>
      </c>
      <c r="B75" s="53" t="s">
        <v>3101</v>
      </c>
      <c r="C75" s="56" t="s">
        <v>2415</v>
      </c>
      <c r="D75" s="53" t="s">
        <v>2415</v>
      </c>
      <c r="E75" s="53" t="s">
        <v>3396</v>
      </c>
      <c r="F75" s="53">
        <v>0</v>
      </c>
      <c r="G75" s="53"/>
      <c r="H75" s="53">
        <v>201</v>
      </c>
      <c r="I75" s="126">
        <v>28</v>
      </c>
      <c r="J75" s="221" t="s">
        <v>42</v>
      </c>
      <c r="K75" s="221"/>
      <c r="L75" s="221"/>
      <c r="M75" s="221"/>
    </row>
    <row r="76" spans="1:23" ht="15" customHeight="1">
      <c r="A76" s="53" t="s">
        <v>1260</v>
      </c>
      <c r="B76" s="53" t="s">
        <v>1204</v>
      </c>
      <c r="C76" s="56" t="s">
        <v>622</v>
      </c>
      <c r="D76" s="53" t="s">
        <v>622</v>
      </c>
      <c r="E76" s="53" t="s">
        <v>533</v>
      </c>
      <c r="F76" s="53">
        <v>0</v>
      </c>
      <c r="G76" s="53"/>
      <c r="H76" s="53">
        <v>201</v>
      </c>
      <c r="I76" s="126">
        <v>28</v>
      </c>
      <c r="J76" s="221" t="s">
        <v>42</v>
      </c>
      <c r="K76" s="221"/>
      <c r="L76" s="221" t="s">
        <v>42</v>
      </c>
      <c r="M76" s="221" t="s">
        <v>42</v>
      </c>
    </row>
    <row r="77" spans="1:23" s="185" customFormat="1" ht="15" customHeight="1">
      <c r="A77" s="54" t="s">
        <v>3744</v>
      </c>
      <c r="B77" s="54" t="s">
        <v>3745</v>
      </c>
      <c r="C77" s="68" t="s">
        <v>1098</v>
      </c>
      <c r="D77" s="68" t="s">
        <v>1098</v>
      </c>
      <c r="E77" s="54" t="s">
        <v>1870</v>
      </c>
      <c r="F77" s="54">
        <v>0</v>
      </c>
      <c r="G77" s="54"/>
      <c r="H77" s="54">
        <v>201</v>
      </c>
      <c r="I77" s="126">
        <v>28</v>
      </c>
      <c r="J77" s="119" t="s">
        <v>42</v>
      </c>
      <c r="K77" s="119" t="s">
        <v>42</v>
      </c>
      <c r="L77" s="119" t="s">
        <v>42</v>
      </c>
      <c r="M77" s="119" t="s">
        <v>42</v>
      </c>
      <c r="N77" s="84"/>
      <c r="O77" s="84"/>
      <c r="P77" s="84"/>
      <c r="Q77" s="84"/>
    </row>
    <row r="78" spans="1:23" ht="15" customHeight="1">
      <c r="A78" s="53" t="s">
        <v>2563</v>
      </c>
      <c r="B78" s="53" t="s">
        <v>1467</v>
      </c>
      <c r="C78" s="56" t="s">
        <v>2566</v>
      </c>
      <c r="D78" s="56" t="s">
        <v>2566</v>
      </c>
      <c r="E78" s="53" t="s">
        <v>3397</v>
      </c>
      <c r="F78" s="53">
        <v>0</v>
      </c>
      <c r="G78" s="53"/>
      <c r="H78" s="53">
        <v>201</v>
      </c>
      <c r="I78" s="126">
        <v>28</v>
      </c>
      <c r="J78" s="221" t="s">
        <v>42</v>
      </c>
      <c r="K78" s="221"/>
      <c r="L78" s="221" t="s">
        <v>42</v>
      </c>
      <c r="M78" s="221"/>
      <c r="N78" s="196"/>
    </row>
    <row r="79" spans="1:23" s="38" customFormat="1" ht="15" customHeight="1">
      <c r="A79" s="53" t="s">
        <v>3259</v>
      </c>
      <c r="B79" s="53" t="s">
        <v>2141</v>
      </c>
      <c r="C79" s="68" t="s">
        <v>3763</v>
      </c>
      <c r="D79" s="54" t="s">
        <v>3763</v>
      </c>
      <c r="E79" s="53" t="s">
        <v>1238</v>
      </c>
      <c r="F79" s="53">
        <v>0</v>
      </c>
      <c r="G79" s="53"/>
      <c r="H79" s="53">
        <v>201</v>
      </c>
      <c r="I79" s="126">
        <v>28</v>
      </c>
      <c r="J79" s="221" t="s">
        <v>42</v>
      </c>
      <c r="K79" s="221" t="s">
        <v>42</v>
      </c>
      <c r="L79" s="221" t="s">
        <v>42</v>
      </c>
      <c r="M79" s="221" t="s">
        <v>42</v>
      </c>
      <c r="N79" s="33"/>
      <c r="O79" s="33"/>
      <c r="P79" s="33"/>
      <c r="Q79" s="33"/>
    </row>
    <row r="80" spans="1:23" s="38" customFormat="1" ht="15" customHeight="1">
      <c r="A80" s="53" t="s">
        <v>2452</v>
      </c>
      <c r="B80" s="53" t="s">
        <v>3118</v>
      </c>
      <c r="C80" s="56" t="s">
        <v>1011</v>
      </c>
      <c r="D80" s="56" t="s">
        <v>3234</v>
      </c>
      <c r="E80" s="53" t="s">
        <v>1866</v>
      </c>
      <c r="F80" s="53">
        <v>0</v>
      </c>
      <c r="G80" s="53"/>
      <c r="H80" s="53">
        <v>201</v>
      </c>
      <c r="I80" s="126">
        <v>22</v>
      </c>
      <c r="J80" s="221" t="s">
        <v>42</v>
      </c>
      <c r="K80" s="221"/>
      <c r="L80" s="221" t="s">
        <v>42</v>
      </c>
      <c r="M80" s="221" t="s">
        <v>42</v>
      </c>
      <c r="N80" s="33"/>
      <c r="O80" s="33"/>
      <c r="P80" s="33"/>
      <c r="Q80" s="33"/>
    </row>
    <row r="81" spans="1:17" s="39" customFormat="1" ht="15" customHeight="1">
      <c r="A81" s="54" t="s">
        <v>3728</v>
      </c>
      <c r="B81" s="54" t="s">
        <v>3729</v>
      </c>
      <c r="C81" s="68" t="s">
        <v>703</v>
      </c>
      <c r="D81" s="68" t="s">
        <v>703</v>
      </c>
      <c r="E81" s="54" t="s">
        <v>241</v>
      </c>
      <c r="F81" s="54">
        <v>0</v>
      </c>
      <c r="G81" s="54"/>
      <c r="H81" s="54">
        <v>201</v>
      </c>
      <c r="I81" s="126">
        <v>28</v>
      </c>
      <c r="J81" s="119" t="s">
        <v>42</v>
      </c>
      <c r="K81" s="119"/>
      <c r="L81" s="119" t="s">
        <v>42</v>
      </c>
      <c r="M81" s="119"/>
      <c r="N81" s="84"/>
      <c r="O81" s="84"/>
      <c r="P81" s="84"/>
      <c r="Q81" s="84"/>
    </row>
    <row r="82" spans="1:17" s="38" customFormat="1" ht="15" customHeight="1">
      <c r="A82" s="53" t="s">
        <v>1018</v>
      </c>
      <c r="B82" s="53" t="s">
        <v>3513</v>
      </c>
      <c r="C82" s="56" t="s">
        <v>2774</v>
      </c>
      <c r="D82" s="53" t="s">
        <v>3661</v>
      </c>
      <c r="E82" s="53" t="s">
        <v>2572</v>
      </c>
      <c r="F82" s="53">
        <v>0</v>
      </c>
      <c r="G82" s="53"/>
      <c r="H82" s="53">
        <v>201</v>
      </c>
      <c r="I82" s="126">
        <v>22</v>
      </c>
      <c r="J82" s="221" t="s">
        <v>42</v>
      </c>
      <c r="K82" s="221" t="s">
        <v>42</v>
      </c>
      <c r="L82" s="221" t="s">
        <v>42</v>
      </c>
      <c r="M82" s="221" t="s">
        <v>42</v>
      </c>
      <c r="N82" s="33"/>
      <c r="O82" s="33"/>
      <c r="P82" s="33"/>
      <c r="Q82" s="33"/>
    </row>
    <row r="83" spans="1:17" ht="15" customHeight="1">
      <c r="A83" s="53" t="s">
        <v>85</v>
      </c>
      <c r="B83" s="53" t="s">
        <v>139</v>
      </c>
      <c r="C83" s="56" t="s">
        <v>2774</v>
      </c>
      <c r="D83" s="53" t="s">
        <v>1826</v>
      </c>
      <c r="E83" s="53" t="s">
        <v>3594</v>
      </c>
      <c r="F83" s="53">
        <v>0</v>
      </c>
      <c r="G83" s="53"/>
      <c r="H83" s="53">
        <v>201</v>
      </c>
      <c r="I83" s="126">
        <v>22</v>
      </c>
      <c r="J83" s="221" t="s">
        <v>42</v>
      </c>
      <c r="K83" s="221" t="s">
        <v>42</v>
      </c>
      <c r="L83" s="221" t="s">
        <v>42</v>
      </c>
      <c r="M83" s="221" t="s">
        <v>42</v>
      </c>
    </row>
    <row r="84" spans="1:17" ht="15" customHeight="1">
      <c r="A84" s="53" t="s">
        <v>2273</v>
      </c>
      <c r="B84" s="53" t="s">
        <v>3339</v>
      </c>
      <c r="C84" s="56" t="s">
        <v>1101</v>
      </c>
      <c r="D84" s="56" t="s">
        <v>1101</v>
      </c>
      <c r="E84" s="53" t="s">
        <v>2616</v>
      </c>
      <c r="F84" s="53">
        <v>0</v>
      </c>
      <c r="G84" s="53"/>
      <c r="H84" s="53">
        <v>201</v>
      </c>
      <c r="I84" s="126">
        <v>28</v>
      </c>
      <c r="J84" s="221" t="s">
        <v>42</v>
      </c>
      <c r="K84" s="221"/>
      <c r="L84" s="221"/>
      <c r="M84" s="221"/>
      <c r="N84" s="232"/>
    </row>
    <row r="85" spans="1:17" s="38" customFormat="1" ht="15" customHeight="1">
      <c r="A85" s="53" t="s">
        <v>1441</v>
      </c>
      <c r="B85" s="53" t="s">
        <v>1362</v>
      </c>
      <c r="C85" s="56" t="s">
        <v>643</v>
      </c>
      <c r="D85" s="53" t="s">
        <v>643</v>
      </c>
      <c r="E85" s="53" t="s">
        <v>3398</v>
      </c>
      <c r="F85" s="53">
        <v>0</v>
      </c>
      <c r="G85" s="53"/>
      <c r="H85" s="53">
        <v>201</v>
      </c>
      <c r="I85" s="126">
        <v>28</v>
      </c>
      <c r="J85" s="221" t="s">
        <v>42</v>
      </c>
      <c r="K85" s="221"/>
      <c r="L85" s="221"/>
      <c r="M85" s="221"/>
      <c r="N85" s="33"/>
      <c r="O85" s="33"/>
      <c r="P85" s="33"/>
      <c r="Q85" s="33"/>
    </row>
    <row r="86" spans="1:17" ht="15" customHeight="1">
      <c r="A86" s="53" t="s">
        <v>3301</v>
      </c>
      <c r="B86" s="53" t="s">
        <v>2556</v>
      </c>
      <c r="C86" s="56" t="s">
        <v>2516</v>
      </c>
      <c r="D86" s="53" t="s">
        <v>2516</v>
      </c>
      <c r="E86" s="53" t="s">
        <v>1083</v>
      </c>
      <c r="F86" s="53">
        <v>0</v>
      </c>
      <c r="G86" s="53"/>
      <c r="H86" s="53">
        <v>201</v>
      </c>
      <c r="I86" s="126">
        <v>28</v>
      </c>
      <c r="J86" s="221" t="s">
        <v>42</v>
      </c>
      <c r="K86" s="221"/>
      <c r="L86" s="221"/>
      <c r="M86" s="221"/>
    </row>
    <row r="87" spans="1:17" ht="15" customHeight="1">
      <c r="A87" s="54" t="s">
        <v>1530</v>
      </c>
      <c r="B87" s="53" t="s">
        <v>1566</v>
      </c>
      <c r="C87" s="53" t="s">
        <v>777</v>
      </c>
      <c r="D87" s="53" t="s">
        <v>777</v>
      </c>
      <c r="E87" s="53" t="s">
        <v>3399</v>
      </c>
      <c r="F87" s="53">
        <v>0</v>
      </c>
      <c r="G87" s="53"/>
      <c r="H87" s="53">
        <v>201</v>
      </c>
      <c r="I87" s="126">
        <v>28</v>
      </c>
      <c r="J87" s="221" t="s">
        <v>42</v>
      </c>
      <c r="K87" s="221"/>
      <c r="L87" s="221" t="s">
        <v>42</v>
      </c>
      <c r="M87" s="221" t="s">
        <v>42</v>
      </c>
    </row>
    <row r="88" spans="1:17" s="38" customFormat="1" ht="15" customHeight="1">
      <c r="A88" s="53" t="s">
        <v>1115</v>
      </c>
      <c r="B88" s="53" t="s">
        <v>650</v>
      </c>
      <c r="C88" s="53" t="s">
        <v>1744</v>
      </c>
      <c r="D88" s="53" t="s">
        <v>1744</v>
      </c>
      <c r="E88" s="53" t="s">
        <v>3217</v>
      </c>
      <c r="F88" s="53">
        <v>0</v>
      </c>
      <c r="G88" s="53"/>
      <c r="H88" s="53">
        <v>201</v>
      </c>
      <c r="I88" s="126">
        <v>28</v>
      </c>
      <c r="J88" s="221" t="s">
        <v>42</v>
      </c>
      <c r="K88" s="221"/>
      <c r="L88" s="221" t="s">
        <v>42</v>
      </c>
      <c r="M88" s="221" t="s">
        <v>42</v>
      </c>
      <c r="N88" s="33"/>
      <c r="O88" s="33"/>
      <c r="P88" s="33"/>
      <c r="Q88" s="33"/>
    </row>
    <row r="89" spans="1:17" s="38" customFormat="1" ht="15" customHeight="1">
      <c r="A89" s="53" t="s">
        <v>3018</v>
      </c>
      <c r="B89" s="53" t="s">
        <v>3714</v>
      </c>
      <c r="C89" s="53" t="s">
        <v>2200</v>
      </c>
      <c r="D89" s="53" t="s">
        <v>2200</v>
      </c>
      <c r="E89" s="53" t="s">
        <v>237</v>
      </c>
      <c r="F89" s="53">
        <v>0</v>
      </c>
      <c r="G89" s="53"/>
      <c r="H89" s="53">
        <v>201</v>
      </c>
      <c r="I89" s="126">
        <v>28</v>
      </c>
      <c r="J89" s="221" t="s">
        <v>42</v>
      </c>
      <c r="K89" s="221" t="s">
        <v>42</v>
      </c>
      <c r="L89" s="221" t="s">
        <v>42</v>
      </c>
      <c r="M89" s="221" t="s">
        <v>42</v>
      </c>
      <c r="N89" s="33"/>
      <c r="O89" s="33"/>
      <c r="P89" s="33"/>
      <c r="Q89" s="33"/>
    </row>
    <row r="90" spans="1:17" s="38" customFormat="1" ht="15" customHeight="1">
      <c r="A90" s="56" t="s">
        <v>3468</v>
      </c>
      <c r="B90" s="53" t="s">
        <v>3273</v>
      </c>
      <c r="C90" s="56" t="s">
        <v>555</v>
      </c>
      <c r="D90" s="53" t="s">
        <v>3638</v>
      </c>
      <c r="E90" s="53" t="s">
        <v>550</v>
      </c>
      <c r="F90" s="53">
        <v>0</v>
      </c>
      <c r="G90" s="53"/>
      <c r="H90" s="53">
        <v>201</v>
      </c>
      <c r="I90" s="126">
        <v>22</v>
      </c>
      <c r="J90" s="221" t="s">
        <v>42</v>
      </c>
      <c r="K90" s="221"/>
      <c r="L90" s="221" t="s">
        <v>42</v>
      </c>
      <c r="M90" s="221" t="s">
        <v>42</v>
      </c>
      <c r="N90" s="33"/>
      <c r="O90" s="33"/>
      <c r="P90" s="33"/>
      <c r="Q90" s="33"/>
    </row>
    <row r="91" spans="1:17" s="38" customFormat="1" ht="15" customHeight="1">
      <c r="A91" s="53" t="s">
        <v>3607</v>
      </c>
      <c r="B91" s="53" t="s">
        <v>10</v>
      </c>
      <c r="C91" s="53" t="s">
        <v>3445</v>
      </c>
      <c r="D91" s="54" t="s">
        <v>1108</v>
      </c>
      <c r="E91" s="53" t="s">
        <v>3609</v>
      </c>
      <c r="F91" s="53">
        <v>0</v>
      </c>
      <c r="G91" s="53"/>
      <c r="H91" s="53">
        <v>201</v>
      </c>
      <c r="I91" s="126">
        <v>22</v>
      </c>
      <c r="J91" s="221" t="s">
        <v>42</v>
      </c>
      <c r="K91" s="221" t="s">
        <v>42</v>
      </c>
      <c r="L91" s="221" t="s">
        <v>42</v>
      </c>
      <c r="M91" s="221" t="s">
        <v>42</v>
      </c>
      <c r="N91" s="33"/>
      <c r="O91" s="33"/>
      <c r="P91" s="33"/>
      <c r="Q91" s="33"/>
    </row>
    <row r="92" spans="1:17" s="39" customFormat="1" ht="15" customHeight="1">
      <c r="A92" s="54" t="s">
        <v>1989</v>
      </c>
      <c r="B92" s="54" t="s">
        <v>2196</v>
      </c>
      <c r="C92" s="54" t="s">
        <v>3691</v>
      </c>
      <c r="D92" s="54" t="s">
        <v>3691</v>
      </c>
      <c r="E92" s="54"/>
      <c r="F92" s="54">
        <v>0</v>
      </c>
      <c r="G92" s="54"/>
      <c r="H92" s="54">
        <v>201</v>
      </c>
      <c r="I92" s="54">
        <v>22</v>
      </c>
      <c r="J92" s="119"/>
      <c r="K92" s="119"/>
      <c r="L92" s="119"/>
      <c r="M92" s="119"/>
      <c r="N92" s="84"/>
      <c r="O92" s="84"/>
      <c r="P92" s="84"/>
      <c r="Q92" s="84"/>
    </row>
    <row r="93" spans="1:17" ht="15" customHeight="1">
      <c r="A93" s="53" t="s">
        <v>615</v>
      </c>
      <c r="B93" s="53" t="s">
        <v>3400</v>
      </c>
      <c r="C93" s="56" t="s">
        <v>2489</v>
      </c>
      <c r="D93" s="53" t="s">
        <v>508</v>
      </c>
      <c r="E93" s="53" t="s">
        <v>2859</v>
      </c>
      <c r="F93" s="53">
        <v>0</v>
      </c>
      <c r="G93" s="53"/>
      <c r="H93" s="53">
        <v>201</v>
      </c>
      <c r="I93" s="126">
        <v>22</v>
      </c>
      <c r="J93" s="221" t="s">
        <v>42</v>
      </c>
      <c r="K93" s="221"/>
      <c r="L93" s="221"/>
      <c r="M93" s="221"/>
    </row>
    <row r="94" spans="1:17" ht="15" customHeight="1">
      <c r="A94" s="53" t="s">
        <v>3375</v>
      </c>
      <c r="B94" s="53" t="s">
        <v>375</v>
      </c>
      <c r="C94" s="56" t="s">
        <v>3373</v>
      </c>
      <c r="D94" s="53" t="s">
        <v>3373</v>
      </c>
      <c r="E94" s="53" t="s">
        <v>971</v>
      </c>
      <c r="F94" s="53">
        <v>0</v>
      </c>
      <c r="G94" s="53"/>
      <c r="H94" s="53">
        <v>201</v>
      </c>
      <c r="I94" s="126">
        <v>28</v>
      </c>
      <c r="J94" s="221" t="s">
        <v>42</v>
      </c>
      <c r="K94" s="221"/>
      <c r="L94" s="221"/>
      <c r="M94" s="221"/>
    </row>
    <row r="95" spans="1:17" ht="15" customHeight="1">
      <c r="A95" s="53" t="s">
        <v>450</v>
      </c>
      <c r="B95" s="53" t="s">
        <v>2529</v>
      </c>
      <c r="C95" s="56" t="s">
        <v>2875</v>
      </c>
      <c r="D95" s="53" t="s">
        <v>2875</v>
      </c>
      <c r="E95" s="53" t="s">
        <v>3433</v>
      </c>
      <c r="F95" s="53">
        <v>0</v>
      </c>
      <c r="G95" s="53"/>
      <c r="H95" s="53">
        <v>201</v>
      </c>
      <c r="I95" s="126">
        <v>28</v>
      </c>
      <c r="J95" s="221" t="s">
        <v>42</v>
      </c>
      <c r="K95" s="221" t="s">
        <v>42</v>
      </c>
      <c r="L95" s="221" t="s">
        <v>42</v>
      </c>
      <c r="M95" s="221"/>
    </row>
    <row r="96" spans="1:17" ht="15" customHeight="1">
      <c r="A96" s="53" t="s">
        <v>1946</v>
      </c>
      <c r="B96" s="53" t="s">
        <v>1902</v>
      </c>
      <c r="C96" s="56" t="s">
        <v>53</v>
      </c>
      <c r="D96" s="53" t="s">
        <v>53</v>
      </c>
      <c r="E96" s="53" t="s">
        <v>2852</v>
      </c>
      <c r="F96" s="53">
        <v>0</v>
      </c>
      <c r="G96" s="53"/>
      <c r="H96" s="53">
        <v>201</v>
      </c>
      <c r="I96" s="126">
        <v>28</v>
      </c>
      <c r="J96" s="221" t="s">
        <v>42</v>
      </c>
      <c r="K96" s="221"/>
      <c r="L96" s="221" t="s">
        <v>42</v>
      </c>
      <c r="M96" s="221" t="s">
        <v>42</v>
      </c>
    </row>
    <row r="97" spans="1:17" ht="15" customHeight="1">
      <c r="A97" s="53" t="s">
        <v>1574</v>
      </c>
      <c r="B97" s="53" t="s">
        <v>2981</v>
      </c>
      <c r="C97" s="56" t="s">
        <v>920</v>
      </c>
      <c r="D97" s="53" t="s">
        <v>920</v>
      </c>
      <c r="E97" s="53" t="s">
        <v>2323</v>
      </c>
      <c r="F97" s="53">
        <v>0</v>
      </c>
      <c r="G97" s="53"/>
      <c r="H97" s="53">
        <v>201</v>
      </c>
      <c r="I97" s="126">
        <v>28</v>
      </c>
      <c r="J97" s="221" t="s">
        <v>42</v>
      </c>
      <c r="K97" s="221" t="s">
        <v>42</v>
      </c>
      <c r="L97" s="221" t="s">
        <v>42</v>
      </c>
      <c r="M97" s="221"/>
    </row>
    <row r="98" spans="1:17" ht="15" customHeight="1">
      <c r="A98" s="53" t="s">
        <v>1431</v>
      </c>
      <c r="B98" s="53" t="s">
        <v>2886</v>
      </c>
      <c r="C98" s="56" t="s">
        <v>2580</v>
      </c>
      <c r="D98" s="53" t="s">
        <v>1259</v>
      </c>
      <c r="E98" s="53" t="s">
        <v>3401</v>
      </c>
      <c r="F98" s="53">
        <v>0</v>
      </c>
      <c r="G98" s="53"/>
      <c r="H98" s="53">
        <v>201</v>
      </c>
      <c r="I98" s="126">
        <v>22</v>
      </c>
      <c r="J98" s="221"/>
      <c r="K98" s="221" t="s">
        <v>42</v>
      </c>
      <c r="L98" s="221"/>
      <c r="M98" s="221"/>
    </row>
    <row r="99" spans="1:17" ht="15" customHeight="1">
      <c r="A99" s="53" t="s">
        <v>2889</v>
      </c>
      <c r="B99" s="53" t="s">
        <v>715</v>
      </c>
      <c r="C99" s="56" t="s">
        <v>2078</v>
      </c>
      <c r="D99" s="53" t="s">
        <v>2078</v>
      </c>
      <c r="E99" s="53" t="s">
        <v>359</v>
      </c>
      <c r="F99" s="53">
        <v>0</v>
      </c>
      <c r="G99" s="53"/>
      <c r="H99" s="53">
        <v>201</v>
      </c>
      <c r="I99" s="126">
        <v>28</v>
      </c>
      <c r="J99" s="221" t="s">
        <v>42</v>
      </c>
      <c r="K99" s="221"/>
      <c r="L99" s="221" t="s">
        <v>42</v>
      </c>
      <c r="M99" s="221"/>
    </row>
    <row r="100" spans="1:17" ht="15" customHeight="1">
      <c r="A100" s="53" t="s">
        <v>2890</v>
      </c>
      <c r="B100" s="53" t="s">
        <v>2862</v>
      </c>
      <c r="C100" s="56" t="s">
        <v>2080</v>
      </c>
      <c r="D100" s="53" t="s">
        <v>2080</v>
      </c>
      <c r="E100" s="53" t="s">
        <v>2181</v>
      </c>
      <c r="F100" s="53">
        <v>0</v>
      </c>
      <c r="G100" s="53"/>
      <c r="H100" s="53">
        <v>201</v>
      </c>
      <c r="I100" s="126">
        <v>28</v>
      </c>
      <c r="J100" s="221" t="s">
        <v>42</v>
      </c>
      <c r="K100" s="221"/>
      <c r="L100" s="221"/>
      <c r="M100" s="221"/>
    </row>
    <row r="101" spans="1:17" ht="15" customHeight="1">
      <c r="A101" s="53" t="s">
        <v>2591</v>
      </c>
      <c r="B101" s="53" t="s">
        <v>705</v>
      </c>
      <c r="C101" s="56" t="s">
        <v>2399</v>
      </c>
      <c r="D101" s="53" t="s">
        <v>2399</v>
      </c>
      <c r="E101" s="53" t="s">
        <v>3404</v>
      </c>
      <c r="F101" s="53">
        <v>0</v>
      </c>
      <c r="G101" s="53"/>
      <c r="H101" s="53">
        <v>201</v>
      </c>
      <c r="I101" s="126">
        <v>28</v>
      </c>
      <c r="J101" s="221" t="s">
        <v>42</v>
      </c>
      <c r="K101" s="221"/>
      <c r="L101" s="221"/>
      <c r="M101" s="221"/>
    </row>
    <row r="102" spans="1:17" ht="15" customHeight="1">
      <c r="A102" s="53" t="s">
        <v>2595</v>
      </c>
      <c r="B102" s="53" t="s">
        <v>549</v>
      </c>
      <c r="C102" s="56" t="s">
        <v>2400</v>
      </c>
      <c r="D102" s="53" t="s">
        <v>2400</v>
      </c>
      <c r="E102" s="53" t="s">
        <v>952</v>
      </c>
      <c r="F102" s="53">
        <v>0</v>
      </c>
      <c r="G102" s="53"/>
      <c r="H102" s="53">
        <v>201</v>
      </c>
      <c r="I102" s="126">
        <v>28</v>
      </c>
      <c r="J102" s="221" t="s">
        <v>42</v>
      </c>
      <c r="K102" s="221"/>
      <c r="L102" s="221"/>
      <c r="M102" s="221"/>
    </row>
    <row r="103" spans="1:17" s="38" customFormat="1" ht="15" customHeight="1">
      <c r="A103" s="53" t="s">
        <v>1290</v>
      </c>
      <c r="B103" s="53" t="s">
        <v>2408</v>
      </c>
      <c r="C103" s="56" t="s">
        <v>2403</v>
      </c>
      <c r="D103" s="53" t="s">
        <v>2403</v>
      </c>
      <c r="E103" s="53" t="s">
        <v>871</v>
      </c>
      <c r="F103" s="53">
        <v>0</v>
      </c>
      <c r="G103" s="53"/>
      <c r="H103" s="53">
        <v>201</v>
      </c>
      <c r="I103" s="126">
        <v>28</v>
      </c>
      <c r="J103" s="221" t="s">
        <v>42</v>
      </c>
      <c r="K103" s="221"/>
      <c r="L103" s="221" t="s">
        <v>42</v>
      </c>
      <c r="M103" s="221"/>
      <c r="N103" s="33"/>
      <c r="O103" s="33"/>
      <c r="P103" s="33"/>
      <c r="Q103" s="33"/>
    </row>
    <row r="104" spans="1:17" s="38" customFormat="1" ht="15" customHeight="1">
      <c r="A104" s="53" t="s">
        <v>3843</v>
      </c>
      <c r="B104" s="53" t="s">
        <v>425</v>
      </c>
      <c r="C104" s="56" t="s">
        <v>3844</v>
      </c>
      <c r="D104" s="53" t="s">
        <v>3844</v>
      </c>
      <c r="E104" s="53" t="s">
        <v>3845</v>
      </c>
      <c r="F104" s="53">
        <v>0</v>
      </c>
      <c r="G104" s="53"/>
      <c r="H104" s="53">
        <v>201</v>
      </c>
      <c r="I104" s="126">
        <v>28</v>
      </c>
      <c r="J104" s="221" t="s">
        <v>42</v>
      </c>
      <c r="K104" s="221"/>
      <c r="L104" s="221"/>
      <c r="M104" s="221"/>
      <c r="N104" s="33"/>
      <c r="O104" s="33"/>
      <c r="P104" s="33"/>
      <c r="Q104" s="33"/>
    </row>
    <row r="105" spans="1:17" ht="15" customHeight="1">
      <c r="A105" s="53" t="s">
        <v>1356</v>
      </c>
      <c r="B105" s="53" t="s">
        <v>679</v>
      </c>
      <c r="C105" s="56" t="s">
        <v>3564</v>
      </c>
      <c r="D105" s="53" t="s">
        <v>1085</v>
      </c>
      <c r="E105" s="53" t="s">
        <v>967</v>
      </c>
      <c r="F105" s="53">
        <v>0</v>
      </c>
      <c r="G105" s="53"/>
      <c r="H105" s="53">
        <v>201</v>
      </c>
      <c r="I105" s="126">
        <v>22</v>
      </c>
      <c r="J105" s="221" t="s">
        <v>42</v>
      </c>
      <c r="K105" s="221"/>
      <c r="L105" s="221"/>
      <c r="M105" s="221"/>
    </row>
    <row r="106" spans="1:17" ht="15" customHeight="1">
      <c r="A106" s="53" t="s">
        <v>1170</v>
      </c>
      <c r="B106" s="53" t="s">
        <v>1754</v>
      </c>
      <c r="C106" s="56" t="s">
        <v>2627</v>
      </c>
      <c r="D106" s="53" t="s">
        <v>3405</v>
      </c>
      <c r="E106" s="53" t="s">
        <v>3407</v>
      </c>
      <c r="F106" s="53">
        <v>0</v>
      </c>
      <c r="G106" s="53"/>
      <c r="H106" s="53">
        <v>201</v>
      </c>
      <c r="I106" s="126">
        <v>22</v>
      </c>
      <c r="J106" s="221" t="s">
        <v>42</v>
      </c>
      <c r="K106" s="221" t="s">
        <v>42</v>
      </c>
      <c r="L106" s="221" t="s">
        <v>42</v>
      </c>
      <c r="M106" s="221" t="s">
        <v>42</v>
      </c>
    </row>
    <row r="107" spans="1:17" ht="15" customHeight="1">
      <c r="A107" s="53" t="s">
        <v>2313</v>
      </c>
      <c r="B107" s="53" t="s">
        <v>2249</v>
      </c>
      <c r="C107" s="56" t="s">
        <v>618</v>
      </c>
      <c r="D107" s="56" t="s">
        <v>618</v>
      </c>
      <c r="E107" s="53" t="s">
        <v>1131</v>
      </c>
      <c r="F107" s="53">
        <v>0</v>
      </c>
      <c r="G107" s="53"/>
      <c r="H107" s="53">
        <v>201</v>
      </c>
      <c r="I107" s="126">
        <v>28</v>
      </c>
      <c r="J107" s="221" t="s">
        <v>42</v>
      </c>
      <c r="K107" s="221" t="s">
        <v>42</v>
      </c>
      <c r="L107" s="221" t="s">
        <v>42</v>
      </c>
      <c r="M107" s="221"/>
    </row>
    <row r="108" spans="1:17" ht="15" customHeight="1">
      <c r="A108" s="53" t="s">
        <v>1723</v>
      </c>
      <c r="B108" s="53" t="s">
        <v>1848</v>
      </c>
      <c r="C108" s="56" t="s">
        <v>2409</v>
      </c>
      <c r="D108" s="53" t="s">
        <v>2409</v>
      </c>
      <c r="E108" s="53" t="s">
        <v>50</v>
      </c>
      <c r="F108" s="53">
        <v>0</v>
      </c>
      <c r="G108" s="53"/>
      <c r="H108" s="53">
        <v>201</v>
      </c>
      <c r="I108" s="126">
        <v>28</v>
      </c>
      <c r="J108" s="221" t="s">
        <v>42</v>
      </c>
      <c r="K108" s="221"/>
      <c r="L108" s="221"/>
      <c r="M108" s="221"/>
    </row>
    <row r="109" spans="1:17" s="39" customFormat="1" ht="15" customHeight="1">
      <c r="A109" s="54" t="s">
        <v>3673</v>
      </c>
      <c r="B109" s="54" t="s">
        <v>3804</v>
      </c>
      <c r="C109" s="68" t="s">
        <v>648</v>
      </c>
      <c r="D109" s="54" t="s">
        <v>648</v>
      </c>
      <c r="E109" s="54" t="s">
        <v>3805</v>
      </c>
      <c r="F109" s="54">
        <v>0</v>
      </c>
      <c r="G109" s="54"/>
      <c r="H109" s="54">
        <v>201</v>
      </c>
      <c r="I109" s="54">
        <v>28</v>
      </c>
      <c r="J109" s="119"/>
      <c r="K109" s="119"/>
      <c r="L109" s="119" t="s">
        <v>42</v>
      </c>
      <c r="M109" s="119"/>
      <c r="N109" s="84"/>
      <c r="O109" s="84"/>
      <c r="P109" s="84"/>
      <c r="Q109" s="84"/>
    </row>
    <row r="110" spans="1:17" ht="15" customHeight="1">
      <c r="A110" s="53" t="s">
        <v>3563</v>
      </c>
      <c r="B110" s="53" t="s">
        <v>2977</v>
      </c>
      <c r="C110" s="56" t="s">
        <v>2846</v>
      </c>
      <c r="D110" s="53" t="s">
        <v>2846</v>
      </c>
      <c r="E110" s="53" t="s">
        <v>1280</v>
      </c>
      <c r="F110" s="53">
        <v>0</v>
      </c>
      <c r="G110" s="53"/>
      <c r="H110" s="53">
        <v>201</v>
      </c>
      <c r="I110" s="126">
        <v>28</v>
      </c>
      <c r="J110" s="221" t="s">
        <v>42</v>
      </c>
      <c r="K110" s="221"/>
      <c r="L110" s="221"/>
      <c r="M110" s="221" t="s">
        <v>42</v>
      </c>
    </row>
    <row r="111" spans="1:17" ht="15" customHeight="1">
      <c r="A111" s="53" t="s">
        <v>3022</v>
      </c>
      <c r="B111" s="53" t="s">
        <v>3408</v>
      </c>
      <c r="C111" s="53" t="s">
        <v>985</v>
      </c>
      <c r="D111" s="53" t="s">
        <v>985</v>
      </c>
      <c r="E111" s="53" t="s">
        <v>3409</v>
      </c>
      <c r="F111" s="53">
        <v>0</v>
      </c>
      <c r="G111" s="53"/>
      <c r="H111" s="53">
        <v>201</v>
      </c>
      <c r="I111" s="126">
        <v>28</v>
      </c>
      <c r="J111" s="221" t="s">
        <v>42</v>
      </c>
      <c r="K111" s="221"/>
      <c r="L111" s="221"/>
      <c r="M111" s="221"/>
    </row>
    <row r="112" spans="1:17" ht="15" customHeight="1">
      <c r="A112" s="53" t="s">
        <v>658</v>
      </c>
      <c r="B112" s="53" t="s">
        <v>3412</v>
      </c>
      <c r="C112" s="56" t="s">
        <v>2217</v>
      </c>
      <c r="D112" s="53" t="s">
        <v>2217</v>
      </c>
      <c r="E112" s="53" t="s">
        <v>3413</v>
      </c>
      <c r="F112" s="53">
        <v>0</v>
      </c>
      <c r="G112" s="53"/>
      <c r="H112" s="53">
        <v>201</v>
      </c>
      <c r="I112" s="126">
        <v>28</v>
      </c>
      <c r="J112" s="221" t="s">
        <v>42</v>
      </c>
      <c r="K112" s="221"/>
      <c r="L112" s="221" t="s">
        <v>42</v>
      </c>
      <c r="M112" s="221"/>
    </row>
    <row r="113" spans="1:17" s="38" customFormat="1" ht="15" customHeight="1">
      <c r="A113" s="53" t="s">
        <v>1461</v>
      </c>
      <c r="B113" s="53" t="s">
        <v>600</v>
      </c>
      <c r="C113" s="56" t="s">
        <v>1223</v>
      </c>
      <c r="D113" s="53" t="s">
        <v>1223</v>
      </c>
      <c r="E113" s="53" t="s">
        <v>1983</v>
      </c>
      <c r="F113" s="53">
        <v>0</v>
      </c>
      <c r="G113" s="53"/>
      <c r="H113" s="53">
        <v>201</v>
      </c>
      <c r="I113" s="126">
        <v>28</v>
      </c>
      <c r="J113" s="221" t="s">
        <v>42</v>
      </c>
      <c r="K113" s="221"/>
      <c r="L113" s="221" t="s">
        <v>42</v>
      </c>
      <c r="M113" s="221"/>
      <c r="N113" s="33"/>
      <c r="O113" s="33"/>
      <c r="P113" s="33"/>
      <c r="Q113" s="33"/>
    </row>
    <row r="114" spans="1:17" s="38" customFormat="1" ht="15" customHeight="1">
      <c r="A114" s="53" t="s">
        <v>878</v>
      </c>
      <c r="B114" s="53" t="s">
        <v>384</v>
      </c>
      <c r="C114" s="56" t="s">
        <v>2169</v>
      </c>
      <c r="D114" s="53" t="s">
        <v>2169</v>
      </c>
      <c r="E114" s="53" t="s">
        <v>1064</v>
      </c>
      <c r="F114" s="53">
        <v>0</v>
      </c>
      <c r="G114" s="53"/>
      <c r="H114" s="53">
        <v>201</v>
      </c>
      <c r="I114" s="126">
        <v>28</v>
      </c>
      <c r="J114" s="221" t="s">
        <v>42</v>
      </c>
      <c r="K114" s="221"/>
      <c r="L114" s="221"/>
      <c r="M114" s="221"/>
      <c r="N114" s="33"/>
      <c r="O114" s="33"/>
      <c r="P114" s="33"/>
      <c r="Q114" s="33"/>
    </row>
    <row r="115" spans="1:17" ht="15" customHeight="1">
      <c r="A115" s="53" t="s">
        <v>2781</v>
      </c>
      <c r="B115" s="53" t="s">
        <v>1632</v>
      </c>
      <c r="C115" s="53" t="s">
        <v>948</v>
      </c>
      <c r="D115" s="53" t="s">
        <v>948</v>
      </c>
      <c r="E115" s="53" t="s">
        <v>2066</v>
      </c>
      <c r="F115" s="53">
        <v>0</v>
      </c>
      <c r="G115" s="120"/>
      <c r="H115" s="53">
        <v>201</v>
      </c>
      <c r="I115" s="126">
        <v>28</v>
      </c>
      <c r="J115" s="221" t="s">
        <v>42</v>
      </c>
      <c r="K115" s="228"/>
      <c r="L115" s="228"/>
      <c r="M115" s="228"/>
    </row>
    <row r="116" spans="1:17" ht="15" customHeight="1">
      <c r="A116" s="53" t="s">
        <v>2938</v>
      </c>
      <c r="B116" s="53" t="s">
        <v>2484</v>
      </c>
      <c r="C116" s="56" t="s">
        <v>1359</v>
      </c>
      <c r="D116" s="53" t="s">
        <v>1359</v>
      </c>
      <c r="E116" s="53" t="s">
        <v>1732</v>
      </c>
      <c r="F116" s="53">
        <v>0</v>
      </c>
      <c r="G116" s="53"/>
      <c r="H116" s="53">
        <v>201</v>
      </c>
      <c r="I116" s="126">
        <v>28</v>
      </c>
      <c r="J116" s="221" t="s">
        <v>42</v>
      </c>
      <c r="K116" s="221" t="s">
        <v>42</v>
      </c>
      <c r="L116" s="221" t="s">
        <v>42</v>
      </c>
      <c r="M116" s="221" t="s">
        <v>42</v>
      </c>
    </row>
    <row r="117" spans="1:17" ht="15" customHeight="1">
      <c r="A117" s="53" t="s">
        <v>3538</v>
      </c>
      <c r="B117" s="53" t="s">
        <v>3540</v>
      </c>
      <c r="C117" s="56" t="s">
        <v>2841</v>
      </c>
      <c r="D117" s="53" t="s">
        <v>2841</v>
      </c>
      <c r="E117" s="53" t="s">
        <v>277</v>
      </c>
      <c r="F117" s="53">
        <v>0</v>
      </c>
      <c r="G117" s="53"/>
      <c r="H117" s="53">
        <v>201</v>
      </c>
      <c r="I117" s="126">
        <v>28</v>
      </c>
      <c r="J117" s="221" t="s">
        <v>42</v>
      </c>
      <c r="K117" s="221" t="s">
        <v>42</v>
      </c>
      <c r="L117" s="221"/>
      <c r="M117" s="221" t="s">
        <v>42</v>
      </c>
    </row>
    <row r="118" spans="1:17" ht="15" customHeight="1">
      <c r="A118" s="53" t="s">
        <v>235</v>
      </c>
      <c r="B118" s="53" t="s">
        <v>3157</v>
      </c>
      <c r="C118" s="56" t="s">
        <v>1779</v>
      </c>
      <c r="D118" s="53" t="s">
        <v>1779</v>
      </c>
      <c r="E118" s="53" t="s">
        <v>2634</v>
      </c>
      <c r="F118" s="53">
        <v>0</v>
      </c>
      <c r="G118" s="53"/>
      <c r="H118" s="53">
        <v>201</v>
      </c>
      <c r="I118" s="126">
        <v>28</v>
      </c>
      <c r="J118" s="221" t="s">
        <v>42</v>
      </c>
      <c r="K118" s="221"/>
      <c r="L118" s="221" t="s">
        <v>42</v>
      </c>
      <c r="M118" s="221"/>
    </row>
    <row r="119" spans="1:17" ht="15" customHeight="1">
      <c r="A119" s="191" t="s">
        <v>373</v>
      </c>
      <c r="B119" s="191" t="s">
        <v>2252</v>
      </c>
      <c r="C119" s="191" t="s">
        <v>1190</v>
      </c>
      <c r="D119" s="191" t="s">
        <v>1190</v>
      </c>
      <c r="E119" s="53" t="s">
        <v>3035</v>
      </c>
      <c r="F119" s="53">
        <v>0</v>
      </c>
      <c r="G119" s="53"/>
      <c r="H119" s="53">
        <v>201</v>
      </c>
      <c r="I119" s="126">
        <v>28</v>
      </c>
      <c r="J119" s="221" t="s">
        <v>42</v>
      </c>
      <c r="K119" s="221"/>
      <c r="L119" s="221"/>
      <c r="M119" s="221"/>
      <c r="N119" s="196"/>
    </row>
    <row r="120" spans="1:17" ht="15" customHeight="1">
      <c r="A120" s="53" t="s">
        <v>1484</v>
      </c>
      <c r="B120" s="53" t="s">
        <v>1901</v>
      </c>
      <c r="C120" s="56" t="s">
        <v>2029</v>
      </c>
      <c r="D120" s="53" t="s">
        <v>2029</v>
      </c>
      <c r="E120" s="53" t="s">
        <v>2000</v>
      </c>
      <c r="F120" s="53">
        <v>0</v>
      </c>
      <c r="G120" s="53"/>
      <c r="H120" s="53">
        <v>201</v>
      </c>
      <c r="I120" s="126">
        <v>28</v>
      </c>
      <c r="J120" s="221" t="s">
        <v>42</v>
      </c>
      <c r="K120" s="221"/>
      <c r="L120" s="221"/>
      <c r="M120" s="221"/>
    </row>
    <row r="121" spans="1:17" ht="15" customHeight="1">
      <c r="A121" s="53" t="s">
        <v>1756</v>
      </c>
      <c r="B121" s="53" t="s">
        <v>3059</v>
      </c>
      <c r="C121" s="56" t="s">
        <v>2131</v>
      </c>
      <c r="D121" s="53" t="s">
        <v>2131</v>
      </c>
      <c r="E121" s="53" t="s">
        <v>3318</v>
      </c>
      <c r="F121" s="53">
        <v>0</v>
      </c>
      <c r="G121" s="53"/>
      <c r="H121" s="53">
        <v>201</v>
      </c>
      <c r="I121" s="126">
        <v>28</v>
      </c>
      <c r="J121" s="221" t="s">
        <v>42</v>
      </c>
      <c r="K121" s="221"/>
      <c r="L121" s="221" t="s">
        <v>42</v>
      </c>
      <c r="M121" s="221" t="s">
        <v>42</v>
      </c>
    </row>
    <row r="122" spans="1:17" ht="15" customHeight="1">
      <c r="A122" s="53" t="s">
        <v>2444</v>
      </c>
      <c r="B122" s="53" t="s">
        <v>2407</v>
      </c>
      <c r="C122" s="56" t="s">
        <v>2222</v>
      </c>
      <c r="D122" s="53" t="s">
        <v>3100</v>
      </c>
      <c r="E122" s="53" t="s">
        <v>3546</v>
      </c>
      <c r="F122" s="53">
        <v>0</v>
      </c>
      <c r="G122" s="53"/>
      <c r="H122" s="53">
        <v>201</v>
      </c>
      <c r="I122" s="126">
        <v>22</v>
      </c>
      <c r="J122" s="221" t="s">
        <v>42</v>
      </c>
      <c r="K122" s="221" t="s">
        <v>42</v>
      </c>
      <c r="L122" s="221" t="s">
        <v>42</v>
      </c>
      <c r="M122" s="221"/>
    </row>
    <row r="123" spans="1:17" ht="15" customHeight="1">
      <c r="A123" s="53" t="s">
        <v>3517</v>
      </c>
      <c r="B123" s="53" t="s">
        <v>737</v>
      </c>
      <c r="C123" s="56" t="s">
        <v>3125</v>
      </c>
      <c r="D123" s="53" t="s">
        <v>3125</v>
      </c>
      <c r="E123" s="53" t="s">
        <v>3414</v>
      </c>
      <c r="F123" s="53">
        <v>0</v>
      </c>
      <c r="G123" s="53"/>
      <c r="H123" s="53">
        <v>201</v>
      </c>
      <c r="I123" s="126">
        <v>28</v>
      </c>
      <c r="J123" s="221" t="s">
        <v>42</v>
      </c>
      <c r="K123" s="221" t="s">
        <v>42</v>
      </c>
      <c r="L123" s="221" t="s">
        <v>42</v>
      </c>
      <c r="M123" s="221" t="s">
        <v>42</v>
      </c>
    </row>
    <row r="124" spans="1:17" ht="15" customHeight="1">
      <c r="A124" s="53" t="s">
        <v>215</v>
      </c>
      <c r="B124" s="53" t="s">
        <v>311</v>
      </c>
      <c r="C124" s="56" t="s">
        <v>2617</v>
      </c>
      <c r="D124" s="53" t="s">
        <v>2617</v>
      </c>
      <c r="E124" s="53" t="s">
        <v>3421</v>
      </c>
      <c r="F124" s="53">
        <v>0</v>
      </c>
      <c r="G124" s="53"/>
      <c r="H124" s="53">
        <v>201</v>
      </c>
      <c r="I124" s="126">
        <v>28</v>
      </c>
      <c r="J124" s="221" t="s">
        <v>42</v>
      </c>
      <c r="K124" s="221"/>
      <c r="L124" s="221"/>
      <c r="M124" s="221"/>
    </row>
    <row r="125" spans="1:17" ht="15" customHeight="1">
      <c r="A125" s="53" t="s">
        <v>718</v>
      </c>
      <c r="B125" s="53" t="s">
        <v>785</v>
      </c>
      <c r="C125" s="56" t="s">
        <v>2208</v>
      </c>
      <c r="D125" s="53" t="s">
        <v>2208</v>
      </c>
      <c r="E125" s="53" t="s">
        <v>3415</v>
      </c>
      <c r="F125" s="53">
        <v>0</v>
      </c>
      <c r="G125" s="53"/>
      <c r="H125" s="53">
        <v>201</v>
      </c>
      <c r="I125" s="126">
        <v>28</v>
      </c>
      <c r="J125" s="221" t="s">
        <v>42</v>
      </c>
      <c r="K125" s="221"/>
      <c r="L125" s="221"/>
      <c r="M125" s="221"/>
    </row>
    <row r="126" spans="1:17" ht="15" customHeight="1">
      <c r="A126" s="53" t="s">
        <v>1611</v>
      </c>
      <c r="B126" s="53" t="s">
        <v>2391</v>
      </c>
      <c r="C126" s="56" t="s">
        <v>2599</v>
      </c>
      <c r="D126" s="56" t="s">
        <v>2599</v>
      </c>
      <c r="E126" s="53" t="s">
        <v>3416</v>
      </c>
      <c r="F126" s="53">
        <v>0</v>
      </c>
      <c r="G126" s="53"/>
      <c r="H126" s="53">
        <v>201</v>
      </c>
      <c r="I126" s="126">
        <v>28</v>
      </c>
      <c r="J126" s="221" t="s">
        <v>42</v>
      </c>
      <c r="K126" s="221" t="s">
        <v>42</v>
      </c>
      <c r="L126" s="221" t="s">
        <v>42</v>
      </c>
      <c r="M126" s="221"/>
      <c r="N126" s="196"/>
    </row>
    <row r="127" spans="1:17" ht="15" customHeight="1">
      <c r="A127" s="53" t="s">
        <v>116</v>
      </c>
      <c r="B127" s="53" t="s">
        <v>894</v>
      </c>
      <c r="C127" s="56" t="s">
        <v>2244</v>
      </c>
      <c r="D127" s="53" t="s">
        <v>2244</v>
      </c>
      <c r="E127" s="53" t="s">
        <v>1171</v>
      </c>
      <c r="F127" s="53">
        <v>0</v>
      </c>
      <c r="G127" s="53"/>
      <c r="H127" s="53">
        <v>201</v>
      </c>
      <c r="I127" s="126">
        <v>28</v>
      </c>
      <c r="J127" s="221" t="s">
        <v>42</v>
      </c>
      <c r="K127" s="221"/>
      <c r="L127" s="221"/>
      <c r="M127" s="221"/>
    </row>
    <row r="128" spans="1:17" ht="15" customHeight="1">
      <c r="A128" s="53" t="s">
        <v>254</v>
      </c>
      <c r="B128" s="53" t="s">
        <v>1814</v>
      </c>
      <c r="C128" s="56" t="s">
        <v>2994</v>
      </c>
      <c r="D128" s="53" t="s">
        <v>2994</v>
      </c>
      <c r="E128" s="53" t="s">
        <v>1662</v>
      </c>
      <c r="F128" s="53">
        <v>0</v>
      </c>
      <c r="G128" s="53"/>
      <c r="H128" s="53">
        <v>201</v>
      </c>
      <c r="I128" s="126">
        <v>28</v>
      </c>
      <c r="J128" s="221" t="s">
        <v>42</v>
      </c>
      <c r="K128" s="221"/>
      <c r="L128" s="221" t="s">
        <v>42</v>
      </c>
      <c r="M128" s="221"/>
    </row>
    <row r="129" spans="1:17" ht="15" customHeight="1">
      <c r="A129" s="53" t="s">
        <v>1818</v>
      </c>
      <c r="B129" s="53" t="s">
        <v>2829</v>
      </c>
      <c r="C129" s="56" t="s">
        <v>741</v>
      </c>
      <c r="D129" s="53" t="s">
        <v>380</v>
      </c>
      <c r="E129" s="53" t="s">
        <v>2106</v>
      </c>
      <c r="F129" s="53">
        <v>0</v>
      </c>
      <c r="G129" s="53"/>
      <c r="H129" s="53">
        <v>201</v>
      </c>
      <c r="I129" s="126">
        <v>22</v>
      </c>
      <c r="J129" s="221" t="s">
        <v>42</v>
      </c>
      <c r="K129" s="221" t="s">
        <v>42</v>
      </c>
      <c r="L129" s="221"/>
      <c r="M129" s="221"/>
    </row>
    <row r="130" spans="1:17" ht="15" customHeight="1">
      <c r="A130" s="53" t="s">
        <v>2544</v>
      </c>
      <c r="B130" s="53" t="s">
        <v>633</v>
      </c>
      <c r="C130" s="56" t="s">
        <v>78</v>
      </c>
      <c r="D130" s="53" t="s">
        <v>78</v>
      </c>
      <c r="E130" s="53" t="s">
        <v>2784</v>
      </c>
      <c r="F130" s="53">
        <v>0</v>
      </c>
      <c r="G130" s="53"/>
      <c r="H130" s="53">
        <v>201</v>
      </c>
      <c r="I130" s="126">
        <v>28</v>
      </c>
      <c r="J130" s="221" t="s">
        <v>42</v>
      </c>
      <c r="K130" s="221"/>
      <c r="L130" s="221"/>
      <c r="M130" s="221"/>
    </row>
    <row r="131" spans="1:17" s="38" customFormat="1" ht="15" customHeight="1">
      <c r="A131" s="53" t="s">
        <v>1495</v>
      </c>
      <c r="B131" s="53" t="s">
        <v>2290</v>
      </c>
      <c r="C131" s="56" t="s">
        <v>109</v>
      </c>
      <c r="D131" s="56" t="s">
        <v>3500</v>
      </c>
      <c r="E131" s="53" t="s">
        <v>3331</v>
      </c>
      <c r="F131" s="53">
        <v>0</v>
      </c>
      <c r="G131" s="53"/>
      <c r="H131" s="53">
        <v>201</v>
      </c>
      <c r="I131" s="126">
        <v>22</v>
      </c>
      <c r="J131" s="221" t="s">
        <v>42</v>
      </c>
      <c r="K131" s="221" t="s">
        <v>42</v>
      </c>
      <c r="L131" s="221" t="s">
        <v>42</v>
      </c>
      <c r="M131" s="221" t="s">
        <v>42</v>
      </c>
      <c r="N131" s="33"/>
      <c r="O131" s="33"/>
      <c r="P131" s="33"/>
      <c r="Q131" s="33"/>
    </row>
    <row r="132" spans="1:17" ht="15" customHeight="1">
      <c r="A132" s="53" t="s">
        <v>240</v>
      </c>
      <c r="B132" s="53" t="s">
        <v>3158</v>
      </c>
      <c r="C132" s="56" t="s">
        <v>1908</v>
      </c>
      <c r="D132" s="53" t="s">
        <v>1908</v>
      </c>
      <c r="E132" s="53" t="s">
        <v>92</v>
      </c>
      <c r="F132" s="53">
        <v>0</v>
      </c>
      <c r="G132" s="53"/>
      <c r="H132" s="53">
        <v>201</v>
      </c>
      <c r="I132" s="126">
        <v>28</v>
      </c>
      <c r="J132" s="221" t="s">
        <v>42</v>
      </c>
      <c r="K132" s="221"/>
      <c r="L132" s="221"/>
      <c r="M132" s="221"/>
    </row>
    <row r="133" spans="1:17" ht="15" customHeight="1">
      <c r="A133" s="53" t="s">
        <v>1216</v>
      </c>
      <c r="B133" s="53" t="s">
        <v>1591</v>
      </c>
      <c r="C133" s="56" t="s">
        <v>1031</v>
      </c>
      <c r="D133" s="53" t="s">
        <v>2186</v>
      </c>
      <c r="E133" s="53" t="s">
        <v>3417</v>
      </c>
      <c r="F133" s="53">
        <v>0</v>
      </c>
      <c r="G133" s="53"/>
      <c r="H133" s="53">
        <v>201</v>
      </c>
      <c r="I133" s="126">
        <v>22</v>
      </c>
      <c r="J133" s="221"/>
      <c r="K133" s="221" t="s">
        <v>42</v>
      </c>
      <c r="L133" s="221" t="s">
        <v>42</v>
      </c>
      <c r="M133" s="221"/>
    </row>
    <row r="134" spans="1:17" s="38" customFormat="1" ht="15" customHeight="1">
      <c r="A134" s="53" t="s">
        <v>1488</v>
      </c>
      <c r="B134" s="53" t="s">
        <v>3163</v>
      </c>
      <c r="C134" s="56" t="s">
        <v>432</v>
      </c>
      <c r="D134" s="53" t="s">
        <v>432</v>
      </c>
      <c r="E134" s="53" t="s">
        <v>3610</v>
      </c>
      <c r="F134" s="53">
        <v>0</v>
      </c>
      <c r="G134" s="53"/>
      <c r="H134" s="53">
        <v>201</v>
      </c>
      <c r="I134" s="126">
        <v>28</v>
      </c>
      <c r="J134" s="221" t="s">
        <v>42</v>
      </c>
      <c r="K134" s="221"/>
      <c r="L134" s="221" t="s">
        <v>42</v>
      </c>
      <c r="M134" s="221" t="s">
        <v>42</v>
      </c>
      <c r="N134" s="33"/>
      <c r="O134" s="33"/>
      <c r="P134" s="33"/>
      <c r="Q134" s="33"/>
    </row>
    <row r="135" spans="1:17" ht="15" customHeight="1">
      <c r="A135" s="53" t="s">
        <v>3204</v>
      </c>
      <c r="B135" s="53" t="s">
        <v>2237</v>
      </c>
      <c r="C135" s="56" t="s">
        <v>2968</v>
      </c>
      <c r="D135" s="53" t="s">
        <v>2968</v>
      </c>
      <c r="E135" s="53" t="s">
        <v>2704</v>
      </c>
      <c r="F135" s="53">
        <v>0</v>
      </c>
      <c r="G135" s="53"/>
      <c r="H135" s="53">
        <v>201</v>
      </c>
      <c r="I135" s="126">
        <v>28</v>
      </c>
      <c r="J135" s="221" t="s">
        <v>42</v>
      </c>
      <c r="K135" s="221"/>
      <c r="L135" s="221" t="s">
        <v>42</v>
      </c>
      <c r="M135" s="221" t="s">
        <v>42</v>
      </c>
    </row>
    <row r="136" spans="1:17" s="39" customFormat="1" ht="15" customHeight="1">
      <c r="A136" s="54" t="s">
        <v>3762</v>
      </c>
      <c r="B136" s="54" t="s">
        <v>3829</v>
      </c>
      <c r="C136" s="68" t="s">
        <v>1039</v>
      </c>
      <c r="D136" s="54" t="s">
        <v>1167</v>
      </c>
      <c r="E136" s="54" t="s">
        <v>960</v>
      </c>
      <c r="F136" s="54">
        <v>0</v>
      </c>
      <c r="G136" s="54"/>
      <c r="H136" s="54">
        <v>201</v>
      </c>
      <c r="I136" s="54">
        <v>22</v>
      </c>
      <c r="J136" s="119" t="s">
        <v>42</v>
      </c>
      <c r="K136" s="119" t="s">
        <v>42</v>
      </c>
      <c r="L136" s="119"/>
      <c r="M136" s="119"/>
      <c r="N136" s="84"/>
      <c r="O136" s="84"/>
      <c r="P136" s="84"/>
      <c r="Q136" s="84"/>
    </row>
    <row r="137" spans="1:17" ht="15" customHeight="1">
      <c r="A137" s="53" t="s">
        <v>1974</v>
      </c>
      <c r="B137" s="53" t="s">
        <v>2075</v>
      </c>
      <c r="C137" s="56" t="s">
        <v>2115</v>
      </c>
      <c r="D137" s="56" t="s">
        <v>2115</v>
      </c>
      <c r="E137" s="53" t="s">
        <v>2372</v>
      </c>
      <c r="F137" s="53">
        <v>0</v>
      </c>
      <c r="G137" s="53"/>
      <c r="H137" s="53">
        <v>201</v>
      </c>
      <c r="I137" s="126">
        <v>28</v>
      </c>
      <c r="J137" s="221" t="s">
        <v>42</v>
      </c>
      <c r="K137" s="221"/>
      <c r="L137" s="221"/>
      <c r="M137" s="221"/>
    </row>
    <row r="138" spans="1:17" ht="15" customHeight="1">
      <c r="A138" s="53" t="s">
        <v>787</v>
      </c>
      <c r="B138" s="53" t="s">
        <v>1381</v>
      </c>
      <c r="C138" s="56" t="s">
        <v>3121</v>
      </c>
      <c r="D138" s="56" t="s">
        <v>1703</v>
      </c>
      <c r="E138" s="53" t="s">
        <v>3343</v>
      </c>
      <c r="F138" s="53">
        <v>0</v>
      </c>
      <c r="G138" s="53"/>
      <c r="H138" s="53">
        <v>201</v>
      </c>
      <c r="I138" s="126">
        <v>28</v>
      </c>
      <c r="J138" s="221" t="s">
        <v>42</v>
      </c>
      <c r="K138" s="221" t="s">
        <v>42</v>
      </c>
      <c r="L138" s="221" t="s">
        <v>42</v>
      </c>
      <c r="M138" s="221" t="s">
        <v>42</v>
      </c>
    </row>
    <row r="139" spans="1:17" ht="15" customHeight="1">
      <c r="A139" s="53" t="s">
        <v>512</v>
      </c>
      <c r="B139" s="53" t="s">
        <v>3286</v>
      </c>
      <c r="C139" s="56" t="s">
        <v>106</v>
      </c>
      <c r="D139" s="53" t="s">
        <v>106</v>
      </c>
      <c r="E139" s="53" t="s">
        <v>1784</v>
      </c>
      <c r="F139" s="53">
        <v>0</v>
      </c>
      <c r="G139" s="53"/>
      <c r="H139" s="53">
        <v>201</v>
      </c>
      <c r="I139" s="126">
        <v>28</v>
      </c>
      <c r="J139" s="221" t="s">
        <v>42</v>
      </c>
      <c r="K139" s="221"/>
      <c r="L139" s="221"/>
      <c r="M139" s="221"/>
    </row>
    <row r="140" spans="1:17" ht="15" customHeight="1">
      <c r="A140" s="53" t="s">
        <v>708</v>
      </c>
      <c r="B140" s="53" t="s">
        <v>2497</v>
      </c>
      <c r="C140" s="56" t="s">
        <v>2993</v>
      </c>
      <c r="D140" s="53" t="s">
        <v>2993</v>
      </c>
      <c r="E140" s="53" t="s">
        <v>2620</v>
      </c>
      <c r="F140" s="53">
        <v>0</v>
      </c>
      <c r="G140" s="53"/>
      <c r="H140" s="53">
        <v>201</v>
      </c>
      <c r="I140" s="126">
        <v>28</v>
      </c>
      <c r="J140" s="221" t="s">
        <v>42</v>
      </c>
      <c r="K140" s="221"/>
      <c r="L140" s="221"/>
      <c r="M140" s="221"/>
    </row>
    <row r="141" spans="1:17" s="38" customFormat="1" ht="15" customHeight="1">
      <c r="A141" s="54" t="s">
        <v>3153</v>
      </c>
      <c r="B141" s="53" t="s">
        <v>3656</v>
      </c>
      <c r="C141" s="53" t="s">
        <v>3748</v>
      </c>
      <c r="D141" s="53" t="s">
        <v>3370</v>
      </c>
      <c r="E141" s="53" t="s">
        <v>766</v>
      </c>
      <c r="F141" s="53">
        <v>0</v>
      </c>
      <c r="G141" s="120"/>
      <c r="H141" s="53">
        <v>201</v>
      </c>
      <c r="I141" s="126">
        <v>22</v>
      </c>
      <c r="J141" s="222"/>
      <c r="K141" s="221" t="s">
        <v>42</v>
      </c>
      <c r="L141" s="221"/>
      <c r="M141" s="221"/>
      <c r="N141" s="33"/>
      <c r="O141" s="33"/>
      <c r="P141" s="33"/>
      <c r="Q141" s="33"/>
    </row>
    <row r="142" spans="1:17" ht="15" customHeight="1">
      <c r="A142" s="53" t="s">
        <v>1649</v>
      </c>
      <c r="B142" s="53" t="s">
        <v>1783</v>
      </c>
      <c r="C142" s="56" t="s">
        <v>788</v>
      </c>
      <c r="D142" s="53" t="s">
        <v>1054</v>
      </c>
      <c r="E142" s="53" t="s">
        <v>1367</v>
      </c>
      <c r="F142" s="53">
        <v>0</v>
      </c>
      <c r="G142" s="53"/>
      <c r="H142" s="53">
        <v>201</v>
      </c>
      <c r="I142" s="126">
        <v>22</v>
      </c>
      <c r="J142" s="221" t="s">
        <v>42</v>
      </c>
      <c r="K142" s="221"/>
      <c r="L142" s="221"/>
      <c r="M142" s="221"/>
    </row>
    <row r="143" spans="1:17" ht="15" customHeight="1">
      <c r="A143" s="53" t="s">
        <v>2199</v>
      </c>
      <c r="B143" s="53" t="s">
        <v>3403</v>
      </c>
      <c r="C143" s="56" t="s">
        <v>1780</v>
      </c>
      <c r="D143" s="53" t="s">
        <v>616</v>
      </c>
      <c r="E143" s="53" t="s">
        <v>1249</v>
      </c>
      <c r="F143" s="53">
        <v>0</v>
      </c>
      <c r="G143" s="53"/>
      <c r="H143" s="53">
        <v>201</v>
      </c>
      <c r="I143" s="126">
        <v>22</v>
      </c>
      <c r="J143" s="221" t="s">
        <v>42</v>
      </c>
      <c r="K143" s="221"/>
      <c r="L143" s="221" t="s">
        <v>42</v>
      </c>
      <c r="M143" s="221"/>
    </row>
    <row r="144" spans="1:17" s="47" customFormat="1" ht="15" customHeight="1">
      <c r="A144" s="53" t="s">
        <v>2241</v>
      </c>
      <c r="B144" s="53" t="s">
        <v>2675</v>
      </c>
      <c r="C144" s="56" t="s">
        <v>3684</v>
      </c>
      <c r="D144" s="53" t="s">
        <v>3684</v>
      </c>
      <c r="E144" s="53" t="s">
        <v>566</v>
      </c>
      <c r="F144" s="53">
        <v>0</v>
      </c>
      <c r="G144" s="53"/>
      <c r="H144" s="53">
        <v>201</v>
      </c>
      <c r="I144" s="126">
        <v>28</v>
      </c>
      <c r="J144" s="223" t="s">
        <v>42</v>
      </c>
      <c r="K144" s="223"/>
      <c r="L144" s="221" t="s">
        <v>42</v>
      </c>
      <c r="M144" s="223"/>
      <c r="N144" s="197"/>
      <c r="O144" s="197"/>
      <c r="P144" s="197"/>
      <c r="Q144" s="197"/>
    </row>
    <row r="145" spans="1:23" ht="15" customHeight="1">
      <c r="A145" s="53" t="s">
        <v>3120</v>
      </c>
      <c r="B145" s="53" t="s">
        <v>701</v>
      </c>
      <c r="C145" s="56" t="s">
        <v>128</v>
      </c>
      <c r="D145" s="53" t="s">
        <v>2560</v>
      </c>
      <c r="E145" s="53" t="s">
        <v>611</v>
      </c>
      <c r="F145" s="53">
        <v>0</v>
      </c>
      <c r="G145" s="53"/>
      <c r="H145" s="53">
        <v>201</v>
      </c>
      <c r="I145" s="126">
        <v>22</v>
      </c>
      <c r="J145" s="221" t="s">
        <v>42</v>
      </c>
      <c r="K145" s="221"/>
      <c r="L145" s="221"/>
      <c r="M145" s="221"/>
    </row>
    <row r="146" spans="1:23" s="46" customFormat="1" ht="15" customHeight="1">
      <c r="A146" s="62" t="s">
        <v>2163</v>
      </c>
      <c r="B146" s="62" t="s">
        <v>3220</v>
      </c>
      <c r="C146" s="202" t="s">
        <v>634</v>
      </c>
      <c r="D146" s="62" t="s">
        <v>634</v>
      </c>
      <c r="E146" s="62" t="s">
        <v>3419</v>
      </c>
      <c r="F146" s="62">
        <v>0</v>
      </c>
      <c r="G146" s="62"/>
      <c r="H146" s="62">
        <v>201</v>
      </c>
      <c r="I146" s="62">
        <v>28</v>
      </c>
      <c r="J146" s="224"/>
      <c r="K146" s="224" t="s">
        <v>42</v>
      </c>
      <c r="L146" s="224" t="s">
        <v>42</v>
      </c>
      <c r="M146" s="224"/>
      <c r="N146" s="234"/>
      <c r="O146" s="234"/>
      <c r="P146" s="234"/>
      <c r="Q146" s="234"/>
    </row>
    <row r="147" spans="1:23" ht="15" customHeight="1">
      <c r="A147" s="53" t="s">
        <v>3223</v>
      </c>
      <c r="B147" s="53" t="s">
        <v>162</v>
      </c>
      <c r="C147" s="56" t="s">
        <v>141</v>
      </c>
      <c r="D147" s="53" t="s">
        <v>141</v>
      </c>
      <c r="E147" s="53" t="s">
        <v>2053</v>
      </c>
      <c r="F147" s="53">
        <v>0</v>
      </c>
      <c r="G147" s="53"/>
      <c r="H147" s="53">
        <v>201</v>
      </c>
      <c r="I147" s="126">
        <v>28</v>
      </c>
      <c r="J147" s="221" t="s">
        <v>42</v>
      </c>
      <c r="K147" s="221"/>
      <c r="L147" s="221"/>
      <c r="M147" s="221"/>
    </row>
    <row r="148" spans="1:23" ht="15" customHeight="1">
      <c r="A148" s="53" t="s">
        <v>36</v>
      </c>
      <c r="B148" s="53" t="s">
        <v>3274</v>
      </c>
      <c r="C148" s="56" t="s">
        <v>1399</v>
      </c>
      <c r="D148" s="53" t="s">
        <v>1399</v>
      </c>
      <c r="E148" s="53" t="s">
        <v>1838</v>
      </c>
      <c r="F148" s="53">
        <v>0</v>
      </c>
      <c r="G148" s="53"/>
      <c r="H148" s="53">
        <v>201</v>
      </c>
      <c r="I148" s="126">
        <v>28</v>
      </c>
      <c r="J148" s="221" t="s">
        <v>42</v>
      </c>
      <c r="K148" s="221" t="s">
        <v>42</v>
      </c>
      <c r="L148" s="221" t="s">
        <v>42</v>
      </c>
      <c r="M148" s="221"/>
    </row>
    <row r="149" spans="1:23" s="186" customFormat="1" ht="15" customHeight="1">
      <c r="A149" s="53" t="s">
        <v>3278</v>
      </c>
      <c r="B149" s="53" t="s">
        <v>3420</v>
      </c>
      <c r="C149" s="56" t="s">
        <v>567</v>
      </c>
      <c r="D149" s="53" t="s">
        <v>567</v>
      </c>
      <c r="E149" s="53" t="s">
        <v>630</v>
      </c>
      <c r="F149" s="53">
        <v>0</v>
      </c>
      <c r="G149" s="53"/>
      <c r="H149" s="53">
        <v>201</v>
      </c>
      <c r="I149" s="126">
        <v>28</v>
      </c>
      <c r="J149" s="221" t="s">
        <v>42</v>
      </c>
      <c r="K149" s="221"/>
      <c r="L149" s="221"/>
      <c r="M149" s="221"/>
      <c r="N149" s="33"/>
      <c r="O149" s="33"/>
      <c r="P149" s="33"/>
      <c r="Q149" s="33"/>
      <c r="R149" s="38"/>
      <c r="S149" s="38"/>
      <c r="T149" s="38"/>
      <c r="U149" s="38"/>
      <c r="V149" s="38"/>
      <c r="W149" s="38"/>
    </row>
    <row r="150" spans="1:23" ht="15" customHeight="1">
      <c r="A150" s="53" t="s">
        <v>108</v>
      </c>
      <c r="B150" s="53" t="s">
        <v>1785</v>
      </c>
      <c r="C150" s="56" t="s">
        <v>3154</v>
      </c>
      <c r="D150" s="53" t="s">
        <v>3154</v>
      </c>
      <c r="E150" s="53" t="s">
        <v>750</v>
      </c>
      <c r="F150" s="53">
        <v>0</v>
      </c>
      <c r="G150" s="53"/>
      <c r="H150" s="53">
        <v>201</v>
      </c>
      <c r="I150" s="126">
        <v>28</v>
      </c>
      <c r="J150" s="221" t="s">
        <v>42</v>
      </c>
      <c r="K150" s="221"/>
      <c r="L150" s="221" t="s">
        <v>42</v>
      </c>
      <c r="M150" s="221"/>
    </row>
    <row r="151" spans="1:23" ht="15" customHeight="1">
      <c r="A151" s="53" t="s">
        <v>3097</v>
      </c>
      <c r="B151" s="53" t="s">
        <v>3422</v>
      </c>
      <c r="C151" s="56" t="s">
        <v>811</v>
      </c>
      <c r="D151" s="53" t="s">
        <v>2530</v>
      </c>
      <c r="E151" s="53" t="s">
        <v>148</v>
      </c>
      <c r="F151" s="53">
        <v>0</v>
      </c>
      <c r="G151" s="53"/>
      <c r="H151" s="53">
        <v>201</v>
      </c>
      <c r="I151" s="126">
        <v>28</v>
      </c>
      <c r="J151" s="221" t="s">
        <v>42</v>
      </c>
      <c r="K151" s="221" t="s">
        <v>42</v>
      </c>
      <c r="L151" s="221" t="s">
        <v>42</v>
      </c>
      <c r="M151" s="221" t="s">
        <v>42</v>
      </c>
    </row>
    <row r="152" spans="1:23" ht="15" customHeight="1">
      <c r="A152" s="192" t="s">
        <v>1587</v>
      </c>
      <c r="B152" s="192" t="s">
        <v>180</v>
      </c>
      <c r="C152" s="203" t="s">
        <v>3124</v>
      </c>
      <c r="D152" s="203" t="s">
        <v>3124</v>
      </c>
      <c r="E152" s="192" t="s">
        <v>3368</v>
      </c>
      <c r="F152" s="53">
        <v>0</v>
      </c>
      <c r="G152" s="53"/>
      <c r="H152" s="53">
        <v>201</v>
      </c>
      <c r="I152" s="126">
        <v>28</v>
      </c>
      <c r="J152" s="221" t="s">
        <v>42</v>
      </c>
      <c r="K152" s="221" t="s">
        <v>42</v>
      </c>
      <c r="L152" s="221"/>
      <c r="M152" s="221" t="s">
        <v>42</v>
      </c>
      <c r="N152" s="235"/>
      <c r="O152" s="235"/>
      <c r="P152" s="235"/>
      <c r="Q152" s="235"/>
      <c r="R152" s="186"/>
      <c r="S152" s="186"/>
      <c r="T152" s="186"/>
      <c r="U152" s="186"/>
      <c r="V152" s="186"/>
      <c r="W152" s="186"/>
    </row>
    <row r="153" spans="1:23" ht="15" customHeight="1">
      <c r="A153" s="53" t="s">
        <v>1177</v>
      </c>
      <c r="B153" s="53" t="s">
        <v>2436</v>
      </c>
      <c r="C153" s="56" t="s">
        <v>3135</v>
      </c>
      <c r="D153" s="53" t="s">
        <v>3135</v>
      </c>
      <c r="E153" s="53" t="s">
        <v>351</v>
      </c>
      <c r="F153" s="53">
        <v>0</v>
      </c>
      <c r="G153" s="53"/>
      <c r="H153" s="53">
        <v>201</v>
      </c>
      <c r="I153" s="126">
        <v>28</v>
      </c>
      <c r="J153" s="221" t="s">
        <v>42</v>
      </c>
      <c r="K153" s="221"/>
      <c r="L153" s="221"/>
      <c r="M153" s="221"/>
    </row>
    <row r="154" spans="1:23" ht="15" customHeight="1">
      <c r="A154" s="53" t="s">
        <v>1246</v>
      </c>
      <c r="B154" s="53" t="s">
        <v>1092</v>
      </c>
      <c r="C154" s="56" t="s">
        <v>1375</v>
      </c>
      <c r="D154" s="53" t="s">
        <v>1375</v>
      </c>
      <c r="E154" s="53" t="s">
        <v>3425</v>
      </c>
      <c r="F154" s="53">
        <v>0</v>
      </c>
      <c r="G154" s="53"/>
      <c r="H154" s="53">
        <v>201</v>
      </c>
      <c r="I154" s="126">
        <v>28</v>
      </c>
      <c r="J154" s="221" t="s">
        <v>42</v>
      </c>
      <c r="K154" s="221"/>
      <c r="L154" s="221"/>
      <c r="M154" s="221"/>
    </row>
    <row r="155" spans="1:23" ht="15" customHeight="1">
      <c r="A155" s="53" t="s">
        <v>2067</v>
      </c>
      <c r="B155" s="53" t="s">
        <v>866</v>
      </c>
      <c r="C155" s="56" t="s">
        <v>2235</v>
      </c>
      <c r="D155" s="56" t="s">
        <v>2235</v>
      </c>
      <c r="E155" s="53" t="s">
        <v>3426</v>
      </c>
      <c r="F155" s="53">
        <v>0</v>
      </c>
      <c r="G155" s="53"/>
      <c r="H155" s="53">
        <v>201</v>
      </c>
      <c r="I155" s="126">
        <v>28</v>
      </c>
      <c r="J155" s="221" t="s">
        <v>42</v>
      </c>
      <c r="K155" s="221"/>
      <c r="L155" s="221"/>
      <c r="M155" s="221"/>
    </row>
    <row r="156" spans="1:23" ht="15" customHeight="1">
      <c r="A156" s="53" t="s">
        <v>2067</v>
      </c>
      <c r="B156" s="53" t="s">
        <v>1881</v>
      </c>
      <c r="C156" s="56" t="s">
        <v>2361</v>
      </c>
      <c r="D156" s="53" t="s">
        <v>2361</v>
      </c>
      <c r="E156" s="53" t="s">
        <v>699</v>
      </c>
      <c r="F156" s="53">
        <v>0</v>
      </c>
      <c r="G156" s="53"/>
      <c r="H156" s="53">
        <v>201</v>
      </c>
      <c r="I156" s="126">
        <v>28</v>
      </c>
      <c r="J156" s="221" t="s">
        <v>42</v>
      </c>
      <c r="K156" s="221"/>
      <c r="L156" s="221"/>
      <c r="M156" s="221"/>
    </row>
    <row r="157" spans="1:23" ht="15" customHeight="1">
      <c r="A157" s="53" t="s">
        <v>3279</v>
      </c>
      <c r="B157" s="53" t="s">
        <v>3280</v>
      </c>
      <c r="C157" s="56" t="s">
        <v>1073</v>
      </c>
      <c r="D157" s="53" t="s">
        <v>1073</v>
      </c>
      <c r="E157" s="53" t="s">
        <v>1350</v>
      </c>
      <c r="F157" s="53">
        <v>0</v>
      </c>
      <c r="G157" s="53"/>
      <c r="H157" s="53">
        <v>201</v>
      </c>
      <c r="I157" s="126">
        <v>28</v>
      </c>
      <c r="J157" s="221" t="s">
        <v>42</v>
      </c>
      <c r="K157" s="221"/>
      <c r="L157" s="221"/>
      <c r="M157" s="221" t="s">
        <v>42</v>
      </c>
    </row>
    <row r="158" spans="1:23" ht="15" customHeight="1">
      <c r="A158" s="53" t="s">
        <v>2837</v>
      </c>
      <c r="B158" s="53" t="s">
        <v>863</v>
      </c>
      <c r="C158" s="56" t="s">
        <v>2666</v>
      </c>
      <c r="D158" s="53" t="s">
        <v>2666</v>
      </c>
      <c r="E158" s="53" t="s">
        <v>3349</v>
      </c>
      <c r="F158" s="53">
        <v>0</v>
      </c>
      <c r="G158" s="53"/>
      <c r="H158" s="53">
        <v>201</v>
      </c>
      <c r="I158" s="126">
        <v>28</v>
      </c>
      <c r="J158" s="221" t="s">
        <v>42</v>
      </c>
      <c r="K158" s="221"/>
      <c r="L158" s="221"/>
      <c r="M158" s="221"/>
      <c r="N158" s="196"/>
    </row>
    <row r="159" spans="1:23" ht="15" customHeight="1">
      <c r="A159" s="53" t="s">
        <v>338</v>
      </c>
      <c r="B159" s="53" t="s">
        <v>2178</v>
      </c>
      <c r="C159" s="56" t="s">
        <v>943</v>
      </c>
      <c r="D159" s="53" t="s">
        <v>943</v>
      </c>
      <c r="E159" s="53" t="s">
        <v>3427</v>
      </c>
      <c r="F159" s="53">
        <v>0</v>
      </c>
      <c r="G159" s="53"/>
      <c r="H159" s="53">
        <v>201</v>
      </c>
      <c r="I159" s="126">
        <v>28</v>
      </c>
      <c r="J159" s="221" t="s">
        <v>42</v>
      </c>
      <c r="K159" s="221"/>
      <c r="L159" s="221" t="s">
        <v>42</v>
      </c>
      <c r="M159" s="221" t="s">
        <v>42</v>
      </c>
    </row>
    <row r="160" spans="1:23" ht="15" customHeight="1">
      <c r="A160" s="53" t="s">
        <v>576</v>
      </c>
      <c r="B160" s="53" t="s">
        <v>3084</v>
      </c>
      <c r="C160" s="56" t="s">
        <v>825</v>
      </c>
      <c r="D160" s="53" t="s">
        <v>825</v>
      </c>
      <c r="E160" s="53" t="s">
        <v>1309</v>
      </c>
      <c r="F160" s="53">
        <v>0</v>
      </c>
      <c r="G160" s="53"/>
      <c r="H160" s="53">
        <v>201</v>
      </c>
      <c r="I160" s="126">
        <v>28</v>
      </c>
      <c r="J160" s="221" t="s">
        <v>42</v>
      </c>
      <c r="K160" s="221"/>
      <c r="L160" s="221"/>
      <c r="M160" s="221"/>
    </row>
    <row r="161" spans="1:17" ht="15" customHeight="1">
      <c r="A161" s="53" t="s">
        <v>1429</v>
      </c>
      <c r="B161" s="53" t="s">
        <v>210</v>
      </c>
      <c r="C161" s="56" t="s">
        <v>936</v>
      </c>
      <c r="D161" s="53" t="s">
        <v>76</v>
      </c>
      <c r="E161" s="53" t="s">
        <v>2077</v>
      </c>
      <c r="F161" s="53">
        <v>0</v>
      </c>
      <c r="G161" s="53"/>
      <c r="H161" s="53">
        <v>201</v>
      </c>
      <c r="I161" s="126">
        <v>22</v>
      </c>
      <c r="J161" s="221" t="s">
        <v>42</v>
      </c>
      <c r="K161" s="221"/>
      <c r="L161" s="221" t="s">
        <v>42</v>
      </c>
      <c r="M161" s="221"/>
    </row>
    <row r="162" spans="1:17" ht="15" customHeight="1">
      <c r="A162" s="53" t="s">
        <v>1165</v>
      </c>
      <c r="B162" s="53" t="s">
        <v>2476</v>
      </c>
      <c r="C162" s="56" t="s">
        <v>1337</v>
      </c>
      <c r="D162" s="56" t="s">
        <v>1337</v>
      </c>
      <c r="E162" s="53" t="s">
        <v>830</v>
      </c>
      <c r="F162" s="53">
        <v>0</v>
      </c>
      <c r="G162" s="53"/>
      <c r="H162" s="53">
        <v>201</v>
      </c>
      <c r="I162" s="126">
        <v>28</v>
      </c>
      <c r="J162" s="221" t="s">
        <v>42</v>
      </c>
      <c r="K162" s="221" t="s">
        <v>42</v>
      </c>
      <c r="L162" s="221"/>
      <c r="M162" s="221"/>
    </row>
    <row r="163" spans="1:17" ht="15" customHeight="1">
      <c r="A163" s="53" t="s">
        <v>1394</v>
      </c>
      <c r="B163" s="53" t="s">
        <v>2112</v>
      </c>
      <c r="C163" s="56" t="s">
        <v>1187</v>
      </c>
      <c r="D163" s="56" t="s">
        <v>1187</v>
      </c>
      <c r="E163" s="53" t="s">
        <v>2084</v>
      </c>
      <c r="F163" s="53">
        <v>0</v>
      </c>
      <c r="G163" s="53"/>
      <c r="H163" s="53">
        <v>201</v>
      </c>
      <c r="I163" s="126">
        <v>28</v>
      </c>
      <c r="J163" s="221" t="s">
        <v>42</v>
      </c>
      <c r="K163" s="221"/>
      <c r="L163" s="221" t="s">
        <v>42</v>
      </c>
      <c r="M163" s="221" t="s">
        <v>42</v>
      </c>
    </row>
    <row r="164" spans="1:17" ht="15" customHeight="1">
      <c r="A164" s="53" t="s">
        <v>2256</v>
      </c>
      <c r="B164" s="53" t="s">
        <v>2082</v>
      </c>
      <c r="C164" s="56" t="s">
        <v>2600</v>
      </c>
      <c r="D164" s="53" t="s">
        <v>2600</v>
      </c>
      <c r="E164" s="53" t="s">
        <v>2486</v>
      </c>
      <c r="F164" s="53">
        <v>0</v>
      </c>
      <c r="G164" s="53"/>
      <c r="H164" s="53">
        <v>201</v>
      </c>
      <c r="I164" s="126">
        <v>28</v>
      </c>
      <c r="J164" s="221" t="s">
        <v>42</v>
      </c>
      <c r="K164" s="221"/>
      <c r="L164" s="221"/>
      <c r="M164" s="221"/>
    </row>
    <row r="165" spans="1:17" ht="15" customHeight="1">
      <c r="A165" s="53" t="s">
        <v>2253</v>
      </c>
      <c r="B165" s="53" t="s">
        <v>1200</v>
      </c>
      <c r="C165" s="56" t="s">
        <v>3054</v>
      </c>
      <c r="D165" s="53" t="s">
        <v>3054</v>
      </c>
      <c r="E165" s="53" t="s">
        <v>1065</v>
      </c>
      <c r="F165" s="53">
        <v>0</v>
      </c>
      <c r="G165" s="120"/>
      <c r="H165" s="53">
        <v>201</v>
      </c>
      <c r="I165" s="126">
        <v>28</v>
      </c>
      <c r="J165" s="221" t="s">
        <v>42</v>
      </c>
      <c r="K165" s="221" t="s">
        <v>42</v>
      </c>
      <c r="L165" s="221"/>
      <c r="M165" s="221"/>
      <c r="N165" s="232"/>
    </row>
    <row r="166" spans="1:17" s="38" customFormat="1" ht="15" customHeight="1">
      <c r="A166" s="53" t="s">
        <v>2179</v>
      </c>
      <c r="B166" s="53" t="s">
        <v>2674</v>
      </c>
      <c r="C166" s="56" t="s">
        <v>2979</v>
      </c>
      <c r="D166" s="53" t="s">
        <v>776</v>
      </c>
      <c r="E166" s="53" t="s">
        <v>917</v>
      </c>
      <c r="F166" s="53">
        <v>0</v>
      </c>
      <c r="G166" s="53"/>
      <c r="H166" s="53">
        <v>201</v>
      </c>
      <c r="I166" s="126">
        <v>22</v>
      </c>
      <c r="J166" s="221" t="s">
        <v>42</v>
      </c>
      <c r="K166" s="221"/>
      <c r="L166" s="221"/>
      <c r="M166" s="221"/>
      <c r="N166" s="33"/>
      <c r="O166" s="33"/>
      <c r="P166" s="33"/>
      <c r="Q166" s="33"/>
    </row>
    <row r="167" spans="1:17" s="39" customFormat="1" ht="15" customHeight="1">
      <c r="A167" s="54" t="s">
        <v>449</v>
      </c>
      <c r="B167" s="54" t="s">
        <v>782</v>
      </c>
      <c r="C167" s="68" t="s">
        <v>343</v>
      </c>
      <c r="D167" s="54" t="s">
        <v>343</v>
      </c>
      <c r="E167" s="54" t="s">
        <v>2469</v>
      </c>
      <c r="F167" s="54">
        <v>0</v>
      </c>
      <c r="G167" s="54"/>
      <c r="H167" s="54">
        <v>201</v>
      </c>
      <c r="I167" s="54">
        <v>28</v>
      </c>
      <c r="J167" s="119" t="s">
        <v>42</v>
      </c>
      <c r="K167" s="119" t="s">
        <v>42</v>
      </c>
      <c r="L167" s="119" t="s">
        <v>42</v>
      </c>
      <c r="M167" s="119" t="s">
        <v>42</v>
      </c>
      <c r="N167" s="84"/>
      <c r="O167" s="84"/>
      <c r="P167" s="84"/>
      <c r="Q167" s="84"/>
    </row>
    <row r="168" spans="1:17" ht="15" customHeight="1">
      <c r="A168" s="53" t="s">
        <v>446</v>
      </c>
      <c r="B168" s="53" t="s">
        <v>978</v>
      </c>
      <c r="C168" s="56" t="s">
        <v>1466</v>
      </c>
      <c r="D168" s="53" t="s">
        <v>1466</v>
      </c>
      <c r="E168" s="53" t="s">
        <v>1412</v>
      </c>
      <c r="F168" s="53">
        <v>0</v>
      </c>
      <c r="G168" s="53"/>
      <c r="H168" s="53">
        <v>201</v>
      </c>
      <c r="I168" s="126">
        <v>28</v>
      </c>
      <c r="J168" s="221" t="s">
        <v>42</v>
      </c>
      <c r="K168" s="221"/>
      <c r="L168" s="221"/>
      <c r="M168" s="221"/>
    </row>
    <row r="169" spans="1:17" ht="15" customHeight="1">
      <c r="A169" s="53" t="s">
        <v>753</v>
      </c>
      <c r="B169" s="53" t="s">
        <v>762</v>
      </c>
      <c r="C169" s="56" t="s">
        <v>1081</v>
      </c>
      <c r="D169" s="53" t="s">
        <v>1081</v>
      </c>
      <c r="E169" s="53" t="s">
        <v>2574</v>
      </c>
      <c r="F169" s="53">
        <v>0</v>
      </c>
      <c r="G169" s="53"/>
      <c r="H169" s="53">
        <v>201</v>
      </c>
      <c r="I169" s="126">
        <v>28</v>
      </c>
      <c r="J169" s="221" t="s">
        <v>42</v>
      </c>
      <c r="K169" s="221" t="s">
        <v>42</v>
      </c>
      <c r="L169" s="221" t="s">
        <v>42</v>
      </c>
      <c r="M169" s="221"/>
    </row>
    <row r="170" spans="1:17" ht="15" customHeight="1">
      <c r="A170" s="53" t="s">
        <v>2158</v>
      </c>
      <c r="B170" s="53" t="s">
        <v>1377</v>
      </c>
      <c r="C170" s="56" t="s">
        <v>3149</v>
      </c>
      <c r="D170" s="53" t="s">
        <v>2558</v>
      </c>
      <c r="E170" s="53" t="s">
        <v>3428</v>
      </c>
      <c r="F170" s="53">
        <v>0</v>
      </c>
      <c r="G170" s="53"/>
      <c r="H170" s="53">
        <v>201</v>
      </c>
      <c r="I170" s="126">
        <v>22</v>
      </c>
      <c r="J170" s="221" t="s">
        <v>42</v>
      </c>
      <c r="K170" s="221" t="s">
        <v>42</v>
      </c>
      <c r="L170" s="221" t="s">
        <v>42</v>
      </c>
      <c r="M170" s="221"/>
    </row>
    <row r="171" spans="1:17" ht="15" customHeight="1">
      <c r="A171" s="53" t="s">
        <v>2148</v>
      </c>
      <c r="B171" s="53" t="s">
        <v>1244</v>
      </c>
      <c r="C171" s="56" t="s">
        <v>1113</v>
      </c>
      <c r="D171" s="53" t="s">
        <v>1113</v>
      </c>
      <c r="E171" s="53" t="s">
        <v>1857</v>
      </c>
      <c r="F171" s="53">
        <v>0</v>
      </c>
      <c r="G171" s="53"/>
      <c r="H171" s="53">
        <v>201</v>
      </c>
      <c r="I171" s="126">
        <v>28</v>
      </c>
      <c r="J171" s="221" t="s">
        <v>42</v>
      </c>
      <c r="K171" s="221"/>
      <c r="L171" s="221"/>
      <c r="M171" s="221"/>
    </row>
    <row r="172" spans="1:17" s="39" customFormat="1" ht="15" customHeight="1">
      <c r="A172" s="54" t="s">
        <v>2390</v>
      </c>
      <c r="B172" s="54" t="s">
        <v>3737</v>
      </c>
      <c r="C172" s="204" t="s">
        <v>2557</v>
      </c>
      <c r="D172" s="204" t="s">
        <v>2557</v>
      </c>
      <c r="E172" s="54" t="s">
        <v>3738</v>
      </c>
      <c r="F172" s="54">
        <v>0</v>
      </c>
      <c r="G172" s="54"/>
      <c r="H172" s="54">
        <v>201</v>
      </c>
      <c r="I172" s="126">
        <v>28</v>
      </c>
      <c r="J172" s="119" t="s">
        <v>42</v>
      </c>
      <c r="K172" s="119"/>
      <c r="L172" s="119" t="s">
        <v>42</v>
      </c>
      <c r="M172" s="119" t="s">
        <v>42</v>
      </c>
      <c r="N172" s="84"/>
      <c r="O172" s="84"/>
      <c r="P172" s="84"/>
      <c r="Q172" s="84"/>
    </row>
    <row r="173" spans="1:17" ht="15" customHeight="1">
      <c r="A173" s="53" t="s">
        <v>2198</v>
      </c>
      <c r="B173" s="53" t="s">
        <v>1778</v>
      </c>
      <c r="C173" s="56" t="s">
        <v>1483</v>
      </c>
      <c r="D173" s="53" t="s">
        <v>1483</v>
      </c>
      <c r="E173" s="53" t="s">
        <v>444</v>
      </c>
      <c r="F173" s="53">
        <v>0</v>
      </c>
      <c r="G173" s="53"/>
      <c r="H173" s="53">
        <v>201</v>
      </c>
      <c r="I173" s="126">
        <v>28</v>
      </c>
      <c r="J173" s="221" t="s">
        <v>42</v>
      </c>
      <c r="K173" s="221"/>
      <c r="L173" s="221"/>
      <c r="M173" s="221"/>
    </row>
    <row r="174" spans="1:17" ht="15" customHeight="1">
      <c r="A174" s="53" t="s">
        <v>2251</v>
      </c>
      <c r="B174" s="53" t="s">
        <v>1774</v>
      </c>
      <c r="C174" s="56" t="s">
        <v>1002</v>
      </c>
      <c r="D174" s="53" t="s">
        <v>1002</v>
      </c>
      <c r="E174" s="53" t="s">
        <v>2425</v>
      </c>
      <c r="F174" s="53">
        <v>0</v>
      </c>
      <c r="G174" s="53"/>
      <c r="H174" s="53">
        <v>201</v>
      </c>
      <c r="I174" s="126">
        <v>28</v>
      </c>
      <c r="J174" s="221" t="s">
        <v>42</v>
      </c>
      <c r="K174" s="221"/>
      <c r="L174" s="221"/>
      <c r="M174" s="221"/>
    </row>
    <row r="175" spans="1:17" ht="15" customHeight="1">
      <c r="A175" s="53" t="s">
        <v>1452</v>
      </c>
      <c r="B175" s="53" t="s">
        <v>1413</v>
      </c>
      <c r="C175" s="56" t="s">
        <v>809</v>
      </c>
      <c r="D175" s="53" t="s">
        <v>809</v>
      </c>
      <c r="E175" s="53" t="s">
        <v>1706</v>
      </c>
      <c r="F175" s="53">
        <v>0</v>
      </c>
      <c r="G175" s="53"/>
      <c r="H175" s="53">
        <v>201</v>
      </c>
      <c r="I175" s="126">
        <v>28</v>
      </c>
      <c r="J175" s="221" t="s">
        <v>42</v>
      </c>
      <c r="K175" s="221"/>
      <c r="L175" s="221"/>
      <c r="M175" s="221"/>
    </row>
    <row r="176" spans="1:17" ht="15" customHeight="1">
      <c r="A176" s="53" t="s">
        <v>2847</v>
      </c>
      <c r="B176" s="53" t="s">
        <v>1572</v>
      </c>
      <c r="C176" s="56" t="s">
        <v>2611</v>
      </c>
      <c r="D176" s="53" t="s">
        <v>2611</v>
      </c>
      <c r="E176" s="53" t="s">
        <v>1899</v>
      </c>
      <c r="F176" s="53">
        <v>0</v>
      </c>
      <c r="G176" s="53"/>
      <c r="H176" s="53">
        <v>201</v>
      </c>
      <c r="I176" s="126">
        <v>28</v>
      </c>
      <c r="J176" s="221" t="s">
        <v>42</v>
      </c>
      <c r="K176" s="221" t="s">
        <v>42</v>
      </c>
      <c r="L176" s="221" t="s">
        <v>42</v>
      </c>
      <c r="M176" s="221"/>
    </row>
    <row r="177" spans="1:23" ht="15" customHeight="1">
      <c r="A177" s="53" t="s">
        <v>500</v>
      </c>
      <c r="B177" s="53" t="s">
        <v>641</v>
      </c>
      <c r="C177" s="56" t="s">
        <v>2526</v>
      </c>
      <c r="D177" s="53" t="s">
        <v>2526</v>
      </c>
      <c r="E177" s="53" t="s">
        <v>3429</v>
      </c>
      <c r="F177" s="53">
        <v>0</v>
      </c>
      <c r="G177" s="53"/>
      <c r="H177" s="53">
        <v>201</v>
      </c>
      <c r="I177" s="126">
        <v>28</v>
      </c>
      <c r="J177" s="221" t="s">
        <v>42</v>
      </c>
      <c r="K177" s="221"/>
      <c r="L177" s="221" t="s">
        <v>42</v>
      </c>
      <c r="M177" s="221" t="s">
        <v>42</v>
      </c>
    </row>
    <row r="178" spans="1:23" ht="15" customHeight="1">
      <c r="A178" s="53" t="s">
        <v>560</v>
      </c>
      <c r="B178" s="53" t="s">
        <v>2254</v>
      </c>
      <c r="C178" s="56" t="s">
        <v>1810</v>
      </c>
      <c r="D178" s="53" t="s">
        <v>2294</v>
      </c>
      <c r="E178" s="53" t="s">
        <v>498</v>
      </c>
      <c r="F178" s="53">
        <v>0</v>
      </c>
      <c r="G178" s="53"/>
      <c r="H178" s="53">
        <v>201</v>
      </c>
      <c r="I178" s="126">
        <v>22</v>
      </c>
      <c r="J178" s="221" t="s">
        <v>42</v>
      </c>
      <c r="K178" s="221"/>
      <c r="L178" s="221"/>
      <c r="M178" s="221"/>
    </row>
    <row r="179" spans="1:23" s="38" customFormat="1" ht="15" customHeight="1">
      <c r="A179" s="53" t="s">
        <v>2255</v>
      </c>
      <c r="B179" s="53" t="s">
        <v>889</v>
      </c>
      <c r="C179" s="56" t="s">
        <v>3207</v>
      </c>
      <c r="D179" s="53" t="s">
        <v>3207</v>
      </c>
      <c r="E179" s="53" t="s">
        <v>2219</v>
      </c>
      <c r="F179" s="53">
        <v>0</v>
      </c>
      <c r="G179" s="53"/>
      <c r="H179" s="53">
        <v>201</v>
      </c>
      <c r="I179" s="126">
        <v>28</v>
      </c>
      <c r="J179" s="221" t="s">
        <v>42</v>
      </c>
      <c r="K179" s="221"/>
      <c r="L179" s="221" t="s">
        <v>42</v>
      </c>
      <c r="M179" s="221"/>
      <c r="N179" s="33"/>
      <c r="O179" s="33"/>
      <c r="P179" s="33"/>
      <c r="Q179" s="33"/>
    </row>
    <row r="180" spans="1:23" ht="15" customHeight="1">
      <c r="A180" s="193" t="s">
        <v>3526</v>
      </c>
      <c r="B180" s="193" t="s">
        <v>2613</v>
      </c>
      <c r="C180" s="205" t="s">
        <v>2139</v>
      </c>
      <c r="D180" s="193" t="s">
        <v>1910</v>
      </c>
      <c r="E180" s="193" t="s">
        <v>3088</v>
      </c>
      <c r="F180" s="193">
        <v>0</v>
      </c>
      <c r="G180" s="193"/>
      <c r="H180" s="193">
        <v>201</v>
      </c>
      <c r="I180" s="126">
        <v>22</v>
      </c>
      <c r="J180" s="225" t="s">
        <v>42</v>
      </c>
      <c r="K180" s="225"/>
      <c r="L180" s="225"/>
      <c r="M180" s="225"/>
      <c r="N180" s="236"/>
      <c r="O180" s="236"/>
      <c r="P180" s="236"/>
      <c r="Q180" s="236"/>
      <c r="R180" s="44"/>
      <c r="S180" s="44"/>
      <c r="T180" s="44"/>
      <c r="U180" s="44"/>
      <c r="V180" s="44"/>
      <c r="W180" s="44"/>
    </row>
    <row r="181" spans="1:23" s="39" customFormat="1" ht="15" customHeight="1">
      <c r="A181" s="54" t="s">
        <v>3020</v>
      </c>
      <c r="B181" s="54" t="s">
        <v>3774</v>
      </c>
      <c r="C181" s="68" t="s">
        <v>1925</v>
      </c>
      <c r="D181" s="54" t="s">
        <v>2275</v>
      </c>
      <c r="E181" s="54" t="s">
        <v>91</v>
      </c>
      <c r="F181" s="54">
        <v>0</v>
      </c>
      <c r="G181" s="54"/>
      <c r="H181" s="54">
        <v>201</v>
      </c>
      <c r="I181" s="54">
        <v>22</v>
      </c>
      <c r="J181" s="119" t="s">
        <v>42</v>
      </c>
      <c r="K181" s="119"/>
      <c r="L181" s="119" t="s">
        <v>42</v>
      </c>
      <c r="M181" s="119" t="s">
        <v>42</v>
      </c>
      <c r="N181" s="84"/>
      <c r="O181" s="84"/>
      <c r="P181" s="84"/>
      <c r="Q181" s="84"/>
    </row>
    <row r="182" spans="1:23" ht="15" customHeight="1">
      <c r="A182" s="53" t="s">
        <v>1479</v>
      </c>
      <c r="B182" s="53" t="s">
        <v>1683</v>
      </c>
      <c r="C182" s="56" t="s">
        <v>946</v>
      </c>
      <c r="D182" s="53" t="s">
        <v>946</v>
      </c>
      <c r="E182" s="53" t="s">
        <v>32</v>
      </c>
      <c r="F182" s="53">
        <v>0</v>
      </c>
      <c r="G182" s="53"/>
      <c r="H182" s="53">
        <v>201</v>
      </c>
      <c r="I182" s="126">
        <v>28</v>
      </c>
      <c r="J182" s="221" t="s">
        <v>42</v>
      </c>
      <c r="K182" s="221"/>
      <c r="L182" s="221" t="s">
        <v>42</v>
      </c>
      <c r="M182" s="221"/>
    </row>
    <row r="183" spans="1:23" ht="15" customHeight="1">
      <c r="A183" s="53" t="s">
        <v>569</v>
      </c>
      <c r="B183" s="53" t="s">
        <v>2005</v>
      </c>
      <c r="C183" s="56" t="s">
        <v>1808</v>
      </c>
      <c r="D183" s="53" t="s">
        <v>1808</v>
      </c>
      <c r="E183" s="53" t="s">
        <v>2514</v>
      </c>
      <c r="F183" s="53">
        <v>0</v>
      </c>
      <c r="G183" s="53"/>
      <c r="H183" s="53">
        <v>201</v>
      </c>
      <c r="I183" s="126">
        <v>28</v>
      </c>
      <c r="J183" s="221" t="s">
        <v>42</v>
      </c>
      <c r="K183" s="221"/>
      <c r="L183" s="221"/>
      <c r="M183" s="221"/>
    </row>
    <row r="184" spans="1:23" ht="15" customHeight="1">
      <c r="A184" s="53" t="s">
        <v>919</v>
      </c>
      <c r="B184" s="53" t="s">
        <v>3431</v>
      </c>
      <c r="C184" s="56" t="s">
        <v>3099</v>
      </c>
      <c r="D184" s="53" t="s">
        <v>150</v>
      </c>
      <c r="E184" s="53" t="s">
        <v>2119</v>
      </c>
      <c r="F184" s="53">
        <v>0</v>
      </c>
      <c r="G184" s="53"/>
      <c r="H184" s="53">
        <v>201</v>
      </c>
      <c r="I184" s="126">
        <v>22</v>
      </c>
      <c r="J184" s="221" t="s">
        <v>42</v>
      </c>
      <c r="K184" s="221"/>
      <c r="L184" s="221" t="s">
        <v>42</v>
      </c>
      <c r="M184" s="221"/>
    </row>
    <row r="185" spans="1:23" ht="15" customHeight="1">
      <c r="A185" s="53" t="s">
        <v>563</v>
      </c>
      <c r="B185" s="53" t="s">
        <v>1531</v>
      </c>
      <c r="C185" s="56" t="s">
        <v>1917</v>
      </c>
      <c r="D185" s="53" t="s">
        <v>1917</v>
      </c>
      <c r="E185" s="53" t="s">
        <v>1112</v>
      </c>
      <c r="F185" s="53">
        <v>0</v>
      </c>
      <c r="G185" s="53"/>
      <c r="H185" s="53">
        <v>201</v>
      </c>
      <c r="I185" s="126">
        <v>28</v>
      </c>
      <c r="J185" s="221" t="s">
        <v>42</v>
      </c>
      <c r="K185" s="221"/>
      <c r="L185" s="221"/>
      <c r="M185" s="221"/>
    </row>
    <row r="186" spans="1:23" ht="15" customHeight="1">
      <c r="A186" s="53" t="s">
        <v>2805</v>
      </c>
      <c r="B186" s="53" t="s">
        <v>1067</v>
      </c>
      <c r="C186" s="56" t="s">
        <v>2319</v>
      </c>
      <c r="D186" s="53" t="s">
        <v>2319</v>
      </c>
      <c r="E186" s="53" t="s">
        <v>2354</v>
      </c>
      <c r="F186" s="53">
        <v>0</v>
      </c>
      <c r="G186" s="53"/>
      <c r="H186" s="53">
        <v>201</v>
      </c>
      <c r="I186" s="126">
        <v>28</v>
      </c>
      <c r="J186" s="221" t="s">
        <v>42</v>
      </c>
      <c r="K186" s="221"/>
      <c r="L186" s="221"/>
      <c r="M186" s="221"/>
    </row>
    <row r="187" spans="1:23" s="46" customFormat="1" ht="15" customHeight="1">
      <c r="A187" s="62" t="s">
        <v>2863</v>
      </c>
      <c r="B187" s="62" t="s">
        <v>1741</v>
      </c>
      <c r="C187" s="202" t="s">
        <v>1674</v>
      </c>
      <c r="D187" s="62" t="s">
        <v>1674</v>
      </c>
      <c r="E187" s="62" t="s">
        <v>39</v>
      </c>
      <c r="F187" s="62">
        <v>0</v>
      </c>
      <c r="G187" s="62"/>
      <c r="H187" s="62">
        <v>201</v>
      </c>
      <c r="I187" s="126">
        <v>28</v>
      </c>
      <c r="J187" s="224" t="s">
        <v>42</v>
      </c>
      <c r="K187" s="224"/>
      <c r="L187" s="224"/>
      <c r="M187" s="224"/>
      <c r="N187" s="234"/>
      <c r="O187" s="234"/>
      <c r="P187" s="234"/>
      <c r="Q187" s="234"/>
    </row>
    <row r="188" spans="1:23" ht="15" customHeight="1">
      <c r="A188" s="53" t="s">
        <v>945</v>
      </c>
      <c r="B188" s="53" t="s">
        <v>1315</v>
      </c>
      <c r="C188" s="56" t="s">
        <v>1994</v>
      </c>
      <c r="D188" s="53" t="s">
        <v>1994</v>
      </c>
      <c r="E188" s="53" t="s">
        <v>1745</v>
      </c>
      <c r="F188" s="53">
        <v>0</v>
      </c>
      <c r="G188" s="53"/>
      <c r="H188" s="53">
        <v>201</v>
      </c>
      <c r="I188" s="126">
        <v>28</v>
      </c>
      <c r="J188" s="221" t="s">
        <v>42</v>
      </c>
      <c r="K188" s="221" t="s">
        <v>42</v>
      </c>
      <c r="L188" s="221" t="s">
        <v>42</v>
      </c>
      <c r="M188" s="221"/>
    </row>
    <row r="189" spans="1:23" s="40" customFormat="1" ht="15" customHeight="1">
      <c r="A189" s="58" t="s">
        <v>1645</v>
      </c>
      <c r="B189" s="98" t="str">
        <f>COUNTIF($H:$H,201)&amp;"件"</f>
        <v>183件</v>
      </c>
      <c r="C189" s="98"/>
      <c r="D189" s="98"/>
      <c r="E189" s="98"/>
      <c r="F189" s="98"/>
      <c r="G189" s="98"/>
      <c r="H189" s="121">
        <v>201.1</v>
      </c>
      <c r="I189" s="127"/>
      <c r="J189" s="226"/>
      <c r="K189" s="226"/>
      <c r="L189" s="226"/>
      <c r="M189" s="226"/>
      <c r="N189" s="237"/>
      <c r="O189" s="237"/>
      <c r="P189" s="237"/>
      <c r="Q189" s="237"/>
    </row>
    <row r="190" spans="1:23" s="39" customFormat="1" ht="15" customHeight="1">
      <c r="A190" s="54" t="s">
        <v>212</v>
      </c>
      <c r="B190" s="54" t="s">
        <v>3423</v>
      </c>
      <c r="C190" s="68" t="s">
        <v>902</v>
      </c>
      <c r="D190" s="54" t="s">
        <v>902</v>
      </c>
      <c r="E190" s="54" t="s">
        <v>1569</v>
      </c>
      <c r="F190" s="54">
        <v>0</v>
      </c>
      <c r="G190" s="54"/>
      <c r="H190" s="54">
        <v>202</v>
      </c>
      <c r="I190" s="54">
        <v>28</v>
      </c>
      <c r="J190" s="119" t="s">
        <v>42</v>
      </c>
      <c r="K190" s="119"/>
      <c r="L190" s="119"/>
      <c r="M190" s="119"/>
      <c r="N190" s="84"/>
      <c r="O190" s="84"/>
      <c r="P190" s="84"/>
      <c r="Q190" s="84"/>
    </row>
    <row r="191" spans="1:23" ht="15" customHeight="1">
      <c r="A191" s="53" t="s">
        <v>2123</v>
      </c>
      <c r="B191" s="53" t="s">
        <v>1823</v>
      </c>
      <c r="C191" s="56" t="s">
        <v>2240</v>
      </c>
      <c r="D191" s="56" t="s">
        <v>2240</v>
      </c>
      <c r="E191" s="53" t="s">
        <v>2332</v>
      </c>
      <c r="F191" s="53">
        <v>0</v>
      </c>
      <c r="G191" s="53"/>
      <c r="H191" s="53">
        <v>202</v>
      </c>
      <c r="I191" s="126">
        <v>28</v>
      </c>
      <c r="J191" s="221" t="s">
        <v>42</v>
      </c>
      <c r="K191" s="221"/>
      <c r="L191" s="221" t="s">
        <v>42</v>
      </c>
      <c r="M191" s="221"/>
    </row>
    <row r="192" spans="1:23" s="39" customFormat="1" ht="15" customHeight="1">
      <c r="A192" s="54" t="s">
        <v>1463</v>
      </c>
      <c r="B192" s="54" t="s">
        <v>136</v>
      </c>
      <c r="C192" s="68" t="s">
        <v>3733</v>
      </c>
      <c r="D192" s="68" t="s">
        <v>3733</v>
      </c>
      <c r="E192" s="54" t="s">
        <v>95</v>
      </c>
      <c r="F192" s="54">
        <v>0</v>
      </c>
      <c r="G192" s="54"/>
      <c r="H192" s="54">
        <v>202</v>
      </c>
      <c r="I192" s="126">
        <v>28</v>
      </c>
      <c r="J192" s="119" t="s">
        <v>42</v>
      </c>
      <c r="K192" s="119"/>
      <c r="L192" s="119"/>
      <c r="M192" s="119"/>
      <c r="N192" s="84"/>
      <c r="O192" s="84"/>
      <c r="P192" s="84"/>
      <c r="Q192" s="84"/>
    </row>
    <row r="193" spans="1:17" ht="15" customHeight="1">
      <c r="A193" s="53" t="s">
        <v>2008</v>
      </c>
      <c r="B193" s="53" t="s">
        <v>2716</v>
      </c>
      <c r="C193" s="56" t="s">
        <v>178</v>
      </c>
      <c r="D193" s="53" t="s">
        <v>178</v>
      </c>
      <c r="E193" s="53" t="s">
        <v>2892</v>
      </c>
      <c r="F193" s="53">
        <v>0</v>
      </c>
      <c r="G193" s="53"/>
      <c r="H193" s="53">
        <v>202</v>
      </c>
      <c r="I193" s="126">
        <v>28</v>
      </c>
      <c r="J193" s="221" t="s">
        <v>42</v>
      </c>
      <c r="K193" s="221" t="s">
        <v>42</v>
      </c>
      <c r="L193" s="221" t="s">
        <v>42</v>
      </c>
      <c r="M193" s="221" t="s">
        <v>42</v>
      </c>
    </row>
    <row r="194" spans="1:17" s="40" customFormat="1" ht="15" customHeight="1">
      <c r="A194" s="58" t="s">
        <v>3016</v>
      </c>
      <c r="B194" s="98" t="str">
        <f>COUNTIF(H:H,202)&amp;"件"</f>
        <v>4件</v>
      </c>
      <c r="C194" s="98"/>
      <c r="D194" s="98"/>
      <c r="E194" s="98"/>
      <c r="F194" s="98"/>
      <c r="G194" s="98"/>
      <c r="H194" s="121">
        <v>202.1</v>
      </c>
      <c r="I194" s="127"/>
      <c r="J194" s="226"/>
      <c r="K194" s="226"/>
      <c r="L194" s="226"/>
      <c r="M194" s="226"/>
      <c r="N194" s="237"/>
      <c r="O194" s="237"/>
      <c r="P194" s="237"/>
      <c r="Q194" s="237"/>
    </row>
    <row r="195" spans="1:17" s="38" customFormat="1" ht="15" customHeight="1">
      <c r="A195" s="53" t="s">
        <v>3779</v>
      </c>
      <c r="B195" s="53" t="s">
        <v>3715</v>
      </c>
      <c r="C195" s="56" t="s">
        <v>3672</v>
      </c>
      <c r="D195" s="53" t="s">
        <v>3716</v>
      </c>
      <c r="E195" s="53" t="s">
        <v>2667</v>
      </c>
      <c r="F195" s="53">
        <v>0</v>
      </c>
      <c r="G195" s="53"/>
      <c r="H195" s="53">
        <v>203</v>
      </c>
      <c r="I195" s="126">
        <v>28</v>
      </c>
      <c r="J195" s="221" t="s">
        <v>42</v>
      </c>
      <c r="K195" s="221"/>
      <c r="L195" s="221" t="s">
        <v>42</v>
      </c>
      <c r="M195" s="221" t="s">
        <v>42</v>
      </c>
      <c r="N195" s="33"/>
      <c r="O195" s="33"/>
      <c r="P195" s="33"/>
      <c r="Q195" s="33"/>
    </row>
    <row r="196" spans="1:17" ht="15" customHeight="1">
      <c r="A196" s="53" t="s">
        <v>2612</v>
      </c>
      <c r="B196" s="53" t="s">
        <v>2976</v>
      </c>
      <c r="C196" s="56" t="s">
        <v>2776</v>
      </c>
      <c r="D196" s="53" t="s">
        <v>2776</v>
      </c>
      <c r="E196" s="53" t="s">
        <v>1119</v>
      </c>
      <c r="F196" s="53">
        <v>0</v>
      </c>
      <c r="G196" s="53"/>
      <c r="H196" s="53">
        <v>203</v>
      </c>
      <c r="I196" s="126">
        <v>28</v>
      </c>
      <c r="J196" s="221" t="s">
        <v>42</v>
      </c>
      <c r="K196" s="221"/>
      <c r="L196" s="221"/>
      <c r="M196" s="221"/>
    </row>
    <row r="197" spans="1:17" ht="15" customHeight="1">
      <c r="A197" s="53" t="s">
        <v>158</v>
      </c>
      <c r="B197" s="53" t="s">
        <v>3237</v>
      </c>
      <c r="C197" s="56" t="s">
        <v>781</v>
      </c>
      <c r="D197" s="53" t="s">
        <v>781</v>
      </c>
      <c r="E197" s="53" t="s">
        <v>1573</v>
      </c>
      <c r="F197" s="53">
        <v>0</v>
      </c>
      <c r="G197" s="53"/>
      <c r="H197" s="53">
        <v>203</v>
      </c>
      <c r="I197" s="126">
        <v>28</v>
      </c>
      <c r="J197" s="221" t="s">
        <v>42</v>
      </c>
      <c r="K197" s="221"/>
      <c r="L197" s="221" t="s">
        <v>42</v>
      </c>
      <c r="M197" s="221"/>
    </row>
    <row r="198" spans="1:17" s="38" customFormat="1" ht="15" customHeight="1">
      <c r="A198" s="53" t="s">
        <v>481</v>
      </c>
      <c r="B198" s="53" t="s">
        <v>707</v>
      </c>
      <c r="C198" s="56" t="s">
        <v>3830</v>
      </c>
      <c r="D198" s="53" t="s">
        <v>1829</v>
      </c>
      <c r="E198" s="53" t="s">
        <v>3344</v>
      </c>
      <c r="F198" s="53">
        <v>0</v>
      </c>
      <c r="G198" s="53"/>
      <c r="H198" s="53">
        <v>203</v>
      </c>
      <c r="I198" s="126">
        <v>28</v>
      </c>
      <c r="J198" s="221" t="s">
        <v>42</v>
      </c>
      <c r="K198" s="221"/>
      <c r="L198" s="221" t="s">
        <v>42</v>
      </c>
      <c r="M198" s="221" t="s">
        <v>42</v>
      </c>
      <c r="N198" s="33"/>
      <c r="O198" s="33"/>
      <c r="P198" s="33"/>
      <c r="Q198" s="33"/>
    </row>
    <row r="199" spans="1:17" ht="15" customHeight="1">
      <c r="A199" s="53" t="s">
        <v>1932</v>
      </c>
      <c r="B199" s="53" t="s">
        <v>1055</v>
      </c>
      <c r="C199" s="56" t="s">
        <v>2041</v>
      </c>
      <c r="D199" s="53" t="s">
        <v>2041</v>
      </c>
      <c r="E199" s="53" t="s">
        <v>88</v>
      </c>
      <c r="F199" s="53">
        <v>0</v>
      </c>
      <c r="G199" s="53"/>
      <c r="H199" s="53">
        <v>203</v>
      </c>
      <c r="I199" s="126">
        <v>28</v>
      </c>
      <c r="J199" s="221" t="s">
        <v>42</v>
      </c>
      <c r="K199" s="221"/>
      <c r="L199" s="221"/>
      <c r="M199" s="221"/>
    </row>
    <row r="200" spans="1:17" ht="15" customHeight="1">
      <c r="A200" s="53" t="s">
        <v>878</v>
      </c>
      <c r="B200" s="53" t="s">
        <v>1675</v>
      </c>
      <c r="C200" s="56" t="s">
        <v>2615</v>
      </c>
      <c r="D200" s="53" t="s">
        <v>2615</v>
      </c>
      <c r="E200" s="53" t="s">
        <v>2780</v>
      </c>
      <c r="F200" s="53">
        <v>0</v>
      </c>
      <c r="G200" s="53"/>
      <c r="H200" s="53">
        <v>203</v>
      </c>
      <c r="I200" s="126">
        <v>28</v>
      </c>
      <c r="J200" s="221" t="s">
        <v>42</v>
      </c>
      <c r="K200" s="221"/>
      <c r="L200" s="221"/>
      <c r="M200" s="221"/>
    </row>
    <row r="201" spans="1:17" s="40" customFormat="1" ht="15" customHeight="1">
      <c r="A201" s="58" t="s">
        <v>822</v>
      </c>
      <c r="B201" s="98" t="str">
        <f>COUNTIF(H:H,203)&amp;"件"</f>
        <v>6件</v>
      </c>
      <c r="C201" s="89"/>
      <c r="D201" s="98"/>
      <c r="E201" s="98"/>
      <c r="F201" s="98"/>
      <c r="G201" s="98"/>
      <c r="H201" s="121">
        <v>203.1</v>
      </c>
      <c r="I201" s="127"/>
      <c r="J201" s="226"/>
      <c r="K201" s="226"/>
      <c r="L201" s="226"/>
      <c r="M201" s="226"/>
      <c r="N201" s="237"/>
      <c r="O201" s="237"/>
      <c r="P201" s="237"/>
      <c r="Q201" s="237"/>
    </row>
    <row r="202" spans="1:17" ht="15" customHeight="1">
      <c r="A202" s="53" t="s">
        <v>1320</v>
      </c>
      <c r="B202" s="53" t="s">
        <v>1034</v>
      </c>
      <c r="C202" s="56" t="s">
        <v>743</v>
      </c>
      <c r="D202" s="53" t="s">
        <v>743</v>
      </c>
      <c r="E202" s="53" t="s">
        <v>2393</v>
      </c>
      <c r="F202" s="53">
        <v>0</v>
      </c>
      <c r="G202" s="53"/>
      <c r="H202" s="53">
        <v>204</v>
      </c>
      <c r="I202" s="126">
        <v>28</v>
      </c>
      <c r="J202" s="221" t="s">
        <v>42</v>
      </c>
      <c r="K202" s="221"/>
      <c r="L202" s="221"/>
      <c r="M202" s="221"/>
    </row>
    <row r="203" spans="1:17" s="38" customFormat="1" ht="15" customHeight="1">
      <c r="A203" s="53" t="s">
        <v>3544</v>
      </c>
      <c r="B203" s="53" t="s">
        <v>3041</v>
      </c>
      <c r="C203" s="56" t="s">
        <v>3350</v>
      </c>
      <c r="D203" s="53" t="s">
        <v>1267</v>
      </c>
      <c r="E203" s="53" t="s">
        <v>3138</v>
      </c>
      <c r="F203" s="53">
        <v>0</v>
      </c>
      <c r="G203" s="53"/>
      <c r="H203" s="53">
        <v>204</v>
      </c>
      <c r="I203" s="126">
        <v>22</v>
      </c>
      <c r="J203" s="221" t="s">
        <v>42</v>
      </c>
      <c r="K203" s="221"/>
      <c r="L203" s="221"/>
      <c r="M203" s="221"/>
      <c r="N203" s="33"/>
      <c r="O203" s="33"/>
      <c r="P203" s="33"/>
      <c r="Q203" s="33"/>
    </row>
    <row r="204" spans="1:17" ht="15" customHeight="1">
      <c r="A204" s="53" t="s">
        <v>1743</v>
      </c>
      <c r="B204" s="53" t="s">
        <v>2250</v>
      </c>
      <c r="C204" s="53" t="s">
        <v>1080</v>
      </c>
      <c r="D204" s="53" t="s">
        <v>3170</v>
      </c>
      <c r="E204" s="53" t="s">
        <v>1652</v>
      </c>
      <c r="F204" s="53">
        <v>0</v>
      </c>
      <c r="G204" s="53"/>
      <c r="H204" s="53">
        <v>204</v>
      </c>
      <c r="I204" s="126">
        <v>22</v>
      </c>
      <c r="J204" s="221" t="s">
        <v>42</v>
      </c>
      <c r="K204" s="221" t="s">
        <v>42</v>
      </c>
      <c r="L204" s="221" t="s">
        <v>42</v>
      </c>
      <c r="M204" s="221"/>
    </row>
    <row r="205" spans="1:17" s="38" customFormat="1" ht="15" customHeight="1">
      <c r="A205" s="53" t="s">
        <v>3557</v>
      </c>
      <c r="B205" s="53" t="s">
        <v>3606</v>
      </c>
      <c r="C205" s="56" t="s">
        <v>543</v>
      </c>
      <c r="D205" s="56" t="s">
        <v>543</v>
      </c>
      <c r="E205" s="53" t="s">
        <v>3605</v>
      </c>
      <c r="F205" s="53">
        <v>0</v>
      </c>
      <c r="G205" s="53"/>
      <c r="H205" s="53">
        <v>204</v>
      </c>
      <c r="I205" s="126">
        <v>28</v>
      </c>
      <c r="J205" s="221" t="s">
        <v>42</v>
      </c>
      <c r="K205" s="221"/>
      <c r="L205" s="221" t="s">
        <v>42</v>
      </c>
      <c r="M205" s="221"/>
      <c r="N205" s="33"/>
      <c r="O205" s="33"/>
      <c r="P205" s="33"/>
      <c r="Q205" s="33"/>
    </row>
    <row r="206" spans="1:17" s="39" customFormat="1" ht="15" customHeight="1">
      <c r="A206" s="54" t="s">
        <v>3758</v>
      </c>
      <c r="B206" s="54" t="s">
        <v>3759</v>
      </c>
      <c r="C206" s="68" t="s">
        <v>3760</v>
      </c>
      <c r="D206" s="68" t="s">
        <v>3760</v>
      </c>
      <c r="E206" s="54" t="s">
        <v>3689</v>
      </c>
      <c r="F206" s="54">
        <v>0</v>
      </c>
      <c r="G206" s="54"/>
      <c r="H206" s="54">
        <v>204</v>
      </c>
      <c r="I206" s="54">
        <v>28</v>
      </c>
      <c r="J206" s="119" t="s">
        <v>42</v>
      </c>
      <c r="K206" s="119" t="s">
        <v>42</v>
      </c>
      <c r="L206" s="119" t="s">
        <v>42</v>
      </c>
      <c r="M206" s="119" t="s">
        <v>42</v>
      </c>
      <c r="N206" s="84"/>
      <c r="O206" s="84"/>
      <c r="P206" s="84"/>
      <c r="Q206" s="84"/>
    </row>
    <row r="207" spans="1:17" ht="15" customHeight="1">
      <c r="A207" s="53" t="s">
        <v>1258</v>
      </c>
      <c r="B207" s="53" t="s">
        <v>757</v>
      </c>
      <c r="C207" s="56" t="s">
        <v>3595</v>
      </c>
      <c r="D207" s="53" t="s">
        <v>3595</v>
      </c>
      <c r="E207" s="53" t="s">
        <v>1961</v>
      </c>
      <c r="F207" s="53">
        <v>0</v>
      </c>
      <c r="G207" s="53"/>
      <c r="H207" s="53">
        <v>204</v>
      </c>
      <c r="I207" s="126">
        <v>28</v>
      </c>
      <c r="J207" s="221" t="s">
        <v>42</v>
      </c>
      <c r="K207" s="221"/>
      <c r="L207" s="221" t="s">
        <v>42</v>
      </c>
      <c r="M207" s="221"/>
    </row>
    <row r="208" spans="1:17" s="39" customFormat="1" ht="15" customHeight="1">
      <c r="A208" s="54" t="s">
        <v>3670</v>
      </c>
      <c r="B208" s="54" t="s">
        <v>3782</v>
      </c>
      <c r="C208" s="68" t="s">
        <v>1854</v>
      </c>
      <c r="D208" s="54" t="s">
        <v>1854</v>
      </c>
      <c r="E208" s="54" t="s">
        <v>2117</v>
      </c>
      <c r="F208" s="54">
        <v>0</v>
      </c>
      <c r="G208" s="54"/>
      <c r="H208" s="54">
        <v>204</v>
      </c>
      <c r="I208" s="54">
        <v>28</v>
      </c>
      <c r="J208" s="119" t="s">
        <v>42</v>
      </c>
      <c r="K208" s="119" t="s">
        <v>42</v>
      </c>
      <c r="L208" s="119" t="s">
        <v>42</v>
      </c>
      <c r="M208" s="119" t="s">
        <v>42</v>
      </c>
      <c r="N208" s="84"/>
      <c r="O208" s="84"/>
      <c r="P208" s="84"/>
      <c r="Q208" s="84"/>
    </row>
    <row r="209" spans="1:22" ht="15" customHeight="1">
      <c r="A209" s="53" t="s">
        <v>2559</v>
      </c>
      <c r="B209" s="53" t="s">
        <v>2483</v>
      </c>
      <c r="C209" s="56" t="s">
        <v>1496</v>
      </c>
      <c r="D209" s="53" t="s">
        <v>1496</v>
      </c>
      <c r="E209" s="53" t="s">
        <v>3103</v>
      </c>
      <c r="F209" s="53">
        <v>0</v>
      </c>
      <c r="G209" s="53"/>
      <c r="H209" s="53">
        <v>204</v>
      </c>
      <c r="I209" s="126">
        <v>28</v>
      </c>
      <c r="J209" s="221" t="s">
        <v>42</v>
      </c>
      <c r="K209" s="221"/>
      <c r="L209" s="221"/>
      <c r="M209" s="221"/>
    </row>
    <row r="210" spans="1:22" s="39" customFormat="1" ht="15" customHeight="1">
      <c r="A210" s="54" t="s">
        <v>2918</v>
      </c>
      <c r="B210" s="54" t="s">
        <v>1891</v>
      </c>
      <c r="C210" s="68" t="s">
        <v>888</v>
      </c>
      <c r="D210" s="54" t="s">
        <v>888</v>
      </c>
      <c r="E210" s="54" t="s">
        <v>1355</v>
      </c>
      <c r="F210" s="54">
        <v>0</v>
      </c>
      <c r="G210" s="54"/>
      <c r="H210" s="54">
        <v>204</v>
      </c>
      <c r="I210" s="54">
        <v>28</v>
      </c>
      <c r="J210" s="119" t="s">
        <v>42</v>
      </c>
      <c r="K210" s="119"/>
      <c r="L210" s="119" t="s">
        <v>42</v>
      </c>
      <c r="M210" s="119"/>
      <c r="N210" s="84"/>
      <c r="O210" s="84"/>
      <c r="P210" s="84"/>
      <c r="Q210" s="84"/>
    </row>
    <row r="211" spans="1:22" ht="15" customHeight="1">
      <c r="A211" s="53" t="s">
        <v>2921</v>
      </c>
      <c r="B211" s="53" t="s">
        <v>2800</v>
      </c>
      <c r="C211" s="56" t="s">
        <v>3229</v>
      </c>
      <c r="D211" s="53" t="s">
        <v>3229</v>
      </c>
      <c r="E211" s="53" t="s">
        <v>1816</v>
      </c>
      <c r="F211" s="53">
        <v>0</v>
      </c>
      <c r="G211" s="53"/>
      <c r="H211" s="53">
        <v>204</v>
      </c>
      <c r="I211" s="126">
        <v>28</v>
      </c>
      <c r="J211" s="221" t="s">
        <v>42</v>
      </c>
      <c r="K211" s="221" t="s">
        <v>42</v>
      </c>
      <c r="L211" s="221" t="s">
        <v>42</v>
      </c>
      <c r="M211" s="221"/>
    </row>
    <row r="212" spans="1:22" ht="15" customHeight="1">
      <c r="A212" s="53" t="s">
        <v>2754</v>
      </c>
      <c r="B212" s="53" t="s">
        <v>1505</v>
      </c>
      <c r="C212" s="56" t="s">
        <v>125</v>
      </c>
      <c r="D212" s="53" t="s">
        <v>125</v>
      </c>
      <c r="E212" s="53" t="s">
        <v>2608</v>
      </c>
      <c r="F212" s="53">
        <v>0</v>
      </c>
      <c r="G212" s="53"/>
      <c r="H212" s="53">
        <v>204</v>
      </c>
      <c r="I212" s="126">
        <v>28</v>
      </c>
      <c r="J212" s="221" t="s">
        <v>42</v>
      </c>
      <c r="K212" s="221" t="s">
        <v>42</v>
      </c>
      <c r="L212" s="221" t="s">
        <v>42</v>
      </c>
      <c r="M212" s="221"/>
    </row>
    <row r="213" spans="1:22" s="46" customFormat="1" ht="15" customHeight="1">
      <c r="A213" s="54" t="s">
        <v>565</v>
      </c>
      <c r="B213" s="54" t="s">
        <v>2015</v>
      </c>
      <c r="C213" s="68" t="s">
        <v>3102</v>
      </c>
      <c r="D213" s="54" t="s">
        <v>2230</v>
      </c>
      <c r="E213" s="54" t="s">
        <v>3262</v>
      </c>
      <c r="F213" s="54">
        <v>0</v>
      </c>
      <c r="G213" s="54"/>
      <c r="H213" s="54">
        <v>204</v>
      </c>
      <c r="I213" s="54">
        <v>22</v>
      </c>
      <c r="J213" s="119" t="s">
        <v>42</v>
      </c>
      <c r="K213" s="119" t="s">
        <v>42</v>
      </c>
      <c r="L213" s="224"/>
      <c r="M213" s="224"/>
      <c r="N213" s="234"/>
      <c r="O213" s="234"/>
      <c r="P213" s="234"/>
      <c r="Q213" s="234"/>
    </row>
    <row r="214" spans="1:22" s="38" customFormat="1" ht="15.95" customHeight="1">
      <c r="A214" s="53" t="s">
        <v>3172</v>
      </c>
      <c r="B214" s="53" t="s">
        <v>2236</v>
      </c>
      <c r="C214" s="79" t="s">
        <v>284</v>
      </c>
      <c r="D214" s="79" t="s">
        <v>284</v>
      </c>
      <c r="E214" s="53" t="s">
        <v>1202</v>
      </c>
      <c r="F214" s="109">
        <v>0</v>
      </c>
      <c r="G214" s="109"/>
      <c r="H214" s="53">
        <v>204</v>
      </c>
      <c r="I214" s="126">
        <v>28</v>
      </c>
      <c r="J214" s="221" t="s">
        <v>42</v>
      </c>
      <c r="K214" s="229"/>
      <c r="L214" s="221" t="s">
        <v>42</v>
      </c>
      <c r="M214" s="230"/>
      <c r="N214" s="238"/>
      <c r="O214" s="238"/>
      <c r="P214" s="238"/>
      <c r="Q214" s="238"/>
      <c r="R214" s="238"/>
      <c r="S214" s="238"/>
      <c r="T214" s="238"/>
      <c r="U214" s="238"/>
      <c r="V214" s="238"/>
    </row>
    <row r="215" spans="1:22" ht="15" customHeight="1">
      <c r="A215" s="53" t="s">
        <v>270</v>
      </c>
      <c r="B215" s="53" t="s">
        <v>1805</v>
      </c>
      <c r="C215" s="56" t="s">
        <v>1037</v>
      </c>
      <c r="D215" s="53" t="s">
        <v>1037</v>
      </c>
      <c r="E215" s="53" t="s">
        <v>3434</v>
      </c>
      <c r="F215" s="53">
        <v>0</v>
      </c>
      <c r="G215" s="53"/>
      <c r="H215" s="53">
        <v>204</v>
      </c>
      <c r="I215" s="126">
        <v>28</v>
      </c>
      <c r="J215" s="221" t="s">
        <v>42</v>
      </c>
      <c r="K215" s="221"/>
      <c r="L215" s="221"/>
      <c r="M215" s="221" t="s">
        <v>42</v>
      </c>
    </row>
    <row r="216" spans="1:22" s="40" customFormat="1" ht="15" customHeight="1">
      <c r="A216" s="58" t="s">
        <v>2369</v>
      </c>
      <c r="B216" s="98" t="str">
        <f>COUNTIF(H:H,204)&amp;"件"</f>
        <v>14件</v>
      </c>
      <c r="C216" s="89"/>
      <c r="D216" s="98"/>
      <c r="E216" s="98"/>
      <c r="F216" s="98"/>
      <c r="G216" s="98"/>
      <c r="H216" s="121">
        <v>204.1</v>
      </c>
      <c r="I216" s="127"/>
      <c r="J216" s="226"/>
      <c r="K216" s="226"/>
      <c r="L216" s="226"/>
      <c r="M216" s="226"/>
      <c r="N216" s="237"/>
      <c r="O216" s="237"/>
      <c r="P216" s="237"/>
      <c r="Q216" s="237"/>
    </row>
    <row r="217" spans="1:22" ht="15" customHeight="1">
      <c r="A217" s="53" t="s">
        <v>1296</v>
      </c>
      <c r="B217" s="53" t="s">
        <v>601</v>
      </c>
      <c r="C217" s="56" t="s">
        <v>2472</v>
      </c>
      <c r="D217" s="56" t="s">
        <v>2472</v>
      </c>
      <c r="E217" s="53" t="s">
        <v>568</v>
      </c>
      <c r="F217" s="53">
        <v>0</v>
      </c>
      <c r="G217" s="53"/>
      <c r="H217" s="53">
        <v>205</v>
      </c>
      <c r="I217" s="126">
        <v>28</v>
      </c>
      <c r="J217" s="221" t="s">
        <v>42</v>
      </c>
      <c r="K217" s="221"/>
      <c r="L217" s="221"/>
      <c r="M217" s="221"/>
    </row>
    <row r="218" spans="1:22" ht="15" customHeight="1">
      <c r="A218" s="53" t="s">
        <v>175</v>
      </c>
      <c r="B218" s="53" t="s">
        <v>2531</v>
      </c>
      <c r="C218" s="56" t="s">
        <v>3288</v>
      </c>
      <c r="D218" s="53" t="s">
        <v>3288</v>
      </c>
      <c r="E218" s="53" t="s">
        <v>445</v>
      </c>
      <c r="F218" s="53">
        <v>0</v>
      </c>
      <c r="G218" s="53"/>
      <c r="H218" s="53">
        <v>205</v>
      </c>
      <c r="I218" s="126">
        <v>28</v>
      </c>
      <c r="J218" s="221" t="s">
        <v>42</v>
      </c>
      <c r="K218" s="221" t="s">
        <v>42</v>
      </c>
      <c r="L218" s="221" t="s">
        <v>42</v>
      </c>
      <c r="M218" s="221" t="s">
        <v>42</v>
      </c>
    </row>
    <row r="219" spans="1:22" s="38" customFormat="1" ht="15" customHeight="1">
      <c r="A219" s="53" t="s">
        <v>2491</v>
      </c>
      <c r="B219" s="53" t="s">
        <v>2487</v>
      </c>
      <c r="C219" s="68" t="s">
        <v>2311</v>
      </c>
      <c r="D219" s="68" t="s">
        <v>2311</v>
      </c>
      <c r="E219" s="53" t="s">
        <v>1445</v>
      </c>
      <c r="F219" s="53">
        <v>0</v>
      </c>
      <c r="G219" s="53"/>
      <c r="H219" s="53">
        <v>205</v>
      </c>
      <c r="I219" s="126">
        <v>28</v>
      </c>
      <c r="J219" s="221" t="s">
        <v>42</v>
      </c>
      <c r="K219" s="221" t="s">
        <v>42</v>
      </c>
      <c r="L219" s="221" t="s">
        <v>42</v>
      </c>
      <c r="M219" s="221" t="s">
        <v>42</v>
      </c>
      <c r="N219" s="33"/>
      <c r="O219" s="33"/>
      <c r="P219" s="33"/>
      <c r="Q219" s="33"/>
    </row>
    <row r="220" spans="1:22" s="38" customFormat="1" ht="15" customHeight="1">
      <c r="A220" s="53" t="s">
        <v>1584</v>
      </c>
      <c r="B220" s="53" t="s">
        <v>3104</v>
      </c>
      <c r="C220" s="56" t="s">
        <v>3602</v>
      </c>
      <c r="D220" s="53" t="s">
        <v>3602</v>
      </c>
      <c r="E220" s="53" t="s">
        <v>2338</v>
      </c>
      <c r="F220" s="53">
        <v>0</v>
      </c>
      <c r="G220" s="53"/>
      <c r="H220" s="53">
        <v>205</v>
      </c>
      <c r="I220" s="126">
        <v>28</v>
      </c>
      <c r="J220" s="221" t="s">
        <v>42</v>
      </c>
      <c r="K220" s="221"/>
      <c r="L220" s="221" t="s">
        <v>42</v>
      </c>
      <c r="M220" s="221"/>
      <c r="N220" s="33"/>
      <c r="O220" s="33"/>
      <c r="P220" s="33"/>
      <c r="Q220" s="33"/>
    </row>
    <row r="221" spans="1:22" ht="15" customHeight="1">
      <c r="A221" s="53" t="s">
        <v>1079</v>
      </c>
      <c r="B221" s="53" t="s">
        <v>2573</v>
      </c>
      <c r="C221" s="56" t="s">
        <v>1250</v>
      </c>
      <c r="D221" s="53" t="s">
        <v>1250</v>
      </c>
      <c r="E221" s="53" t="s">
        <v>3435</v>
      </c>
      <c r="F221" s="53">
        <v>0</v>
      </c>
      <c r="G221" s="53"/>
      <c r="H221" s="53">
        <v>205</v>
      </c>
      <c r="I221" s="126">
        <v>28</v>
      </c>
      <c r="J221" s="221" t="s">
        <v>42</v>
      </c>
      <c r="K221" s="221"/>
      <c r="L221" s="221"/>
      <c r="M221" s="221"/>
    </row>
    <row r="222" spans="1:22" ht="15" customHeight="1">
      <c r="A222" s="53" t="s">
        <v>858</v>
      </c>
      <c r="B222" s="53" t="s">
        <v>680</v>
      </c>
      <c r="C222" s="56" t="s">
        <v>1384</v>
      </c>
      <c r="D222" s="53" t="s">
        <v>1384</v>
      </c>
      <c r="E222" s="53" t="s">
        <v>3436</v>
      </c>
      <c r="F222" s="53">
        <v>0</v>
      </c>
      <c r="G222" s="53"/>
      <c r="H222" s="53">
        <v>205</v>
      </c>
      <c r="I222" s="126">
        <v>28</v>
      </c>
      <c r="J222" s="221" t="s">
        <v>42</v>
      </c>
      <c r="K222" s="221"/>
      <c r="L222" s="221"/>
      <c r="M222" s="221"/>
    </row>
    <row r="223" spans="1:22" ht="15" customHeight="1">
      <c r="A223" s="53" t="s">
        <v>138</v>
      </c>
      <c r="B223" s="53" t="s">
        <v>3548</v>
      </c>
      <c r="C223" s="56" t="s">
        <v>1557</v>
      </c>
      <c r="D223" s="53" t="s">
        <v>1557</v>
      </c>
      <c r="E223" s="53" t="s">
        <v>3474</v>
      </c>
      <c r="F223" s="53">
        <v>0</v>
      </c>
      <c r="G223" s="53"/>
      <c r="H223" s="53">
        <v>205</v>
      </c>
      <c r="I223" s="126">
        <v>28</v>
      </c>
      <c r="J223" s="221" t="s">
        <v>42</v>
      </c>
      <c r="K223" s="221"/>
      <c r="L223" s="221" t="s">
        <v>42</v>
      </c>
      <c r="M223" s="221" t="s">
        <v>42</v>
      </c>
    </row>
    <row r="224" spans="1:22" ht="15" customHeight="1">
      <c r="A224" s="53" t="s">
        <v>2967</v>
      </c>
      <c r="B224" s="53" t="s">
        <v>3437</v>
      </c>
      <c r="C224" s="56" t="s">
        <v>2140</v>
      </c>
      <c r="D224" s="53" t="s">
        <v>2140</v>
      </c>
      <c r="E224" s="53" t="s">
        <v>2414</v>
      </c>
      <c r="F224" s="53">
        <v>0</v>
      </c>
      <c r="G224" s="53"/>
      <c r="H224" s="53">
        <v>205</v>
      </c>
      <c r="I224" s="126">
        <v>28</v>
      </c>
      <c r="J224" s="221" t="s">
        <v>42</v>
      </c>
      <c r="K224" s="221"/>
      <c r="L224" s="221" t="s">
        <v>42</v>
      </c>
      <c r="M224" s="221"/>
    </row>
    <row r="225" spans="1:17" s="40" customFormat="1" ht="15" customHeight="1">
      <c r="A225" s="58" t="s">
        <v>1821</v>
      </c>
      <c r="B225" s="98" t="str">
        <f>COUNTIF(H:H,205)&amp;"件"</f>
        <v>8件</v>
      </c>
      <c r="C225" s="89"/>
      <c r="D225" s="98"/>
      <c r="E225" s="98"/>
      <c r="F225" s="98"/>
      <c r="G225" s="98"/>
      <c r="H225" s="121">
        <v>205.1</v>
      </c>
      <c r="I225" s="127"/>
      <c r="J225" s="226"/>
      <c r="K225" s="226"/>
      <c r="L225" s="226"/>
      <c r="M225" s="226"/>
      <c r="N225" s="237"/>
      <c r="O225" s="237"/>
      <c r="P225" s="237"/>
      <c r="Q225" s="237"/>
    </row>
    <row r="226" spans="1:17" ht="15" customHeight="1">
      <c r="A226" s="53" t="s">
        <v>2888</v>
      </c>
      <c r="B226" s="53" t="s">
        <v>474</v>
      </c>
      <c r="C226" s="56" t="s">
        <v>590</v>
      </c>
      <c r="D226" s="53" t="s">
        <v>590</v>
      </c>
      <c r="E226" s="53" t="s">
        <v>2269</v>
      </c>
      <c r="F226" s="53">
        <v>0</v>
      </c>
      <c r="G226" s="53"/>
      <c r="H226" s="53">
        <v>206</v>
      </c>
      <c r="I226" s="126">
        <v>28</v>
      </c>
      <c r="J226" s="221" t="s">
        <v>42</v>
      </c>
      <c r="K226" s="221"/>
      <c r="L226" s="221"/>
      <c r="M226" s="221"/>
    </row>
    <row r="227" spans="1:17" ht="15" customHeight="1">
      <c r="A227" s="53" t="s">
        <v>2890</v>
      </c>
      <c r="B227" s="53" t="s">
        <v>1836</v>
      </c>
      <c r="C227" s="56" t="s">
        <v>1882</v>
      </c>
      <c r="D227" s="56" t="s">
        <v>1882</v>
      </c>
      <c r="E227" s="53" t="s">
        <v>2424</v>
      </c>
      <c r="F227" s="53">
        <v>0</v>
      </c>
      <c r="G227" s="53"/>
      <c r="H227" s="53">
        <v>206</v>
      </c>
      <c r="I227" s="126">
        <v>28</v>
      </c>
      <c r="J227" s="221" t="s">
        <v>42</v>
      </c>
      <c r="K227" s="221"/>
      <c r="L227" s="221"/>
      <c r="M227" s="221"/>
    </row>
    <row r="228" spans="1:17" ht="15" customHeight="1">
      <c r="A228" s="53" t="s">
        <v>770</v>
      </c>
      <c r="B228" s="53" t="s">
        <v>2901</v>
      </c>
      <c r="C228" s="56" t="s">
        <v>511</v>
      </c>
      <c r="D228" s="53" t="s">
        <v>511</v>
      </c>
      <c r="E228" s="53" t="s">
        <v>2116</v>
      </c>
      <c r="F228" s="53">
        <v>0</v>
      </c>
      <c r="G228" s="53"/>
      <c r="H228" s="53">
        <v>206</v>
      </c>
      <c r="I228" s="126">
        <v>28</v>
      </c>
      <c r="J228" s="221" t="s">
        <v>42</v>
      </c>
      <c r="K228" s="221"/>
      <c r="L228" s="221" t="s">
        <v>42</v>
      </c>
      <c r="M228" s="221"/>
    </row>
    <row r="229" spans="1:17" s="38" customFormat="1" ht="15" customHeight="1">
      <c r="A229" s="53" t="s">
        <v>222</v>
      </c>
      <c r="B229" s="53" t="s">
        <v>2743</v>
      </c>
      <c r="C229" s="56" t="s">
        <v>661</v>
      </c>
      <c r="D229" s="53" t="s">
        <v>1751</v>
      </c>
      <c r="E229" s="53" t="s">
        <v>3438</v>
      </c>
      <c r="F229" s="53">
        <v>0</v>
      </c>
      <c r="G229" s="53"/>
      <c r="H229" s="53">
        <v>206</v>
      </c>
      <c r="I229" s="126">
        <v>22</v>
      </c>
      <c r="J229" s="221" t="s">
        <v>42</v>
      </c>
      <c r="K229" s="221"/>
      <c r="L229" s="221" t="s">
        <v>42</v>
      </c>
      <c r="M229" s="221"/>
      <c r="N229" s="33"/>
      <c r="O229" s="33"/>
      <c r="P229" s="33"/>
      <c r="Q229" s="33"/>
    </row>
    <row r="230" spans="1:17" ht="15" customHeight="1">
      <c r="A230" s="53" t="s">
        <v>858</v>
      </c>
      <c r="B230" s="53" t="s">
        <v>760</v>
      </c>
      <c r="C230" s="56" t="s">
        <v>2069</v>
      </c>
      <c r="D230" s="56" t="s">
        <v>2069</v>
      </c>
      <c r="E230" s="53" t="s">
        <v>1958</v>
      </c>
      <c r="F230" s="53">
        <v>0</v>
      </c>
      <c r="G230" s="53"/>
      <c r="H230" s="53">
        <v>206</v>
      </c>
      <c r="I230" s="126">
        <v>28</v>
      </c>
      <c r="J230" s="221" t="s">
        <v>42</v>
      </c>
      <c r="K230" s="221"/>
      <c r="L230" s="221"/>
      <c r="M230" s="221"/>
    </row>
    <row r="231" spans="1:17" ht="15" customHeight="1">
      <c r="A231" s="53" t="s">
        <v>2165</v>
      </c>
      <c r="B231" s="53" t="s">
        <v>3439</v>
      </c>
      <c r="C231" s="56" t="s">
        <v>2012</v>
      </c>
      <c r="D231" s="53" t="s">
        <v>2012</v>
      </c>
      <c r="E231" s="53" t="s">
        <v>668</v>
      </c>
      <c r="F231" s="53">
        <v>0</v>
      </c>
      <c r="G231" s="53"/>
      <c r="H231" s="53">
        <v>206</v>
      </c>
      <c r="I231" s="126">
        <v>28</v>
      </c>
      <c r="J231" s="221" t="s">
        <v>42</v>
      </c>
      <c r="K231" s="221" t="s">
        <v>42</v>
      </c>
      <c r="L231" s="221" t="s">
        <v>42</v>
      </c>
      <c r="M231" s="221"/>
    </row>
    <row r="232" spans="1:17" ht="15" customHeight="1">
      <c r="A232" s="53" t="s">
        <v>2470</v>
      </c>
      <c r="B232" s="53" t="s">
        <v>1069</v>
      </c>
      <c r="C232" s="56" t="s">
        <v>927</v>
      </c>
      <c r="D232" s="53" t="s">
        <v>927</v>
      </c>
      <c r="E232" s="53" t="s">
        <v>394</v>
      </c>
      <c r="F232" s="53">
        <v>0</v>
      </c>
      <c r="G232" s="53"/>
      <c r="H232" s="53">
        <v>206</v>
      </c>
      <c r="I232" s="126">
        <v>28</v>
      </c>
      <c r="J232" s="221" t="s">
        <v>42</v>
      </c>
      <c r="K232" s="221"/>
      <c r="L232" s="221"/>
      <c r="M232" s="221"/>
    </row>
    <row r="233" spans="1:17" ht="15" customHeight="1">
      <c r="A233" s="53" t="s">
        <v>3195</v>
      </c>
      <c r="B233" s="53" t="s">
        <v>819</v>
      </c>
      <c r="C233" s="56" t="s">
        <v>1552</v>
      </c>
      <c r="D233" s="53" t="s">
        <v>1552</v>
      </c>
      <c r="E233" s="53" t="s">
        <v>3440</v>
      </c>
      <c r="F233" s="53">
        <v>0</v>
      </c>
      <c r="G233" s="53"/>
      <c r="H233" s="53">
        <v>206</v>
      </c>
      <c r="I233" s="126">
        <v>28</v>
      </c>
      <c r="J233" s="221" t="s">
        <v>42</v>
      </c>
      <c r="K233" s="221"/>
      <c r="L233" s="221"/>
      <c r="M233" s="221"/>
    </row>
    <row r="234" spans="1:17" s="40" customFormat="1" ht="15" customHeight="1">
      <c r="A234" s="58" t="s">
        <v>1419</v>
      </c>
      <c r="B234" s="98" t="str">
        <f>COUNTIF(H:H,206)&amp;"件"</f>
        <v>8件</v>
      </c>
      <c r="C234" s="89"/>
      <c r="D234" s="98"/>
      <c r="E234" s="98"/>
      <c r="F234" s="98"/>
      <c r="G234" s="98"/>
      <c r="H234" s="121">
        <v>206.1</v>
      </c>
      <c r="I234" s="127"/>
      <c r="J234" s="226"/>
      <c r="K234" s="226"/>
      <c r="L234" s="226"/>
      <c r="M234" s="226"/>
      <c r="N234" s="237"/>
      <c r="O234" s="237"/>
      <c r="P234" s="237"/>
      <c r="Q234" s="237"/>
    </row>
    <row r="235" spans="1:17" s="38" customFormat="1" ht="15" customHeight="1">
      <c r="A235" s="53" t="s">
        <v>2865</v>
      </c>
      <c r="B235" s="53" t="s">
        <v>653</v>
      </c>
      <c r="C235" s="56" t="s">
        <v>2102</v>
      </c>
      <c r="D235" s="54" t="s">
        <v>3773</v>
      </c>
      <c r="E235" s="53" t="s">
        <v>2972</v>
      </c>
      <c r="F235" s="53">
        <v>0</v>
      </c>
      <c r="G235" s="53"/>
      <c r="H235" s="53">
        <v>210</v>
      </c>
      <c r="I235" s="126">
        <v>22</v>
      </c>
      <c r="J235" s="221" t="s">
        <v>42</v>
      </c>
      <c r="K235" s="221" t="s">
        <v>42</v>
      </c>
      <c r="L235" s="221" t="s">
        <v>42</v>
      </c>
      <c r="M235" s="221" t="s">
        <v>42</v>
      </c>
      <c r="N235" s="33"/>
      <c r="O235" s="33"/>
      <c r="P235" s="33"/>
      <c r="Q235" s="33"/>
    </row>
    <row r="236" spans="1:17" ht="15" customHeight="1">
      <c r="A236" s="53" t="s">
        <v>1035</v>
      </c>
      <c r="B236" s="53" t="s">
        <v>2281</v>
      </c>
      <c r="C236" s="56" t="s">
        <v>1709</v>
      </c>
      <c r="D236" s="53" t="s">
        <v>1709</v>
      </c>
      <c r="E236" s="53" t="s">
        <v>1225</v>
      </c>
      <c r="F236" s="53">
        <v>0</v>
      </c>
      <c r="G236" s="53"/>
      <c r="H236" s="53">
        <v>210</v>
      </c>
      <c r="I236" s="126">
        <v>28</v>
      </c>
      <c r="J236" s="221" t="s">
        <v>42</v>
      </c>
      <c r="K236" s="221"/>
      <c r="L236" s="221" t="s">
        <v>42</v>
      </c>
      <c r="M236" s="221" t="s">
        <v>42</v>
      </c>
    </row>
    <row r="237" spans="1:17" ht="15" customHeight="1">
      <c r="A237" s="53" t="s">
        <v>1978</v>
      </c>
      <c r="B237" s="53" t="s">
        <v>1097</v>
      </c>
      <c r="C237" s="56" t="s">
        <v>3599</v>
      </c>
      <c r="D237" s="53" t="s">
        <v>3599</v>
      </c>
      <c r="E237" s="53" t="s">
        <v>1912</v>
      </c>
      <c r="F237" s="53">
        <v>0</v>
      </c>
      <c r="G237" s="53"/>
      <c r="H237" s="53">
        <v>210</v>
      </c>
      <c r="I237" s="126">
        <v>28</v>
      </c>
      <c r="J237" s="221" t="s">
        <v>42</v>
      </c>
      <c r="K237" s="221"/>
      <c r="L237" s="221"/>
      <c r="M237" s="221"/>
    </row>
    <row r="238" spans="1:17" ht="15" customHeight="1">
      <c r="A238" s="53" t="s">
        <v>3196</v>
      </c>
      <c r="B238" s="53" t="s">
        <v>1352</v>
      </c>
      <c r="C238" s="56" t="s">
        <v>2614</v>
      </c>
      <c r="D238" s="56" t="s">
        <v>213</v>
      </c>
      <c r="E238" s="53" t="s">
        <v>1059</v>
      </c>
      <c r="F238" s="53">
        <v>0</v>
      </c>
      <c r="G238" s="53"/>
      <c r="H238" s="53">
        <v>210</v>
      </c>
      <c r="I238" s="126">
        <v>22</v>
      </c>
      <c r="J238" s="221" t="s">
        <v>42</v>
      </c>
      <c r="K238" s="221"/>
      <c r="L238" s="221"/>
      <c r="M238" s="221"/>
    </row>
    <row r="239" spans="1:17" ht="15" customHeight="1">
      <c r="A239" s="53" t="s">
        <v>2715</v>
      </c>
      <c r="B239" s="53" t="s">
        <v>3185</v>
      </c>
      <c r="C239" s="56" t="s">
        <v>1288</v>
      </c>
      <c r="D239" s="56" t="s">
        <v>1288</v>
      </c>
      <c r="E239" s="53" t="s">
        <v>3184</v>
      </c>
      <c r="F239" s="53">
        <v>0</v>
      </c>
      <c r="G239" s="53"/>
      <c r="H239" s="53">
        <v>210</v>
      </c>
      <c r="I239" s="126">
        <v>28</v>
      </c>
      <c r="J239" s="221" t="s">
        <v>42</v>
      </c>
      <c r="K239" s="221" t="s">
        <v>42</v>
      </c>
      <c r="L239" s="221" t="s">
        <v>42</v>
      </c>
      <c r="M239" s="221" t="s">
        <v>42</v>
      </c>
    </row>
    <row r="240" spans="1:17" ht="15" customHeight="1">
      <c r="A240" s="53" t="s">
        <v>1511</v>
      </c>
      <c r="B240" s="53" t="s">
        <v>436</v>
      </c>
      <c r="C240" s="56" t="s">
        <v>2108</v>
      </c>
      <c r="D240" s="53" t="s">
        <v>2108</v>
      </c>
      <c r="E240" s="53" t="s">
        <v>2975</v>
      </c>
      <c r="F240" s="53">
        <v>0</v>
      </c>
      <c r="G240" s="53"/>
      <c r="H240" s="53">
        <v>210</v>
      </c>
      <c r="I240" s="126">
        <v>28</v>
      </c>
      <c r="J240" s="221" t="s">
        <v>42</v>
      </c>
      <c r="K240" s="221"/>
      <c r="L240" s="221"/>
      <c r="M240" s="221"/>
    </row>
    <row r="241" spans="1:17" ht="15" customHeight="1">
      <c r="A241" s="53" t="s">
        <v>1227</v>
      </c>
      <c r="B241" s="53" t="s">
        <v>3441</v>
      </c>
      <c r="C241" s="56" t="s">
        <v>37</v>
      </c>
      <c r="D241" s="53" t="s">
        <v>37</v>
      </c>
      <c r="E241" s="53" t="s">
        <v>393</v>
      </c>
      <c r="F241" s="53">
        <v>0</v>
      </c>
      <c r="G241" s="53"/>
      <c r="H241" s="53">
        <v>210</v>
      </c>
      <c r="I241" s="126">
        <v>28</v>
      </c>
      <c r="J241" s="221" t="s">
        <v>42</v>
      </c>
      <c r="K241" s="221"/>
      <c r="L241" s="221"/>
      <c r="M241" s="221"/>
    </row>
    <row r="242" spans="1:17" ht="15" customHeight="1">
      <c r="A242" s="53" t="s">
        <v>900</v>
      </c>
      <c r="B242" s="53" t="s">
        <v>3058</v>
      </c>
      <c r="C242" s="56" t="s">
        <v>1235</v>
      </c>
      <c r="D242" s="56" t="s">
        <v>1235</v>
      </c>
      <c r="E242" s="53" t="s">
        <v>1894</v>
      </c>
      <c r="F242" s="53">
        <v>0</v>
      </c>
      <c r="G242" s="53"/>
      <c r="H242" s="53">
        <v>210</v>
      </c>
      <c r="I242" s="126">
        <v>28</v>
      </c>
      <c r="J242" s="221" t="s">
        <v>42</v>
      </c>
      <c r="K242" s="221"/>
      <c r="L242" s="221"/>
      <c r="M242" s="221"/>
      <c r="N242" s="196"/>
    </row>
    <row r="243" spans="1:17" s="38" customFormat="1" ht="15" customHeight="1">
      <c r="A243" s="53" t="s">
        <v>1933</v>
      </c>
      <c r="B243" s="53" t="s">
        <v>3667</v>
      </c>
      <c r="C243" s="56" t="s">
        <v>3851</v>
      </c>
      <c r="D243" s="56" t="s">
        <v>3851</v>
      </c>
      <c r="E243" s="53" t="s">
        <v>3856</v>
      </c>
      <c r="F243" s="53">
        <v>0</v>
      </c>
      <c r="G243" s="53"/>
      <c r="H243" s="53">
        <v>210</v>
      </c>
      <c r="I243" s="126">
        <v>28</v>
      </c>
      <c r="J243" s="221" t="s">
        <v>42</v>
      </c>
      <c r="K243" s="221"/>
      <c r="L243" s="221" t="s">
        <v>42</v>
      </c>
      <c r="M243" s="221" t="s">
        <v>42</v>
      </c>
      <c r="N243" s="33"/>
      <c r="O243" s="33"/>
      <c r="P243" s="33"/>
      <c r="Q243" s="33"/>
    </row>
    <row r="244" spans="1:17" ht="15" customHeight="1">
      <c r="A244" s="53" t="s">
        <v>1518</v>
      </c>
      <c r="B244" s="53" t="s">
        <v>2641</v>
      </c>
      <c r="C244" s="56" t="s">
        <v>2397</v>
      </c>
      <c r="D244" s="53" t="s">
        <v>2397</v>
      </c>
      <c r="E244" s="53" t="s">
        <v>1397</v>
      </c>
      <c r="F244" s="53">
        <v>0</v>
      </c>
      <c r="G244" s="53"/>
      <c r="H244" s="53">
        <v>210</v>
      </c>
      <c r="I244" s="126">
        <v>28</v>
      </c>
      <c r="J244" s="221" t="s">
        <v>42</v>
      </c>
      <c r="K244" s="221" t="s">
        <v>42</v>
      </c>
      <c r="L244" s="221" t="s">
        <v>42</v>
      </c>
      <c r="M244" s="221"/>
    </row>
    <row r="245" spans="1:17" ht="15" customHeight="1">
      <c r="A245" s="53" t="s">
        <v>1523</v>
      </c>
      <c r="B245" s="53" t="s">
        <v>34</v>
      </c>
      <c r="C245" s="56" t="s">
        <v>94</v>
      </c>
      <c r="D245" s="53" t="s">
        <v>94</v>
      </c>
      <c r="E245" s="53" t="s">
        <v>1045</v>
      </c>
      <c r="F245" s="53">
        <v>0</v>
      </c>
      <c r="G245" s="53"/>
      <c r="H245" s="53">
        <v>210</v>
      </c>
      <c r="I245" s="126">
        <v>28</v>
      </c>
      <c r="J245" s="221" t="s">
        <v>42</v>
      </c>
      <c r="K245" s="221"/>
      <c r="L245" s="221"/>
      <c r="M245" s="221"/>
    </row>
    <row r="246" spans="1:17" ht="15" customHeight="1">
      <c r="A246" s="53" t="s">
        <v>1163</v>
      </c>
      <c r="B246" s="53" t="s">
        <v>2291</v>
      </c>
      <c r="C246" s="56" t="s">
        <v>2203</v>
      </c>
      <c r="D246" s="53" t="s">
        <v>2203</v>
      </c>
      <c r="E246" s="53" t="s">
        <v>2990</v>
      </c>
      <c r="F246" s="53">
        <v>0</v>
      </c>
      <c r="G246" s="53"/>
      <c r="H246" s="53">
        <v>210</v>
      </c>
      <c r="I246" s="126">
        <v>28</v>
      </c>
      <c r="J246" s="221" t="s">
        <v>42</v>
      </c>
      <c r="K246" s="221"/>
      <c r="L246" s="221"/>
      <c r="M246" s="221"/>
    </row>
    <row r="247" spans="1:17" s="38" customFormat="1" ht="15" customHeight="1">
      <c r="A247" s="53" t="s">
        <v>3626</v>
      </c>
      <c r="B247" s="53" t="s">
        <v>897</v>
      </c>
      <c r="C247" s="68" t="s">
        <v>3785</v>
      </c>
      <c r="D247" s="54" t="s">
        <v>3785</v>
      </c>
      <c r="E247" s="53" t="s">
        <v>403</v>
      </c>
      <c r="F247" s="53">
        <v>0</v>
      </c>
      <c r="G247" s="53"/>
      <c r="H247" s="53">
        <v>210</v>
      </c>
      <c r="I247" s="126">
        <v>28</v>
      </c>
      <c r="J247" s="221" t="s">
        <v>42</v>
      </c>
      <c r="K247" s="221" t="s">
        <v>42</v>
      </c>
      <c r="L247" s="221"/>
      <c r="M247" s="221"/>
      <c r="N247" s="33"/>
      <c r="O247" s="33"/>
      <c r="P247" s="33"/>
      <c r="Q247" s="33"/>
    </row>
    <row r="248" spans="1:17" ht="15" customHeight="1">
      <c r="A248" s="53" t="s">
        <v>986</v>
      </c>
      <c r="B248" s="53" t="s">
        <v>2982</v>
      </c>
      <c r="C248" s="56" t="s">
        <v>2454</v>
      </c>
      <c r="D248" s="53" t="s">
        <v>2454</v>
      </c>
      <c r="E248" s="53" t="s">
        <v>2170</v>
      </c>
      <c r="F248" s="53">
        <v>0</v>
      </c>
      <c r="G248" s="53"/>
      <c r="H248" s="53">
        <v>210</v>
      </c>
      <c r="I248" s="126">
        <v>28</v>
      </c>
      <c r="J248" s="221" t="s">
        <v>42</v>
      </c>
      <c r="K248" s="221"/>
      <c r="L248" s="221"/>
      <c r="M248" s="221"/>
    </row>
    <row r="249" spans="1:17" ht="15" customHeight="1">
      <c r="A249" s="53" t="s">
        <v>1429</v>
      </c>
      <c r="B249" s="53" t="s">
        <v>649</v>
      </c>
      <c r="C249" s="56" t="s">
        <v>793</v>
      </c>
      <c r="D249" s="53" t="s">
        <v>793</v>
      </c>
      <c r="E249" s="53" t="s">
        <v>1959</v>
      </c>
      <c r="F249" s="53">
        <v>0</v>
      </c>
      <c r="G249" s="53"/>
      <c r="H249" s="53">
        <v>210</v>
      </c>
      <c r="I249" s="126">
        <v>28</v>
      </c>
      <c r="J249" s="221" t="s">
        <v>42</v>
      </c>
      <c r="K249" s="221"/>
      <c r="L249" s="221" t="s">
        <v>42</v>
      </c>
      <c r="M249" s="221"/>
    </row>
    <row r="250" spans="1:17" ht="15" customHeight="1">
      <c r="A250" s="53" t="s">
        <v>2541</v>
      </c>
      <c r="B250" s="53" t="s">
        <v>2054</v>
      </c>
      <c r="C250" s="56" t="s">
        <v>1500</v>
      </c>
      <c r="D250" s="53" t="s">
        <v>1500</v>
      </c>
      <c r="E250" s="53" t="s">
        <v>2310</v>
      </c>
      <c r="F250" s="53">
        <v>0</v>
      </c>
      <c r="G250" s="53"/>
      <c r="H250" s="53">
        <v>210</v>
      </c>
      <c r="I250" s="126">
        <v>28</v>
      </c>
      <c r="J250" s="221" t="s">
        <v>42</v>
      </c>
      <c r="K250" s="221"/>
      <c r="L250" s="221"/>
      <c r="M250" s="221"/>
    </row>
    <row r="251" spans="1:17" ht="15" customHeight="1">
      <c r="A251" s="53" t="s">
        <v>560</v>
      </c>
      <c r="B251" s="53" t="s">
        <v>310</v>
      </c>
      <c r="C251" s="56" t="s">
        <v>1841</v>
      </c>
      <c r="D251" s="56" t="s">
        <v>1841</v>
      </c>
      <c r="E251" s="53" t="s">
        <v>2757</v>
      </c>
      <c r="F251" s="53">
        <v>0</v>
      </c>
      <c r="G251" s="53"/>
      <c r="H251" s="53">
        <v>210</v>
      </c>
      <c r="I251" s="126">
        <v>28</v>
      </c>
      <c r="J251" s="221" t="s">
        <v>42</v>
      </c>
      <c r="K251" s="221" t="s">
        <v>42</v>
      </c>
      <c r="L251" s="221"/>
      <c r="M251" s="221"/>
      <c r="N251" s="196"/>
    </row>
    <row r="252" spans="1:17" s="40" customFormat="1" ht="15" customHeight="1">
      <c r="A252" s="58" t="s">
        <v>2635</v>
      </c>
      <c r="B252" s="98" t="str">
        <f>COUNTIF(H:H,210)&amp;"件"</f>
        <v>17件</v>
      </c>
      <c r="C252" s="89"/>
      <c r="D252" s="98"/>
      <c r="E252" s="98"/>
      <c r="F252" s="98"/>
      <c r="G252" s="98"/>
      <c r="H252" s="121">
        <v>210.1</v>
      </c>
      <c r="I252" s="127"/>
      <c r="J252" s="226"/>
      <c r="K252" s="226"/>
      <c r="L252" s="226"/>
      <c r="M252" s="226"/>
      <c r="N252" s="237"/>
      <c r="O252" s="237"/>
      <c r="P252" s="237"/>
      <c r="Q252" s="237"/>
    </row>
    <row r="253" spans="1:17" s="38" customFormat="1" ht="15" customHeight="1">
      <c r="A253" s="53" t="s">
        <v>2648</v>
      </c>
      <c r="B253" s="53" t="s">
        <v>3491</v>
      </c>
      <c r="C253" s="53" t="s">
        <v>2848</v>
      </c>
      <c r="D253" s="53" t="s">
        <v>2848</v>
      </c>
      <c r="E253" s="53" t="s">
        <v>1663</v>
      </c>
      <c r="F253" s="53">
        <v>0</v>
      </c>
      <c r="G253" s="53"/>
      <c r="H253" s="53">
        <v>208</v>
      </c>
      <c r="I253" s="126">
        <v>28</v>
      </c>
      <c r="J253" s="221" t="s">
        <v>42</v>
      </c>
      <c r="K253" s="221"/>
      <c r="L253" s="221"/>
      <c r="M253" s="221"/>
      <c r="N253" s="33"/>
      <c r="O253" s="33"/>
      <c r="P253" s="33"/>
      <c r="Q253" s="33"/>
    </row>
    <row r="254" spans="1:17" ht="15" customHeight="1">
      <c r="A254" s="53" t="s">
        <v>2542</v>
      </c>
      <c r="B254" s="53" t="s">
        <v>1278</v>
      </c>
      <c r="C254" s="56" t="s">
        <v>1343</v>
      </c>
      <c r="D254" s="53" t="s">
        <v>1343</v>
      </c>
      <c r="E254" s="53" t="s">
        <v>581</v>
      </c>
      <c r="F254" s="53">
        <v>0</v>
      </c>
      <c r="G254" s="53"/>
      <c r="H254" s="53">
        <v>208</v>
      </c>
      <c r="I254" s="126">
        <v>28</v>
      </c>
      <c r="J254" s="221" t="s">
        <v>42</v>
      </c>
      <c r="K254" s="221"/>
      <c r="L254" s="221"/>
      <c r="M254" s="221"/>
    </row>
    <row r="255" spans="1:17" ht="15" customHeight="1">
      <c r="A255" s="53" t="s">
        <v>2451</v>
      </c>
      <c r="B255" s="53" t="s">
        <v>727</v>
      </c>
      <c r="C255" s="56" t="s">
        <v>2138</v>
      </c>
      <c r="D255" s="53" t="s">
        <v>2138</v>
      </c>
      <c r="E255" s="53" t="s">
        <v>2576</v>
      </c>
      <c r="F255" s="53">
        <v>0</v>
      </c>
      <c r="G255" s="53"/>
      <c r="H255" s="53">
        <v>208</v>
      </c>
      <c r="I255" s="126">
        <v>28</v>
      </c>
      <c r="J255" s="221" t="s">
        <v>42</v>
      </c>
      <c r="K255" s="221"/>
      <c r="L255" s="221"/>
      <c r="M255" s="221"/>
    </row>
    <row r="256" spans="1:17" ht="15" customHeight="1">
      <c r="A256" s="53" t="s">
        <v>2752</v>
      </c>
      <c r="B256" s="53" t="s">
        <v>2695</v>
      </c>
      <c r="C256" s="56" t="s">
        <v>2341</v>
      </c>
      <c r="D256" s="53" t="s">
        <v>2341</v>
      </c>
      <c r="E256" s="53" t="s">
        <v>2505</v>
      </c>
      <c r="F256" s="53">
        <v>0</v>
      </c>
      <c r="G256" s="53"/>
      <c r="H256" s="53">
        <v>208</v>
      </c>
      <c r="I256" s="126">
        <v>28</v>
      </c>
      <c r="J256" s="221" t="s">
        <v>42</v>
      </c>
      <c r="K256" s="221"/>
      <c r="L256" s="221"/>
      <c r="M256" s="221"/>
    </row>
    <row r="257" spans="1:17" ht="15" customHeight="1">
      <c r="A257" s="53" t="s">
        <v>1210</v>
      </c>
      <c r="B257" s="53" t="s">
        <v>1833</v>
      </c>
      <c r="C257" s="56" t="s">
        <v>2248</v>
      </c>
      <c r="D257" s="53" t="s">
        <v>2248</v>
      </c>
      <c r="E257" s="53" t="s">
        <v>2903</v>
      </c>
      <c r="F257" s="53">
        <v>0</v>
      </c>
      <c r="G257" s="53"/>
      <c r="H257" s="53">
        <v>208</v>
      </c>
      <c r="I257" s="126">
        <v>28</v>
      </c>
      <c r="J257" s="221" t="s">
        <v>42</v>
      </c>
      <c r="K257" s="221"/>
      <c r="L257" s="221"/>
      <c r="M257" s="221"/>
    </row>
    <row r="258" spans="1:17" ht="15" customHeight="1">
      <c r="A258" s="53" t="s">
        <v>1406</v>
      </c>
      <c r="B258" s="53" t="s">
        <v>1404</v>
      </c>
      <c r="C258" s="56" t="s">
        <v>1481</v>
      </c>
      <c r="D258" s="53" t="s">
        <v>1481</v>
      </c>
      <c r="E258" s="53" t="s">
        <v>169</v>
      </c>
      <c r="F258" s="53">
        <v>0</v>
      </c>
      <c r="G258" s="53"/>
      <c r="H258" s="53">
        <v>208</v>
      </c>
      <c r="I258" s="126">
        <v>28</v>
      </c>
      <c r="J258" s="221" t="s">
        <v>42</v>
      </c>
      <c r="K258" s="221" t="s">
        <v>42</v>
      </c>
      <c r="L258" s="221" t="s">
        <v>42</v>
      </c>
      <c r="M258" s="221"/>
    </row>
    <row r="259" spans="1:17" ht="15" customHeight="1">
      <c r="A259" s="53" t="s">
        <v>3112</v>
      </c>
      <c r="B259" s="53" t="s">
        <v>3534</v>
      </c>
      <c r="C259" s="56" t="s">
        <v>271</v>
      </c>
      <c r="D259" s="53" t="s">
        <v>271</v>
      </c>
      <c r="E259" s="53" t="s">
        <v>2522</v>
      </c>
      <c r="F259" s="53">
        <v>0</v>
      </c>
      <c r="G259" s="53"/>
      <c r="H259" s="53">
        <v>208</v>
      </c>
      <c r="I259" s="126">
        <v>28</v>
      </c>
      <c r="J259" s="221" t="s">
        <v>42</v>
      </c>
      <c r="K259" s="221"/>
      <c r="L259" s="221"/>
      <c r="M259" s="221"/>
    </row>
    <row r="260" spans="1:17" ht="15" customHeight="1">
      <c r="A260" s="53" t="s">
        <v>2569</v>
      </c>
      <c r="B260" s="53" t="s">
        <v>2386</v>
      </c>
      <c r="C260" s="56" t="s">
        <v>2867</v>
      </c>
      <c r="D260" s="53" t="s">
        <v>2867</v>
      </c>
      <c r="E260" s="53" t="s">
        <v>763</v>
      </c>
      <c r="F260" s="53">
        <v>0</v>
      </c>
      <c r="G260" s="53"/>
      <c r="H260" s="53">
        <v>208</v>
      </c>
      <c r="I260" s="126">
        <v>28</v>
      </c>
      <c r="J260" s="221" t="s">
        <v>42</v>
      </c>
      <c r="K260" s="221"/>
      <c r="L260" s="221"/>
      <c r="M260" s="221"/>
    </row>
    <row r="261" spans="1:17" ht="15" customHeight="1">
      <c r="A261" s="53" t="s">
        <v>43</v>
      </c>
      <c r="B261" s="53" t="s">
        <v>1262</v>
      </c>
      <c r="C261" s="56" t="s">
        <v>1868</v>
      </c>
      <c r="D261" s="53" t="s">
        <v>1868</v>
      </c>
      <c r="E261" s="53" t="s">
        <v>3442</v>
      </c>
      <c r="F261" s="53">
        <v>0</v>
      </c>
      <c r="G261" s="53"/>
      <c r="H261" s="53">
        <v>208</v>
      </c>
      <c r="I261" s="126">
        <v>28</v>
      </c>
      <c r="J261" s="221" t="s">
        <v>42</v>
      </c>
      <c r="K261" s="221"/>
      <c r="L261" s="221"/>
      <c r="M261" s="221"/>
    </row>
    <row r="262" spans="1:17" s="38" customFormat="1" ht="15" customHeight="1">
      <c r="A262" s="53" t="s">
        <v>3704</v>
      </c>
      <c r="B262" s="53" t="s">
        <v>1072</v>
      </c>
      <c r="C262" s="56" t="s">
        <v>3612</v>
      </c>
      <c r="D262" s="53" t="s">
        <v>3612</v>
      </c>
      <c r="E262" s="53" t="s">
        <v>1883</v>
      </c>
      <c r="F262" s="53">
        <v>0</v>
      </c>
      <c r="G262" s="53"/>
      <c r="H262" s="53">
        <v>208</v>
      </c>
      <c r="I262" s="126">
        <v>28</v>
      </c>
      <c r="J262" s="221" t="s">
        <v>42</v>
      </c>
      <c r="K262" s="221"/>
      <c r="L262" s="221"/>
      <c r="M262" s="221"/>
      <c r="N262" s="33"/>
      <c r="O262" s="33"/>
      <c r="P262" s="33"/>
      <c r="Q262" s="33"/>
    </row>
    <row r="263" spans="1:17" ht="15" customHeight="1">
      <c r="A263" s="53" t="s">
        <v>3501</v>
      </c>
      <c r="B263" s="53" t="s">
        <v>2300</v>
      </c>
      <c r="C263" s="56" t="s">
        <v>2446</v>
      </c>
      <c r="D263" s="56" t="s">
        <v>2446</v>
      </c>
      <c r="E263" s="53" t="s">
        <v>3443</v>
      </c>
      <c r="F263" s="53">
        <v>0</v>
      </c>
      <c r="G263" s="53"/>
      <c r="H263" s="53">
        <v>208</v>
      </c>
      <c r="I263" s="126">
        <v>28</v>
      </c>
      <c r="J263" s="221" t="s">
        <v>42</v>
      </c>
      <c r="K263" s="221" t="s">
        <v>42</v>
      </c>
      <c r="L263" s="221" t="s">
        <v>42</v>
      </c>
      <c r="M263" s="221"/>
    </row>
    <row r="264" spans="1:17" s="40" customFormat="1" ht="15" customHeight="1">
      <c r="A264" s="58" t="s">
        <v>1721</v>
      </c>
      <c r="B264" s="98" t="str">
        <f>COUNTIF(H:H,208)&amp;"件"</f>
        <v>11件</v>
      </c>
      <c r="C264" s="89"/>
      <c r="D264" s="98"/>
      <c r="E264" s="98"/>
      <c r="F264" s="98"/>
      <c r="G264" s="98"/>
      <c r="H264" s="121">
        <v>208.1</v>
      </c>
      <c r="I264" s="127"/>
      <c r="J264" s="226"/>
      <c r="K264" s="226"/>
      <c r="L264" s="226"/>
      <c r="M264" s="226"/>
      <c r="N264" s="237"/>
      <c r="O264" s="237"/>
      <c r="P264" s="237"/>
      <c r="Q264" s="237"/>
    </row>
    <row r="265" spans="1:17" s="38" customFormat="1" ht="15" customHeight="1">
      <c r="A265" s="53" t="s">
        <v>2730</v>
      </c>
      <c r="B265" s="53" t="s">
        <v>885</v>
      </c>
      <c r="C265" s="56" t="s">
        <v>3233</v>
      </c>
      <c r="D265" s="53" t="s">
        <v>3233</v>
      </c>
      <c r="E265" s="53" t="s">
        <v>447</v>
      </c>
      <c r="F265" s="53">
        <v>0</v>
      </c>
      <c r="G265" s="53"/>
      <c r="H265" s="53">
        <v>209</v>
      </c>
      <c r="I265" s="126">
        <v>28</v>
      </c>
      <c r="J265" s="221" t="s">
        <v>42</v>
      </c>
      <c r="K265" s="221"/>
      <c r="L265" s="221"/>
      <c r="M265" s="221"/>
      <c r="N265" s="33"/>
      <c r="O265" s="33"/>
      <c r="P265" s="33"/>
      <c r="Q265" s="33"/>
    </row>
    <row r="266" spans="1:17" ht="15" customHeight="1">
      <c r="A266" s="53" t="s">
        <v>1539</v>
      </c>
      <c r="B266" s="53" t="s">
        <v>579</v>
      </c>
      <c r="C266" s="56" t="s">
        <v>2056</v>
      </c>
      <c r="D266" s="56" t="s">
        <v>2056</v>
      </c>
      <c r="E266" s="53" t="s">
        <v>2792</v>
      </c>
      <c r="F266" s="53">
        <v>0</v>
      </c>
      <c r="G266" s="53"/>
      <c r="H266" s="53">
        <v>209</v>
      </c>
      <c r="I266" s="126">
        <v>28</v>
      </c>
      <c r="J266" s="221" t="s">
        <v>42</v>
      </c>
      <c r="K266" s="221"/>
      <c r="L266" s="221"/>
      <c r="M266" s="221"/>
    </row>
    <row r="267" spans="1:17" s="38" customFormat="1" ht="15" customHeight="1">
      <c r="A267" s="53" t="s">
        <v>1555</v>
      </c>
      <c r="B267" s="53" t="s">
        <v>3063</v>
      </c>
      <c r="C267" s="56" t="s">
        <v>557</v>
      </c>
      <c r="D267" s="56" t="s">
        <v>557</v>
      </c>
      <c r="E267" s="53" t="s">
        <v>814</v>
      </c>
      <c r="F267" s="53">
        <v>0</v>
      </c>
      <c r="G267" s="53"/>
      <c r="H267" s="53">
        <v>209</v>
      </c>
      <c r="I267" s="126">
        <v>28</v>
      </c>
      <c r="J267" s="221" t="s">
        <v>42</v>
      </c>
      <c r="K267" s="221"/>
      <c r="L267" s="221" t="s">
        <v>42</v>
      </c>
      <c r="M267" s="221"/>
      <c r="N267" s="33"/>
      <c r="O267" s="33"/>
      <c r="P267" s="33"/>
      <c r="Q267" s="33"/>
    </row>
    <row r="268" spans="1:17" ht="15" customHeight="1">
      <c r="A268" s="53" t="s">
        <v>1117</v>
      </c>
      <c r="B268" s="53" t="s">
        <v>3447</v>
      </c>
      <c r="C268" s="56" t="s">
        <v>2603</v>
      </c>
      <c r="D268" s="53" t="s">
        <v>2603</v>
      </c>
      <c r="E268" s="53" t="s">
        <v>968</v>
      </c>
      <c r="F268" s="53">
        <v>0</v>
      </c>
      <c r="G268" s="53"/>
      <c r="H268" s="53">
        <v>209</v>
      </c>
      <c r="I268" s="126">
        <v>28</v>
      </c>
      <c r="J268" s="221" t="s">
        <v>42</v>
      </c>
      <c r="K268" s="221"/>
      <c r="L268" s="221"/>
      <c r="M268" s="221"/>
    </row>
    <row r="269" spans="1:17" ht="15" customHeight="1">
      <c r="A269" s="53" t="s">
        <v>1538</v>
      </c>
      <c r="B269" s="53" t="s">
        <v>3244</v>
      </c>
      <c r="C269" s="56" t="s">
        <v>196</v>
      </c>
      <c r="D269" s="53" t="s">
        <v>196</v>
      </c>
      <c r="E269" s="53" t="s">
        <v>2794</v>
      </c>
      <c r="F269" s="53">
        <v>0</v>
      </c>
      <c r="G269" s="53"/>
      <c r="H269" s="53">
        <v>209</v>
      </c>
      <c r="I269" s="126">
        <v>28</v>
      </c>
      <c r="J269" s="221" t="s">
        <v>42</v>
      </c>
      <c r="K269" s="221"/>
      <c r="L269" s="221"/>
      <c r="M269" s="221"/>
    </row>
    <row r="270" spans="1:17" s="40" customFormat="1" ht="15" customHeight="1">
      <c r="A270" s="58" t="s">
        <v>1598</v>
      </c>
      <c r="B270" s="98" t="str">
        <f>COUNTIF(H:H,209)&amp;"件"</f>
        <v>5件</v>
      </c>
      <c r="C270" s="89"/>
      <c r="D270" s="98"/>
      <c r="E270" s="98"/>
      <c r="F270" s="98"/>
      <c r="G270" s="98"/>
      <c r="H270" s="121">
        <v>209.1</v>
      </c>
      <c r="I270" s="127"/>
      <c r="J270" s="226"/>
      <c r="K270" s="226"/>
      <c r="L270" s="226"/>
      <c r="M270" s="226"/>
      <c r="N270" s="237"/>
      <c r="O270" s="237"/>
      <c r="P270" s="237"/>
      <c r="Q270" s="237"/>
    </row>
    <row r="271" spans="1:17" s="38" customFormat="1" ht="15" customHeight="1">
      <c r="A271" s="53" t="s">
        <v>114</v>
      </c>
      <c r="B271" s="53" t="s">
        <v>391</v>
      </c>
      <c r="C271" s="56" t="s">
        <v>2389</v>
      </c>
      <c r="D271" s="53" t="s">
        <v>2389</v>
      </c>
      <c r="E271" s="53" t="s">
        <v>3143</v>
      </c>
      <c r="F271" s="53">
        <v>0</v>
      </c>
      <c r="G271" s="53"/>
      <c r="H271" s="53">
        <v>211</v>
      </c>
      <c r="I271" s="126">
        <v>28</v>
      </c>
      <c r="J271" s="221" t="s">
        <v>42</v>
      </c>
      <c r="K271" s="221"/>
      <c r="L271" s="221" t="s">
        <v>42</v>
      </c>
      <c r="M271" s="221"/>
      <c r="N271" s="33"/>
      <c r="O271" s="33"/>
      <c r="P271" s="33"/>
      <c r="Q271" s="33"/>
    </row>
    <row r="272" spans="1:17" s="38" customFormat="1" ht="15" customHeight="1">
      <c r="A272" s="53" t="s">
        <v>1544</v>
      </c>
      <c r="B272" s="53" t="s">
        <v>3515</v>
      </c>
      <c r="C272" s="56" t="s">
        <v>3261</v>
      </c>
      <c r="D272" s="53" t="s">
        <v>594</v>
      </c>
      <c r="E272" s="53" t="s">
        <v>1765</v>
      </c>
      <c r="F272" s="53">
        <v>0</v>
      </c>
      <c r="G272" s="53"/>
      <c r="H272" s="53">
        <v>211</v>
      </c>
      <c r="I272" s="126">
        <v>22</v>
      </c>
      <c r="J272" s="221" t="s">
        <v>42</v>
      </c>
      <c r="K272" s="221" t="s">
        <v>42</v>
      </c>
      <c r="L272" s="221" t="s">
        <v>42</v>
      </c>
      <c r="M272" s="221"/>
      <c r="N272" s="33"/>
      <c r="O272" s="33"/>
      <c r="P272" s="33"/>
      <c r="Q272" s="33"/>
    </row>
    <row r="273" spans="1:22" ht="15" customHeight="1">
      <c r="A273" s="53" t="s">
        <v>1594</v>
      </c>
      <c r="B273" s="53" t="s">
        <v>33</v>
      </c>
      <c r="C273" s="56" t="s">
        <v>207</v>
      </c>
      <c r="D273" s="53" t="s">
        <v>207</v>
      </c>
      <c r="E273" s="53" t="s">
        <v>1470</v>
      </c>
      <c r="F273" s="53">
        <v>0</v>
      </c>
      <c r="G273" s="53"/>
      <c r="H273" s="53">
        <v>211</v>
      </c>
      <c r="I273" s="126">
        <v>28</v>
      </c>
      <c r="J273" s="221" t="s">
        <v>42</v>
      </c>
      <c r="K273" s="221"/>
      <c r="L273" s="221"/>
      <c r="M273" s="221"/>
    </row>
    <row r="274" spans="1:22" s="38" customFormat="1" ht="15" customHeight="1">
      <c r="A274" s="53" t="s">
        <v>2579</v>
      </c>
      <c r="B274" s="53" t="s">
        <v>353</v>
      </c>
      <c r="C274" s="68" t="s">
        <v>3721</v>
      </c>
      <c r="D274" s="56" t="s">
        <v>468</v>
      </c>
      <c r="E274" s="53" t="s">
        <v>3293</v>
      </c>
      <c r="F274" s="53">
        <v>0</v>
      </c>
      <c r="G274" s="53"/>
      <c r="H274" s="53">
        <v>211</v>
      </c>
      <c r="I274" s="126">
        <v>22</v>
      </c>
      <c r="J274" s="221" t="s">
        <v>42</v>
      </c>
      <c r="K274" s="221" t="s">
        <v>42</v>
      </c>
      <c r="L274" s="221" t="s">
        <v>42</v>
      </c>
      <c r="M274" s="221" t="s">
        <v>42</v>
      </c>
      <c r="N274" s="33"/>
      <c r="O274" s="33"/>
      <c r="P274" s="33"/>
      <c r="Q274" s="33"/>
    </row>
    <row r="275" spans="1:22" ht="15" customHeight="1">
      <c r="A275" s="53" t="s">
        <v>2581</v>
      </c>
      <c r="B275" s="53" t="s">
        <v>1091</v>
      </c>
      <c r="C275" s="56" t="s">
        <v>1763</v>
      </c>
      <c r="D275" s="53" t="s">
        <v>1763</v>
      </c>
      <c r="E275" s="53" t="s">
        <v>1022</v>
      </c>
      <c r="F275" s="53">
        <v>0</v>
      </c>
      <c r="G275" s="53"/>
      <c r="H275" s="53">
        <v>211</v>
      </c>
      <c r="I275" s="126">
        <v>28</v>
      </c>
      <c r="J275" s="221" t="s">
        <v>42</v>
      </c>
      <c r="K275" s="221"/>
      <c r="L275" s="221"/>
      <c r="M275" s="221"/>
    </row>
    <row r="276" spans="1:22" s="39" customFormat="1" ht="15" customHeight="1">
      <c r="A276" s="54" t="s">
        <v>161</v>
      </c>
      <c r="B276" s="54" t="s">
        <v>2211</v>
      </c>
      <c r="C276" s="68" t="s">
        <v>3806</v>
      </c>
      <c r="D276" s="54" t="s">
        <v>3806</v>
      </c>
      <c r="E276" s="54" t="s">
        <v>2350</v>
      </c>
      <c r="F276" s="54">
        <v>0</v>
      </c>
      <c r="G276" s="54"/>
      <c r="H276" s="54">
        <v>211</v>
      </c>
      <c r="I276" s="54">
        <v>28</v>
      </c>
      <c r="J276" s="119" t="s">
        <v>42</v>
      </c>
      <c r="K276" s="119"/>
      <c r="L276" s="119"/>
      <c r="M276" s="119"/>
      <c r="N276" s="84"/>
      <c r="O276" s="84"/>
      <c r="P276" s="84"/>
      <c r="Q276" s="84"/>
    </row>
    <row r="277" spans="1:22" ht="15" customHeight="1">
      <c r="A277" s="53" t="s">
        <v>1455</v>
      </c>
      <c r="B277" s="53" t="s">
        <v>2218</v>
      </c>
      <c r="C277" s="56" t="s">
        <v>3134</v>
      </c>
      <c r="D277" s="53" t="s">
        <v>2130</v>
      </c>
      <c r="E277" s="53" t="s">
        <v>1669</v>
      </c>
      <c r="F277" s="53">
        <v>0</v>
      </c>
      <c r="G277" s="53"/>
      <c r="H277" s="53">
        <v>211</v>
      </c>
      <c r="I277" s="126">
        <v>22</v>
      </c>
      <c r="J277" s="221" t="s">
        <v>42</v>
      </c>
      <c r="K277" s="221"/>
      <c r="L277" s="221" t="s">
        <v>42</v>
      </c>
      <c r="M277" s="221"/>
    </row>
    <row r="278" spans="1:22" s="39" customFormat="1" ht="15" customHeight="1">
      <c r="A278" s="54" t="s">
        <v>81</v>
      </c>
      <c r="B278" s="54" t="s">
        <v>3066</v>
      </c>
      <c r="C278" s="68" t="s">
        <v>3291</v>
      </c>
      <c r="D278" s="54" t="s">
        <v>3832</v>
      </c>
      <c r="E278" s="71" t="s">
        <v>3685</v>
      </c>
      <c r="F278" s="54">
        <v>0</v>
      </c>
      <c r="G278" s="54"/>
      <c r="H278" s="54">
        <v>211</v>
      </c>
      <c r="I278" s="54">
        <v>22</v>
      </c>
      <c r="J278" s="119" t="s">
        <v>42</v>
      </c>
      <c r="K278" s="119" t="s">
        <v>42</v>
      </c>
      <c r="L278" s="119" t="s">
        <v>42</v>
      </c>
      <c r="M278" s="119" t="s">
        <v>42</v>
      </c>
      <c r="N278" s="84"/>
      <c r="O278" s="84"/>
      <c r="P278" s="84"/>
      <c r="Q278" s="84"/>
    </row>
    <row r="279" spans="1:22" ht="15" customHeight="1">
      <c r="A279" s="53" t="s">
        <v>3527</v>
      </c>
      <c r="B279" s="53" t="s">
        <v>564</v>
      </c>
      <c r="C279" s="56" t="s">
        <v>1862</v>
      </c>
      <c r="D279" s="56" t="s">
        <v>1862</v>
      </c>
      <c r="E279" s="53" t="s">
        <v>801</v>
      </c>
      <c r="F279" s="53">
        <v>0</v>
      </c>
      <c r="G279" s="53"/>
      <c r="H279" s="53">
        <v>211</v>
      </c>
      <c r="I279" s="126">
        <v>28</v>
      </c>
      <c r="J279" s="221" t="s">
        <v>42</v>
      </c>
      <c r="K279" s="221"/>
      <c r="L279" s="221" t="s">
        <v>42</v>
      </c>
      <c r="M279" s="221" t="s">
        <v>42</v>
      </c>
    </row>
    <row r="280" spans="1:22" ht="15" customHeight="1">
      <c r="A280" s="53" t="s">
        <v>1930</v>
      </c>
      <c r="B280" s="53" t="s">
        <v>2973</v>
      </c>
      <c r="C280" s="56" t="s">
        <v>1981</v>
      </c>
      <c r="D280" s="53" t="s">
        <v>1981</v>
      </c>
      <c r="E280" s="53" t="s">
        <v>1409</v>
      </c>
      <c r="F280" s="53">
        <v>0</v>
      </c>
      <c r="G280" s="53"/>
      <c r="H280" s="53">
        <v>211</v>
      </c>
      <c r="I280" s="126">
        <v>28</v>
      </c>
      <c r="J280" s="221" t="s">
        <v>42</v>
      </c>
      <c r="K280" s="221"/>
      <c r="L280" s="221"/>
      <c r="M280" s="221"/>
    </row>
    <row r="281" spans="1:22" ht="15" customHeight="1">
      <c r="A281" s="53" t="s">
        <v>1648</v>
      </c>
      <c r="B281" s="53" t="s">
        <v>2223</v>
      </c>
      <c r="C281" s="56" t="s">
        <v>2812</v>
      </c>
      <c r="D281" s="53" t="s">
        <v>2812</v>
      </c>
      <c r="E281" s="53" t="s">
        <v>1099</v>
      </c>
      <c r="F281" s="53">
        <v>0</v>
      </c>
      <c r="G281" s="53"/>
      <c r="H281" s="53">
        <v>211</v>
      </c>
      <c r="I281" s="126">
        <v>28</v>
      </c>
      <c r="J281" s="221" t="s">
        <v>42</v>
      </c>
      <c r="K281" s="221"/>
      <c r="L281" s="221"/>
      <c r="M281" s="221"/>
    </row>
    <row r="282" spans="1:22" s="38" customFormat="1" ht="15" customHeight="1">
      <c r="A282" s="53" t="s">
        <v>606</v>
      </c>
      <c r="B282" s="53" t="s">
        <v>2045</v>
      </c>
      <c r="C282" s="56" t="s">
        <v>2814</v>
      </c>
      <c r="D282" s="53" t="s">
        <v>2814</v>
      </c>
      <c r="E282" s="53" t="s">
        <v>904</v>
      </c>
      <c r="F282" s="53">
        <v>0</v>
      </c>
      <c r="G282" s="53"/>
      <c r="H282" s="53">
        <v>211</v>
      </c>
      <c r="I282" s="126">
        <v>28</v>
      </c>
      <c r="J282" s="221" t="s">
        <v>42</v>
      </c>
      <c r="K282" s="184"/>
      <c r="L282" s="221"/>
      <c r="M282" s="221"/>
      <c r="N282" s="33"/>
      <c r="O282" s="33"/>
      <c r="P282" s="33"/>
      <c r="Q282" s="33"/>
    </row>
    <row r="283" spans="1:22" s="39" customFormat="1" ht="15" customHeight="1">
      <c r="A283" s="54" t="s">
        <v>3754</v>
      </c>
      <c r="B283" s="54" t="s">
        <v>3755</v>
      </c>
      <c r="C283" s="68" t="s">
        <v>2344</v>
      </c>
      <c r="D283" s="54" t="s">
        <v>2344</v>
      </c>
      <c r="E283" s="54" t="s">
        <v>3784</v>
      </c>
      <c r="F283" s="54"/>
      <c r="G283" s="54"/>
      <c r="H283" s="54">
        <v>211</v>
      </c>
      <c r="I283" s="54">
        <v>28</v>
      </c>
      <c r="J283" s="119"/>
      <c r="K283" s="119"/>
      <c r="L283" s="119"/>
      <c r="M283" s="119"/>
      <c r="N283" s="84"/>
      <c r="O283" s="84"/>
      <c r="P283" s="84"/>
      <c r="Q283" s="84"/>
    </row>
    <row r="284" spans="1:22" s="39" customFormat="1" ht="15" customHeight="1">
      <c r="A284" s="54" t="s">
        <v>3021</v>
      </c>
      <c r="B284" s="54" t="s">
        <v>3281</v>
      </c>
      <c r="C284" s="68" t="s">
        <v>3282</v>
      </c>
      <c r="D284" s="68" t="s">
        <v>3761</v>
      </c>
      <c r="E284" s="54" t="s">
        <v>589</v>
      </c>
      <c r="F284" s="54">
        <v>0</v>
      </c>
      <c r="G284" s="54"/>
      <c r="H284" s="54">
        <v>211</v>
      </c>
      <c r="I284" s="54">
        <v>22</v>
      </c>
      <c r="J284" s="119" t="s">
        <v>42</v>
      </c>
      <c r="K284" s="119"/>
      <c r="L284" s="119"/>
      <c r="M284" s="119" t="s">
        <v>42</v>
      </c>
      <c r="N284" s="84"/>
      <c r="O284" s="84"/>
      <c r="P284" s="84"/>
      <c r="Q284" s="84"/>
    </row>
    <row r="285" spans="1:22" s="40" customFormat="1" ht="15" customHeight="1">
      <c r="A285" s="58" t="s">
        <v>991</v>
      </c>
      <c r="B285" s="98" t="str">
        <f>COUNTIF(H:H,211)&amp;"件"</f>
        <v>14件</v>
      </c>
      <c r="C285" s="85"/>
      <c r="D285" s="98"/>
      <c r="E285" s="98"/>
      <c r="F285" s="98"/>
      <c r="G285" s="98"/>
      <c r="H285" s="121">
        <v>211.1</v>
      </c>
      <c r="I285" s="127"/>
      <c r="J285" s="226"/>
      <c r="K285" s="226"/>
      <c r="L285" s="226"/>
      <c r="M285" s="226"/>
      <c r="N285" s="237"/>
      <c r="O285" s="237"/>
      <c r="P285" s="237"/>
      <c r="Q285" s="237"/>
      <c r="R285" s="239"/>
      <c r="S285" s="239"/>
      <c r="T285" s="239"/>
      <c r="U285" s="239"/>
      <c r="V285" s="239"/>
    </row>
    <row r="286" spans="1:22" ht="15" customHeight="1">
      <c r="A286" s="53" t="s">
        <v>1942</v>
      </c>
      <c r="B286" s="53" t="s">
        <v>2216</v>
      </c>
      <c r="C286" s="56" t="s">
        <v>2097</v>
      </c>
      <c r="D286" s="53" t="s">
        <v>2097</v>
      </c>
      <c r="E286" s="53" t="s">
        <v>3448</v>
      </c>
      <c r="F286" s="53">
        <v>0</v>
      </c>
      <c r="G286" s="53"/>
      <c r="H286" s="53">
        <v>212</v>
      </c>
      <c r="I286" s="126">
        <v>28</v>
      </c>
      <c r="J286" s="221" t="s">
        <v>42</v>
      </c>
      <c r="K286" s="221"/>
      <c r="L286" s="221" t="s">
        <v>42</v>
      </c>
      <c r="M286" s="221"/>
    </row>
    <row r="287" spans="1:22" s="38" customFormat="1" ht="15" customHeight="1">
      <c r="A287" s="54" t="s">
        <v>495</v>
      </c>
      <c r="B287" s="53" t="s">
        <v>1704</v>
      </c>
      <c r="C287" s="53" t="s">
        <v>1906</v>
      </c>
      <c r="D287" s="53" t="s">
        <v>1906</v>
      </c>
      <c r="E287" s="53" t="s">
        <v>3449</v>
      </c>
      <c r="F287" s="53">
        <v>0</v>
      </c>
      <c r="G287" s="120"/>
      <c r="H287" s="53">
        <v>212</v>
      </c>
      <c r="I287" s="126">
        <v>28</v>
      </c>
      <c r="J287" s="222" t="s">
        <v>42</v>
      </c>
      <c r="K287" s="221"/>
      <c r="L287" s="221"/>
      <c r="M287" s="221"/>
      <c r="N287" s="33"/>
      <c r="O287" s="33"/>
      <c r="P287" s="33"/>
      <c r="Q287" s="33"/>
    </row>
    <row r="288" spans="1:22" ht="15" customHeight="1">
      <c r="A288" s="53" t="s">
        <v>3451</v>
      </c>
      <c r="B288" s="53" t="s">
        <v>1477</v>
      </c>
      <c r="C288" s="56" t="s">
        <v>3384</v>
      </c>
      <c r="D288" s="56" t="s">
        <v>428</v>
      </c>
      <c r="E288" s="53" t="s">
        <v>1264</v>
      </c>
      <c r="F288" s="53">
        <v>0</v>
      </c>
      <c r="G288" s="53"/>
      <c r="H288" s="53">
        <v>212</v>
      </c>
      <c r="I288" s="126">
        <v>22</v>
      </c>
      <c r="J288" s="221" t="s">
        <v>42</v>
      </c>
      <c r="K288" s="221"/>
      <c r="L288" s="221" t="s">
        <v>42</v>
      </c>
      <c r="M288" s="221"/>
    </row>
    <row r="289" spans="1:17" ht="15" customHeight="1">
      <c r="A289" s="53" t="s">
        <v>726</v>
      </c>
      <c r="B289" s="53" t="s">
        <v>2049</v>
      </c>
      <c r="C289" s="56" t="s">
        <v>381</v>
      </c>
      <c r="D289" s="53" t="s">
        <v>662</v>
      </c>
      <c r="E289" s="53" t="s">
        <v>2651</v>
      </c>
      <c r="F289" s="53">
        <v>0</v>
      </c>
      <c r="G289" s="53"/>
      <c r="H289" s="53">
        <v>212</v>
      </c>
      <c r="I289" s="126">
        <v>8</v>
      </c>
      <c r="J289" s="221" t="s">
        <v>42</v>
      </c>
      <c r="K289" s="221"/>
      <c r="L289" s="221"/>
      <c r="M289" s="221"/>
    </row>
    <row r="290" spans="1:17" ht="15" customHeight="1">
      <c r="A290" s="53" t="s">
        <v>3363</v>
      </c>
      <c r="B290" s="53" t="s">
        <v>390</v>
      </c>
      <c r="C290" s="53" t="s">
        <v>1322</v>
      </c>
      <c r="D290" s="53" t="s">
        <v>112</v>
      </c>
      <c r="E290" s="53" t="s">
        <v>3452</v>
      </c>
      <c r="F290" s="53">
        <v>0</v>
      </c>
      <c r="G290" s="53"/>
      <c r="H290" s="53">
        <v>212</v>
      </c>
      <c r="I290" s="126">
        <v>22</v>
      </c>
      <c r="J290" s="221" t="s">
        <v>42</v>
      </c>
      <c r="K290" s="221" t="s">
        <v>42</v>
      </c>
      <c r="L290" s="221" t="s">
        <v>42</v>
      </c>
      <c r="M290" s="221" t="s">
        <v>42</v>
      </c>
    </row>
    <row r="291" spans="1:17" ht="15" customHeight="1">
      <c r="A291" s="53" t="s">
        <v>1497</v>
      </c>
      <c r="B291" s="53" t="s">
        <v>1353</v>
      </c>
      <c r="C291" s="53" t="s">
        <v>1298</v>
      </c>
      <c r="D291" s="53" t="s">
        <v>2597</v>
      </c>
      <c r="E291" s="53" t="s">
        <v>3276</v>
      </c>
      <c r="F291" s="53">
        <v>0</v>
      </c>
      <c r="G291" s="53"/>
      <c r="H291" s="53">
        <v>212</v>
      </c>
      <c r="I291" s="126">
        <v>22</v>
      </c>
      <c r="J291" s="221" t="s">
        <v>42</v>
      </c>
      <c r="K291" s="221"/>
      <c r="L291" s="221" t="s">
        <v>42</v>
      </c>
      <c r="M291" s="221" t="s">
        <v>42</v>
      </c>
    </row>
    <row r="292" spans="1:17" ht="15" customHeight="1">
      <c r="A292" s="53" t="s">
        <v>1214</v>
      </c>
      <c r="B292" s="53" t="s">
        <v>1365</v>
      </c>
      <c r="C292" s="56" t="s">
        <v>3571</v>
      </c>
      <c r="D292" s="56" t="s">
        <v>3571</v>
      </c>
      <c r="E292" s="53" t="s">
        <v>638</v>
      </c>
      <c r="F292" s="53">
        <v>0</v>
      </c>
      <c r="G292" s="53"/>
      <c r="H292" s="53">
        <v>212</v>
      </c>
      <c r="I292" s="126">
        <v>28</v>
      </c>
      <c r="J292" s="221" t="s">
        <v>42</v>
      </c>
      <c r="K292" s="221" t="s">
        <v>42</v>
      </c>
      <c r="L292" s="221" t="s">
        <v>42</v>
      </c>
      <c r="M292" s="221" t="s">
        <v>42</v>
      </c>
    </row>
    <row r="293" spans="1:17" ht="15" customHeight="1">
      <c r="A293" s="53" t="s">
        <v>2890</v>
      </c>
      <c r="B293" s="53" t="s">
        <v>1813</v>
      </c>
      <c r="C293" s="56" t="s">
        <v>2009</v>
      </c>
      <c r="D293" s="53" t="s">
        <v>2009</v>
      </c>
      <c r="E293" s="53" t="s">
        <v>1194</v>
      </c>
      <c r="F293" s="53">
        <v>0</v>
      </c>
      <c r="G293" s="53"/>
      <c r="H293" s="53">
        <v>212</v>
      </c>
      <c r="I293" s="126">
        <v>28</v>
      </c>
      <c r="J293" s="221" t="s">
        <v>42</v>
      </c>
      <c r="K293" s="221"/>
      <c r="L293" s="221"/>
      <c r="M293" s="221"/>
    </row>
    <row r="294" spans="1:17" s="39" customFormat="1" ht="15" customHeight="1">
      <c r="A294" s="54" t="s">
        <v>3039</v>
      </c>
      <c r="B294" s="54" t="s">
        <v>366</v>
      </c>
      <c r="C294" s="68" t="s">
        <v>654</v>
      </c>
      <c r="D294" s="68" t="s">
        <v>654</v>
      </c>
      <c r="E294" s="54" t="s">
        <v>317</v>
      </c>
      <c r="F294" s="54">
        <v>0</v>
      </c>
      <c r="G294" s="54"/>
      <c r="H294" s="54">
        <v>212</v>
      </c>
      <c r="I294" s="54">
        <v>28</v>
      </c>
      <c r="J294" s="119" t="s">
        <v>42</v>
      </c>
      <c r="K294" s="119"/>
      <c r="L294" s="119" t="s">
        <v>42</v>
      </c>
      <c r="M294" s="119" t="s">
        <v>42</v>
      </c>
      <c r="N294" s="84"/>
      <c r="O294" s="84"/>
      <c r="P294" s="84"/>
      <c r="Q294" s="84"/>
    </row>
    <row r="295" spans="1:17" ht="15" customHeight="1">
      <c r="A295" s="53" t="s">
        <v>1255</v>
      </c>
      <c r="B295" s="53" t="s">
        <v>441</v>
      </c>
      <c r="C295" s="56" t="s">
        <v>104</v>
      </c>
      <c r="D295" s="53" t="s">
        <v>104</v>
      </c>
      <c r="E295" s="53" t="s">
        <v>358</v>
      </c>
      <c r="F295" s="53">
        <v>0</v>
      </c>
      <c r="G295" s="53"/>
      <c r="H295" s="53">
        <v>212</v>
      </c>
      <c r="I295" s="126">
        <v>28</v>
      </c>
      <c r="J295" s="221" t="s">
        <v>42</v>
      </c>
      <c r="K295" s="221"/>
      <c r="L295" s="221"/>
      <c r="M295" s="221"/>
    </row>
    <row r="296" spans="1:17" ht="15" customHeight="1">
      <c r="A296" s="53" t="s">
        <v>908</v>
      </c>
      <c r="B296" s="53" t="s">
        <v>1795</v>
      </c>
      <c r="C296" s="56" t="s">
        <v>544</v>
      </c>
      <c r="D296" s="53" t="s">
        <v>345</v>
      </c>
      <c r="E296" s="53" t="s">
        <v>1622</v>
      </c>
      <c r="F296" s="53">
        <v>0</v>
      </c>
      <c r="G296" s="53"/>
      <c r="H296" s="53">
        <v>212</v>
      </c>
      <c r="I296" s="126">
        <v>22</v>
      </c>
      <c r="J296" s="221" t="s">
        <v>42</v>
      </c>
      <c r="K296" s="221" t="s">
        <v>42</v>
      </c>
      <c r="L296" s="221" t="s">
        <v>42</v>
      </c>
      <c r="M296" s="221" t="s">
        <v>42</v>
      </c>
    </row>
    <row r="297" spans="1:17" ht="15" customHeight="1">
      <c r="A297" s="53" t="s">
        <v>560</v>
      </c>
      <c r="B297" s="53" t="s">
        <v>3454</v>
      </c>
      <c r="C297" s="56" t="s">
        <v>1800</v>
      </c>
      <c r="D297" s="56" t="s">
        <v>1800</v>
      </c>
      <c r="E297" s="53" t="s">
        <v>907</v>
      </c>
      <c r="F297" s="53">
        <v>0</v>
      </c>
      <c r="G297" s="53"/>
      <c r="H297" s="53">
        <v>212</v>
      </c>
      <c r="I297" s="126">
        <v>28</v>
      </c>
      <c r="J297" s="221" t="s">
        <v>42</v>
      </c>
      <c r="K297" s="221"/>
      <c r="L297" s="221" t="s">
        <v>42</v>
      </c>
      <c r="M297" s="221"/>
    </row>
    <row r="298" spans="1:17" s="40" customFormat="1" ht="15" customHeight="1">
      <c r="A298" s="58" t="s">
        <v>1330</v>
      </c>
      <c r="B298" s="98" t="str">
        <f>COUNTIF(H:H,212)&amp;"件"</f>
        <v>12件</v>
      </c>
      <c r="C298" s="89"/>
      <c r="D298" s="98"/>
      <c r="E298" s="98"/>
      <c r="F298" s="98"/>
      <c r="G298" s="98"/>
      <c r="H298" s="121">
        <v>212.1</v>
      </c>
      <c r="I298" s="127"/>
      <c r="J298" s="226"/>
      <c r="K298" s="226"/>
      <c r="L298" s="226"/>
      <c r="M298" s="226"/>
      <c r="N298" s="237"/>
      <c r="O298" s="237"/>
      <c r="P298" s="237"/>
      <c r="Q298" s="237"/>
    </row>
    <row r="299" spans="1:17" ht="15" customHeight="1">
      <c r="A299" s="53" t="s">
        <v>1508</v>
      </c>
      <c r="B299" s="53" t="s">
        <v>2701</v>
      </c>
      <c r="C299" s="56" t="s">
        <v>3019</v>
      </c>
      <c r="D299" s="53" t="s">
        <v>1526</v>
      </c>
      <c r="E299" s="53" t="s">
        <v>1052</v>
      </c>
      <c r="F299" s="53">
        <v>0</v>
      </c>
      <c r="G299" s="53"/>
      <c r="H299" s="53">
        <v>301</v>
      </c>
      <c r="I299" s="126">
        <v>22</v>
      </c>
      <c r="J299" s="221" t="s">
        <v>42</v>
      </c>
      <c r="K299" s="221"/>
      <c r="L299" s="221"/>
      <c r="M299" s="221"/>
    </row>
    <row r="300" spans="1:17" ht="15" customHeight="1">
      <c r="A300" s="53" t="s">
        <v>2739</v>
      </c>
      <c r="B300" s="53" t="s">
        <v>3455</v>
      </c>
      <c r="C300" s="56" t="s">
        <v>1949</v>
      </c>
      <c r="D300" s="53" t="s">
        <v>1949</v>
      </c>
      <c r="E300" s="53" t="s">
        <v>2465</v>
      </c>
      <c r="F300" s="53">
        <v>0</v>
      </c>
      <c r="G300" s="53"/>
      <c r="H300" s="53">
        <v>302</v>
      </c>
      <c r="I300" s="126">
        <v>28</v>
      </c>
      <c r="J300" s="221" t="s">
        <v>42</v>
      </c>
      <c r="K300" s="221"/>
      <c r="L300" s="221"/>
      <c r="M300" s="221"/>
    </row>
    <row r="301" spans="1:17" ht="15" customHeight="1">
      <c r="A301" s="53" t="s">
        <v>861</v>
      </c>
      <c r="B301" s="53" t="s">
        <v>2740</v>
      </c>
      <c r="C301" s="56" t="s">
        <v>2309</v>
      </c>
      <c r="D301" s="53" t="s">
        <v>2309</v>
      </c>
      <c r="E301" s="53" t="s">
        <v>2596</v>
      </c>
      <c r="F301" s="53">
        <v>0</v>
      </c>
      <c r="G301" s="53"/>
      <c r="H301" s="53">
        <v>302</v>
      </c>
      <c r="I301" s="126">
        <v>28</v>
      </c>
      <c r="J301" s="221" t="s">
        <v>42</v>
      </c>
      <c r="K301" s="221"/>
      <c r="L301" s="221"/>
      <c r="M301" s="221"/>
    </row>
    <row r="302" spans="1:17" ht="15" customHeight="1">
      <c r="A302" s="53" t="s">
        <v>911</v>
      </c>
      <c r="B302" s="53" t="s">
        <v>3126</v>
      </c>
      <c r="C302" s="56" t="s">
        <v>2713</v>
      </c>
      <c r="D302" s="53" t="s">
        <v>2713</v>
      </c>
      <c r="E302" s="53" t="s">
        <v>2402</v>
      </c>
      <c r="F302" s="53">
        <v>0</v>
      </c>
      <c r="G302" s="53"/>
      <c r="H302" s="53">
        <v>303</v>
      </c>
      <c r="I302" s="126">
        <v>28</v>
      </c>
      <c r="J302" s="221" t="s">
        <v>42</v>
      </c>
      <c r="K302" s="221" t="s">
        <v>42</v>
      </c>
      <c r="L302" s="221"/>
      <c r="M302" s="221"/>
    </row>
    <row r="303" spans="1:17" ht="15" customHeight="1">
      <c r="A303" s="53" t="s">
        <v>1151</v>
      </c>
      <c r="B303" s="53" t="s">
        <v>3671</v>
      </c>
      <c r="C303" s="56" t="s">
        <v>3756</v>
      </c>
      <c r="D303" s="56" t="s">
        <v>3756</v>
      </c>
      <c r="E303" s="53" t="s">
        <v>3757</v>
      </c>
      <c r="F303" s="53">
        <v>0</v>
      </c>
      <c r="G303" s="53"/>
      <c r="H303" s="53">
        <v>303</v>
      </c>
      <c r="I303" s="126">
        <v>28</v>
      </c>
      <c r="J303" s="221"/>
      <c r="K303" s="221"/>
      <c r="L303" s="221"/>
      <c r="M303" s="221"/>
    </row>
    <row r="304" spans="1:17" ht="15" customHeight="1">
      <c r="A304" s="53" t="s">
        <v>1393</v>
      </c>
      <c r="B304" s="53" t="s">
        <v>3456</v>
      </c>
      <c r="C304" s="56" t="s">
        <v>51</v>
      </c>
      <c r="D304" s="53" t="s">
        <v>51</v>
      </c>
      <c r="E304" s="53" t="s">
        <v>2949</v>
      </c>
      <c r="F304" s="53">
        <v>0</v>
      </c>
      <c r="G304" s="53"/>
      <c r="H304" s="53">
        <v>304</v>
      </c>
      <c r="I304" s="126">
        <v>28</v>
      </c>
      <c r="J304" s="221" t="s">
        <v>42</v>
      </c>
      <c r="K304" s="221"/>
      <c r="L304" s="221"/>
      <c r="M304" s="221"/>
    </row>
    <row r="305" spans="1:17" ht="15" customHeight="1">
      <c r="A305" s="53" t="s">
        <v>1363</v>
      </c>
      <c r="B305" s="53" t="s">
        <v>402</v>
      </c>
      <c r="C305" s="56" t="s">
        <v>1806</v>
      </c>
      <c r="D305" s="53" t="s">
        <v>1806</v>
      </c>
      <c r="E305" s="53" t="s">
        <v>3457</v>
      </c>
      <c r="F305" s="53">
        <v>0</v>
      </c>
      <c r="G305" s="53"/>
      <c r="H305" s="53">
        <v>307</v>
      </c>
      <c r="I305" s="126">
        <v>28</v>
      </c>
      <c r="J305" s="221" t="s">
        <v>42</v>
      </c>
      <c r="K305" s="221"/>
      <c r="L305" s="221"/>
      <c r="M305" s="221"/>
    </row>
    <row r="306" spans="1:17" ht="15" customHeight="1">
      <c r="A306" s="194" t="s">
        <v>912</v>
      </c>
      <c r="B306" s="198" t="str">
        <f>COUNTIF($H:$H,"&gt;300")-COUNTIF($H:$H,"&gt;309")&amp;"件"</f>
        <v>7件</v>
      </c>
      <c r="C306" s="206"/>
      <c r="D306" s="198"/>
      <c r="E306" s="198"/>
      <c r="F306" s="98"/>
      <c r="G306" s="98"/>
      <c r="H306" s="98">
        <v>300</v>
      </c>
      <c r="I306" s="127"/>
      <c r="J306" s="226"/>
      <c r="K306" s="226"/>
      <c r="L306" s="226"/>
      <c r="M306" s="226"/>
    </row>
    <row r="307" spans="1:17" ht="15" customHeight="1">
      <c r="A307" s="53" t="s">
        <v>2375</v>
      </c>
      <c r="B307" s="53" t="s">
        <v>2377</v>
      </c>
      <c r="C307" s="56" t="s">
        <v>242</v>
      </c>
      <c r="D307" s="56" t="s">
        <v>242</v>
      </c>
      <c r="E307" s="53" t="s">
        <v>1027</v>
      </c>
      <c r="F307" s="53">
        <v>0</v>
      </c>
      <c r="G307" s="53"/>
      <c r="H307" s="53">
        <v>341</v>
      </c>
      <c r="I307" s="126">
        <v>28</v>
      </c>
      <c r="J307" s="221" t="s">
        <v>42</v>
      </c>
      <c r="K307" s="221"/>
      <c r="L307" s="221"/>
      <c r="M307" s="221"/>
      <c r="N307" s="196"/>
    </row>
    <row r="308" spans="1:17" ht="15" customHeight="1">
      <c r="A308" s="53" t="s">
        <v>1296</v>
      </c>
      <c r="B308" s="53" t="s">
        <v>2478</v>
      </c>
      <c r="C308" s="56" t="s">
        <v>2960</v>
      </c>
      <c r="D308" s="53" t="s">
        <v>2960</v>
      </c>
      <c r="E308" s="53" t="s">
        <v>1768</v>
      </c>
      <c r="F308" s="53">
        <v>0</v>
      </c>
      <c r="G308" s="53"/>
      <c r="H308" s="53">
        <v>344</v>
      </c>
      <c r="I308" s="126">
        <v>28</v>
      </c>
      <c r="J308" s="221" t="s">
        <v>42</v>
      </c>
      <c r="K308" s="221"/>
      <c r="L308" s="221"/>
      <c r="M308" s="221"/>
    </row>
    <row r="309" spans="1:17" ht="15" customHeight="1">
      <c r="A309" s="194" t="s">
        <v>386</v>
      </c>
      <c r="B309" s="198" t="str">
        <f>COUNTIF(H:H,"&gt;340")-COUNTIF(H:H,"&gt;349")&amp;"件"</f>
        <v>2件</v>
      </c>
      <c r="C309" s="206"/>
      <c r="D309" s="198"/>
      <c r="E309" s="198"/>
      <c r="F309" s="98"/>
      <c r="G309" s="98"/>
      <c r="H309" s="98">
        <v>340</v>
      </c>
      <c r="I309" s="127"/>
      <c r="J309" s="226"/>
      <c r="K309" s="226"/>
      <c r="L309" s="226"/>
      <c r="M309" s="226"/>
    </row>
    <row r="310" spans="1:17" ht="15" customHeight="1">
      <c r="A310" s="53" t="s">
        <v>1132</v>
      </c>
      <c r="B310" s="53" t="s">
        <v>2215</v>
      </c>
      <c r="C310" s="56" t="s">
        <v>100</v>
      </c>
      <c r="D310" s="53" t="s">
        <v>100</v>
      </c>
      <c r="E310" s="53" t="s">
        <v>1715</v>
      </c>
      <c r="F310" s="53">
        <v>0</v>
      </c>
      <c r="G310" s="53"/>
      <c r="H310" s="53">
        <v>363</v>
      </c>
      <c r="I310" s="126">
        <v>28</v>
      </c>
      <c r="J310" s="221" t="s">
        <v>42</v>
      </c>
      <c r="K310" s="221"/>
      <c r="L310" s="221"/>
      <c r="M310" s="221"/>
    </row>
    <row r="311" spans="1:17" ht="15" customHeight="1">
      <c r="A311" s="194" t="s">
        <v>570</v>
      </c>
      <c r="B311" s="198" t="str">
        <f>COUNTIF(H:H,"&gt;360")-COUNTIF(H:H,"&gt;369")&amp;"件"</f>
        <v>1件</v>
      </c>
      <c r="C311" s="206"/>
      <c r="D311" s="198"/>
      <c r="E311" s="198"/>
      <c r="F311" s="98"/>
      <c r="G311" s="98"/>
      <c r="H311" s="98">
        <v>360</v>
      </c>
      <c r="I311" s="127"/>
      <c r="J311" s="226"/>
      <c r="K311" s="226"/>
      <c r="L311" s="226"/>
      <c r="M311" s="226"/>
    </row>
    <row r="312" spans="1:17" ht="15" customHeight="1">
      <c r="A312" s="53" t="s">
        <v>2964</v>
      </c>
      <c r="B312" s="53" t="s">
        <v>3098</v>
      </c>
      <c r="C312" s="56" t="s">
        <v>1711</v>
      </c>
      <c r="D312" s="53" t="s">
        <v>2700</v>
      </c>
      <c r="E312" s="53" t="s">
        <v>2672</v>
      </c>
      <c r="F312" s="53">
        <v>0</v>
      </c>
      <c r="G312" s="53"/>
      <c r="H312" s="53">
        <v>386</v>
      </c>
      <c r="I312" s="126">
        <v>22</v>
      </c>
      <c r="J312" s="221" t="s">
        <v>42</v>
      </c>
      <c r="K312" s="221"/>
      <c r="L312" s="221"/>
      <c r="M312" s="221"/>
    </row>
    <row r="313" spans="1:17" ht="15" customHeight="1">
      <c r="A313" s="191" t="s">
        <v>2033</v>
      </c>
      <c r="B313" s="191" t="s">
        <v>2355</v>
      </c>
      <c r="C313" s="207" t="s">
        <v>2834</v>
      </c>
      <c r="D313" s="207" t="s">
        <v>2834</v>
      </c>
      <c r="E313" s="53" t="s">
        <v>370</v>
      </c>
      <c r="F313" s="53">
        <v>0</v>
      </c>
      <c r="G313" s="53"/>
      <c r="H313" s="53">
        <v>386</v>
      </c>
      <c r="I313" s="126">
        <v>28</v>
      </c>
      <c r="J313" s="221" t="s">
        <v>42</v>
      </c>
      <c r="K313" s="221"/>
      <c r="L313" s="221"/>
      <c r="M313" s="221"/>
      <c r="N313" s="196"/>
    </row>
    <row r="314" spans="1:17" s="38" customFormat="1" ht="15" customHeight="1">
      <c r="A314" s="53" t="s">
        <v>1909</v>
      </c>
      <c r="B314" s="53" t="s">
        <v>3105</v>
      </c>
      <c r="C314" s="56" t="s">
        <v>2998</v>
      </c>
      <c r="D314" s="53" t="s">
        <v>1595</v>
      </c>
      <c r="E314" s="53" t="s">
        <v>3458</v>
      </c>
      <c r="F314" s="53">
        <v>0</v>
      </c>
      <c r="G314" s="53"/>
      <c r="H314" s="53">
        <v>386</v>
      </c>
      <c r="I314" s="126">
        <v>22</v>
      </c>
      <c r="J314" s="221" t="s">
        <v>42</v>
      </c>
      <c r="K314" s="221"/>
      <c r="L314" s="221"/>
      <c r="M314" s="221" t="s">
        <v>42</v>
      </c>
      <c r="N314" s="33"/>
      <c r="O314" s="33"/>
      <c r="P314" s="33"/>
      <c r="Q314" s="33"/>
    </row>
    <row r="315" spans="1:17" s="38" customFormat="1" ht="15" customHeight="1">
      <c r="A315" s="53" t="s">
        <v>1834</v>
      </c>
      <c r="B315" s="53" t="s">
        <v>3459</v>
      </c>
      <c r="C315" s="56" t="s">
        <v>2655</v>
      </c>
      <c r="D315" s="53" t="s">
        <v>2655</v>
      </c>
      <c r="E315" s="53" t="s">
        <v>3460</v>
      </c>
      <c r="F315" s="53">
        <v>0</v>
      </c>
      <c r="G315" s="53"/>
      <c r="H315" s="53">
        <v>386</v>
      </c>
      <c r="I315" s="126">
        <v>28</v>
      </c>
      <c r="J315" s="221" t="s">
        <v>42</v>
      </c>
      <c r="K315" s="221"/>
      <c r="L315" s="221"/>
      <c r="M315" s="221"/>
      <c r="N315" s="33"/>
      <c r="O315" s="33"/>
      <c r="P315" s="33"/>
      <c r="Q315" s="33"/>
    </row>
    <row r="316" spans="1:17" ht="15" customHeight="1">
      <c r="A316" s="53" t="s">
        <v>2559</v>
      </c>
      <c r="B316" s="53" t="s">
        <v>2096</v>
      </c>
      <c r="C316" s="56" t="s">
        <v>3062</v>
      </c>
      <c r="D316" s="56" t="s">
        <v>3062</v>
      </c>
      <c r="E316" s="53" t="s">
        <v>3461</v>
      </c>
      <c r="F316" s="53">
        <v>0</v>
      </c>
      <c r="G316" s="53"/>
      <c r="H316" s="53">
        <v>386</v>
      </c>
      <c r="I316" s="126">
        <v>28</v>
      </c>
      <c r="J316" s="221" t="s">
        <v>42</v>
      </c>
      <c r="K316" s="221"/>
      <c r="L316" s="221"/>
      <c r="M316" s="221"/>
    </row>
    <row r="317" spans="1:17" ht="15" customHeight="1">
      <c r="A317" s="53" t="s">
        <v>2036</v>
      </c>
      <c r="B317" s="53" t="s">
        <v>3388</v>
      </c>
      <c r="C317" s="56" t="s">
        <v>1997</v>
      </c>
      <c r="D317" s="53" t="s">
        <v>1997</v>
      </c>
      <c r="E317" s="53" t="s">
        <v>3464</v>
      </c>
      <c r="F317" s="53">
        <v>0</v>
      </c>
      <c r="G317" s="53"/>
      <c r="H317" s="53">
        <v>386</v>
      </c>
      <c r="I317" s="126">
        <v>28</v>
      </c>
      <c r="J317" s="221" t="s">
        <v>42</v>
      </c>
      <c r="K317" s="221"/>
      <c r="L317" s="221"/>
      <c r="M317" s="221"/>
    </row>
    <row r="318" spans="1:17" ht="15" customHeight="1">
      <c r="A318" s="195" t="s">
        <v>808</v>
      </c>
      <c r="B318" s="195" t="s">
        <v>2665</v>
      </c>
      <c r="C318" s="195" t="s">
        <v>2911</v>
      </c>
      <c r="D318" s="195" t="s">
        <v>327</v>
      </c>
      <c r="E318" s="60" t="s">
        <v>2831</v>
      </c>
      <c r="F318" s="60">
        <v>0</v>
      </c>
      <c r="G318" s="60"/>
      <c r="H318" s="53">
        <v>386</v>
      </c>
      <c r="I318" s="128">
        <v>22</v>
      </c>
      <c r="J318" s="188" t="s">
        <v>42</v>
      </c>
      <c r="K318" s="188" t="s">
        <v>42</v>
      </c>
      <c r="L318" s="188" t="s">
        <v>42</v>
      </c>
      <c r="M318" s="188" t="s">
        <v>42</v>
      </c>
      <c r="N318" s="196"/>
    </row>
    <row r="319" spans="1:17" s="38" customFormat="1" ht="15" customHeight="1">
      <c r="A319" s="53" t="s">
        <v>1291</v>
      </c>
      <c r="B319" s="53" t="s">
        <v>1251</v>
      </c>
      <c r="C319" s="56" t="s">
        <v>3618</v>
      </c>
      <c r="D319" s="56" t="s">
        <v>3618</v>
      </c>
      <c r="E319" s="53" t="s">
        <v>859</v>
      </c>
      <c r="F319" s="53">
        <v>0</v>
      </c>
      <c r="G319" s="53"/>
      <c r="H319" s="53">
        <v>387</v>
      </c>
      <c r="I319" s="126">
        <v>28</v>
      </c>
      <c r="J319" s="221" t="s">
        <v>42</v>
      </c>
      <c r="K319" s="221"/>
      <c r="L319" s="221"/>
      <c r="M319" s="221"/>
      <c r="N319" s="33"/>
      <c r="O319" s="33"/>
      <c r="P319" s="33"/>
      <c r="Q319" s="33"/>
    </row>
    <row r="320" spans="1:17" ht="15" customHeight="1">
      <c r="A320" s="194" t="s">
        <v>1586</v>
      </c>
      <c r="B320" s="198" t="str">
        <f>COUNTIF(H:H,"&gt;380")-COUNTIF(H:H,"&gt;389")&amp;"件"</f>
        <v>8件</v>
      </c>
      <c r="C320" s="206"/>
      <c r="D320" s="198"/>
      <c r="E320" s="198"/>
      <c r="F320" s="98"/>
      <c r="G320" s="98"/>
      <c r="H320" s="98">
        <v>380</v>
      </c>
      <c r="I320" s="127"/>
      <c r="J320" s="226"/>
      <c r="K320" s="226"/>
      <c r="L320" s="226"/>
      <c r="M320" s="226"/>
    </row>
    <row r="321" spans="1:23" ht="15" customHeight="1">
      <c r="A321" s="53" t="s">
        <v>1565</v>
      </c>
      <c r="B321" s="53" t="s">
        <v>2830</v>
      </c>
      <c r="C321" s="56" t="s">
        <v>1384</v>
      </c>
      <c r="D321" s="53" t="s">
        <v>1384</v>
      </c>
      <c r="E321" s="53" t="s">
        <v>3436</v>
      </c>
      <c r="F321" s="53">
        <v>0</v>
      </c>
      <c r="G321" s="53"/>
      <c r="H321" s="53">
        <v>401</v>
      </c>
      <c r="I321" s="126">
        <v>28</v>
      </c>
      <c r="J321" s="221" t="s">
        <v>42</v>
      </c>
      <c r="K321" s="221"/>
      <c r="L321" s="221"/>
      <c r="M321" s="221"/>
    </row>
    <row r="322" spans="1:23" ht="15" customHeight="1">
      <c r="A322" s="53" t="s">
        <v>3523</v>
      </c>
      <c r="B322" s="53" t="s">
        <v>264</v>
      </c>
      <c r="C322" s="56" t="s">
        <v>3524</v>
      </c>
      <c r="D322" s="56" t="s">
        <v>3524</v>
      </c>
      <c r="E322" s="53" t="s">
        <v>2748</v>
      </c>
      <c r="F322" s="53">
        <v>0</v>
      </c>
      <c r="G322" s="53"/>
      <c r="H322" s="53">
        <v>401</v>
      </c>
      <c r="I322" s="126">
        <v>28</v>
      </c>
      <c r="J322" s="221" t="s">
        <v>42</v>
      </c>
      <c r="K322" s="221"/>
      <c r="L322" s="221" t="s">
        <v>42</v>
      </c>
      <c r="M322" s="221" t="s">
        <v>42</v>
      </c>
    </row>
    <row r="323" spans="1:23" ht="15" customHeight="1">
      <c r="A323" s="53" t="s">
        <v>1422</v>
      </c>
      <c r="B323" s="53" t="s">
        <v>3284</v>
      </c>
      <c r="C323" s="56" t="s">
        <v>1924</v>
      </c>
      <c r="D323" s="53" t="s">
        <v>1924</v>
      </c>
      <c r="E323" s="53" t="s">
        <v>1273</v>
      </c>
      <c r="F323" s="53">
        <v>0</v>
      </c>
      <c r="G323" s="53"/>
      <c r="H323" s="53">
        <v>402</v>
      </c>
      <c r="I323" s="126">
        <v>28</v>
      </c>
      <c r="J323" s="221" t="s">
        <v>42</v>
      </c>
      <c r="K323" s="221"/>
      <c r="L323" s="221"/>
      <c r="M323" s="221"/>
    </row>
    <row r="324" spans="1:23" ht="15" customHeight="1">
      <c r="A324" s="53" t="s">
        <v>558</v>
      </c>
      <c r="B324" s="53" t="s">
        <v>315</v>
      </c>
      <c r="C324" s="56" t="s">
        <v>585</v>
      </c>
      <c r="D324" s="53" t="s">
        <v>585</v>
      </c>
      <c r="E324" s="53" t="s">
        <v>2536</v>
      </c>
      <c r="F324" s="53">
        <v>0</v>
      </c>
      <c r="G324" s="53"/>
      <c r="H324" s="53">
        <v>402</v>
      </c>
      <c r="I324" s="126">
        <v>28</v>
      </c>
      <c r="J324" s="221" t="s">
        <v>42</v>
      </c>
      <c r="K324" s="221" t="s">
        <v>42</v>
      </c>
      <c r="L324" s="221" t="s">
        <v>42</v>
      </c>
      <c r="M324" s="221"/>
    </row>
    <row r="325" spans="1:23" ht="15" customHeight="1">
      <c r="A325" s="53" t="s">
        <v>2366</v>
      </c>
      <c r="B325" s="53" t="s">
        <v>1618</v>
      </c>
      <c r="C325" s="56" t="s">
        <v>1284</v>
      </c>
      <c r="D325" s="56" t="s">
        <v>1284</v>
      </c>
      <c r="E325" s="53" t="s">
        <v>2654</v>
      </c>
      <c r="F325" s="53">
        <v>0</v>
      </c>
      <c r="G325" s="53"/>
      <c r="H325" s="53">
        <v>402</v>
      </c>
      <c r="I325" s="126">
        <v>28</v>
      </c>
      <c r="J325" s="221" t="s">
        <v>42</v>
      </c>
      <c r="K325" s="221"/>
      <c r="L325" s="221" t="s">
        <v>42</v>
      </c>
      <c r="M325" s="221" t="s">
        <v>42</v>
      </c>
      <c r="N325" s="196"/>
    </row>
    <row r="326" spans="1:23" s="39" customFormat="1">
      <c r="A326" s="57" t="s">
        <v>2941</v>
      </c>
      <c r="B326" s="54" t="s">
        <v>3736</v>
      </c>
      <c r="C326" s="68" t="s">
        <v>1776</v>
      </c>
      <c r="D326" s="54" t="s">
        <v>786</v>
      </c>
      <c r="E326" s="54" t="s">
        <v>2122</v>
      </c>
      <c r="F326" s="54">
        <v>0</v>
      </c>
      <c r="G326" s="54"/>
      <c r="H326" s="54">
        <v>405</v>
      </c>
      <c r="I326" s="54">
        <v>8</v>
      </c>
      <c r="J326" s="119" t="s">
        <v>42</v>
      </c>
      <c r="K326" s="119"/>
      <c r="L326" s="119"/>
      <c r="M326" s="119"/>
      <c r="N326" s="84"/>
      <c r="O326" s="84"/>
      <c r="P326" s="84"/>
      <c r="Q326" s="84"/>
    </row>
    <row r="327" spans="1:23" s="38" customFormat="1" ht="15" customHeight="1">
      <c r="A327" s="53" t="s">
        <v>2941</v>
      </c>
      <c r="B327" s="53" t="s">
        <v>2571</v>
      </c>
      <c r="C327" s="56" t="s">
        <v>1776</v>
      </c>
      <c r="D327" s="54" t="s">
        <v>786</v>
      </c>
      <c r="E327" s="53" t="s">
        <v>2122</v>
      </c>
      <c r="F327" s="53">
        <v>0</v>
      </c>
      <c r="G327" s="53"/>
      <c r="H327" s="53">
        <v>405</v>
      </c>
      <c r="I327" s="126">
        <v>8</v>
      </c>
      <c r="J327" s="221" t="s">
        <v>42</v>
      </c>
      <c r="K327" s="221"/>
      <c r="L327" s="221"/>
      <c r="M327" s="221"/>
      <c r="N327" s="33"/>
      <c r="O327" s="33"/>
      <c r="P327" s="33"/>
      <c r="Q327" s="33"/>
    </row>
    <row r="328" spans="1:23" ht="15" customHeight="1">
      <c r="A328" s="53" t="s">
        <v>804</v>
      </c>
      <c r="B328" s="53" t="s">
        <v>632</v>
      </c>
      <c r="C328" s="56" t="s">
        <v>2943</v>
      </c>
      <c r="D328" s="53" t="s">
        <v>2943</v>
      </c>
      <c r="E328" s="53" t="s">
        <v>2813</v>
      </c>
      <c r="F328" s="53">
        <v>0</v>
      </c>
      <c r="G328" s="53"/>
      <c r="H328" s="53">
        <v>410</v>
      </c>
      <c r="I328" s="126">
        <v>28</v>
      </c>
      <c r="J328" s="221" t="s">
        <v>42</v>
      </c>
      <c r="K328" s="221"/>
      <c r="L328" s="221"/>
      <c r="M328" s="221"/>
    </row>
    <row r="329" spans="1:23" ht="15" customHeight="1">
      <c r="A329" s="53" t="s">
        <v>667</v>
      </c>
      <c r="B329" s="53" t="s">
        <v>1252</v>
      </c>
      <c r="C329" s="56" t="s">
        <v>1641</v>
      </c>
      <c r="D329" s="53" t="s">
        <v>810</v>
      </c>
      <c r="E329" s="53" t="s">
        <v>1331</v>
      </c>
      <c r="F329" s="53">
        <v>0</v>
      </c>
      <c r="G329" s="53"/>
      <c r="H329" s="53">
        <v>411</v>
      </c>
      <c r="I329" s="126">
        <v>28</v>
      </c>
      <c r="J329" s="221" t="s">
        <v>42</v>
      </c>
      <c r="K329" s="221"/>
      <c r="L329" s="221" t="s">
        <v>42</v>
      </c>
      <c r="M329" s="221"/>
    </row>
    <row r="330" spans="1:23" s="44" customFormat="1" ht="15" customHeight="1">
      <c r="A330" s="53" t="s">
        <v>2945</v>
      </c>
      <c r="B330" s="53" t="s">
        <v>1390</v>
      </c>
      <c r="C330" s="53" t="s">
        <v>1207</v>
      </c>
      <c r="D330" s="53" t="s">
        <v>1207</v>
      </c>
      <c r="E330" s="53" t="s">
        <v>2535</v>
      </c>
      <c r="F330" s="53">
        <v>0</v>
      </c>
      <c r="G330" s="120"/>
      <c r="H330" s="53">
        <v>411</v>
      </c>
      <c r="I330" s="126">
        <v>28</v>
      </c>
      <c r="J330" s="221" t="s">
        <v>42</v>
      </c>
      <c r="K330" s="221"/>
      <c r="L330" s="221"/>
      <c r="M330" s="221"/>
      <c r="N330" s="33"/>
      <c r="O330" s="33"/>
      <c r="P330" s="33"/>
      <c r="Q330" s="33"/>
      <c r="R330" s="38"/>
      <c r="S330" s="38"/>
      <c r="T330" s="38"/>
      <c r="U330" s="38"/>
      <c r="V330" s="38"/>
      <c r="W330" s="38"/>
    </row>
    <row r="331" spans="1:23" ht="15" customHeight="1">
      <c r="A331" s="53" t="s">
        <v>841</v>
      </c>
      <c r="B331" s="53" t="s">
        <v>626</v>
      </c>
      <c r="C331" s="56" t="s">
        <v>531</v>
      </c>
      <c r="D331" s="53" t="s">
        <v>1212</v>
      </c>
      <c r="E331" s="53" t="s">
        <v>408</v>
      </c>
      <c r="F331" s="53">
        <v>0</v>
      </c>
      <c r="G331" s="53"/>
      <c r="H331" s="53">
        <v>412</v>
      </c>
      <c r="I331" s="126">
        <v>22</v>
      </c>
      <c r="J331" s="221" t="s">
        <v>42</v>
      </c>
      <c r="K331" s="221"/>
      <c r="L331" s="221"/>
      <c r="M331" s="221"/>
    </row>
    <row r="332" spans="1:23" ht="15" customHeight="1">
      <c r="A332" s="53" t="s">
        <v>16</v>
      </c>
      <c r="B332" s="53" t="s">
        <v>318</v>
      </c>
      <c r="C332" s="56" t="s">
        <v>1217</v>
      </c>
      <c r="D332" s="53" t="s">
        <v>1217</v>
      </c>
      <c r="E332" s="53" t="s">
        <v>2121</v>
      </c>
      <c r="F332" s="53">
        <v>0</v>
      </c>
      <c r="G332" s="53"/>
      <c r="H332" s="53">
        <v>412</v>
      </c>
      <c r="I332" s="126">
        <v>28</v>
      </c>
      <c r="J332" s="221" t="s">
        <v>42</v>
      </c>
      <c r="K332" s="221"/>
      <c r="L332" s="221"/>
      <c r="M332" s="221"/>
    </row>
    <row r="333" spans="1:23" ht="15" customHeight="1">
      <c r="A333" s="53" t="s">
        <v>103</v>
      </c>
      <c r="B333" s="53" t="s">
        <v>2687</v>
      </c>
      <c r="C333" s="56" t="s">
        <v>2907</v>
      </c>
      <c r="D333" s="53" t="s">
        <v>2907</v>
      </c>
      <c r="E333" s="53" t="s">
        <v>1122</v>
      </c>
      <c r="F333" s="53">
        <v>0</v>
      </c>
      <c r="G333" s="53"/>
      <c r="H333" s="53">
        <v>412</v>
      </c>
      <c r="I333" s="126">
        <v>28</v>
      </c>
      <c r="J333" s="221" t="s">
        <v>42</v>
      </c>
      <c r="K333" s="221"/>
      <c r="L333" s="221" t="s">
        <v>42</v>
      </c>
      <c r="M333" s="221"/>
    </row>
    <row r="334" spans="1:23" ht="15" customHeight="1">
      <c r="A334" s="53" t="s">
        <v>1433</v>
      </c>
      <c r="B334" s="53" t="s">
        <v>1358</v>
      </c>
      <c r="C334" s="56" t="s">
        <v>1248</v>
      </c>
      <c r="D334" s="53" t="s">
        <v>1248</v>
      </c>
      <c r="E334" s="53" t="s">
        <v>1175</v>
      </c>
      <c r="F334" s="53">
        <v>0</v>
      </c>
      <c r="G334" s="53"/>
      <c r="H334" s="53">
        <v>412</v>
      </c>
      <c r="I334" s="126">
        <v>28</v>
      </c>
      <c r="J334" s="221" t="s">
        <v>42</v>
      </c>
      <c r="K334" s="221"/>
      <c r="L334" s="221"/>
      <c r="M334" s="221"/>
      <c r="N334" s="236"/>
      <c r="O334" s="236"/>
      <c r="P334" s="236"/>
      <c r="Q334" s="236"/>
      <c r="R334" s="44"/>
      <c r="S334" s="44"/>
      <c r="T334" s="44"/>
      <c r="U334" s="44"/>
      <c r="V334" s="44"/>
      <c r="W334" s="44"/>
    </row>
    <row r="335" spans="1:23" ht="15" customHeight="1">
      <c r="A335" s="53" t="s">
        <v>2382</v>
      </c>
      <c r="B335" s="53" t="s">
        <v>2691</v>
      </c>
      <c r="C335" s="56" t="s">
        <v>2068</v>
      </c>
      <c r="D335" s="53" t="s">
        <v>2068</v>
      </c>
      <c r="E335" s="53" t="s">
        <v>2705</v>
      </c>
      <c r="F335" s="53">
        <v>0</v>
      </c>
      <c r="G335" s="53"/>
      <c r="H335" s="53">
        <v>412</v>
      </c>
      <c r="I335" s="126">
        <v>28</v>
      </c>
      <c r="J335" s="221" t="s">
        <v>42</v>
      </c>
      <c r="K335" s="221"/>
      <c r="L335" s="221"/>
      <c r="M335" s="221"/>
    </row>
    <row r="336" spans="1:23" ht="15" customHeight="1">
      <c r="A336" s="53" t="s">
        <v>689</v>
      </c>
      <c r="B336" s="53" t="s">
        <v>1324</v>
      </c>
      <c r="C336" s="56" t="s">
        <v>1845</v>
      </c>
      <c r="D336" s="56" t="s">
        <v>1845</v>
      </c>
      <c r="E336" s="53" t="s">
        <v>1417</v>
      </c>
      <c r="F336" s="53">
        <v>0</v>
      </c>
      <c r="G336" s="53"/>
      <c r="H336" s="53">
        <v>412</v>
      </c>
      <c r="I336" s="126">
        <v>28</v>
      </c>
      <c r="J336" s="221" t="s">
        <v>42</v>
      </c>
      <c r="K336" s="221"/>
      <c r="L336" s="221"/>
      <c r="M336" s="221"/>
    </row>
    <row r="337" spans="1:17" ht="15" customHeight="1">
      <c r="A337" s="53" t="s">
        <v>2384</v>
      </c>
      <c r="B337" s="53" t="s">
        <v>2692</v>
      </c>
      <c r="C337" s="56" t="s">
        <v>1326</v>
      </c>
      <c r="D337" s="53" t="s">
        <v>1326</v>
      </c>
      <c r="E337" s="53" t="s">
        <v>3353</v>
      </c>
      <c r="F337" s="53">
        <v>0</v>
      </c>
      <c r="G337" s="53"/>
      <c r="H337" s="53">
        <v>412</v>
      </c>
      <c r="I337" s="126">
        <v>28</v>
      </c>
      <c r="J337" s="221" t="s">
        <v>42</v>
      </c>
      <c r="K337" s="221"/>
      <c r="L337" s="221"/>
      <c r="M337" s="221"/>
    </row>
    <row r="338" spans="1:17" ht="15" customHeight="1">
      <c r="A338" s="194" t="s">
        <v>681</v>
      </c>
      <c r="B338" s="198" t="str">
        <f>COUNTIF(H:H,"&gt;400")-COUNTIF(H:H,"&gt;412")&amp;"件"</f>
        <v>17件</v>
      </c>
      <c r="C338" s="206"/>
      <c r="D338" s="198"/>
      <c r="E338" s="198"/>
      <c r="F338" s="98"/>
      <c r="G338" s="98"/>
      <c r="H338" s="98">
        <v>400</v>
      </c>
      <c r="I338" s="127"/>
      <c r="J338" s="226"/>
      <c r="K338" s="226"/>
      <c r="L338" s="226"/>
      <c r="M338" s="226"/>
    </row>
    <row r="339" spans="1:17" ht="15" customHeight="1">
      <c r="A339" s="53" t="s">
        <v>1955</v>
      </c>
      <c r="B339" s="53" t="s">
        <v>1847</v>
      </c>
      <c r="C339" s="56" t="s">
        <v>1345</v>
      </c>
      <c r="D339" s="53" t="s">
        <v>1345</v>
      </c>
      <c r="E339" s="53" t="s">
        <v>2137</v>
      </c>
      <c r="F339" s="53">
        <v>0</v>
      </c>
      <c r="G339" s="53"/>
      <c r="H339" s="53">
        <v>424</v>
      </c>
      <c r="I339" s="126">
        <v>28</v>
      </c>
      <c r="J339" s="221" t="s">
        <v>42</v>
      </c>
      <c r="K339" s="221"/>
      <c r="L339" s="221" t="s">
        <v>42</v>
      </c>
      <c r="M339" s="221"/>
    </row>
    <row r="340" spans="1:17" ht="15" customHeight="1">
      <c r="A340" s="53" t="s">
        <v>2125</v>
      </c>
      <c r="B340" s="53" t="s">
        <v>3466</v>
      </c>
      <c r="C340" s="56" t="s">
        <v>2806</v>
      </c>
      <c r="D340" s="53" t="s">
        <v>2806</v>
      </c>
      <c r="E340" s="53" t="s">
        <v>2357</v>
      </c>
      <c r="F340" s="53">
        <v>0</v>
      </c>
      <c r="G340" s="53"/>
      <c r="H340" s="53">
        <v>424</v>
      </c>
      <c r="I340" s="126">
        <v>28</v>
      </c>
      <c r="J340" s="221" t="s">
        <v>42</v>
      </c>
      <c r="K340" s="221"/>
      <c r="L340" s="221" t="s">
        <v>42</v>
      </c>
      <c r="M340" s="221"/>
    </row>
    <row r="341" spans="1:17" ht="15" customHeight="1">
      <c r="A341" s="53" t="s">
        <v>1898</v>
      </c>
      <c r="B341" s="53" t="s">
        <v>1766</v>
      </c>
      <c r="C341" s="56" t="s">
        <v>2043</v>
      </c>
      <c r="D341" s="53" t="s">
        <v>2694</v>
      </c>
      <c r="E341" s="53" t="s">
        <v>3467</v>
      </c>
      <c r="F341" s="53">
        <v>0</v>
      </c>
      <c r="G341" s="53"/>
      <c r="H341" s="53">
        <v>428</v>
      </c>
      <c r="I341" s="126">
        <v>22</v>
      </c>
      <c r="J341" s="221" t="s">
        <v>42</v>
      </c>
      <c r="K341" s="221"/>
      <c r="L341" s="221" t="s">
        <v>42</v>
      </c>
      <c r="M341" s="221"/>
    </row>
    <row r="342" spans="1:17" s="38" customFormat="1" ht="15" customHeight="1">
      <c r="A342" s="53" t="s">
        <v>2633</v>
      </c>
      <c r="B342" s="53" t="s">
        <v>1197</v>
      </c>
      <c r="C342" s="56" t="s">
        <v>768</v>
      </c>
      <c r="D342" s="53" t="s">
        <v>2933</v>
      </c>
      <c r="E342" s="53" t="s">
        <v>3604</v>
      </c>
      <c r="F342" s="53">
        <v>0</v>
      </c>
      <c r="G342" s="53"/>
      <c r="H342" s="53">
        <v>428</v>
      </c>
      <c r="I342" s="126">
        <v>8</v>
      </c>
      <c r="J342" s="221" t="s">
        <v>42</v>
      </c>
      <c r="K342" s="221"/>
      <c r="L342" s="221" t="s">
        <v>42</v>
      </c>
      <c r="M342" s="221"/>
      <c r="N342" s="33"/>
      <c r="O342" s="33"/>
      <c r="P342" s="33"/>
      <c r="Q342" s="33"/>
    </row>
    <row r="343" spans="1:17" s="39" customFormat="1" ht="15" customHeight="1">
      <c r="A343" s="54" t="s">
        <v>2488</v>
      </c>
      <c r="B343" s="54" t="s">
        <v>1748</v>
      </c>
      <c r="C343" s="68" t="s">
        <v>400</v>
      </c>
      <c r="D343" s="54" t="s">
        <v>2694</v>
      </c>
      <c r="E343" s="54" t="s">
        <v>3469</v>
      </c>
      <c r="F343" s="54">
        <v>0</v>
      </c>
      <c r="G343" s="54"/>
      <c r="H343" s="54">
        <v>428</v>
      </c>
      <c r="I343" s="126">
        <v>22</v>
      </c>
      <c r="J343" s="119" t="s">
        <v>42</v>
      </c>
      <c r="K343" s="119"/>
      <c r="L343" s="119" t="s">
        <v>42</v>
      </c>
      <c r="M343" s="119"/>
      <c r="N343" s="84"/>
      <c r="O343" s="84"/>
      <c r="P343" s="84"/>
      <c r="Q343" s="84"/>
    </row>
    <row r="344" spans="1:17" ht="15" customHeight="1">
      <c r="A344" s="53" t="s">
        <v>3090</v>
      </c>
      <c r="B344" s="53" t="s">
        <v>1068</v>
      </c>
      <c r="C344" s="56" t="s">
        <v>573</v>
      </c>
      <c r="D344" s="53" t="s">
        <v>573</v>
      </c>
      <c r="E344" s="53" t="s">
        <v>401</v>
      </c>
      <c r="F344" s="53">
        <v>0</v>
      </c>
      <c r="G344" s="53"/>
      <c r="H344" s="53">
        <v>428</v>
      </c>
      <c r="I344" s="126">
        <v>28</v>
      </c>
      <c r="J344" s="221" t="s">
        <v>42</v>
      </c>
      <c r="K344" s="221"/>
      <c r="L344" s="221"/>
      <c r="M344" s="221"/>
    </row>
    <row r="345" spans="1:17" s="38" customFormat="1" ht="15" customHeight="1">
      <c r="A345" s="53" t="s">
        <v>1354</v>
      </c>
      <c r="B345" s="53" t="s">
        <v>854</v>
      </c>
      <c r="C345" s="56" t="s">
        <v>1226</v>
      </c>
      <c r="D345" s="53" t="s">
        <v>1317</v>
      </c>
      <c r="E345" s="53" t="s">
        <v>2496</v>
      </c>
      <c r="F345" s="53">
        <v>0</v>
      </c>
      <c r="G345" s="53"/>
      <c r="H345" s="53">
        <v>428</v>
      </c>
      <c r="I345" s="126">
        <v>28</v>
      </c>
      <c r="J345" s="221" t="s">
        <v>42</v>
      </c>
      <c r="K345" s="221"/>
      <c r="L345" s="221"/>
      <c r="M345" s="221"/>
      <c r="N345" s="33"/>
      <c r="O345" s="33"/>
      <c r="P345" s="33"/>
      <c r="Q345" s="33"/>
    </row>
    <row r="346" spans="1:17" ht="15" customHeight="1">
      <c r="A346" s="194" t="s">
        <v>593</v>
      </c>
      <c r="B346" s="198" t="str">
        <f>COUNTIF(H:H,"&gt;420")-COUNTIF(H:H,"&gt;429")&amp;"件"</f>
        <v>7件</v>
      </c>
      <c r="C346" s="206"/>
      <c r="D346" s="198"/>
      <c r="E346" s="198"/>
      <c r="F346" s="98"/>
      <c r="G346" s="98"/>
      <c r="H346" s="98">
        <v>420</v>
      </c>
      <c r="I346" s="127"/>
      <c r="J346" s="226"/>
      <c r="K346" s="226"/>
      <c r="L346" s="226"/>
      <c r="M346" s="226"/>
    </row>
    <row r="347" spans="1:17" s="38" customFormat="1">
      <c r="A347" s="196"/>
      <c r="B347" s="196"/>
      <c r="C347" s="208"/>
      <c r="D347" s="196"/>
      <c r="E347" s="196"/>
      <c r="F347" s="196"/>
      <c r="G347" s="196"/>
      <c r="H347" s="196"/>
      <c r="I347" s="216"/>
      <c r="J347" s="184"/>
      <c r="K347" s="184"/>
      <c r="L347" s="184"/>
      <c r="M347" s="184"/>
      <c r="N347" s="33"/>
      <c r="O347" s="33"/>
      <c r="P347" s="33"/>
      <c r="Q347" s="33"/>
    </row>
    <row r="348" spans="1:17" s="38" customFormat="1">
      <c r="A348" s="33"/>
      <c r="B348" s="33"/>
      <c r="C348" s="34"/>
      <c r="D348" s="33"/>
      <c r="E348" s="33"/>
      <c r="F348" s="33"/>
      <c r="G348" s="33"/>
      <c r="H348" s="33"/>
      <c r="I348" s="183"/>
      <c r="J348" s="184"/>
      <c r="K348" s="184"/>
      <c r="L348" s="184"/>
      <c r="M348" s="184"/>
      <c r="N348" s="33"/>
      <c r="O348" s="33"/>
    </row>
    <row r="349" spans="1:17" s="47" customFormat="1" ht="15" customHeight="1">
      <c r="A349" s="197"/>
      <c r="B349" s="197"/>
      <c r="C349" s="209"/>
      <c r="D349" s="197"/>
      <c r="E349" s="197"/>
      <c r="F349" s="197"/>
      <c r="G349" s="197"/>
      <c r="H349" s="197"/>
      <c r="I349" s="217"/>
      <c r="J349" s="184"/>
      <c r="K349" s="227"/>
      <c r="L349" s="227"/>
      <c r="M349" s="227"/>
      <c r="N349" s="197"/>
      <c r="O349" s="197"/>
      <c r="P349" s="197"/>
      <c r="Q349" s="197"/>
    </row>
    <row r="350" spans="1:17" s="47" customFormat="1" ht="15" customHeight="1">
      <c r="A350" s="197"/>
      <c r="B350" s="197"/>
      <c r="C350" s="209"/>
      <c r="D350" s="197"/>
      <c r="E350" s="197"/>
      <c r="F350" s="197"/>
      <c r="G350" s="197"/>
      <c r="H350" s="197"/>
      <c r="I350" s="217"/>
      <c r="J350" s="184"/>
      <c r="K350" s="227"/>
      <c r="L350" s="227"/>
      <c r="M350" s="227"/>
      <c r="N350" s="197"/>
      <c r="O350" s="197"/>
      <c r="P350" s="197"/>
      <c r="Q350" s="197"/>
    </row>
    <row r="351" spans="1:17" s="47" customFormat="1" ht="15" customHeight="1">
      <c r="A351" s="197"/>
      <c r="B351" s="197"/>
      <c r="C351" s="209"/>
      <c r="D351" s="197"/>
      <c r="E351" s="197"/>
      <c r="F351" s="197"/>
      <c r="G351" s="197"/>
      <c r="H351" s="197"/>
      <c r="I351" s="217"/>
      <c r="J351" s="184"/>
      <c r="K351" s="227"/>
      <c r="L351" s="227"/>
      <c r="M351" s="227"/>
      <c r="N351" s="197"/>
      <c r="O351" s="197"/>
      <c r="P351" s="197"/>
      <c r="Q351" s="197"/>
    </row>
    <row r="352" spans="1:17" s="47" customFormat="1" ht="15" customHeight="1">
      <c r="A352" s="197"/>
      <c r="B352" s="197"/>
      <c r="C352" s="209"/>
      <c r="D352" s="197"/>
      <c r="E352" s="197"/>
      <c r="F352" s="197"/>
      <c r="G352" s="197"/>
      <c r="H352" s="197"/>
      <c r="I352" s="217"/>
      <c r="J352" s="227"/>
      <c r="K352" s="227"/>
      <c r="L352" s="227"/>
      <c r="M352" s="227"/>
      <c r="N352" s="197"/>
      <c r="O352" s="197"/>
      <c r="P352" s="197"/>
      <c r="Q352" s="197"/>
    </row>
  </sheetData>
  <autoFilter ref="A5:W346"/>
  <mergeCells count="13">
    <mergeCell ref="A2:A5"/>
    <mergeCell ref="B2:B5"/>
    <mergeCell ref="C2:C5"/>
    <mergeCell ref="D2:D5"/>
    <mergeCell ref="E2:E5"/>
    <mergeCell ref="F2:F5"/>
    <mergeCell ref="G2:G5"/>
    <mergeCell ref="H2:H5"/>
    <mergeCell ref="I2:I5"/>
    <mergeCell ref="J2:J5"/>
    <mergeCell ref="K2:K5"/>
    <mergeCell ref="L2:L5"/>
    <mergeCell ref="M2:M5"/>
  </mergeCells>
  <phoneticPr fontId="2"/>
  <conditionalFormatting sqref="I1:I5 I7 I10:I11 I14:I16 I18:I24 I26:I35 I37 I39:I42 I44:I48 I50:I59 I61:I63 I65:I67 I69 I72 I75 I78:I79 I82:I110 I112 I114:I117 I119:I127 I129:I137 I139:I140 I142:I149 I151:I158 I160:I168 I170:I171 I173:I181 I183:I196 I198:I201 I203:I213 I215:I229 I231:I242 I244:I262 I264 I266:I271 I273:I308 I310 I312:I326 I328:I337 I340:I343 I345:I346 I353:I65187">
    <cfRule type="cellIs" dxfId="12" priority="187" stopIfTrue="1" operator="notEqual">
      <formula>23</formula>
    </cfRule>
  </conditionalFormatting>
  <conditionalFormatting sqref="I49">
    <cfRule type="cellIs" dxfId="11" priority="104" stopIfTrue="1" operator="notEqual">
      <formula>23</formula>
    </cfRule>
  </conditionalFormatting>
  <conditionalFormatting sqref="I80:I81">
    <cfRule type="cellIs" dxfId="10" priority="94" stopIfTrue="1" operator="notEqual">
      <formula>23</formula>
    </cfRule>
  </conditionalFormatting>
  <conditionalFormatting sqref="I113">
    <cfRule type="cellIs" dxfId="9" priority="118" stopIfTrue="1" operator="notEqual">
      <formula>23</formula>
    </cfRule>
  </conditionalFormatting>
  <conditionalFormatting sqref="I172">
    <cfRule type="cellIs" dxfId="8" priority="7" stopIfTrue="1" operator="notEqual">
      <formula>23</formula>
    </cfRule>
  </conditionalFormatting>
  <conditionalFormatting sqref="I243">
    <cfRule type="cellIs" dxfId="7" priority="1" stopIfTrue="1" operator="notEqual">
      <formula>23</formula>
    </cfRule>
  </conditionalFormatting>
  <conditionalFormatting sqref="I202">
    <cfRule type="cellIs" dxfId="6" priority="85" stopIfTrue="1" operator="notEqual">
      <formula>23</formula>
    </cfRule>
  </conditionalFormatting>
  <conditionalFormatting sqref="I263">
    <cfRule type="cellIs" dxfId="5" priority="96" stopIfTrue="1" operator="notEqual">
      <formula>23</formula>
    </cfRule>
  </conditionalFormatting>
  <conditionalFormatting sqref="I265">
    <cfRule type="cellIs" dxfId="4" priority="123" stopIfTrue="1" operator="notEqual">
      <formula>23</formula>
    </cfRule>
  </conditionalFormatting>
  <conditionalFormatting sqref="I327">
    <cfRule type="cellIs" dxfId="3" priority="8" stopIfTrue="1" operator="notEqual">
      <formula>23</formula>
    </cfRule>
  </conditionalFormatting>
  <conditionalFormatting sqref="I347:I348">
    <cfRule type="cellIs" dxfId="2" priority="78" stopIfTrue="1" operator="notEqual">
      <formula>23</formula>
    </cfRule>
  </conditionalFormatting>
  <conditionalFormatting sqref="I349:I351">
    <cfRule type="cellIs" dxfId="1" priority="27" stopIfTrue="1" operator="notEqual">
      <formula>23</formula>
    </cfRule>
  </conditionalFormatting>
  <conditionalFormatting sqref="I352">
    <cfRule type="cellIs" dxfId="0" priority="18" stopIfTrue="1" operator="notEqual">
      <formula>23</formula>
    </cfRule>
  </conditionalFormatting>
  <dataValidations count="1">
    <dataValidation imeMode="on" allowBlank="1" showDropDown="0" showInputMessage="1" showErrorMessage="1" sqref="C172:D172"/>
  </dataValidations>
  <printOptions horizontalCentered="1"/>
  <pageMargins left="0.70866141732283461" right="0.70866141732283461" top="0.74803149606299213" bottom="0.74803149606299213" header="0.31496062992125984" footer="0.31496062992125984"/>
  <pageSetup paperSize="9" scale="68" fitToWidth="1" fitToHeight="0" orientation="landscape" usePrinterDefaults="1" r:id="rId1"/>
  <headerFooter alignWithMargins="0">
    <oddHeader>&amp;L歯科診療所</oddHeader>
    <oddFooter>&amp;C&amp;P ページ</oddFooter>
  </headerFooter>
  <rowBreaks count="6" manualBreakCount="6">
    <brk id="49" max="8" man="1"/>
    <brk id="93" max="8" man="1"/>
    <brk id="138" max="8" man="1"/>
    <brk id="183" max="8" man="1"/>
    <brk id="266" max="8" man="1"/>
    <brk id="31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4.25"/>
  <sheetData>
    <row r="1" spans="1:1">
      <c r="A1" t="s">
        <v>233</v>
      </c>
    </row>
  </sheetData>
  <phoneticPr fontId="2" type="Hiragana"/>
  <pageMargins left="0.78740157480314943" right="0.78740157480314943" top="0.98425196850393681" bottom="0.98425196850393681" header="0.51181102362204722" footer="0.51181102362204722"/>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施設数</vt:lpstr>
      <vt:lpstr>一般診療所</vt:lpstr>
      <vt:lpstr>歯科診療所</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483955</cp:lastModifiedBy>
  <cp:lastPrinted>2014-03-03T06:25:57Z</cp:lastPrinted>
  <dcterms:created xsi:type="dcterms:W3CDTF">2003-04-03T09:42:47Z</dcterms:created>
  <dcterms:modified xsi:type="dcterms:W3CDTF">2026-06-19T05:35:44Z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8" baseType="lpwstr">
      <vt:lpwstr>2.1.12.0</vt:lpwstr>
      <vt:lpwstr>2.1.9.0</vt:lpwstr>
      <vt:lpwstr>3.0.2.0</vt:lpwstr>
      <vt:lpwstr>3.0.4.0</vt:lpwstr>
      <vt:lpwstr>3.1.3.0</vt:lpwstr>
      <vt:lpwstr>3.1.9.0</vt:lpwstr>
      <vt:lpwstr>5.0.2.0</vt:lpwstr>
      <vt:lpwstr>5.0.6.0</vt:lpwstr>
    </vt:vector>
  </property>
  <property fmtid="{DCFEDD21-7773-49B2-8022-6FC58DB5260B}" pid="3" name="LastSavedVersion">
    <vt:lpwstr>5.0.6.0</vt:lpwstr>
  </property>
  <property fmtid="{DCFEDD21-7773-49B2-8022-6FC58DB5260B}" pid="4" name="LastSavedDate">
    <vt:filetime>2026-06-19T05:35:44Z</vt:filetime>
  </property>
</Properties>
</file>