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075" windowHeight="4680" tabRatio="974" firstSheet="44" activeTab="67"/>
  </bookViews>
  <sheets>
    <sheet name="１" sheetId="110" r:id="rId1"/>
    <sheet name="１別紙" sheetId="1" r:id="rId2"/>
    <sheet name="2" sheetId="109" r:id="rId3"/>
    <sheet name="２別紙" sheetId="2" r:id="rId4"/>
    <sheet name="３" sheetId="3" r:id="rId5"/>
    <sheet name="３別紙" sheetId="4" r:id="rId6"/>
    <sheet name="４" sheetId="5" r:id="rId7"/>
    <sheet name="４別紙" sheetId="6" r:id="rId8"/>
    <sheet name="５" sheetId="7" r:id="rId9"/>
    <sheet name="５別紙" sheetId="8" r:id="rId10"/>
    <sheet name="６" sheetId="9" r:id="rId11"/>
    <sheet name="６別紙" sheetId="10" r:id="rId12"/>
    <sheet name="７" sheetId="11" r:id="rId13"/>
    <sheet name="７別紙" sheetId="12" r:id="rId14"/>
    <sheet name="8" sheetId="13" r:id="rId15"/>
    <sheet name="８別紙" sheetId="14" r:id="rId16"/>
    <sheet name="９" sheetId="15" r:id="rId17"/>
    <sheet name="９別紙" sheetId="16" r:id="rId18"/>
    <sheet name="10" sheetId="17" r:id="rId19"/>
    <sheet name="10別紙" sheetId="18" r:id="rId20"/>
    <sheet name="11" sheetId="19" r:id="rId21"/>
    <sheet name="11別紙" sheetId="20" r:id="rId22"/>
    <sheet name="12" sheetId="21" r:id="rId23"/>
    <sheet name="12別紙" sheetId="22" r:id="rId24"/>
    <sheet name="13" sheetId="23" r:id="rId25"/>
    <sheet name="13別紙" sheetId="24" r:id="rId26"/>
    <sheet name="14" sheetId="25" r:id="rId27"/>
    <sheet name="14別紙" sheetId="26" r:id="rId28"/>
    <sheet name="15" sheetId="27" r:id="rId29"/>
    <sheet name="15別紙" sheetId="28" r:id="rId30"/>
    <sheet name="16" sheetId="29" r:id="rId31"/>
    <sheet name="16別紙" sheetId="31" r:id="rId32"/>
    <sheet name="17" sheetId="32" r:id="rId33"/>
    <sheet name="17別紙" sheetId="33" r:id="rId34"/>
    <sheet name="18" sheetId="34" r:id="rId35"/>
    <sheet name="18別紙" sheetId="35" r:id="rId36"/>
    <sheet name="19" sheetId="36" r:id="rId37"/>
    <sheet name="19別紙" sheetId="37" r:id="rId38"/>
    <sheet name="20" sheetId="38" r:id="rId39"/>
    <sheet name="20別紙" sheetId="39" r:id="rId40"/>
    <sheet name="21" sheetId="40" r:id="rId41"/>
    <sheet name="21別紙" sheetId="41" r:id="rId42"/>
    <sheet name="22" sheetId="42" r:id="rId43"/>
    <sheet name="22別紙" sheetId="43" r:id="rId44"/>
    <sheet name="23" sheetId="44" r:id="rId45"/>
    <sheet name="23別紙" sheetId="45" r:id="rId46"/>
    <sheet name="24" sheetId="46" r:id="rId47"/>
    <sheet name="24別紙" sheetId="47" r:id="rId48"/>
    <sheet name="25" sheetId="48" r:id="rId49"/>
    <sheet name="25別紙" sheetId="49" r:id="rId50"/>
    <sheet name="26" sheetId="50" r:id="rId51"/>
    <sheet name="26別紙" sheetId="51" r:id="rId52"/>
    <sheet name="27" sheetId="53" r:id="rId53"/>
    <sheet name="27別紙" sheetId="54" r:id="rId54"/>
    <sheet name="28" sheetId="55" r:id="rId55"/>
    <sheet name="28別紙" sheetId="56" r:id="rId56"/>
    <sheet name="29" sheetId="57" r:id="rId57"/>
    <sheet name="29別紙" sheetId="58" r:id="rId58"/>
    <sheet name="30" sheetId="59" r:id="rId59"/>
    <sheet name="30別紙" sheetId="60" r:id="rId60"/>
    <sheet name="31" sheetId="61" r:id="rId61"/>
    <sheet name="31別紙" sheetId="62" r:id="rId62"/>
    <sheet name="32" sheetId="63" r:id="rId63"/>
    <sheet name="32別紙" sheetId="64" r:id="rId64"/>
    <sheet name="33" sheetId="65" r:id="rId65"/>
    <sheet name="33別紙" sheetId="66" r:id="rId66"/>
    <sheet name="34" sheetId="67" r:id="rId67"/>
    <sheet name="34別紙" sheetId="68" r:id="rId68"/>
    <sheet name="35" sheetId="69" r:id="rId69"/>
    <sheet name="35別紙" sheetId="70" r:id="rId70"/>
    <sheet name="36" sheetId="71" r:id="rId71"/>
    <sheet name="36別紙" sheetId="72" r:id="rId72"/>
    <sheet name="37" sheetId="73" r:id="rId73"/>
    <sheet name="37別紙" sheetId="74" r:id="rId74"/>
    <sheet name="38" sheetId="75" r:id="rId75"/>
    <sheet name="38別紙" sheetId="76" r:id="rId76"/>
    <sheet name="39" sheetId="77" r:id="rId77"/>
    <sheet name="39別紙" sheetId="78" r:id="rId78"/>
    <sheet name="40" sheetId="79" r:id="rId79"/>
    <sheet name="40別紙" sheetId="80" r:id="rId80"/>
    <sheet name="41" sheetId="81" r:id="rId81"/>
    <sheet name="41別紙" sheetId="82" r:id="rId82"/>
    <sheet name="42" sheetId="83" r:id="rId83"/>
    <sheet name="42別紙" sheetId="84" r:id="rId84"/>
    <sheet name="43" sheetId="85" r:id="rId85"/>
    <sheet name="43別紙" sheetId="86" r:id="rId86"/>
    <sheet name="44" sheetId="87" r:id="rId87"/>
    <sheet name="44別紙" sheetId="88" r:id="rId88"/>
    <sheet name="45" sheetId="89" r:id="rId89"/>
    <sheet name="45別紙" sheetId="90" r:id="rId90"/>
    <sheet name="46" sheetId="91" r:id="rId91"/>
    <sheet name="46別紙" sheetId="92" r:id="rId92"/>
    <sheet name="47" sheetId="93" r:id="rId93"/>
    <sheet name="47別紙" sheetId="94" r:id="rId94"/>
    <sheet name="48" sheetId="95" r:id="rId95"/>
    <sheet name="48別紙" sheetId="96" r:id="rId96"/>
    <sheet name="49" sheetId="97" r:id="rId97"/>
    <sheet name="49別紙" sheetId="98" r:id="rId98"/>
    <sheet name="50" sheetId="99" r:id="rId99"/>
    <sheet name="50別紙" sheetId="100" r:id="rId100"/>
    <sheet name="51" sheetId="101" r:id="rId101"/>
    <sheet name="51別紙" sheetId="102" r:id="rId102"/>
    <sheet name="52" sheetId="103" r:id="rId103"/>
    <sheet name="52別紙" sheetId="104" r:id="rId104"/>
    <sheet name="53" sheetId="105" r:id="rId105"/>
    <sheet name="53別紙" sheetId="106" r:id="rId106"/>
    <sheet name="54" sheetId="107" r:id="rId107"/>
    <sheet name="54別紙" sheetId="108" r:id="rId108"/>
    <sheet name="55" sheetId="123" r:id="rId109"/>
    <sheet name="55別紙" sheetId="130" r:id="rId110"/>
    <sheet name="56" sheetId="124" r:id="rId111"/>
    <sheet name="56別紙" sheetId="127" r:id="rId112"/>
    <sheet name="57" sheetId="125" r:id="rId113"/>
    <sheet name="57別紙" sheetId="128" r:id="rId114"/>
    <sheet name="58" sheetId="126" r:id="rId115"/>
    <sheet name="58別紙" sheetId="129" r:id="rId116"/>
    <sheet name="教１" sheetId="30" r:id="rId117"/>
    <sheet name="教１別紙" sheetId="52" r:id="rId118"/>
    <sheet name="教２" sheetId="111" r:id="rId119"/>
    <sheet name="教２別紙" sheetId="112" r:id="rId120"/>
    <sheet name="教３" sheetId="113" r:id="rId121"/>
    <sheet name="教３別紙" sheetId="114" r:id="rId122"/>
    <sheet name="教４" sheetId="115" r:id="rId123"/>
    <sheet name="教４別紙" sheetId="116" r:id="rId124"/>
    <sheet name="教５" sheetId="117" r:id="rId125"/>
    <sheet name="教５別紙" sheetId="118" r:id="rId126"/>
    <sheet name="教６" sheetId="119" r:id="rId127"/>
    <sheet name="教６別紙" sheetId="120" r:id="rId128"/>
    <sheet name="教７" sheetId="121" r:id="rId129"/>
    <sheet name="教７別紙" sheetId="122" r:id="rId130"/>
  </sheets>
  <externalReferences>
    <externalReference r:id="rId131"/>
    <externalReference r:id="rId132"/>
    <externalReference r:id="rId133"/>
  </externalReferences>
  <definedNames>
    <definedName name="_xlnm.Print_Area" localSheetId="9">'５別紙'!$A$1:$C$19</definedName>
    <definedName name="_xlnm.Print_Area" localSheetId="10">'６'!$A$1:$J$45</definedName>
    <definedName name="_xlnm.Print_Area" localSheetId="31">'16別紙'!$A$1:$C$19</definedName>
    <definedName name="_xlnm.Print_Area" localSheetId="33">'17別紙'!$A$1:$C$19</definedName>
    <definedName name="_xlnm.Print_Area" localSheetId="43">'22別紙'!$A$1:$C$19</definedName>
    <definedName name="_xlnm.Print_Area" localSheetId="67">'34別紙'!$A$1:$C$19</definedName>
    <definedName name="_xlnm.Print_Area" localSheetId="121">教３別紙!$A$1:$C$19</definedName>
    <definedName name="_xlnm.Print_Area" localSheetId="108">'55'!$A$1:$J$45</definedName>
    <definedName name="_xlnm.Print_Area" localSheetId="110">'56'!$A$1:$J$43</definedName>
    <definedName name="_xlnm.Print_Area" localSheetId="112">'57'!$A$1:$J$43</definedName>
    <definedName name="_xlnm.Print_Area" localSheetId="114">'58'!$A$1:$J$43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415013</author>
  </authors>
  <commentList>
    <comment ref="G12" authorId="0">
      <text>
        <r>
          <rPr>
            <sz val="11"/>
            <color theme="1"/>
            <rFont val="ＭＳ Ｐゴシック"/>
          </rPr>
          <t xml:space="preserve">申込書
</t>
        </r>
      </text>
    </comment>
    <comment ref="G13" authorId="0">
      <text>
        <r>
          <rPr>
            <sz val="11"/>
            <color theme="1"/>
            <rFont val="ＭＳ Ｐゴシック"/>
          </rPr>
          <t xml:space="preserve">申込書6600
契約のお知らせ6000
</t>
        </r>
      </text>
    </comment>
    <comment ref="G15" authorId="0">
      <text>
        <r>
          <rPr>
            <sz val="11"/>
            <color theme="1"/>
            <rFont val="ＭＳ Ｐゴシック"/>
          </rPr>
          <t xml:space="preserve">契約のお知らせ
</t>
        </r>
      </text>
    </comment>
  </commentList>
</comments>
</file>

<file path=xl/sharedStrings.xml><?xml version="1.0" encoding="utf-8"?>
<sst xmlns="http://schemas.openxmlformats.org/spreadsheetml/2006/main" xmlns:r="http://schemas.openxmlformats.org/officeDocument/2006/relationships" count="316" uniqueCount="316">
  <si>
    <t>　　　　　　（月別予定最大需要電力及び月別予定使用電力量については別紙を参照）</t>
    <rPh sb="9" eb="11">
      <t>ヨテイ</t>
    </rPh>
    <rPh sb="11" eb="13">
      <t>サイダイ</t>
    </rPh>
    <rPh sb="13" eb="15">
      <t>ジュヨウ</t>
    </rPh>
    <rPh sb="15" eb="17">
      <t>デンリョク</t>
    </rPh>
    <rPh sb="17" eb="18">
      <t>オヨ</t>
    </rPh>
    <rPh sb="19" eb="21">
      <t>ツキベツ</t>
    </rPh>
    <rPh sb="21" eb="23">
      <t>ヨテイ</t>
    </rPh>
    <phoneticPr fontId="23"/>
  </si>
  <si>
    <t>　１　概要</t>
  </si>
  <si>
    <t>６，０００Ⅴ</t>
  </si>
  <si>
    <t>　２　仕様</t>
  </si>
  <si>
    <t>　　（１）供給電気方式等</t>
  </si>
  <si>
    <t>有</t>
    <rPh sb="0" eb="1">
      <t>ア</t>
    </rPh>
    <phoneticPr fontId="23"/>
  </si>
  <si>
    <t>　　　　ウ　計量電圧（標準電圧）　　</t>
  </si>
  <si>
    <t>施設名（下田川水門）</t>
    <rPh sb="0" eb="2">
      <t>シセツ</t>
    </rPh>
    <rPh sb="2" eb="3">
      <t>メイ</t>
    </rPh>
    <rPh sb="4" eb="7">
      <t>シモダガワ</t>
    </rPh>
    <rPh sb="7" eb="9">
      <t>スイモン</t>
    </rPh>
    <phoneticPr fontId="23"/>
  </si>
  <si>
    <t>　　（７）その他</t>
    <rPh sb="7" eb="8">
      <t>タ</t>
    </rPh>
    <phoneticPr fontId="23"/>
  </si>
  <si>
    <t>高知県吾川郡いの町波川２３４</t>
    <rPh sb="0" eb="3">
      <t>コウチケン</t>
    </rPh>
    <rPh sb="3" eb="6">
      <t>アガワグン</t>
    </rPh>
    <rPh sb="8" eb="9">
      <t>チョウ</t>
    </rPh>
    <rPh sb="9" eb="11">
      <t>ハカワ</t>
    </rPh>
    <phoneticPr fontId="23"/>
  </si>
  <si>
    <t>高知県香美市土佐山田町山田687-4</t>
    <rPh sb="0" eb="3">
      <t>コウチケン</t>
    </rPh>
    <rPh sb="3" eb="6">
      <t>カミシ</t>
    </rPh>
    <rPh sb="6" eb="11">
      <t>トサヤマダチョウ</t>
    </rPh>
    <rPh sb="11" eb="13">
      <t>ヤマダ</t>
    </rPh>
    <phoneticPr fontId="23"/>
  </si>
  <si>
    <t>　　　</t>
  </si>
  <si>
    <t>　　　　ア　契約電力　常時電力　</t>
  </si>
  <si>
    <t>4月</t>
  </si>
  <si>
    <t>施設名（療育福祉センター）</t>
    <rPh sb="0" eb="2">
      <t>シセツ</t>
    </rPh>
    <rPh sb="2" eb="3">
      <t>メイ</t>
    </rPh>
    <rPh sb="4" eb="6">
      <t>リョウイク</t>
    </rPh>
    <rPh sb="6" eb="8">
      <t>フクシ</t>
    </rPh>
    <phoneticPr fontId="23"/>
  </si>
  <si>
    <t>(</t>
  </si>
  <si>
    <t>高知県南国市久枝乙58</t>
    <rPh sb="0" eb="3">
      <t>コウチケン</t>
    </rPh>
    <phoneticPr fontId="23"/>
  </si>
  <si>
    <t>　　　　フリッカ発生機器等の電気の質に影響を与える負荷設備は、特に有していない。</t>
    <rPh sb="8" eb="10">
      <t>ハッセイ</t>
    </rPh>
    <rPh sb="10" eb="12">
      <t>キキ</t>
    </rPh>
    <rPh sb="12" eb="13">
      <t>ナド</t>
    </rPh>
    <rPh sb="14" eb="16">
      <t>デンキ</t>
    </rPh>
    <rPh sb="17" eb="18">
      <t>シツ</t>
    </rPh>
    <rPh sb="19" eb="21">
      <t>エイキョウ</t>
    </rPh>
    <rPh sb="22" eb="23">
      <t>アタ</t>
    </rPh>
    <rPh sb="25" eb="27">
      <t>フカ</t>
    </rPh>
    <rPh sb="27" eb="29">
      <t>セツビ</t>
    </rPh>
    <rPh sb="31" eb="32">
      <t>トク</t>
    </rPh>
    <rPh sb="33" eb="34">
      <t>ユウ</t>
    </rPh>
    <phoneticPr fontId="23"/>
  </si>
  <si>
    <t>　　　　キ　発電設備</t>
    <rPh sb="6" eb="8">
      <t>ハツデン</t>
    </rPh>
    <rPh sb="8" eb="10">
      <t>セツビ</t>
    </rPh>
    <phoneticPr fontId="23"/>
  </si>
  <si>
    <t>　　　　エ　別紙（月別予定最大需要電力及び月別予定使用電力量）に記載している数量等について
　　　　　　は、あくまで予定のものであり、エアコン等の設置や照明器具のＬＥＤ化等使用状況の
　　　　　　変化により、増減するものとする。</t>
    <rPh sb="6" eb="8">
      <t>ベッシ</t>
    </rPh>
    <rPh sb="9" eb="11">
      <t>ツキベツ</t>
    </rPh>
    <rPh sb="11" eb="13">
      <t>ヨテイ</t>
    </rPh>
    <rPh sb="13" eb="15">
      <t>サイダイ</t>
    </rPh>
    <rPh sb="15" eb="17">
      <t>ジュヨウ</t>
    </rPh>
    <rPh sb="17" eb="19">
      <t>デンリョク</t>
    </rPh>
    <rPh sb="19" eb="20">
      <t>オヨ</t>
    </rPh>
    <rPh sb="21" eb="23">
      <t>ツキベツ</t>
    </rPh>
    <rPh sb="23" eb="25">
      <t>ヨテイ</t>
    </rPh>
    <rPh sb="25" eb="27">
      <t>シヨウ</t>
    </rPh>
    <rPh sb="27" eb="29">
      <t>デンリョク</t>
    </rPh>
    <rPh sb="29" eb="30">
      <t>リョウ</t>
    </rPh>
    <rPh sb="32" eb="34">
      <t>キサイ</t>
    </rPh>
    <rPh sb="38" eb="40">
      <t>スウリョウ</t>
    </rPh>
    <rPh sb="40" eb="41">
      <t>ナド</t>
    </rPh>
    <rPh sb="58" eb="60">
      <t>ヨテイ</t>
    </rPh>
    <rPh sb="71" eb="72">
      <t>トウ</t>
    </rPh>
    <rPh sb="73" eb="75">
      <t>セッチ</t>
    </rPh>
    <rPh sb="76" eb="78">
      <t>ショウメイ</t>
    </rPh>
    <rPh sb="78" eb="80">
      <t>キグ</t>
    </rPh>
    <rPh sb="84" eb="85">
      <t>カ</t>
    </rPh>
    <rPh sb="85" eb="86">
      <t>トウ</t>
    </rPh>
    <rPh sb="86" eb="87">
      <t>シ</t>
    </rPh>
    <rPh sb="87" eb="88">
      <t>ヨウ</t>
    </rPh>
    <rPh sb="88" eb="90">
      <t>ジョウキョウ</t>
    </rPh>
    <rPh sb="98" eb="100">
      <t>ヘンカ</t>
    </rPh>
    <rPh sb="104" eb="106">
      <t>ゾウゲン</t>
    </rPh>
    <phoneticPr fontId="23"/>
  </si>
  <si>
    <t>　　（５）需給地点及び電気工作物の財産分界点</t>
    <rPh sb="5" eb="7">
      <t>ジュキュウ</t>
    </rPh>
    <rPh sb="7" eb="9">
      <t>チテン</t>
    </rPh>
    <rPh sb="9" eb="10">
      <t>オヨ</t>
    </rPh>
    <rPh sb="11" eb="13">
      <t>デンキ</t>
    </rPh>
    <rPh sb="13" eb="16">
      <t>コウサクブツ</t>
    </rPh>
    <rPh sb="17" eb="19">
      <t>ザイサン</t>
    </rPh>
    <rPh sb="19" eb="22">
      <t>ブンカイテン</t>
    </rPh>
    <phoneticPr fontId="23"/>
  </si>
  <si>
    <t>　　（１）供給場所</t>
  </si>
  <si>
    <t>高知県室戸市浮津７１</t>
    <rPh sb="0" eb="3">
      <t>コウチケン</t>
    </rPh>
    <rPh sb="3" eb="6">
      <t>ムロトシ</t>
    </rPh>
    <rPh sb="6" eb="8">
      <t>ウキツ</t>
    </rPh>
    <phoneticPr fontId="23"/>
  </si>
  <si>
    <t>官公署</t>
  </si>
  <si>
    <t>　　（２）契約電力及び予定使用電力量等</t>
  </si>
  <si>
    <t>施設名（　農業大学校　）</t>
    <rPh sb="0" eb="2">
      <t>シセツ</t>
    </rPh>
    <rPh sb="2" eb="3">
      <t>メイ</t>
    </rPh>
    <rPh sb="5" eb="7">
      <t>ノウギョウ</t>
    </rPh>
    <rPh sb="7" eb="10">
      <t>ダイガッコウ</t>
    </rPh>
    <phoneticPr fontId="23"/>
  </si>
  <si>
    <t>　　</t>
  </si>
  <si>
    <t>高知県宿毛市和田字桑原4305地先</t>
    <rPh sb="0" eb="3">
      <t>コウチケン</t>
    </rPh>
    <rPh sb="3" eb="6">
      <t>スクモシ</t>
    </rPh>
    <rPh sb="6" eb="8">
      <t>ワダ</t>
    </rPh>
    <rPh sb="8" eb="9">
      <t>ジ</t>
    </rPh>
    <rPh sb="9" eb="11">
      <t>クワハラ</t>
    </rPh>
    <rPh sb="15" eb="16">
      <t>チ</t>
    </rPh>
    <rPh sb="16" eb="17">
      <t>サキ</t>
    </rPh>
    <phoneticPr fontId="23"/>
  </si>
  <si>
    <t>施設名（十津排水機場）</t>
    <rPh sb="0" eb="2">
      <t>シセツ</t>
    </rPh>
    <rPh sb="2" eb="3">
      <t>メイ</t>
    </rPh>
    <rPh sb="4" eb="10">
      <t>トオヅハイスイキジョウ</t>
    </rPh>
    <phoneticPr fontId="23"/>
  </si>
  <si>
    <t>鏡ダム管理事務所</t>
  </si>
  <si>
    <t>　　（３）供給期間</t>
  </si>
  <si>
    <r>
      <t>交流</t>
    </r>
    <r>
      <rPr>
        <sz val="11"/>
        <color theme="1"/>
        <rFont val="ＭＳ 明朝"/>
      </rPr>
      <t>３相３線式</t>
    </r>
  </si>
  <si>
    <r>
      <t>　      四国電力</t>
    </r>
    <r>
      <rPr>
        <sz val="10.5"/>
        <color auto="1"/>
        <rFont val="ＭＳ 明朝"/>
      </rPr>
      <t>送配電</t>
    </r>
    <r>
      <rPr>
        <sz val="10.5"/>
        <color theme="1"/>
        <rFont val="ＭＳ 明朝"/>
      </rPr>
      <t>株式会社が施設した引込線と高知県が施設した区分開閉器の電源側接続点と
　　　　する。ただし、取引用計量装置は四国電力送配電株式会社の所有である。</t>
    </r>
    <rPh sb="7" eb="9">
      <t>シコク</t>
    </rPh>
    <rPh sb="9" eb="11">
      <t>デンリョク</t>
    </rPh>
    <rPh sb="11" eb="14">
      <t>ソウハイデン</t>
    </rPh>
    <rPh sb="14" eb="18">
      <t>カブシキガイシャ</t>
    </rPh>
    <rPh sb="19" eb="21">
      <t>シセツ</t>
    </rPh>
    <rPh sb="23" eb="24">
      <t>ヒ</t>
    </rPh>
    <rPh sb="24" eb="25">
      <t>コミ</t>
    </rPh>
    <rPh sb="25" eb="26">
      <t>セン</t>
    </rPh>
    <rPh sb="27" eb="30">
      <t>コウチケン</t>
    </rPh>
    <rPh sb="31" eb="33">
      <t>シセツ</t>
    </rPh>
    <rPh sb="35" eb="37">
      <t>クブン</t>
    </rPh>
    <rPh sb="37" eb="40">
      <t>カイヘイキ</t>
    </rPh>
    <rPh sb="41" eb="43">
      <t>デンゲン</t>
    </rPh>
    <rPh sb="43" eb="44">
      <t>ガワ</t>
    </rPh>
    <rPh sb="44" eb="46">
      <t>セツゾク</t>
    </rPh>
    <rPh sb="46" eb="47">
      <t>テン</t>
    </rPh>
    <rPh sb="60" eb="63">
      <t>トリヒキヨウ</t>
    </rPh>
    <rPh sb="63" eb="65">
      <t>ケイリョウ</t>
    </rPh>
    <rPh sb="65" eb="67">
      <t>ソウチ</t>
    </rPh>
    <rPh sb="68" eb="70">
      <t>シコク</t>
    </rPh>
    <rPh sb="70" eb="72">
      <t>デンリョク</t>
    </rPh>
    <rPh sb="72" eb="75">
      <t>ソウハイデン</t>
    </rPh>
    <rPh sb="75" eb="79">
      <t>カブシキガイシャ</t>
    </rPh>
    <rPh sb="80" eb="82">
      <t>ショユウ</t>
    </rPh>
    <phoneticPr fontId="23"/>
  </si>
  <si>
    <t>高知県高岡郡四万十町琴平町474-1</t>
    <rPh sb="0" eb="3">
      <t>コウチケン</t>
    </rPh>
    <rPh sb="3" eb="6">
      <t>タカオカグン</t>
    </rPh>
    <rPh sb="6" eb="10">
      <t>シマントチョウ</t>
    </rPh>
    <rPh sb="10" eb="13">
      <t>コトヒラチョウ</t>
    </rPh>
    <phoneticPr fontId="23"/>
  </si>
  <si>
    <t>　　　　ウ　この仕様書及び別添契約書に定めのないその他の需給条件については、四国地区の旧一
            般電気事業者が公表している電気需給条件及び業務用電力主契約料金条件により取り扱
　　　　　　うものとする。</t>
  </si>
  <si>
    <t>施設名（中村合同庁舎）</t>
    <rPh sb="0" eb="2">
      <t>シセツ</t>
    </rPh>
    <rPh sb="2" eb="3">
      <t>メイ</t>
    </rPh>
    <rPh sb="4" eb="6">
      <t>ナカムラ</t>
    </rPh>
    <rPh sb="6" eb="8">
      <t>ゴウドウ</t>
    </rPh>
    <rPh sb="8" eb="10">
      <t>チョウシャ</t>
    </rPh>
    <phoneticPr fontId="23"/>
  </si>
  <si>
    <r>
      <t>　      四国電力</t>
    </r>
    <r>
      <rPr>
        <sz val="10.5"/>
        <color auto="1"/>
        <rFont val="ＭＳ 明朝"/>
      </rPr>
      <t>送配電</t>
    </r>
    <r>
      <rPr>
        <sz val="10.5"/>
        <color rgb="FF000000"/>
        <rFont val="ＭＳ 明朝"/>
      </rPr>
      <t>株式会社が施設した引込線と高知県が施設した区分開閉器の電源側接続点と
　　　　する。ただし、取引用計量装置は四国電力送配電株式会社の所有である。</t>
    </r>
    <rPh sb="7" eb="9">
      <t>シコク</t>
    </rPh>
    <rPh sb="9" eb="11">
      <t>デンリョク</t>
    </rPh>
    <rPh sb="11" eb="14">
      <t>ソウハイデン</t>
    </rPh>
    <rPh sb="14" eb="18">
      <t>カブシキガイシャ</t>
    </rPh>
    <rPh sb="19" eb="21">
      <t>シセツ</t>
    </rPh>
    <rPh sb="23" eb="24">
      <t>ヒ</t>
    </rPh>
    <rPh sb="24" eb="25">
      <t>コミ</t>
    </rPh>
    <rPh sb="25" eb="26">
      <t>セン</t>
    </rPh>
    <rPh sb="27" eb="30">
      <t>コウチケン</t>
    </rPh>
    <rPh sb="31" eb="33">
      <t>シセツ</t>
    </rPh>
    <rPh sb="35" eb="37">
      <t>クブン</t>
    </rPh>
    <rPh sb="37" eb="40">
      <t>カイヘイキ</t>
    </rPh>
    <rPh sb="41" eb="43">
      <t>デンゲン</t>
    </rPh>
    <rPh sb="43" eb="44">
      <t>ガワ</t>
    </rPh>
    <rPh sb="44" eb="46">
      <t>セツゾク</t>
    </rPh>
    <rPh sb="46" eb="47">
      <t>テン</t>
    </rPh>
    <rPh sb="60" eb="63">
      <t>トリヒキヨウ</t>
    </rPh>
    <rPh sb="63" eb="65">
      <t>ケイリョウ</t>
    </rPh>
    <rPh sb="65" eb="67">
      <t>ソウチ</t>
    </rPh>
    <rPh sb="68" eb="70">
      <t>シコク</t>
    </rPh>
    <rPh sb="70" eb="72">
      <t>デンリョク</t>
    </rPh>
    <rPh sb="72" eb="75">
      <t>ソウハイデン</t>
    </rPh>
    <rPh sb="75" eb="79">
      <t>カブシキガイシャ</t>
    </rPh>
    <rPh sb="80" eb="82">
      <t>ショユウ</t>
    </rPh>
    <phoneticPr fontId="23"/>
  </si>
  <si>
    <t>　　（２）業種及び用途</t>
  </si>
  <si>
    <t>仕　様　書（付帯設備無）</t>
    <rPh sb="6" eb="8">
      <t>フタイ</t>
    </rPh>
    <rPh sb="8" eb="10">
      <t>セツビ</t>
    </rPh>
    <rPh sb="10" eb="11">
      <t>ナ</t>
    </rPh>
    <phoneticPr fontId="23"/>
  </si>
  <si>
    <t>竹島川水門</t>
  </si>
  <si>
    <t>　　（８）高知県の要求条件</t>
    <rPh sb="5" eb="8">
      <t>コウチケン</t>
    </rPh>
    <rPh sb="9" eb="11">
      <t>ヨウキュウ</t>
    </rPh>
    <rPh sb="11" eb="13">
      <t>ジョウケン</t>
    </rPh>
    <phoneticPr fontId="23"/>
  </si>
  <si>
    <t>施設名（　心の教育センター　）</t>
    <rPh sb="0" eb="2">
      <t>シセツ</t>
    </rPh>
    <rPh sb="2" eb="3">
      <t>メイ</t>
    </rPh>
    <rPh sb="5" eb="6">
      <t>ココロ</t>
    </rPh>
    <rPh sb="7" eb="9">
      <t>キョウイク</t>
    </rPh>
    <phoneticPr fontId="23"/>
  </si>
  <si>
    <t>月</t>
    <rPh sb="0" eb="1">
      <t>ツキ</t>
    </rPh>
    <phoneticPr fontId="23"/>
  </si>
  <si>
    <t>　　　　ウ　力率　　　　　　　　　</t>
  </si>
  <si>
    <t xml:space="preserve">    （４）電力量等の検針</t>
  </si>
  <si>
    <t>有（管理用発電設備）</t>
    <rPh sb="0" eb="1">
      <t>ア</t>
    </rPh>
    <rPh sb="2" eb="4">
      <t>カンリ</t>
    </rPh>
    <rPh sb="4" eb="5">
      <t>ヨウ</t>
    </rPh>
    <rPh sb="5" eb="7">
      <t>ハツデン</t>
    </rPh>
    <rPh sb="7" eb="9">
      <t>セツビ</t>
    </rPh>
    <phoneticPr fontId="23"/>
  </si>
  <si>
    <t>　　     　自動検針装置　　　　　　</t>
  </si>
  <si>
    <t>　　　　エ　標準周波数　　　　　　　　　　</t>
  </si>
  <si>
    <t>　　　　ア　供給電気方式　　　　　　　</t>
  </si>
  <si>
    <t>中央東土木事務所本山事務所</t>
    <rPh sb="0" eb="3">
      <t>チュウオウヒガシ</t>
    </rPh>
    <rPh sb="3" eb="5">
      <t>ドボク</t>
    </rPh>
    <rPh sb="5" eb="8">
      <t>ジムショ</t>
    </rPh>
    <rPh sb="8" eb="10">
      <t>モトヤマ</t>
    </rPh>
    <rPh sb="10" eb="13">
      <t>ジムショ</t>
    </rPh>
    <phoneticPr fontId="23"/>
  </si>
  <si>
    <t>　　　　オ　受電方式　　　　　　　　　</t>
  </si>
  <si>
    <t>　　　　イ　障害等が発生した場合に迅速に対処できる体制を有すること。</t>
    <rPh sb="6" eb="8">
      <t>ショウガイ</t>
    </rPh>
    <rPh sb="8" eb="9">
      <t>ナド</t>
    </rPh>
    <rPh sb="10" eb="12">
      <t>ハッセイ</t>
    </rPh>
    <rPh sb="14" eb="16">
      <t>バアイ</t>
    </rPh>
    <rPh sb="17" eb="19">
      <t>ジンソク</t>
    </rPh>
    <rPh sb="20" eb="22">
      <t>タイショ</t>
    </rPh>
    <rPh sb="25" eb="27">
      <t>タイセイ</t>
    </rPh>
    <rPh sb="28" eb="29">
      <t>ユウ</t>
    </rPh>
    <phoneticPr fontId="23"/>
  </si>
  <si>
    <t>交流３相３線式</t>
  </si>
  <si>
    <t>　　　　イ　供給電圧（標準電圧）　　</t>
  </si>
  <si>
    <t>施設名（横浜水門）</t>
    <rPh sb="0" eb="2">
      <t>シセツ</t>
    </rPh>
    <rPh sb="2" eb="3">
      <t>メイ</t>
    </rPh>
    <rPh sb="4" eb="8">
      <t>ヨコハマスイモン</t>
    </rPh>
    <phoneticPr fontId="23"/>
  </si>
  <si>
    <t>)</t>
  </si>
  <si>
    <t>消防防災航空センター</t>
  </si>
  <si>
    <t>有</t>
    <rPh sb="0" eb="1">
      <t>アリ</t>
    </rPh>
    <phoneticPr fontId="23"/>
  </si>
  <si>
    <t>　　　　イ　予定使用電力量　　　　</t>
  </si>
  <si>
    <t>高知県香美市土佐山田町加茂７７７</t>
    <rPh sb="0" eb="3">
      <t>コウチケン</t>
    </rPh>
    <rPh sb="3" eb="6">
      <t>カミシ</t>
    </rPh>
    <rPh sb="6" eb="10">
      <t>トサヤマダ</t>
    </rPh>
    <rPh sb="10" eb="11">
      <t>マチ</t>
    </rPh>
    <rPh sb="11" eb="13">
      <t>カモ</t>
    </rPh>
    <phoneticPr fontId="23"/>
  </si>
  <si>
    <t>６０Ｈｚ</t>
  </si>
  <si>
    <t>１回線受電</t>
  </si>
  <si>
    <t>別紙</t>
    <rPh sb="0" eb="2">
      <t>ベッシ</t>
    </rPh>
    <phoneticPr fontId="23"/>
  </si>
  <si>
    <t xml:space="preserve">      （５）に同じ。ただし、取引用計量装置は四国電力送配電株式会社がその保安の責めを負う。</t>
    <rPh sb="29" eb="32">
      <t>ソウハイデン</t>
    </rPh>
    <rPh sb="32" eb="36">
      <t>カブシキガイシャ</t>
    </rPh>
    <rPh sb="39" eb="41">
      <t>ホアン</t>
    </rPh>
    <rPh sb="42" eb="43">
      <t>セ</t>
    </rPh>
    <rPh sb="45" eb="46">
      <t>オ</t>
    </rPh>
    <phoneticPr fontId="23"/>
  </si>
  <si>
    <t xml:space="preserve">  　（６）保安上の責任分界点</t>
  </si>
  <si>
    <t>高知県高知市大津乙</t>
    <rPh sb="0" eb="3">
      <t>コウチケン</t>
    </rPh>
    <phoneticPr fontId="23"/>
  </si>
  <si>
    <t>須崎総合庁舎</t>
    <rPh sb="0" eb="2">
      <t>スサキ</t>
    </rPh>
    <rPh sb="2" eb="4">
      <t>ソウゴウ</t>
    </rPh>
    <rPh sb="4" eb="6">
      <t>チョウシャ</t>
    </rPh>
    <phoneticPr fontId="23"/>
  </si>
  <si>
    <t>　　　　ア　供給期間中、当施設の設備等を利用し、安定した電気の供給が可能であること。
　　　　　　ただし、当該設備等に改修及び改善等が必要であるときは、協議すること。</t>
    <rPh sb="6" eb="8">
      <t>キョウキュウ</t>
    </rPh>
    <rPh sb="8" eb="11">
      <t>キカンチュウ</t>
    </rPh>
    <rPh sb="12" eb="13">
      <t>トウ</t>
    </rPh>
    <rPh sb="13" eb="15">
      <t>シセツ</t>
    </rPh>
    <rPh sb="16" eb="18">
      <t>セツビ</t>
    </rPh>
    <rPh sb="18" eb="19">
      <t>ナド</t>
    </rPh>
    <rPh sb="20" eb="22">
      <t>リヨウ</t>
    </rPh>
    <rPh sb="24" eb="26">
      <t>アンテイ</t>
    </rPh>
    <rPh sb="28" eb="30">
      <t>デンキ</t>
    </rPh>
    <rPh sb="31" eb="33">
      <t>キョウキュウ</t>
    </rPh>
    <rPh sb="34" eb="36">
      <t>カノウ</t>
    </rPh>
    <rPh sb="53" eb="55">
      <t>トウガイ</t>
    </rPh>
    <rPh sb="55" eb="57">
      <t>セツビ</t>
    </rPh>
    <rPh sb="57" eb="58">
      <t>ナド</t>
    </rPh>
    <rPh sb="59" eb="61">
      <t>カイシュウ</t>
    </rPh>
    <rPh sb="61" eb="62">
      <t>オヨ</t>
    </rPh>
    <rPh sb="63" eb="65">
      <t>カイゼン</t>
    </rPh>
    <rPh sb="65" eb="66">
      <t>ナド</t>
    </rPh>
    <rPh sb="67" eb="69">
      <t>ヒツヨウ</t>
    </rPh>
    <rPh sb="76" eb="78">
      <t>キョウギ</t>
    </rPh>
    <phoneticPr fontId="23"/>
  </si>
  <si>
    <t>kW</t>
  </si>
  <si>
    <t>kWh</t>
  </si>
  <si>
    <t>　　　　オ　３月末時点及び契約終了時に、契約月ごとの合計・昼間（８時～22時）・夜間の使用電
　　　　　　力量、最大需要電力量をまとめたもの（様式は任意）を県に提出すること。
　          ただし、これらの実績がwebページ上等で県が閲覧できる場合は除く。</t>
    <rPh sb="43" eb="45">
      <t>シヨウ</t>
    </rPh>
    <rPh sb="56" eb="58">
      <t>サイダイ</t>
    </rPh>
    <rPh sb="58" eb="60">
      <t>ジュヨウ</t>
    </rPh>
    <rPh sb="60" eb="62">
      <t>デンリョク</t>
    </rPh>
    <rPh sb="62" eb="63">
      <t>リョウ</t>
    </rPh>
    <phoneticPr fontId="23"/>
  </si>
  <si>
    <t>事務所</t>
    <rPh sb="0" eb="3">
      <t>ジムショ</t>
    </rPh>
    <phoneticPr fontId="23"/>
  </si>
  <si>
    <t>2月</t>
  </si>
  <si>
    <t>月別予定最大需要電力及び月別予定使用電力量</t>
    <rPh sb="0" eb="2">
      <t>ツキベツ</t>
    </rPh>
    <rPh sb="2" eb="4">
      <t>ヨテイ</t>
    </rPh>
    <rPh sb="4" eb="6">
      <t>サイダイ</t>
    </rPh>
    <rPh sb="6" eb="8">
      <t>ジュヨウ</t>
    </rPh>
    <rPh sb="8" eb="10">
      <t>デンリョク</t>
    </rPh>
    <rPh sb="10" eb="11">
      <t>オヨ</t>
    </rPh>
    <rPh sb="12" eb="14">
      <t>ツキベツ</t>
    </rPh>
    <rPh sb="14" eb="16">
      <t>ヨテイ</t>
    </rPh>
    <rPh sb="16" eb="18">
      <t>シヨウ</t>
    </rPh>
    <rPh sb="18" eb="20">
      <t>デンリョク</t>
    </rPh>
    <rPh sb="20" eb="21">
      <t>リョウ</t>
    </rPh>
    <phoneticPr fontId="23"/>
  </si>
  <si>
    <t>施設名（幡多総合庁舎）</t>
    <rPh sb="0" eb="2">
      <t>シセツ</t>
    </rPh>
    <rPh sb="2" eb="3">
      <t>メイ</t>
    </rPh>
    <rPh sb="4" eb="6">
      <t>ハタ</t>
    </rPh>
    <rPh sb="6" eb="8">
      <t>ソウゴウ</t>
    </rPh>
    <rPh sb="8" eb="10">
      <t>チョウシャ</t>
    </rPh>
    <phoneticPr fontId="23"/>
  </si>
  <si>
    <t>1月</t>
  </si>
  <si>
    <t>3月</t>
  </si>
  <si>
    <t>8月</t>
  </si>
  <si>
    <t>5月</t>
  </si>
  <si>
    <t>施設名（本江田川水門）</t>
    <rPh sb="0" eb="2">
      <t>シセツ</t>
    </rPh>
    <rPh sb="2" eb="3">
      <t>メイ</t>
    </rPh>
    <phoneticPr fontId="23"/>
  </si>
  <si>
    <t>6月</t>
  </si>
  <si>
    <t>7月</t>
  </si>
  <si>
    <t>9月</t>
  </si>
  <si>
    <t>高知県長岡郡本山町本山946-6</t>
    <rPh sb="0" eb="3">
      <t>コウチケン</t>
    </rPh>
    <rPh sb="3" eb="6">
      <t>ナガオカグン</t>
    </rPh>
    <rPh sb="6" eb="9">
      <t>モトヤマチョウ</t>
    </rPh>
    <rPh sb="9" eb="11">
      <t>モトヤマ</t>
    </rPh>
    <phoneticPr fontId="23"/>
  </si>
  <si>
    <t>10月</t>
  </si>
  <si>
    <t>11月</t>
  </si>
  <si>
    <t>施設名（保健衛生総合庁舎）</t>
    <rPh sb="0" eb="2">
      <t>シセツ</t>
    </rPh>
    <rPh sb="2" eb="3">
      <t>メイ</t>
    </rPh>
    <rPh sb="4" eb="6">
      <t>ホケン</t>
    </rPh>
    <rPh sb="6" eb="8">
      <t>エイセイ</t>
    </rPh>
    <rPh sb="8" eb="10">
      <t>ソウゴウ</t>
    </rPh>
    <rPh sb="10" eb="12">
      <t>チョウシャ</t>
    </rPh>
    <phoneticPr fontId="23"/>
  </si>
  <si>
    <t>12月</t>
  </si>
  <si>
    <t>年間</t>
    <rPh sb="0" eb="2">
      <t>ネンカン</t>
    </rPh>
    <phoneticPr fontId="23"/>
  </si>
  <si>
    <t>予定最大需要電力
（ｋW）</t>
    <rPh sb="0" eb="2">
      <t>ヨテイ</t>
    </rPh>
    <rPh sb="2" eb="4">
      <t>サイダイ</t>
    </rPh>
    <rPh sb="4" eb="6">
      <t>ジュヨウ</t>
    </rPh>
    <rPh sb="6" eb="8">
      <t>デンリョク</t>
    </rPh>
    <phoneticPr fontId="23"/>
  </si>
  <si>
    <t>最大</t>
    <rPh sb="0" eb="2">
      <t>サイダイ</t>
    </rPh>
    <phoneticPr fontId="23"/>
  </si>
  <si>
    <t>高知県四万十市古津賀４－61</t>
    <rPh sb="0" eb="3">
      <t>コウチケン</t>
    </rPh>
    <rPh sb="3" eb="7">
      <t>シマントシ</t>
    </rPh>
    <rPh sb="7" eb="10">
      <t>コツカ</t>
    </rPh>
    <phoneticPr fontId="23"/>
  </si>
  <si>
    <t>施設名（消防防災航空センター）</t>
    <rPh sb="0" eb="2">
      <t>シセツ</t>
    </rPh>
    <rPh sb="2" eb="3">
      <t>メイ</t>
    </rPh>
    <phoneticPr fontId="23"/>
  </si>
  <si>
    <t>予定使用電力量
（ｋWｈ）</t>
    <rPh sb="0" eb="2">
      <t>ヨテイ</t>
    </rPh>
    <rPh sb="2" eb="4">
      <t>シヨウ</t>
    </rPh>
    <rPh sb="4" eb="6">
      <t>デンリョク</t>
    </rPh>
    <rPh sb="6" eb="7">
      <t>リョウ</t>
    </rPh>
    <phoneticPr fontId="23"/>
  </si>
  <si>
    <t>R8.5</t>
  </si>
  <si>
    <t>合計</t>
    <rPh sb="0" eb="2">
      <t>ゴウケイ</t>
    </rPh>
    <phoneticPr fontId="23"/>
  </si>
  <si>
    <t>青少年センター</t>
    <rPh sb="0" eb="3">
      <t>セイショウネン</t>
    </rPh>
    <phoneticPr fontId="23"/>
  </si>
  <si>
    <t>　　　　カ　発電設備　　　　　　　　　</t>
  </si>
  <si>
    <t>　　　　　　</t>
  </si>
  <si>
    <t>有（太陽光パネル）</t>
    <rPh sb="0" eb="1">
      <t>ア</t>
    </rPh>
    <rPh sb="2" eb="5">
      <t>タイヨウコウ</t>
    </rPh>
    <phoneticPr fontId="23"/>
  </si>
  <si>
    <t>施設名（土佐清水合同庁舎）</t>
    <rPh sb="0" eb="2">
      <t>シセツ</t>
    </rPh>
    <rPh sb="2" eb="3">
      <t>メイ</t>
    </rPh>
    <rPh sb="4" eb="8">
      <t>トサシミズ</t>
    </rPh>
    <rPh sb="8" eb="10">
      <t>ゴウドウ</t>
    </rPh>
    <rPh sb="10" eb="12">
      <t>チョウシャ</t>
    </rPh>
    <phoneticPr fontId="23"/>
  </si>
  <si>
    <t xml:space="preserve"> </t>
  </si>
  <si>
    <t>保健衛生総合庁舎</t>
    <rPh sb="0" eb="2">
      <t>ホケン</t>
    </rPh>
    <rPh sb="2" eb="4">
      <t>エイセイ</t>
    </rPh>
    <rPh sb="4" eb="6">
      <t>ソウゴウ</t>
    </rPh>
    <rPh sb="6" eb="8">
      <t>チョウシャ</t>
    </rPh>
    <phoneticPr fontId="23"/>
  </si>
  <si>
    <t>高知県高知市丸ノ内２－４－１</t>
    <rPh sb="0" eb="3">
      <t>コウチケン</t>
    </rPh>
    <rPh sb="3" eb="6">
      <t>コウチシ</t>
    </rPh>
    <rPh sb="6" eb="7">
      <t>マル</t>
    </rPh>
    <rPh sb="8" eb="9">
      <t>ウチ</t>
    </rPh>
    <phoneticPr fontId="23"/>
  </si>
  <si>
    <t>可動橋</t>
    <rPh sb="0" eb="3">
      <t>カドウキョウ</t>
    </rPh>
    <phoneticPr fontId="23"/>
  </si>
  <si>
    <t>施設名（紙産業技術センター）</t>
    <rPh sb="0" eb="2">
      <t>シセツ</t>
    </rPh>
    <rPh sb="2" eb="3">
      <t>メイ</t>
    </rPh>
    <rPh sb="4" eb="5">
      <t>カミ</t>
    </rPh>
    <rPh sb="5" eb="7">
      <t>サンギョウ</t>
    </rPh>
    <rPh sb="7" eb="9">
      <t>ギジュツ</t>
    </rPh>
    <phoneticPr fontId="23"/>
  </si>
  <si>
    <t>内水面漁業センター</t>
    <rPh sb="0" eb="3">
      <t>ナイスイメン</t>
    </rPh>
    <rPh sb="3" eb="5">
      <t>ギョギョウ</t>
    </rPh>
    <phoneticPr fontId="23"/>
  </si>
  <si>
    <t>水門</t>
    <rPh sb="0" eb="2">
      <t>スイモン</t>
    </rPh>
    <phoneticPr fontId="23"/>
  </si>
  <si>
    <t>地下道</t>
    <rPh sb="0" eb="3">
      <t>チカドウ</t>
    </rPh>
    <phoneticPr fontId="23"/>
  </si>
  <si>
    <t>高知県高岡郡越知町五味２４２７－７</t>
    <rPh sb="0" eb="3">
      <t>コウチケン</t>
    </rPh>
    <rPh sb="3" eb="6">
      <t>タカオカグン</t>
    </rPh>
    <rPh sb="6" eb="8">
      <t>オチ</t>
    </rPh>
    <rPh sb="8" eb="9">
      <t>チョウ</t>
    </rPh>
    <rPh sb="9" eb="11">
      <t>ゴミ</t>
    </rPh>
    <phoneticPr fontId="23"/>
  </si>
  <si>
    <t>手結港可動橋</t>
    <rPh sb="0" eb="3">
      <t>テイコウ</t>
    </rPh>
    <rPh sb="3" eb="6">
      <t>カドウキョウ</t>
    </rPh>
    <phoneticPr fontId="23"/>
  </si>
  <si>
    <t>施設名（手結港可動橋）</t>
    <rPh sb="0" eb="2">
      <t>シセツ</t>
    </rPh>
    <rPh sb="2" eb="3">
      <t>メイ</t>
    </rPh>
    <rPh sb="4" eb="7">
      <t>テイコウ</t>
    </rPh>
    <rPh sb="7" eb="10">
      <t>カドウキョウ</t>
    </rPh>
    <phoneticPr fontId="23"/>
  </si>
  <si>
    <t>施設名（内水面漁業センター）</t>
    <rPh sb="0" eb="2">
      <t>シセツ</t>
    </rPh>
    <rPh sb="2" eb="3">
      <t>メイ</t>
    </rPh>
    <rPh sb="4" eb="7">
      <t>ナイスイメン</t>
    </rPh>
    <rPh sb="7" eb="9">
      <t>ギョギョウ</t>
    </rPh>
    <phoneticPr fontId="23"/>
  </si>
  <si>
    <t>高知県南国市前浜６-119地先</t>
    <rPh sb="0" eb="3">
      <t>コウチケン</t>
    </rPh>
    <rPh sb="3" eb="6">
      <t>ナンコクシ</t>
    </rPh>
    <rPh sb="6" eb="8">
      <t>マエハマ</t>
    </rPh>
    <rPh sb="13" eb="15">
      <t>チサキ</t>
    </rPh>
    <phoneticPr fontId="23"/>
  </si>
  <si>
    <t>施設名（鹿児川排水機場）</t>
    <rPh sb="0" eb="2">
      <t>シセツ</t>
    </rPh>
    <rPh sb="2" eb="3">
      <t>メイ</t>
    </rPh>
    <phoneticPr fontId="23"/>
  </si>
  <si>
    <t>幡多看護専門学校</t>
    <rPh sb="0" eb="2">
      <t>ハタ</t>
    </rPh>
    <rPh sb="2" eb="4">
      <t>カンゴ</t>
    </rPh>
    <rPh sb="4" eb="6">
      <t>センモン</t>
    </rPh>
    <rPh sb="6" eb="8">
      <t>ガッコウ</t>
    </rPh>
    <phoneticPr fontId="23"/>
  </si>
  <si>
    <t>学校</t>
    <rPh sb="0" eb="2">
      <t>ガッコウ</t>
    </rPh>
    <phoneticPr fontId="23"/>
  </si>
  <si>
    <t>農業技術センター</t>
    <rPh sb="0" eb="4">
      <t>ノウギョウギジュツ</t>
    </rPh>
    <phoneticPr fontId="23"/>
  </si>
  <si>
    <t>施設名（幡多看護専門学校）</t>
    <rPh sb="0" eb="2">
      <t>シセツ</t>
    </rPh>
    <rPh sb="2" eb="3">
      <t>メイ</t>
    </rPh>
    <rPh sb="4" eb="6">
      <t>ハタ</t>
    </rPh>
    <rPh sb="6" eb="8">
      <t>カンゴ</t>
    </rPh>
    <rPh sb="8" eb="10">
      <t>センモン</t>
    </rPh>
    <rPh sb="10" eb="12">
      <t>ガッコウ</t>
    </rPh>
    <phoneticPr fontId="23"/>
  </si>
  <si>
    <t>施設名（　須崎総合庁舎　）</t>
    <rPh sb="0" eb="2">
      <t>シセツ</t>
    </rPh>
    <rPh sb="2" eb="3">
      <t>メイ</t>
    </rPh>
    <rPh sb="5" eb="7">
      <t>スサキ</t>
    </rPh>
    <rPh sb="7" eb="9">
      <t>ソウゴウ</t>
    </rPh>
    <rPh sb="9" eb="11">
      <t>チョウシャ</t>
    </rPh>
    <phoneticPr fontId="23"/>
  </si>
  <si>
    <t>事務所</t>
    <rPh sb="0" eb="3">
      <t>ジム</t>
    </rPh>
    <phoneticPr fontId="23"/>
  </si>
  <si>
    <t>工業技術センター</t>
    <rPh sb="0" eb="2">
      <t>コウギョウ</t>
    </rPh>
    <rPh sb="2" eb="4">
      <t>ギジュツ</t>
    </rPh>
    <phoneticPr fontId="23"/>
  </si>
  <si>
    <t>高知県高知市布師田3992-3</t>
    <rPh sb="0" eb="3">
      <t>コウチケン</t>
    </rPh>
    <rPh sb="3" eb="6">
      <t>コウチシ</t>
    </rPh>
    <rPh sb="6" eb="9">
      <t>ヌノシダ</t>
    </rPh>
    <phoneticPr fontId="23"/>
  </si>
  <si>
    <t>施設名（工業技術センター）</t>
    <rPh sb="0" eb="2">
      <t>シセツ</t>
    </rPh>
    <rPh sb="2" eb="3">
      <t>メイ</t>
    </rPh>
    <rPh sb="4" eb="6">
      <t>コウギョウ</t>
    </rPh>
    <rPh sb="6" eb="8">
      <t>ギジュツ</t>
    </rPh>
    <phoneticPr fontId="23"/>
  </si>
  <si>
    <t>海洋深層水研究所</t>
    <rPh sb="0" eb="2">
      <t>カイヨウ</t>
    </rPh>
    <rPh sb="2" eb="5">
      <t>シンソウスイ</t>
    </rPh>
    <rPh sb="5" eb="8">
      <t>ケンキュウショ</t>
    </rPh>
    <phoneticPr fontId="23"/>
  </si>
  <si>
    <t>施設名（　青少年センター　）</t>
    <rPh sb="0" eb="2">
      <t>シセツ</t>
    </rPh>
    <rPh sb="2" eb="3">
      <t>メイ</t>
    </rPh>
    <rPh sb="5" eb="8">
      <t>セイショウネン</t>
    </rPh>
    <phoneticPr fontId="23"/>
  </si>
  <si>
    <t>高知県室戸市室戸岬町字丸山７１５６</t>
    <rPh sb="0" eb="3">
      <t>コウチケン</t>
    </rPh>
    <rPh sb="3" eb="6">
      <t>ムロトシ</t>
    </rPh>
    <rPh sb="6" eb="10">
      <t>ムロトミサキチョウ</t>
    </rPh>
    <rPh sb="10" eb="11">
      <t>アザ</t>
    </rPh>
    <rPh sb="11" eb="13">
      <t>マルヤマ</t>
    </rPh>
    <phoneticPr fontId="23"/>
  </si>
  <si>
    <t>施設名（海洋深層水研究所）</t>
    <rPh sb="0" eb="2">
      <t>シセツ</t>
    </rPh>
    <rPh sb="2" eb="3">
      <t>メイ</t>
    </rPh>
    <rPh sb="4" eb="6">
      <t>カイヨウ</t>
    </rPh>
    <rPh sb="6" eb="9">
      <t>シンソウスイ</t>
    </rPh>
    <rPh sb="9" eb="12">
      <t>ケンキュウショ</t>
    </rPh>
    <phoneticPr fontId="23"/>
  </si>
  <si>
    <t>果樹試験場</t>
    <rPh sb="0" eb="2">
      <t>カジュ</t>
    </rPh>
    <rPh sb="2" eb="5">
      <t>シケンジョウ</t>
    </rPh>
    <phoneticPr fontId="23"/>
  </si>
  <si>
    <t>施設名（海洋深層水研究所（共同研究センター））</t>
    <rPh sb="0" eb="2">
      <t>シセツ</t>
    </rPh>
    <rPh sb="2" eb="3">
      <t>メイ</t>
    </rPh>
    <rPh sb="4" eb="6">
      <t>カイヨウ</t>
    </rPh>
    <rPh sb="6" eb="9">
      <t>シンソウスイ</t>
    </rPh>
    <rPh sb="9" eb="12">
      <t>ケンキュウショ</t>
    </rPh>
    <rPh sb="13" eb="15">
      <t>キョウドウ</t>
    </rPh>
    <rPh sb="15" eb="17">
      <t>ケンキュウ</t>
    </rPh>
    <phoneticPr fontId="23"/>
  </si>
  <si>
    <t>高知高等技術学校</t>
    <rPh sb="0" eb="2">
      <t>コウチ</t>
    </rPh>
    <rPh sb="2" eb="4">
      <t>コウトウ</t>
    </rPh>
    <rPh sb="4" eb="6">
      <t>ギジュツ</t>
    </rPh>
    <rPh sb="6" eb="8">
      <t>ガッコウ</t>
    </rPh>
    <phoneticPr fontId="23"/>
  </si>
  <si>
    <t>高知県高知市仁井田1188</t>
    <rPh sb="0" eb="3">
      <t>コウチケン</t>
    </rPh>
    <rPh sb="3" eb="6">
      <t>コウチシ</t>
    </rPh>
    <rPh sb="6" eb="9">
      <t>ニイダ</t>
    </rPh>
    <phoneticPr fontId="23"/>
  </si>
  <si>
    <t>施設名（高知高等技術学校）</t>
    <rPh sb="0" eb="2">
      <t>シセツ</t>
    </rPh>
    <rPh sb="2" eb="3">
      <t>メイ</t>
    </rPh>
    <rPh sb="4" eb="6">
      <t>コウチ</t>
    </rPh>
    <rPh sb="6" eb="8">
      <t>コウトウ</t>
    </rPh>
    <rPh sb="8" eb="10">
      <t>ギジュツ</t>
    </rPh>
    <rPh sb="10" eb="12">
      <t>ガッコウ</t>
    </rPh>
    <phoneticPr fontId="23"/>
  </si>
  <si>
    <t>中村合同庁舎</t>
    <rPh sb="0" eb="2">
      <t>ナカムラ</t>
    </rPh>
    <rPh sb="2" eb="4">
      <t>ゴウドウ</t>
    </rPh>
    <rPh sb="4" eb="6">
      <t>チョウシャ</t>
    </rPh>
    <phoneticPr fontId="23"/>
  </si>
  <si>
    <t>香美農林合同庁舎</t>
    <rPh sb="0" eb="2">
      <t>カミ</t>
    </rPh>
    <rPh sb="2" eb="4">
      <t>ノウリン</t>
    </rPh>
    <rPh sb="4" eb="6">
      <t>ゴウドウ</t>
    </rPh>
    <rPh sb="6" eb="8">
      <t>チョウシャ</t>
    </rPh>
    <phoneticPr fontId="23"/>
  </si>
  <si>
    <t>施設名（香美農林合同庁舎）</t>
    <rPh sb="0" eb="2">
      <t>シセツ</t>
    </rPh>
    <rPh sb="2" eb="3">
      <t>メイ</t>
    </rPh>
    <rPh sb="4" eb="6">
      <t>カミ</t>
    </rPh>
    <rPh sb="6" eb="8">
      <t>ノウリン</t>
    </rPh>
    <rPh sb="8" eb="10">
      <t>ゴウドウ</t>
    </rPh>
    <rPh sb="10" eb="12">
      <t>チョウシャ</t>
    </rPh>
    <phoneticPr fontId="23"/>
  </si>
  <si>
    <t>施設名（伊野合同庁舎）</t>
    <rPh sb="0" eb="2">
      <t>シセツ</t>
    </rPh>
    <rPh sb="2" eb="3">
      <t>メイ</t>
    </rPh>
    <rPh sb="4" eb="10">
      <t>イノゴウドウチョウシャ</t>
    </rPh>
    <phoneticPr fontId="23"/>
  </si>
  <si>
    <t>高知県土佐市高岡町乙３２２９</t>
    <rPh sb="0" eb="3">
      <t>コウチケン</t>
    </rPh>
    <rPh sb="3" eb="6">
      <t>トサシ</t>
    </rPh>
    <rPh sb="6" eb="8">
      <t>タカオカ</t>
    </rPh>
    <rPh sb="8" eb="9">
      <t>チョウ</t>
    </rPh>
    <rPh sb="9" eb="10">
      <t>オツ</t>
    </rPh>
    <phoneticPr fontId="23"/>
  </si>
  <si>
    <t>高知県安芸市矢ノ丸１－４－36</t>
    <rPh sb="0" eb="3">
      <t>コウチケン</t>
    </rPh>
    <phoneticPr fontId="23"/>
  </si>
  <si>
    <t>施設名（高知農業高等学校　農業実習棟）</t>
    <rPh sb="0" eb="2">
      <t>シセツ</t>
    </rPh>
    <rPh sb="2" eb="3">
      <t>メイ</t>
    </rPh>
    <rPh sb="4" eb="6">
      <t>コウチ</t>
    </rPh>
    <rPh sb="6" eb="8">
      <t>ノウギョウ</t>
    </rPh>
    <rPh sb="8" eb="12">
      <t>コウトウガッコウ</t>
    </rPh>
    <rPh sb="13" eb="15">
      <t>ノウギョウ</t>
    </rPh>
    <rPh sb="15" eb="17">
      <t>ジッシュウ</t>
    </rPh>
    <rPh sb="17" eb="18">
      <t>トウ</t>
    </rPh>
    <phoneticPr fontId="23"/>
  </si>
  <si>
    <t>土佐合同庁舎</t>
    <rPh sb="0" eb="2">
      <t>トサ</t>
    </rPh>
    <rPh sb="2" eb="4">
      <t>ゴウドウ</t>
    </rPh>
    <rPh sb="4" eb="6">
      <t>チョウシャ</t>
    </rPh>
    <phoneticPr fontId="23"/>
  </si>
  <si>
    <t>施設名（土佐合同庁舎）</t>
    <rPh sb="0" eb="2">
      <t>シセツ</t>
    </rPh>
    <rPh sb="2" eb="3">
      <t>メイ</t>
    </rPh>
    <rPh sb="4" eb="6">
      <t>トサ</t>
    </rPh>
    <rPh sb="6" eb="8">
      <t>ゴウドウ</t>
    </rPh>
    <rPh sb="8" eb="10">
      <t>チョウシャ</t>
    </rPh>
    <phoneticPr fontId="23"/>
  </si>
  <si>
    <t>④</t>
  </si>
  <si>
    <t>高知県高知市桟橋通５丁目７－31</t>
    <rPh sb="0" eb="3">
      <t>コウチケン</t>
    </rPh>
    <phoneticPr fontId="23"/>
  </si>
  <si>
    <t>施設名（農業担い手育成センター（旧農大研修課））</t>
    <rPh sb="0" eb="2">
      <t>シセツ</t>
    </rPh>
    <rPh sb="2" eb="3">
      <t>メイ</t>
    </rPh>
    <rPh sb="4" eb="6">
      <t>ノウギョウ</t>
    </rPh>
    <rPh sb="6" eb="7">
      <t>ニナ</t>
    </rPh>
    <rPh sb="8" eb="9">
      <t>テ</t>
    </rPh>
    <rPh sb="9" eb="11">
      <t>イクセイ</t>
    </rPh>
    <rPh sb="16" eb="17">
      <t>キュウ</t>
    </rPh>
    <rPh sb="17" eb="19">
      <t>ノウダイ</t>
    </rPh>
    <rPh sb="19" eb="22">
      <t>ケンシュウカ</t>
    </rPh>
    <phoneticPr fontId="23"/>
  </si>
  <si>
    <t>農業担い手育成センター（旧環境保全型畑作振興センター）</t>
    <rPh sb="0" eb="2">
      <t>ノウギョウ</t>
    </rPh>
    <rPh sb="2" eb="3">
      <t>ニナ</t>
    </rPh>
    <rPh sb="4" eb="5">
      <t>テ</t>
    </rPh>
    <rPh sb="5" eb="7">
      <t>イクセイ</t>
    </rPh>
    <rPh sb="12" eb="13">
      <t>キュウ</t>
    </rPh>
    <rPh sb="13" eb="15">
      <t>カンキョウ</t>
    </rPh>
    <rPh sb="15" eb="18">
      <t>ホゼンガタ</t>
    </rPh>
    <rPh sb="18" eb="20">
      <t>ハタサク</t>
    </rPh>
    <rPh sb="20" eb="22">
      <t>シンコウ</t>
    </rPh>
    <phoneticPr fontId="23"/>
  </si>
  <si>
    <t>高知県高岡郡四万十町本堂５９５</t>
    <rPh sb="0" eb="3">
      <t>コウチケン</t>
    </rPh>
    <rPh sb="3" eb="6">
      <t>タカオカグン</t>
    </rPh>
    <rPh sb="6" eb="10">
      <t>シマントチョウ</t>
    </rPh>
    <rPh sb="10" eb="12">
      <t>ホンドウ</t>
    </rPh>
    <phoneticPr fontId="23"/>
  </si>
  <si>
    <t>高知県吾川郡いの町枝川２４１０－７</t>
    <rPh sb="0" eb="3">
      <t>コウチケン</t>
    </rPh>
    <rPh sb="3" eb="6">
      <t>アガワグン</t>
    </rPh>
    <rPh sb="8" eb="9">
      <t>チョウ</t>
    </rPh>
    <rPh sb="9" eb="11">
      <t>エダガワ</t>
    </rPh>
    <phoneticPr fontId="23"/>
  </si>
  <si>
    <t>畜産試験場</t>
    <rPh sb="0" eb="2">
      <t>チクサン</t>
    </rPh>
    <rPh sb="2" eb="5">
      <t>シケンジョウ</t>
    </rPh>
    <phoneticPr fontId="23"/>
  </si>
  <si>
    <t>施設名（中央東福祉保健所）</t>
    <rPh sb="0" eb="2">
      <t>シセツ</t>
    </rPh>
    <rPh sb="2" eb="3">
      <t>メイ</t>
    </rPh>
    <rPh sb="4" eb="7">
      <t>チュウオウヒガシ</t>
    </rPh>
    <rPh sb="7" eb="9">
      <t>フクシ</t>
    </rPh>
    <rPh sb="9" eb="12">
      <t>ホケンショ</t>
    </rPh>
    <phoneticPr fontId="23"/>
  </si>
  <si>
    <t>高知県宿毛市山奈町芳奈３－２</t>
    <rPh sb="0" eb="3">
      <t>コウチケン</t>
    </rPh>
    <rPh sb="3" eb="11">
      <t>スクモシヤマナチョウヨシナ</t>
    </rPh>
    <phoneticPr fontId="23"/>
  </si>
  <si>
    <t>高知県高岡郡佐川町中組1247</t>
    <rPh sb="0" eb="3">
      <t>コウチケン</t>
    </rPh>
    <rPh sb="3" eb="6">
      <t>タカオカグン</t>
    </rPh>
    <rPh sb="6" eb="9">
      <t>サカワチョウ</t>
    </rPh>
    <rPh sb="9" eb="11">
      <t>ナカグミ</t>
    </rPh>
    <phoneticPr fontId="23"/>
  </si>
  <si>
    <t>高知県南国市廿枝1100</t>
    <rPh sb="0" eb="3">
      <t>コウチケン</t>
    </rPh>
    <rPh sb="3" eb="6">
      <t>ナンコクシ</t>
    </rPh>
    <rPh sb="6" eb="8">
      <t>ハタエダ</t>
    </rPh>
    <phoneticPr fontId="23"/>
  </si>
  <si>
    <t>施設名（　畜産試験場　）</t>
    <rPh sb="0" eb="2">
      <t>シセツ</t>
    </rPh>
    <rPh sb="2" eb="3">
      <t>メイ</t>
    </rPh>
    <rPh sb="5" eb="7">
      <t>チクサン</t>
    </rPh>
    <rPh sb="7" eb="10">
      <t>シケンジョウ</t>
    </rPh>
    <phoneticPr fontId="23"/>
  </si>
  <si>
    <t>高知県須崎市浦ノ内灰方１１５３－２３</t>
    <rPh sb="0" eb="3">
      <t>コウチケン</t>
    </rPh>
    <rPh sb="3" eb="6">
      <t>スサキシ</t>
    </rPh>
    <rPh sb="6" eb="7">
      <t>ウラ</t>
    </rPh>
    <rPh sb="8" eb="9">
      <t>ウチ</t>
    </rPh>
    <rPh sb="9" eb="10">
      <t>ハイ</t>
    </rPh>
    <rPh sb="10" eb="11">
      <t>カタ</t>
    </rPh>
    <phoneticPr fontId="23"/>
  </si>
  <si>
    <t>有</t>
    <rPh sb="0" eb="1">
      <t>ユウ</t>
    </rPh>
    <phoneticPr fontId="23"/>
  </si>
  <si>
    <t>施設名（水産試験場）</t>
    <rPh sb="0" eb="2">
      <t>シセツ</t>
    </rPh>
    <rPh sb="2" eb="3">
      <t>メイ</t>
    </rPh>
    <rPh sb="4" eb="9">
      <t>スイサンシケンジョウ</t>
    </rPh>
    <phoneticPr fontId="23"/>
  </si>
  <si>
    <t>　　　　ウ　この仕様書及び別添契約書に定めのないその他の需給条件については、四国地区の旧一
　　　　　　般電気事業者が公表している電気需給条件及び業務用電力主契約料金条件により取り扱
　　　　　　うものとする。</t>
  </si>
  <si>
    <t>　　　　エ　別紙（月別予定最大需要電力及び月別予定使用電力量）に記載している数量等について
　　　　　　は、あくまで予定のものであり、エアコン等の設置や照明器具のＬＥＤ化等使用状況の
　　　　　　変化により、増減するものとする。</t>
    <rPh sb="85" eb="86">
      <t>トウ</t>
    </rPh>
    <phoneticPr fontId="23"/>
  </si>
  <si>
    <t>安芸総合庁舎</t>
    <rPh sb="0" eb="2">
      <t>アキ</t>
    </rPh>
    <rPh sb="2" eb="4">
      <t>ソウゴウ</t>
    </rPh>
    <rPh sb="4" eb="6">
      <t>チョウシャ</t>
    </rPh>
    <phoneticPr fontId="23"/>
  </si>
  <si>
    <t>坂本ダム管理事務所</t>
    <rPh sb="0" eb="2">
      <t>サカモト</t>
    </rPh>
    <rPh sb="4" eb="6">
      <t>カンリ</t>
    </rPh>
    <rPh sb="6" eb="9">
      <t>ジムショ</t>
    </rPh>
    <phoneticPr fontId="23"/>
  </si>
  <si>
    <t>公文書館</t>
    <rPh sb="0" eb="4">
      <t>コウブンショカン</t>
    </rPh>
    <phoneticPr fontId="23"/>
  </si>
  <si>
    <t>事務所、図書館等）</t>
    <rPh sb="0" eb="3">
      <t>ジムショ</t>
    </rPh>
    <rPh sb="4" eb="7">
      <t>トショカン</t>
    </rPh>
    <rPh sb="7" eb="8">
      <t>トウ</t>
    </rPh>
    <phoneticPr fontId="23"/>
  </si>
  <si>
    <t>中央東福祉保健所</t>
    <rPh sb="0" eb="3">
      <t>チュウオウヒガシ</t>
    </rPh>
    <rPh sb="3" eb="5">
      <t>フクシ</t>
    </rPh>
    <rPh sb="5" eb="8">
      <t>ホケンショ</t>
    </rPh>
    <phoneticPr fontId="23"/>
  </si>
  <si>
    <t>高知県香美市土佐山田町山田1128-1</t>
    <rPh sb="0" eb="3">
      <t>コウチケン</t>
    </rPh>
    <rPh sb="3" eb="6">
      <t>カミシ</t>
    </rPh>
    <rPh sb="6" eb="11">
      <t>トサヤマダチョウ</t>
    </rPh>
    <rPh sb="11" eb="13">
      <t>ヤマダ</t>
    </rPh>
    <phoneticPr fontId="23"/>
  </si>
  <si>
    <t>R7.8</t>
  </si>
  <si>
    <t>中央西福祉保健所</t>
    <rPh sb="0" eb="3">
      <t>チュウオウニシ</t>
    </rPh>
    <rPh sb="3" eb="5">
      <t>フクシ</t>
    </rPh>
    <rPh sb="5" eb="8">
      <t>ホケンショ</t>
    </rPh>
    <phoneticPr fontId="23"/>
  </si>
  <si>
    <t>高知県高岡郡佐川町甲１２４３－４</t>
    <rPh sb="0" eb="3">
      <t>コウチケン</t>
    </rPh>
    <rPh sb="3" eb="10">
      <t>タカオカグンサカワチョウコウ</t>
    </rPh>
    <phoneticPr fontId="23"/>
  </si>
  <si>
    <t>仕　様　書（蓄熱設備・発電設備有）</t>
    <rPh sb="6" eb="8">
      <t>チクネツ</t>
    </rPh>
    <rPh sb="8" eb="10">
      <t>セツビ</t>
    </rPh>
    <rPh sb="11" eb="13">
      <t>ハツデン</t>
    </rPh>
    <rPh sb="13" eb="15">
      <t>セツビ</t>
    </rPh>
    <rPh sb="15" eb="16">
      <t>ア</t>
    </rPh>
    <phoneticPr fontId="23"/>
  </si>
  <si>
    <t>　　　　カ　蓄熱設備　</t>
    <rPh sb="6" eb="8">
      <t>チクネツ</t>
    </rPh>
    <rPh sb="8" eb="10">
      <t>セツビ</t>
    </rPh>
    <phoneticPr fontId="23"/>
  </si>
  <si>
    <t>　      四国電力送配電株式会社が施設した引込線と高知県が施設した区分開閉器の電源側接続点と
　　　　する。ただし、取引用計量装置は四国電力送配電株式会社の所有である。</t>
    <rPh sb="7" eb="9">
      <t>シコク</t>
    </rPh>
    <rPh sb="9" eb="11">
      <t>デンリョク</t>
    </rPh>
    <rPh sb="11" eb="14">
      <t>ソウハイデン</t>
    </rPh>
    <rPh sb="14" eb="18">
      <t>カブシキガイシャ</t>
    </rPh>
    <rPh sb="19" eb="21">
      <t>シセツ</t>
    </rPh>
    <rPh sb="23" eb="24">
      <t>ヒ</t>
    </rPh>
    <rPh sb="24" eb="25">
      <t>コミ</t>
    </rPh>
    <rPh sb="25" eb="26">
      <t>セン</t>
    </rPh>
    <rPh sb="27" eb="30">
      <t>コウチケン</t>
    </rPh>
    <rPh sb="31" eb="33">
      <t>シセツ</t>
    </rPh>
    <rPh sb="35" eb="37">
      <t>クブン</t>
    </rPh>
    <rPh sb="37" eb="40">
      <t>カイヘイキ</t>
    </rPh>
    <rPh sb="41" eb="43">
      <t>デンゲン</t>
    </rPh>
    <rPh sb="43" eb="44">
      <t>ガワ</t>
    </rPh>
    <rPh sb="44" eb="46">
      <t>セツゾク</t>
    </rPh>
    <rPh sb="46" eb="47">
      <t>テン</t>
    </rPh>
    <rPh sb="60" eb="63">
      <t>トリヒキヨウ</t>
    </rPh>
    <rPh sb="63" eb="65">
      <t>ケイリョウ</t>
    </rPh>
    <rPh sb="65" eb="67">
      <t>ソウチ</t>
    </rPh>
    <rPh sb="68" eb="70">
      <t>シコク</t>
    </rPh>
    <rPh sb="70" eb="72">
      <t>デンリョク</t>
    </rPh>
    <rPh sb="72" eb="75">
      <t>ソウハイデン</t>
    </rPh>
    <rPh sb="75" eb="79">
      <t>カブシキガイシャ</t>
    </rPh>
    <rPh sb="80" eb="82">
      <t>ショユウ</t>
    </rPh>
    <phoneticPr fontId="23"/>
  </si>
  <si>
    <t>教育センター</t>
    <rPh sb="0" eb="2">
      <t>キョウイク</t>
    </rPh>
    <phoneticPr fontId="23"/>
  </si>
  <si>
    <t>療育福祉センター</t>
    <rPh sb="0" eb="2">
      <t>リョウイク</t>
    </rPh>
    <rPh sb="2" eb="4">
      <t>フクシ</t>
    </rPh>
    <phoneticPr fontId="23"/>
  </si>
  <si>
    <t>高知県高知市若草町10番5号</t>
    <rPh sb="0" eb="3">
      <t>コウチケン</t>
    </rPh>
    <rPh sb="3" eb="6">
      <t>コウチシ</t>
    </rPh>
    <rPh sb="6" eb="9">
      <t>ワカクサチョウ</t>
    </rPh>
    <rPh sb="11" eb="12">
      <t>バン</t>
    </rPh>
    <rPh sb="13" eb="14">
      <t>ゴウ</t>
    </rPh>
    <phoneticPr fontId="23"/>
  </si>
  <si>
    <t>高知県南国市岡豊町小蓮７２０</t>
    <rPh sb="0" eb="3">
      <t>コウチケン</t>
    </rPh>
    <rPh sb="3" eb="6">
      <t>ナンコクシ</t>
    </rPh>
    <rPh sb="6" eb="9">
      <t>オコウチョウ</t>
    </rPh>
    <rPh sb="9" eb="11">
      <t>コハス</t>
    </rPh>
    <phoneticPr fontId="23"/>
  </si>
  <si>
    <t>五台山トンネル</t>
  </si>
  <si>
    <t>高知県高知市大津乙181</t>
    <rPh sb="0" eb="3">
      <t>コウチケン</t>
    </rPh>
    <rPh sb="3" eb="6">
      <t>コウチシ</t>
    </rPh>
    <rPh sb="6" eb="8">
      <t>オオツ</t>
    </rPh>
    <rPh sb="8" eb="9">
      <t>オツ</t>
    </rPh>
    <phoneticPr fontId="23"/>
  </si>
  <si>
    <t>高知県高知市五台山</t>
    <rPh sb="0" eb="3">
      <t>コウチケン</t>
    </rPh>
    <phoneticPr fontId="23"/>
  </si>
  <si>
    <t>水門</t>
  </si>
  <si>
    <t>トンネル</t>
  </si>
  <si>
    <t>鹿児第二排水機場</t>
  </si>
  <si>
    <t>十津排水機場</t>
  </si>
  <si>
    <t>排水機場</t>
    <rPh sb="0" eb="4">
      <t>ハイスイキジョウ</t>
    </rPh>
    <phoneticPr fontId="23"/>
  </si>
  <si>
    <t>有</t>
  </si>
  <si>
    <t>鹿児川排水機場</t>
  </si>
  <si>
    <t>高知県高知市大津乙499-2先</t>
    <rPh sb="0" eb="3">
      <t>コウチケン</t>
    </rPh>
    <phoneticPr fontId="23"/>
  </si>
  <si>
    <t>高知県高知市仁井田字新港4705</t>
    <rPh sb="0" eb="3">
      <t>コウチケン</t>
    </rPh>
    <phoneticPr fontId="23"/>
  </si>
  <si>
    <t>排水機場</t>
  </si>
  <si>
    <t>高知県吾川郡いの町桑瀬丸石２９８－６　鷹巣山国有林２１２林班イ１小班</t>
    <rPh sb="0" eb="3">
      <t>コウチケン</t>
    </rPh>
    <rPh sb="3" eb="6">
      <t>アガワグン</t>
    </rPh>
    <rPh sb="8" eb="9">
      <t>チョウ</t>
    </rPh>
    <rPh sb="9" eb="10">
      <t>クワ</t>
    </rPh>
    <rPh sb="10" eb="11">
      <t>セ</t>
    </rPh>
    <rPh sb="11" eb="12">
      <t>マル</t>
    </rPh>
    <rPh sb="12" eb="13">
      <t>イシ</t>
    </rPh>
    <rPh sb="19" eb="20">
      <t>タカ</t>
    </rPh>
    <rPh sb="20" eb="21">
      <t>ス</t>
    </rPh>
    <rPh sb="21" eb="22">
      <t>ヤマ</t>
    </rPh>
    <rPh sb="22" eb="25">
      <t>コクユウリン</t>
    </rPh>
    <rPh sb="28" eb="29">
      <t>ハヤシ</t>
    </rPh>
    <rPh sb="29" eb="30">
      <t>ハン</t>
    </rPh>
    <rPh sb="32" eb="33">
      <t>ショウ</t>
    </rPh>
    <rPh sb="33" eb="34">
      <t>ハン</t>
    </rPh>
    <phoneticPr fontId="23"/>
  </si>
  <si>
    <t>高知土木事務所</t>
  </si>
  <si>
    <t>施設名（中部教育事務所）</t>
    <rPh sb="0" eb="2">
      <t>シセツ</t>
    </rPh>
    <rPh sb="2" eb="3">
      <t>メイ</t>
    </rPh>
    <rPh sb="4" eb="6">
      <t>チュウブ</t>
    </rPh>
    <rPh sb="6" eb="8">
      <t>キョウイク</t>
    </rPh>
    <rPh sb="8" eb="11">
      <t>ジムショ</t>
    </rPh>
    <phoneticPr fontId="23"/>
  </si>
  <si>
    <t>高知県高知市稲荷町11－26</t>
    <rPh sb="0" eb="3">
      <t>コウチケン</t>
    </rPh>
    <phoneticPr fontId="23"/>
  </si>
  <si>
    <t>高知県幡多郡黒潮町上川口1166</t>
    <rPh sb="0" eb="3">
      <t>コウチケン</t>
    </rPh>
    <rPh sb="3" eb="6">
      <t>ハタグン</t>
    </rPh>
    <rPh sb="6" eb="9">
      <t>クロシオチョウ</t>
    </rPh>
    <rPh sb="9" eb="12">
      <t>カミカワグチ</t>
    </rPh>
    <phoneticPr fontId="23"/>
  </si>
  <si>
    <t>伊野合同庁舎</t>
    <rPh sb="0" eb="2">
      <t>イノ</t>
    </rPh>
    <rPh sb="2" eb="4">
      <t>ゴウドウ</t>
    </rPh>
    <rPh sb="4" eb="6">
      <t>チョウシャ</t>
    </rPh>
    <phoneticPr fontId="23"/>
  </si>
  <si>
    <t>高知県高知市鏡今井2552－１</t>
    <rPh sb="0" eb="3">
      <t>コウチケン</t>
    </rPh>
    <phoneticPr fontId="23"/>
  </si>
  <si>
    <t>横浜トンネル</t>
  </si>
  <si>
    <t>堀川水門</t>
  </si>
  <si>
    <t>高知県高知市中の島2-115</t>
    <rPh sb="0" eb="3">
      <t>コウチケン</t>
    </rPh>
    <phoneticPr fontId="23"/>
  </si>
  <si>
    <t>江ノ口水門</t>
  </si>
  <si>
    <t>高知県高知市海老ノ丸３</t>
    <rPh sb="0" eb="3">
      <t>コウチケン</t>
    </rPh>
    <phoneticPr fontId="23"/>
  </si>
  <si>
    <t>高知県高知市十津２丁目13-20</t>
    <rPh sb="0" eb="3">
      <t>コウチケン</t>
    </rPh>
    <phoneticPr fontId="23"/>
  </si>
  <si>
    <t>横浜水門</t>
  </si>
  <si>
    <t>高知県高知市横浜東町</t>
    <rPh sb="0" eb="3">
      <t>コウチケン</t>
    </rPh>
    <phoneticPr fontId="23"/>
  </si>
  <si>
    <t>高知県高知市長浜</t>
    <rPh sb="0" eb="3">
      <t>コウチケン</t>
    </rPh>
    <phoneticPr fontId="23"/>
  </si>
  <si>
    <t>宿毛合同庁舎</t>
    <rPh sb="0" eb="2">
      <t>スクモ</t>
    </rPh>
    <rPh sb="2" eb="4">
      <t>ゴウドウ</t>
    </rPh>
    <rPh sb="4" eb="6">
      <t>チョウシャ</t>
    </rPh>
    <phoneticPr fontId="23"/>
  </si>
  <si>
    <t>高知新港客船ターミナル</t>
  </si>
  <si>
    <t>施設名（桐見ダム管理事務所）</t>
    <rPh sb="0" eb="2">
      <t>シセツ</t>
    </rPh>
    <rPh sb="2" eb="3">
      <t>メイ</t>
    </rPh>
    <rPh sb="4" eb="6">
      <t>キリミ</t>
    </rPh>
    <rPh sb="8" eb="10">
      <t>カンリ</t>
    </rPh>
    <rPh sb="10" eb="13">
      <t>ジムショ</t>
    </rPh>
    <phoneticPr fontId="23"/>
  </si>
  <si>
    <t>高知県四万十市具同５１７９</t>
    <rPh sb="0" eb="3">
      <t>コウチケン</t>
    </rPh>
    <phoneticPr fontId="23"/>
  </si>
  <si>
    <t>堰</t>
    <rPh sb="0" eb="1">
      <t>セキ</t>
    </rPh>
    <phoneticPr fontId="23"/>
  </si>
  <si>
    <t>高知県宿毛市希望ヶ丘２番地</t>
    <rPh sb="0" eb="3">
      <t>コウチケン</t>
    </rPh>
    <rPh sb="3" eb="6">
      <t>スクモシ</t>
    </rPh>
    <rPh sb="6" eb="10">
      <t>キボウガオカ</t>
    </rPh>
    <rPh sb="11" eb="13">
      <t>バンチ</t>
    </rPh>
    <phoneticPr fontId="23"/>
  </si>
  <si>
    <t>仕　様　書（発電設備有）</t>
    <rPh sb="6" eb="8">
      <t>ハツデン</t>
    </rPh>
    <rPh sb="8" eb="10">
      <t>セツビ</t>
    </rPh>
    <rPh sb="10" eb="11">
      <t>ア</t>
    </rPh>
    <phoneticPr fontId="23"/>
  </si>
  <si>
    <t>幡多総合庁舎</t>
    <rPh sb="0" eb="4">
      <t>ハタソウゴウ</t>
    </rPh>
    <rPh sb="4" eb="6">
      <t>チョウシャ</t>
    </rPh>
    <phoneticPr fontId="23"/>
  </si>
  <si>
    <t>高知県四万十市中村山手通19</t>
    <rPh sb="0" eb="3">
      <t>コウチケン</t>
    </rPh>
    <rPh sb="3" eb="7">
      <t>シマントシ</t>
    </rPh>
    <rPh sb="7" eb="9">
      <t>ナカムラ</t>
    </rPh>
    <rPh sb="9" eb="12">
      <t>ヤマテ</t>
    </rPh>
    <phoneticPr fontId="23"/>
  </si>
  <si>
    <t>高知県土佐市宇佐町宇佐2839－２</t>
    <rPh sb="0" eb="3">
      <t>コウチケン</t>
    </rPh>
    <rPh sb="3" eb="6">
      <t>トサシ</t>
    </rPh>
    <rPh sb="6" eb="8">
      <t>ウサ</t>
    </rPh>
    <rPh sb="8" eb="9">
      <t>チョウ</t>
    </rPh>
    <rPh sb="9" eb="11">
      <t>ウサ</t>
    </rPh>
    <phoneticPr fontId="23"/>
  </si>
  <si>
    <t>心の教育センター</t>
    <rPh sb="0" eb="1">
      <t>ココロ</t>
    </rPh>
    <rPh sb="2" eb="4">
      <t>キョウイク</t>
    </rPh>
    <phoneticPr fontId="23"/>
  </si>
  <si>
    <t>高知県高知市大原町１２０－１</t>
    <rPh sb="0" eb="3">
      <t>コウチケン</t>
    </rPh>
    <rPh sb="3" eb="6">
      <t>コウチシ</t>
    </rPh>
    <rPh sb="6" eb="9">
      <t>オオハラチョウ</t>
    </rPh>
    <phoneticPr fontId="23"/>
  </si>
  <si>
    <t>中部教育事務所</t>
    <rPh sb="0" eb="2">
      <t>チュウブ</t>
    </rPh>
    <rPh sb="2" eb="4">
      <t>キョウイク</t>
    </rPh>
    <rPh sb="4" eb="7">
      <t>ジムショ</t>
    </rPh>
    <phoneticPr fontId="23"/>
  </si>
  <si>
    <t>高知県香南市野市町西野３０３－１</t>
    <rPh sb="0" eb="3">
      <t>コウチケン</t>
    </rPh>
    <rPh sb="3" eb="6">
      <t>コウナンシ</t>
    </rPh>
    <rPh sb="6" eb="9">
      <t>ノイチチョウ</t>
    </rPh>
    <rPh sb="9" eb="11">
      <t>ニシノ</t>
    </rPh>
    <phoneticPr fontId="23"/>
  </si>
  <si>
    <t>事務所</t>
  </si>
  <si>
    <t>艇庫</t>
    <rPh sb="0" eb="2">
      <t>テイコ</t>
    </rPh>
    <phoneticPr fontId="23"/>
  </si>
  <si>
    <t>　　　　　令和９年１月１日０時00分から令和９年12月31日24時00分まで</t>
    <rPh sb="5" eb="7">
      <t>レイワ</t>
    </rPh>
    <rPh sb="17" eb="18">
      <t>フン</t>
    </rPh>
    <rPh sb="35" eb="36">
      <t>フン</t>
    </rPh>
    <phoneticPr fontId="23"/>
  </si>
  <si>
    <t>①</t>
  </si>
  <si>
    <t>③</t>
  </si>
  <si>
    <t>施設名（　安芸総合庁舎　）</t>
    <rPh sb="0" eb="2">
      <t>シセツ</t>
    </rPh>
    <rPh sb="2" eb="3">
      <t>メイ</t>
    </rPh>
    <rPh sb="5" eb="7">
      <t>アキ</t>
    </rPh>
    <rPh sb="7" eb="9">
      <t>ソウゴウ</t>
    </rPh>
    <rPh sb="9" eb="11">
      <t>チョウシャ</t>
    </rPh>
    <phoneticPr fontId="23"/>
  </si>
  <si>
    <t>施設名（　中央西福祉保健所　）</t>
    <rPh sb="0" eb="2">
      <t>シセツ</t>
    </rPh>
    <rPh sb="2" eb="3">
      <t>メイ</t>
    </rPh>
    <rPh sb="5" eb="8">
      <t>チュウオウニシ</t>
    </rPh>
    <rPh sb="8" eb="13">
      <t>フクシホケンショ</t>
    </rPh>
    <phoneticPr fontId="23"/>
  </si>
  <si>
    <t>R7.11</t>
  </si>
  <si>
    <r>
      <t>　　　　ア　蓄熱式負荷設備（蓄熱空調システム）</t>
    </r>
    <r>
      <rPr>
        <u/>
        <sz val="10.5"/>
        <color theme="1"/>
        <rFont val="ＭＳ 明朝"/>
      </rPr>
      <t>48</t>
    </r>
    <r>
      <rPr>
        <sz val="10.5"/>
        <color rgb="FF000000"/>
        <rFont val="ＭＳ 明朝"/>
      </rPr>
      <t>ｋWを有しており、蓄熱式負荷設備
　　　　　（蓄熱空調システム）で使用する電気の計量電圧は、</t>
    </r>
    <r>
      <rPr>
        <u/>
        <sz val="10.5"/>
        <color theme="1"/>
        <rFont val="ＭＳ 明朝"/>
      </rPr>
      <t>200</t>
    </r>
    <r>
      <rPr>
        <sz val="10.5"/>
        <color rgb="FF000000"/>
        <rFont val="ＭＳ 明朝"/>
      </rPr>
      <t>Ｖである。                          　　　　　　　　　　　　　　　　　　　　　　　　　　　　　　　　　　　　　　　　　　　　　　　　　　　　　　　　　　　　　　　　　　　　　　　　　　　　　　　　　　　　　　　　　　　　　　　　　　　　　　　　　　　　　　　　　　　　　　　　　　　　　　　　　　　　　　　　　　　　　　　　　　　　　　　　　　　　　　　　　　　　　　　　　　　　　　　　　　　　　　　　　　　　　　　　　　　　　　　　　　　　　　　　　　　　　　　　　　　　　　　　　　　　　　　　　　　　　　　　　　　　　　　　　　　　</t>
    </r>
    <r>
      <rPr>
        <sz val="10.5"/>
        <color theme="0"/>
        <rFont val="ＭＳ 明朝"/>
      </rPr>
      <t>イ</t>
    </r>
    <r>
      <rPr>
        <sz val="10.5"/>
        <color rgb="FF000000"/>
        <rFont val="ＭＳ 明朝"/>
      </rPr>
      <t>　　　イ　蓄熱式負荷設備（蓄熱床暖房）22.23ｋWを有しており、蓄熱式負荷設備　　　　　　　　　　　　　　　　　　　　　　　　　　　　　　　　　　　　　　　　　　　　　　　　　　　　　　　　　　　　　　　　　　　　　　　　　　　　　　　　　　　　　　　　　　　　　　　　　　　　</t>
    </r>
    <r>
      <rPr>
        <sz val="10.5"/>
        <color theme="0"/>
        <rFont val="ＭＳ 明朝"/>
      </rPr>
      <t>あ</t>
    </r>
    <r>
      <rPr>
        <sz val="10.5"/>
        <color rgb="FF000000"/>
        <rFont val="ＭＳ 明朝"/>
      </rPr>
      <t>　　　　（蓄熱床暖房）で使用する電気の計量電圧は、200Vである。　
　　　　ウ　フリッカ発生機器等の電気の質に影響を与える負荷設備は、特に有していない。</t>
    </r>
    <rPh sb="363" eb="366">
      <t>チクネツシキ</t>
    </rPh>
    <rPh sb="366" eb="368">
      <t>フカ</t>
    </rPh>
    <rPh sb="368" eb="370">
      <t>セツビ</t>
    </rPh>
    <rPh sb="371" eb="373">
      <t>チクネツ</t>
    </rPh>
    <rPh sb="373" eb="374">
      <t>ユカ</t>
    </rPh>
    <rPh sb="374" eb="376">
      <t>ダンボウ</t>
    </rPh>
    <rPh sb="385" eb="386">
      <t>ユウ</t>
    </rPh>
    <rPh sb="391" eb="394">
      <t>チクネツシキ</t>
    </rPh>
    <rPh sb="394" eb="396">
      <t>フカ</t>
    </rPh>
    <rPh sb="396" eb="398">
      <t>セツビ</t>
    </rPh>
    <rPh sb="504" eb="506">
      <t>チクネツ</t>
    </rPh>
    <rPh sb="506" eb="507">
      <t>ユカ</t>
    </rPh>
    <rPh sb="507" eb="509">
      <t>ダンボウ</t>
    </rPh>
    <rPh sb="511" eb="513">
      <t>シヨウ</t>
    </rPh>
    <rPh sb="515" eb="517">
      <t>デンキ</t>
    </rPh>
    <rPh sb="518" eb="520">
      <t>ケイリョウ</t>
    </rPh>
    <rPh sb="520" eb="522">
      <t>デンアツ</t>
    </rPh>
    <rPh sb="544" eb="546">
      <t>ハッセイ</t>
    </rPh>
    <rPh sb="546" eb="548">
      <t>キキ</t>
    </rPh>
    <rPh sb="548" eb="549">
      <t>ナド</t>
    </rPh>
    <rPh sb="550" eb="552">
      <t>デンキ</t>
    </rPh>
    <rPh sb="553" eb="554">
      <t>シツ</t>
    </rPh>
    <rPh sb="555" eb="557">
      <t>エイキョウ</t>
    </rPh>
    <rPh sb="558" eb="559">
      <t>アタ</t>
    </rPh>
    <rPh sb="561" eb="563">
      <t>フカ</t>
    </rPh>
    <rPh sb="563" eb="565">
      <t>セツビ</t>
    </rPh>
    <rPh sb="567" eb="568">
      <t>トク</t>
    </rPh>
    <rPh sb="569" eb="570">
      <t>ユウ</t>
    </rPh>
    <phoneticPr fontId="23"/>
  </si>
  <si>
    <t>　　　　エ　別紙（月別予定最大需要電力及び月別予定使用電力量）に記載している数量等について
　　　　　　は、あくまで予定のものであり、エアコン等の設置や照明器具のＬＥＤ化等使用状況の
　　　　　　変化により、増減するものとする。</t>
    <rPh sb="6" eb="8">
      <t>ベッシ</t>
    </rPh>
    <rPh sb="9" eb="11">
      <t>ツキベツ</t>
    </rPh>
    <rPh sb="11" eb="13">
      <t>ヨテイ</t>
    </rPh>
    <rPh sb="13" eb="15">
      <t>サイダイ</t>
    </rPh>
    <rPh sb="15" eb="17">
      <t>ジュヨウ</t>
    </rPh>
    <rPh sb="17" eb="19">
      <t>デンリョク</t>
    </rPh>
    <rPh sb="19" eb="20">
      <t>オヨ</t>
    </rPh>
    <rPh sb="21" eb="23">
      <t>ツキベツ</t>
    </rPh>
    <rPh sb="23" eb="25">
      <t>ヨテイ</t>
    </rPh>
    <rPh sb="25" eb="27">
      <t>シヨウ</t>
    </rPh>
    <rPh sb="27" eb="29">
      <t>デンリョク</t>
    </rPh>
    <rPh sb="29" eb="30">
      <t>リョウ</t>
    </rPh>
    <rPh sb="32" eb="34">
      <t>キサイ</t>
    </rPh>
    <rPh sb="38" eb="40">
      <t>スウリョウ</t>
    </rPh>
    <rPh sb="40" eb="41">
      <t>ナド</t>
    </rPh>
    <rPh sb="58" eb="60">
      <t>ヨテイ</t>
    </rPh>
    <rPh sb="71" eb="72">
      <t>トウ</t>
    </rPh>
    <rPh sb="73" eb="75">
      <t>セッチ</t>
    </rPh>
    <rPh sb="76" eb="79">
      <t>ショウメイキ</t>
    </rPh>
    <rPh sb="79" eb="80">
      <t>グ</t>
    </rPh>
    <rPh sb="84" eb="85">
      <t>カ</t>
    </rPh>
    <rPh sb="85" eb="86">
      <t>トウ</t>
    </rPh>
    <rPh sb="86" eb="88">
      <t>シヨウ</t>
    </rPh>
    <rPh sb="88" eb="90">
      <t>ジョウキョウ</t>
    </rPh>
    <rPh sb="98" eb="100">
      <t>ヘンカ</t>
    </rPh>
    <rPh sb="104" eb="106">
      <t>ゾウゲン</t>
    </rPh>
    <phoneticPr fontId="23"/>
  </si>
  <si>
    <t>希望が丘学園</t>
    <rPh sb="0" eb="2">
      <t>キボウ</t>
    </rPh>
    <rPh sb="3" eb="4">
      <t>オカ</t>
    </rPh>
    <rPh sb="4" eb="6">
      <t>ガクエン</t>
    </rPh>
    <phoneticPr fontId="23"/>
  </si>
  <si>
    <t>水産試験場</t>
    <rPh sb="0" eb="5">
      <t>スイサンシケンジョウ</t>
    </rPh>
    <phoneticPr fontId="23"/>
  </si>
  <si>
    <t>施設名（希望が丘学園）</t>
    <rPh sb="0" eb="2">
      <t>シセツ</t>
    </rPh>
    <rPh sb="2" eb="3">
      <t>メイ</t>
    </rPh>
    <rPh sb="4" eb="6">
      <t>キボウ</t>
    </rPh>
    <rPh sb="7" eb="8">
      <t>オカ</t>
    </rPh>
    <rPh sb="8" eb="10">
      <t>ガクエン</t>
    </rPh>
    <phoneticPr fontId="23"/>
  </si>
  <si>
    <t>紙産業技術センター</t>
    <rPh sb="0" eb="1">
      <t>カミ</t>
    </rPh>
    <rPh sb="1" eb="3">
      <t>サンギョウ</t>
    </rPh>
    <rPh sb="3" eb="5">
      <t>ギジュツ</t>
    </rPh>
    <phoneticPr fontId="23"/>
  </si>
  <si>
    <t>高知県吾川郡いの町波川287-４</t>
    <rPh sb="0" eb="3">
      <t>コウチケン</t>
    </rPh>
    <rPh sb="3" eb="6">
      <t>アガワグン</t>
    </rPh>
    <rPh sb="8" eb="9">
      <t>チョウ</t>
    </rPh>
    <rPh sb="9" eb="11">
      <t>ハカワ</t>
    </rPh>
    <phoneticPr fontId="23"/>
  </si>
  <si>
    <t>試験場</t>
    <rPh sb="0" eb="3">
      <t>シケンジョウ</t>
    </rPh>
    <phoneticPr fontId="23"/>
  </si>
  <si>
    <t>農業大学校</t>
    <rPh sb="0" eb="2">
      <t>ノウギョウ</t>
    </rPh>
    <rPh sb="2" eb="5">
      <t>ダイガッコウ</t>
    </rPh>
    <phoneticPr fontId="23"/>
  </si>
  <si>
    <t>R7.7</t>
  </si>
  <si>
    <t>海洋深層水研究所(共同研究センター）</t>
    <rPh sb="0" eb="2">
      <t>カイヨウ</t>
    </rPh>
    <rPh sb="2" eb="5">
      <t>シンソウスイ</t>
    </rPh>
    <rPh sb="5" eb="8">
      <t>ケンキュウショ</t>
    </rPh>
    <rPh sb="9" eb="11">
      <t>キョウドウ</t>
    </rPh>
    <rPh sb="11" eb="13">
      <t>ケンキュウ</t>
    </rPh>
    <phoneticPr fontId="23"/>
  </si>
  <si>
    <t>高知県室戸市室戸岬町字キシバエ３５０７－１４</t>
    <rPh sb="0" eb="3">
      <t>コウチケン</t>
    </rPh>
    <rPh sb="3" eb="6">
      <t>ムロトシ</t>
    </rPh>
    <rPh sb="6" eb="10">
      <t>ムロトミサキチョウ</t>
    </rPh>
    <rPh sb="10" eb="11">
      <t>アザ</t>
    </rPh>
    <phoneticPr fontId="23"/>
  </si>
  <si>
    <t>中村高等技術学校</t>
  </si>
  <si>
    <t>学校</t>
  </si>
  <si>
    <t>施設名（中村高等技術学校）</t>
    <rPh sb="0" eb="2">
      <t>シセツ</t>
    </rPh>
    <rPh sb="2" eb="3">
      <t>メイ</t>
    </rPh>
    <phoneticPr fontId="23"/>
  </si>
  <si>
    <t xml:space="preserve">kami </t>
  </si>
  <si>
    <t>R8.1</t>
  </si>
  <si>
    <t>高知海洋高等学校（艇庫）</t>
    <rPh sb="0" eb="2">
      <t>コウチ</t>
    </rPh>
    <rPh sb="2" eb="4">
      <t>カイヨウ</t>
    </rPh>
    <rPh sb="4" eb="6">
      <t>コウトウ</t>
    </rPh>
    <rPh sb="6" eb="8">
      <t>ガッコウ</t>
    </rPh>
    <rPh sb="9" eb="11">
      <t>テイコ</t>
    </rPh>
    <phoneticPr fontId="23"/>
  </si>
  <si>
    <t>R8.2</t>
  </si>
  <si>
    <t>R8.3</t>
  </si>
  <si>
    <t>R8.4</t>
  </si>
  <si>
    <t>R7.6</t>
  </si>
  <si>
    <t>R7.9</t>
  </si>
  <si>
    <t>R7.10</t>
  </si>
  <si>
    <t>R7.12</t>
  </si>
  <si>
    <t>高知県須崎市西古市町1-24</t>
    <rPh sb="0" eb="3">
      <t>コウチケン</t>
    </rPh>
    <rPh sb="3" eb="6">
      <t>スサキシ</t>
    </rPh>
    <rPh sb="6" eb="10">
      <t>ニシフルイチマチ</t>
    </rPh>
    <phoneticPr fontId="23"/>
  </si>
  <si>
    <t>施設名（農業技術センター）</t>
    <rPh sb="0" eb="2">
      <t>シセツ</t>
    </rPh>
    <rPh sb="2" eb="3">
      <t>メイ</t>
    </rPh>
    <rPh sb="4" eb="8">
      <t>ノウギョウギジュツ</t>
    </rPh>
    <phoneticPr fontId="23"/>
  </si>
  <si>
    <t>高知県高知市朝倉丁２６８</t>
    <rPh sb="0" eb="3">
      <t>コウチケン</t>
    </rPh>
    <rPh sb="3" eb="6">
      <t>コウチシ</t>
    </rPh>
    <rPh sb="6" eb="8">
      <t>アサクラ</t>
    </rPh>
    <rPh sb="8" eb="9">
      <t>テイ</t>
    </rPh>
    <phoneticPr fontId="23"/>
  </si>
  <si>
    <t>施設名（　　果樹試験場　　）</t>
    <rPh sb="0" eb="2">
      <t>シセツ</t>
    </rPh>
    <rPh sb="2" eb="3">
      <t>メイ</t>
    </rPh>
    <rPh sb="6" eb="8">
      <t>カジュ</t>
    </rPh>
    <rPh sb="8" eb="11">
      <t>シケンジョウ</t>
    </rPh>
    <phoneticPr fontId="23"/>
  </si>
  <si>
    <t>農業担い手育成センター（旧農大研修課）</t>
    <rPh sb="0" eb="2">
      <t>ノウギョウ</t>
    </rPh>
    <rPh sb="2" eb="3">
      <t>ニナ</t>
    </rPh>
    <rPh sb="4" eb="5">
      <t>テ</t>
    </rPh>
    <rPh sb="5" eb="7">
      <t>イクセイ</t>
    </rPh>
    <rPh sb="12" eb="13">
      <t>キュウ</t>
    </rPh>
    <rPh sb="13" eb="15">
      <t>ノウダイ</t>
    </rPh>
    <rPh sb="15" eb="18">
      <t>ケンシュウカ</t>
    </rPh>
    <phoneticPr fontId="23"/>
  </si>
  <si>
    <t>高知県高岡郡四万十町黒石６６５</t>
    <rPh sb="0" eb="3">
      <t>コウチケン</t>
    </rPh>
    <rPh sb="3" eb="6">
      <t>タカオカグン</t>
    </rPh>
    <rPh sb="6" eb="10">
      <t>シマントチョウ</t>
    </rPh>
    <rPh sb="10" eb="12">
      <t>クロイシ</t>
    </rPh>
    <phoneticPr fontId="23"/>
  </si>
  <si>
    <t>施設名（　公文書館　　）</t>
    <rPh sb="0" eb="2">
      <t>シセツ</t>
    </rPh>
    <rPh sb="2" eb="3">
      <t>メイ</t>
    </rPh>
    <rPh sb="5" eb="9">
      <t>コウブンショカン</t>
    </rPh>
    <phoneticPr fontId="23"/>
  </si>
  <si>
    <t>施設名（農業担い手育成センター（旧環境保全型畑作振興センター））</t>
    <rPh sb="0" eb="2">
      <t>シセツ</t>
    </rPh>
    <rPh sb="2" eb="3">
      <t>メイ</t>
    </rPh>
    <phoneticPr fontId="23"/>
  </si>
  <si>
    <t>室戸総合庁舎</t>
    <rPh sb="0" eb="2">
      <t>ムロト</t>
    </rPh>
    <rPh sb="2" eb="4">
      <t>ソウゴウ</t>
    </rPh>
    <rPh sb="4" eb="6">
      <t>チョウシャ</t>
    </rPh>
    <phoneticPr fontId="23"/>
  </si>
  <si>
    <t>施設名（　室戸総合庁舎　）</t>
    <rPh sb="0" eb="2">
      <t>シセツ</t>
    </rPh>
    <rPh sb="2" eb="3">
      <t>メイ</t>
    </rPh>
    <rPh sb="5" eb="7">
      <t>ムロト</t>
    </rPh>
    <rPh sb="7" eb="9">
      <t>ソウゴウ</t>
    </rPh>
    <rPh sb="9" eb="11">
      <t>チョウシャ</t>
    </rPh>
    <phoneticPr fontId="23"/>
  </si>
  <si>
    <t>中央東土木事務所</t>
    <rPh sb="0" eb="3">
      <t>チュウオウヒガシ</t>
    </rPh>
    <rPh sb="3" eb="5">
      <t>ドボク</t>
    </rPh>
    <rPh sb="5" eb="8">
      <t>ジムショ</t>
    </rPh>
    <phoneticPr fontId="23"/>
  </si>
  <si>
    <t>高知県南国市大埇甲1592</t>
    <rPh sb="0" eb="3">
      <t>コウチケン</t>
    </rPh>
    <rPh sb="3" eb="6">
      <t>ナンコクシ</t>
    </rPh>
    <rPh sb="6" eb="8">
      <t>オオソネ</t>
    </rPh>
    <rPh sb="8" eb="9">
      <t>コウ</t>
    </rPh>
    <phoneticPr fontId="23"/>
  </si>
  <si>
    <t>施設名（中央東土木事務所）</t>
    <rPh sb="0" eb="2">
      <t>シセツ</t>
    </rPh>
    <rPh sb="2" eb="3">
      <t>メイ</t>
    </rPh>
    <rPh sb="4" eb="7">
      <t>チュウオウヒガシ</t>
    </rPh>
    <rPh sb="7" eb="9">
      <t>ドボク</t>
    </rPh>
    <rPh sb="9" eb="12">
      <t>ジムショ</t>
    </rPh>
    <phoneticPr fontId="23"/>
  </si>
  <si>
    <t>高知農業高等学校（農業実習棟）</t>
    <rPh sb="0" eb="2">
      <t>コウチ</t>
    </rPh>
    <rPh sb="2" eb="4">
      <t>ノウギョウ</t>
    </rPh>
    <rPh sb="4" eb="6">
      <t>コウトウ</t>
    </rPh>
    <rPh sb="6" eb="8">
      <t>ガッコウ</t>
    </rPh>
    <rPh sb="9" eb="11">
      <t>ノウギョウ</t>
    </rPh>
    <rPh sb="11" eb="13">
      <t>ジッシュウ</t>
    </rPh>
    <rPh sb="13" eb="14">
      <t>トウ</t>
    </rPh>
    <phoneticPr fontId="23"/>
  </si>
  <si>
    <t>下田川水門</t>
    <rPh sb="0" eb="3">
      <t>シモダガワ</t>
    </rPh>
    <rPh sb="3" eb="5">
      <t>スイモン</t>
    </rPh>
    <phoneticPr fontId="23"/>
  </si>
  <si>
    <t>高知県南国市稲生1264</t>
    <rPh sb="0" eb="3">
      <t>コウチケン</t>
    </rPh>
    <rPh sb="3" eb="6">
      <t>ナンコクシ</t>
    </rPh>
    <rPh sb="6" eb="8">
      <t>イナブ</t>
    </rPh>
    <phoneticPr fontId="23"/>
  </si>
  <si>
    <t>空港地下道</t>
    <rPh sb="0" eb="2">
      <t>クウコウ</t>
    </rPh>
    <rPh sb="2" eb="5">
      <t>チカドウ</t>
    </rPh>
    <phoneticPr fontId="23"/>
  </si>
  <si>
    <t>高知県南国市田村～前浜</t>
    <rPh sb="0" eb="3">
      <t>コウチケン</t>
    </rPh>
    <rPh sb="3" eb="6">
      <t>ナンコクシ</t>
    </rPh>
    <rPh sb="6" eb="8">
      <t>タムラ</t>
    </rPh>
    <rPh sb="9" eb="11">
      <t>マエハマ</t>
    </rPh>
    <phoneticPr fontId="23"/>
  </si>
  <si>
    <t>施設名（空港地下道）</t>
    <rPh sb="0" eb="2">
      <t>シセツ</t>
    </rPh>
    <rPh sb="2" eb="3">
      <t>メイ</t>
    </rPh>
    <rPh sb="4" eb="6">
      <t>クウコウ</t>
    </rPh>
    <rPh sb="6" eb="9">
      <t>チカドウ</t>
    </rPh>
    <phoneticPr fontId="23"/>
  </si>
  <si>
    <t>高知県香南市夜須町手結298-113</t>
    <rPh sb="0" eb="3">
      <t>コウチケン</t>
    </rPh>
    <rPh sb="3" eb="6">
      <t>コウナンシ</t>
    </rPh>
    <rPh sb="6" eb="9">
      <t>ヤスチョウ</t>
    </rPh>
    <rPh sb="9" eb="11">
      <t>テイ</t>
    </rPh>
    <phoneticPr fontId="23"/>
  </si>
  <si>
    <t>後川放水路水門</t>
    <rPh sb="0" eb="2">
      <t>ウシロガワ</t>
    </rPh>
    <rPh sb="2" eb="5">
      <t>ホウスイロ</t>
    </rPh>
    <rPh sb="5" eb="7">
      <t>スイモン</t>
    </rPh>
    <phoneticPr fontId="23"/>
  </si>
  <si>
    <t>施設名（後川放水路水門）</t>
    <rPh sb="0" eb="2">
      <t>シセツ</t>
    </rPh>
    <rPh sb="2" eb="3">
      <t>メイ</t>
    </rPh>
    <rPh sb="4" eb="6">
      <t>ウシロガワ</t>
    </rPh>
    <rPh sb="6" eb="9">
      <t>ホウスイロ</t>
    </rPh>
    <rPh sb="9" eb="11">
      <t>スイモン</t>
    </rPh>
    <phoneticPr fontId="23"/>
  </si>
  <si>
    <t>施設名（宿毛合同庁舎）</t>
    <rPh sb="0" eb="2">
      <t>シセツ</t>
    </rPh>
    <rPh sb="2" eb="3">
      <t>メイ</t>
    </rPh>
    <rPh sb="4" eb="6">
      <t>スクモ</t>
    </rPh>
    <rPh sb="6" eb="8">
      <t>ゴウドウ</t>
    </rPh>
    <rPh sb="8" eb="10">
      <t>チョウシャ</t>
    </rPh>
    <phoneticPr fontId="23"/>
  </si>
  <si>
    <t>施設名（　中央東土木事務所本山事務所　　）</t>
    <rPh sb="0" eb="2">
      <t>シセツ</t>
    </rPh>
    <rPh sb="2" eb="3">
      <t>メイ</t>
    </rPh>
    <rPh sb="5" eb="8">
      <t>チュウオウヒガシ</t>
    </rPh>
    <rPh sb="8" eb="10">
      <t>ドボク</t>
    </rPh>
    <rPh sb="10" eb="12">
      <t>ジム</t>
    </rPh>
    <rPh sb="12" eb="13">
      <t>トコロ</t>
    </rPh>
    <rPh sb="13" eb="15">
      <t>モトヤマ</t>
    </rPh>
    <rPh sb="15" eb="18">
      <t>ジムショ</t>
    </rPh>
    <phoneticPr fontId="23"/>
  </si>
  <si>
    <t>河戸堰</t>
    <rPh sb="0" eb="1">
      <t>カワ</t>
    </rPh>
    <rPh sb="1" eb="2">
      <t>ト</t>
    </rPh>
    <rPh sb="2" eb="3">
      <t>セキ</t>
    </rPh>
    <phoneticPr fontId="23"/>
  </si>
  <si>
    <t>永瀬ダム管理事務所</t>
    <rPh sb="0" eb="2">
      <t>ナガセ</t>
    </rPh>
    <rPh sb="4" eb="6">
      <t>カンリ</t>
    </rPh>
    <rPh sb="6" eb="9">
      <t>ジムショ</t>
    </rPh>
    <phoneticPr fontId="23"/>
  </si>
  <si>
    <t>施設名（永瀬ダム管理事務所）</t>
    <rPh sb="0" eb="2">
      <t>シセツ</t>
    </rPh>
    <rPh sb="2" eb="3">
      <t>メイ</t>
    </rPh>
    <rPh sb="4" eb="6">
      <t>ナガセ</t>
    </rPh>
    <rPh sb="8" eb="10">
      <t>カンリ</t>
    </rPh>
    <rPh sb="10" eb="13">
      <t>ジムショ</t>
    </rPh>
    <phoneticPr fontId="23"/>
  </si>
  <si>
    <t>高知県香美市香北町永瀬１３２８－１</t>
    <rPh sb="0" eb="3">
      <t>コウチケン</t>
    </rPh>
    <rPh sb="3" eb="6">
      <t>カミシ</t>
    </rPh>
    <rPh sb="6" eb="9">
      <t>カホクチョウ</t>
    </rPh>
    <rPh sb="9" eb="11">
      <t>ナガセ</t>
    </rPh>
    <phoneticPr fontId="23"/>
  </si>
  <si>
    <t>本江田川水門</t>
  </si>
  <si>
    <t>高知県高知市介良乙3659-2</t>
    <rPh sb="0" eb="3">
      <t>コウチケン</t>
    </rPh>
    <phoneticPr fontId="23"/>
  </si>
  <si>
    <t>ダム管理事務所</t>
  </si>
  <si>
    <t>客船ターミナル</t>
    <rPh sb="0" eb="2">
      <t>キャクセン</t>
    </rPh>
    <phoneticPr fontId="23"/>
  </si>
  <si>
    <t>施設名（五台山トンネル）</t>
    <rPh sb="0" eb="2">
      <t>シセツ</t>
    </rPh>
    <rPh sb="2" eb="3">
      <t>メイ</t>
    </rPh>
    <phoneticPr fontId="23"/>
  </si>
  <si>
    <t>施設名（鹿児第二排水機場）</t>
    <rPh sb="0" eb="2">
      <t>シセツ</t>
    </rPh>
    <rPh sb="2" eb="3">
      <t>メイ</t>
    </rPh>
    <phoneticPr fontId="23"/>
  </si>
  <si>
    <t>施設名（高知土木事務所）</t>
    <rPh sb="0" eb="2">
      <t>シセツ</t>
    </rPh>
    <rPh sb="2" eb="3">
      <t>メイ</t>
    </rPh>
    <phoneticPr fontId="23"/>
  </si>
  <si>
    <t>施設名（鏡ダム管理事務所）</t>
    <rPh sb="0" eb="2">
      <t>シセツ</t>
    </rPh>
    <rPh sb="2" eb="3">
      <t>メイ</t>
    </rPh>
    <phoneticPr fontId="23"/>
  </si>
  <si>
    <t>施設名（堀川水門）</t>
    <rPh sb="0" eb="2">
      <t>シセツ</t>
    </rPh>
    <rPh sb="2" eb="3">
      <t>メイ</t>
    </rPh>
    <phoneticPr fontId="23"/>
  </si>
  <si>
    <t>施設名（河戸堰）</t>
    <rPh sb="0" eb="2">
      <t>シセツ</t>
    </rPh>
    <rPh sb="2" eb="3">
      <t>メイ</t>
    </rPh>
    <rPh sb="4" eb="5">
      <t>カワ</t>
    </rPh>
    <rPh sb="5" eb="6">
      <t>ト</t>
    </rPh>
    <rPh sb="6" eb="7">
      <t>セキ</t>
    </rPh>
    <phoneticPr fontId="23"/>
  </si>
  <si>
    <t>施設名（江ノ口水門）</t>
    <rPh sb="0" eb="2">
      <t>シセツ</t>
    </rPh>
    <rPh sb="2" eb="3">
      <t>メイ</t>
    </rPh>
    <phoneticPr fontId="23"/>
  </si>
  <si>
    <t>施設名（竹島川水門）</t>
    <rPh sb="0" eb="2">
      <t>シセツ</t>
    </rPh>
    <rPh sb="2" eb="3">
      <t>メイ</t>
    </rPh>
    <phoneticPr fontId="23"/>
  </si>
  <si>
    <t>施設名（横浜トンネル）</t>
    <rPh sb="0" eb="2">
      <t>シセツ</t>
    </rPh>
    <rPh sb="2" eb="3">
      <t>メイ</t>
    </rPh>
    <phoneticPr fontId="23"/>
  </si>
  <si>
    <t>施設名（高知新港客船ターミナル）</t>
    <rPh sb="0" eb="2">
      <t>シセツ</t>
    </rPh>
    <rPh sb="2" eb="3">
      <t>メイ</t>
    </rPh>
    <phoneticPr fontId="23"/>
  </si>
  <si>
    <t>高知県吾川郡いの町１３８１</t>
    <rPh sb="0" eb="3">
      <t>コウチケン</t>
    </rPh>
    <rPh sb="3" eb="6">
      <t>アガワグン</t>
    </rPh>
    <rPh sb="8" eb="9">
      <t>チョウ</t>
    </rPh>
    <phoneticPr fontId="23"/>
  </si>
  <si>
    <t>事務所</t>
    <rPh sb="0" eb="2">
      <t>ジム</t>
    </rPh>
    <rPh sb="2" eb="3">
      <t>ショ</t>
    </rPh>
    <phoneticPr fontId="23"/>
  </si>
  <si>
    <t>寒風山トンネル</t>
    <rPh sb="0" eb="2">
      <t>カンプウ</t>
    </rPh>
    <rPh sb="2" eb="3">
      <t>ザン</t>
    </rPh>
    <phoneticPr fontId="23"/>
  </si>
  <si>
    <t>桐見ダム管理事務所</t>
    <rPh sb="0" eb="1">
      <t>キリ</t>
    </rPh>
    <rPh sb="1" eb="2">
      <t>ミ</t>
    </rPh>
    <rPh sb="4" eb="6">
      <t>カンリ</t>
    </rPh>
    <rPh sb="6" eb="8">
      <t>ジム</t>
    </rPh>
    <rPh sb="8" eb="9">
      <t>ショ</t>
    </rPh>
    <phoneticPr fontId="23"/>
  </si>
  <si>
    <t>ダム管理事務所</t>
    <rPh sb="2" eb="4">
      <t>カンリ</t>
    </rPh>
    <rPh sb="4" eb="6">
      <t>ジム</t>
    </rPh>
    <rPh sb="6" eb="7">
      <t>ショ</t>
    </rPh>
    <phoneticPr fontId="23"/>
  </si>
  <si>
    <t>施設名（寒風山トンネル）</t>
    <rPh sb="0" eb="2">
      <t>シセツ</t>
    </rPh>
    <rPh sb="2" eb="3">
      <t>メイ</t>
    </rPh>
    <rPh sb="4" eb="7">
      <t>カンプウザン</t>
    </rPh>
    <phoneticPr fontId="23"/>
  </si>
  <si>
    <t>須崎第二総合庁舎</t>
    <rPh sb="0" eb="3">
      <t>スザキダイ</t>
    </rPh>
    <rPh sb="3" eb="4">
      <t>ニ</t>
    </rPh>
    <rPh sb="4" eb="6">
      <t>ソウゴウ</t>
    </rPh>
    <rPh sb="6" eb="8">
      <t>チョウシャ</t>
    </rPh>
    <phoneticPr fontId="23"/>
  </si>
  <si>
    <t>高知県須崎市東古市町6-26</t>
    <rPh sb="0" eb="3">
      <t>コウチケン</t>
    </rPh>
    <rPh sb="3" eb="6">
      <t>スサキシ</t>
    </rPh>
    <rPh sb="6" eb="7">
      <t>ヒガシ</t>
    </rPh>
    <rPh sb="7" eb="10">
      <t>フルイチマチ</t>
    </rPh>
    <phoneticPr fontId="23"/>
  </si>
  <si>
    <t>施設名（須崎第二総合庁舎）</t>
    <rPh sb="0" eb="2">
      <t>シセツ</t>
    </rPh>
    <rPh sb="2" eb="3">
      <t>メイ</t>
    </rPh>
    <rPh sb="4" eb="6">
      <t>スサキ</t>
    </rPh>
    <rPh sb="6" eb="7">
      <t>ダイ</t>
    </rPh>
    <rPh sb="7" eb="8">
      <t>ニ</t>
    </rPh>
    <rPh sb="8" eb="10">
      <t>ソウゴウ</t>
    </rPh>
    <rPh sb="10" eb="12">
      <t>チョウシャ</t>
    </rPh>
    <phoneticPr fontId="23"/>
  </si>
  <si>
    <t>須崎土木事務所四万十町事務所</t>
    <rPh sb="0" eb="2">
      <t>スサキ</t>
    </rPh>
    <rPh sb="2" eb="4">
      <t>ドボク</t>
    </rPh>
    <rPh sb="4" eb="7">
      <t>ジムショ</t>
    </rPh>
    <rPh sb="7" eb="11">
      <t>シマントチョウ</t>
    </rPh>
    <rPh sb="11" eb="14">
      <t>ジムショ</t>
    </rPh>
    <phoneticPr fontId="23"/>
  </si>
  <si>
    <t>施設名（須崎土木事務所四万十町事務所）</t>
    <rPh sb="0" eb="2">
      <t>シセツ</t>
    </rPh>
    <rPh sb="2" eb="3">
      <t>メイ</t>
    </rPh>
    <rPh sb="4" eb="6">
      <t>スサキ</t>
    </rPh>
    <rPh sb="6" eb="8">
      <t>ドボク</t>
    </rPh>
    <rPh sb="8" eb="11">
      <t>ジムショ</t>
    </rPh>
    <rPh sb="11" eb="15">
      <t>シマントチョウ</t>
    </rPh>
    <rPh sb="15" eb="18">
      <t>ジムショ</t>
    </rPh>
    <phoneticPr fontId="23"/>
  </si>
  <si>
    <t>土佐清水合同庁舎</t>
    <rPh sb="0" eb="4">
      <t>トサシミズ</t>
    </rPh>
    <rPh sb="4" eb="6">
      <t>ゴウドウ</t>
    </rPh>
    <rPh sb="6" eb="8">
      <t>チョウシャ</t>
    </rPh>
    <phoneticPr fontId="23"/>
  </si>
  <si>
    <t>高知県土佐清水市清水ヶ丘28－10</t>
    <rPh sb="0" eb="3">
      <t>コウチケン</t>
    </rPh>
    <rPh sb="3" eb="8">
      <t>トサシミズシ</t>
    </rPh>
    <rPh sb="8" eb="12">
      <t>シミズガオカ</t>
    </rPh>
    <phoneticPr fontId="23"/>
  </si>
  <si>
    <t>高知県宿毛市橋上町坂本514-39</t>
    <rPh sb="0" eb="3">
      <t>コウチケン</t>
    </rPh>
    <rPh sb="3" eb="6">
      <t>スクモシ</t>
    </rPh>
    <rPh sb="6" eb="7">
      <t>ハシ</t>
    </rPh>
    <rPh sb="7" eb="8">
      <t>ウエ</t>
    </rPh>
    <rPh sb="8" eb="9">
      <t>チョウ</t>
    </rPh>
    <rPh sb="9" eb="11">
      <t>サカモト</t>
    </rPh>
    <phoneticPr fontId="23"/>
  </si>
  <si>
    <t>ダム管理事務所</t>
    <rPh sb="2" eb="4">
      <t>カンリ</t>
    </rPh>
    <rPh sb="4" eb="7">
      <t>ジムショ</t>
    </rPh>
    <phoneticPr fontId="23"/>
  </si>
  <si>
    <t>施設名（坂本ダム管理事務所）</t>
    <rPh sb="0" eb="2">
      <t>シセツ</t>
    </rPh>
    <rPh sb="2" eb="3">
      <t>メイ</t>
    </rPh>
    <rPh sb="4" eb="6">
      <t>サカモト</t>
    </rPh>
    <rPh sb="8" eb="10">
      <t>カンリ</t>
    </rPh>
    <rPh sb="10" eb="13">
      <t>ジムショ</t>
    </rPh>
    <phoneticPr fontId="23"/>
  </si>
  <si>
    <t>高知県高知市丸ノ内１-１-10</t>
    <rPh sb="0" eb="3">
      <t>コウチケン</t>
    </rPh>
    <rPh sb="3" eb="6">
      <t>コウチシ</t>
    </rPh>
    <rPh sb="6" eb="7">
      <t>マル</t>
    </rPh>
    <rPh sb="8" eb="9">
      <t>ウチ</t>
    </rPh>
    <phoneticPr fontId="23"/>
  </si>
  <si>
    <t>施設名（　教育センター　）</t>
    <rPh sb="0" eb="2">
      <t>シセツ</t>
    </rPh>
    <rPh sb="2" eb="3">
      <t>メイ</t>
    </rPh>
    <rPh sb="5" eb="7">
      <t>キョウイク</t>
    </rPh>
    <phoneticPr fontId="23"/>
  </si>
  <si>
    <t>施設名（幡多青少年の家）</t>
    <rPh sb="0" eb="2">
      <t>シセツ</t>
    </rPh>
    <rPh sb="2" eb="3">
      <t>メイ</t>
    </rPh>
    <rPh sb="4" eb="6">
      <t>ハタ</t>
    </rPh>
    <rPh sb="6" eb="9">
      <t>セイショウネン</t>
    </rPh>
    <rPh sb="10" eb="11">
      <t>イエ</t>
    </rPh>
    <phoneticPr fontId="23"/>
  </si>
  <si>
    <t>幡多青少年の家</t>
    <rPh sb="0" eb="2">
      <t>ハタ</t>
    </rPh>
    <rPh sb="2" eb="5">
      <t>セイショウネン</t>
    </rPh>
    <rPh sb="6" eb="7">
      <t>イエ</t>
    </rPh>
    <phoneticPr fontId="23"/>
  </si>
  <si>
    <t>高知県南国市上野田ヒカケ27-1</t>
    <rPh sb="0" eb="3">
      <t>コウチケン</t>
    </rPh>
    <rPh sb="3" eb="6">
      <t>ナンコクシ</t>
    </rPh>
    <rPh sb="6" eb="7">
      <t>ウエ</t>
    </rPh>
    <rPh sb="7" eb="9">
      <t>ノダ</t>
    </rPh>
    <phoneticPr fontId="23"/>
  </si>
  <si>
    <t>学校（実習施設））</t>
    <rPh sb="0" eb="2">
      <t>ガッコウ</t>
    </rPh>
    <rPh sb="3" eb="5">
      <t>ジッシュウ</t>
    </rPh>
    <rPh sb="5" eb="7">
      <t>シセツ</t>
    </rPh>
    <phoneticPr fontId="23"/>
  </si>
  <si>
    <t>施設名（高知海洋高等学校（艇庫））</t>
    <rPh sb="0" eb="2">
      <t>シセツ</t>
    </rPh>
    <rPh sb="2" eb="3">
      <t>メイ</t>
    </rPh>
    <rPh sb="4" eb="6">
      <t>コウチ</t>
    </rPh>
    <rPh sb="6" eb="8">
      <t>カイヨウ</t>
    </rPh>
    <rPh sb="8" eb="10">
      <t>コウトウ</t>
    </rPh>
    <rPh sb="10" eb="12">
      <t>ガッコウ</t>
    </rPh>
    <rPh sb="13" eb="15">
      <t>テイコ</t>
    </rPh>
    <phoneticPr fontId="2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</si>
</sst>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24" formatCode="\$#,##0_);[Red]\(\$#,##0\)"/>
  </numFmts>
  <fonts count="24">
    <font>
      <sz val="11"/>
      <color theme="1"/>
      <name val="ＭＳ Ｐゴシック"/>
      <family val="3"/>
    </font>
    <font>
      <sz val="11"/>
      <color theme="1"/>
      <name val="ＭＳ Ｐゴシック"/>
      <family val="3"/>
    </font>
    <font>
      <sz val="11"/>
      <color auto="1"/>
      <name val="ＭＳ Ｐゴシック"/>
    </font>
    <font>
      <sz val="6"/>
      <color auto="1"/>
      <name val="游ゴシック"/>
      <family val="3"/>
    </font>
    <font>
      <sz val="10.5"/>
      <color theme="0"/>
      <name val="ＭＳ 明朝"/>
      <family val="1"/>
    </font>
    <font>
      <sz val="11"/>
      <color theme="0"/>
      <name val="ＭＳ Ｐゴシック"/>
    </font>
    <font>
      <sz val="12"/>
      <color rgb="FF000000"/>
      <name val="ＭＳ 明朝"/>
      <family val="1"/>
    </font>
    <font>
      <sz val="10.5"/>
      <color rgb="FF000000"/>
      <name val="Century"/>
      <family val="1"/>
    </font>
    <font>
      <sz val="10.5"/>
      <color rgb="FF000000"/>
      <name val="ＭＳ 明朝"/>
      <family val="1"/>
    </font>
    <font>
      <sz val="11"/>
      <color rgb="FF000000"/>
      <name val="ＭＳ 明朝"/>
      <family val="1"/>
    </font>
    <font>
      <sz val="11"/>
      <color theme="1"/>
      <name val="ＭＳ 明朝"/>
      <family val="1"/>
    </font>
    <font>
      <sz val="14"/>
      <color rgb="FF000000"/>
      <name val="ＭＳ 明朝"/>
      <family val="1"/>
    </font>
    <font>
      <sz val="16"/>
      <color rgb="FF000000"/>
      <name val="ＭＳ 明朝"/>
      <family val="1"/>
    </font>
    <font>
      <sz val="14"/>
      <color theme="1"/>
      <name val="ＭＳ 明朝"/>
      <family val="1"/>
    </font>
    <font>
      <sz val="10.5"/>
      <color theme="1"/>
      <name val="ＭＳ 明朝"/>
      <family val="1"/>
    </font>
    <font>
      <sz val="16"/>
      <color theme="1"/>
      <name val="ＭＳ 明朝"/>
      <family val="1"/>
    </font>
    <font>
      <sz val="11"/>
      <color auto="1"/>
      <name val="ＭＳ 明朝"/>
      <family val="1"/>
    </font>
    <font>
      <sz val="14"/>
      <color auto="1"/>
      <name val="ＭＳ 明朝"/>
      <family val="1"/>
    </font>
    <font>
      <sz val="8"/>
      <color theme="1"/>
      <name val="ＭＳ 明朝"/>
      <family val="1"/>
    </font>
    <font>
      <sz val="9"/>
      <color theme="1"/>
      <name val="ＭＳ 明朝"/>
      <family val="1"/>
    </font>
    <font>
      <sz val="6"/>
      <color theme="1"/>
      <name val="ＭＳ 明朝"/>
      <family val="1"/>
    </font>
    <font>
      <sz val="12"/>
      <color theme="1"/>
      <name val="ＭＳ 明朝"/>
      <family val="1"/>
    </font>
    <font>
      <sz val="10.5"/>
      <color theme="1"/>
      <name val="Century"/>
      <family val="1"/>
    </font>
    <font>
      <sz val="6"/>
      <color auto="1"/>
      <name val="ＭＳ Ｐゴシック"/>
      <family val="3"/>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xf numFmtId="38" fontId="1" fillId="0" borderId="0" applyFont="0" applyFill="0" applyBorder="0" applyAlignment="0" applyProtection="0">
      <alignment vertical="center"/>
    </xf>
  </cellStyleXfs>
  <cellXfs count="76">
    <xf numFmtId="0" fontId="0" fillId="0" borderId="0" xfId="0">
      <alignment vertical="center"/>
    </xf>
    <xf numFmtId="0" fontId="4" fillId="0" borderId="0" xfId="0" applyFont="1" applyAlignment="1">
      <alignment horizontal="justify" vertical="center"/>
    </xf>
    <xf numFmtId="24" fontId="5" fillId="0" borderId="0" xfId="0" applyNumberFormat="1" applyFont="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horizontal="left" vertical="center"/>
    </xf>
    <xf numFmtId="0" fontId="9" fillId="0" borderId="0" xfId="0" applyFont="1">
      <alignment vertical="center"/>
    </xf>
    <xf numFmtId="0" fontId="8" fillId="0" borderId="0" xfId="0" applyFont="1">
      <alignment vertical="center"/>
    </xf>
    <xf numFmtId="0" fontId="8" fillId="0" borderId="0" xfId="0" applyFont="1" applyAlignment="1">
      <alignment horizontal="left"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0" fillId="0" borderId="0" xfId="0" applyFont="1" applyAlignment="1">
      <alignment horizontal="right" vertical="center"/>
    </xf>
    <xf numFmtId="0" fontId="8" fillId="0" borderId="1" xfId="0" applyFont="1" applyBorder="1" applyAlignment="1">
      <alignment horizontal="center" vertical="center"/>
    </xf>
    <xf numFmtId="0" fontId="10" fillId="0" borderId="0" xfId="0" applyFont="1" applyAlignment="1">
      <alignment horizontal="left" vertical="center"/>
    </xf>
    <xf numFmtId="0" fontId="10" fillId="0" borderId="1" xfId="0" applyFont="1" applyBorder="1" applyAlignment="1">
      <alignment horizontal="right" vertical="center"/>
    </xf>
    <xf numFmtId="38" fontId="10" fillId="0" borderId="1" xfId="8" applyFont="1" applyBorder="1" applyAlignment="1">
      <alignment horizontal="right" vertical="center"/>
    </xf>
    <xf numFmtId="9" fontId="9" fillId="0" borderId="0" xfId="0" applyNumberFormat="1" applyFont="1">
      <alignment vertical="center"/>
    </xf>
    <xf numFmtId="0" fontId="0" fillId="0" borderId="0" xfId="0" applyAlignment="1">
      <alignment horizontal="right" vertical="center"/>
    </xf>
    <xf numFmtId="0" fontId="11" fillId="0" borderId="0" xfId="0" applyFont="1">
      <alignment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13"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lignment vertical="center"/>
    </xf>
    <xf numFmtId="0" fontId="12" fillId="0" borderId="1" xfId="0" applyFont="1" applyBorder="1" applyAlignment="1">
      <alignment horizontal="right" vertical="center"/>
    </xf>
    <xf numFmtId="38" fontId="11" fillId="0" borderId="3" xfId="8" applyFont="1" applyBorder="1">
      <alignment vertical="center"/>
    </xf>
    <xf numFmtId="0" fontId="10" fillId="0" borderId="1" xfId="0" applyFont="1" applyBorder="1" applyAlignment="1">
      <alignment horizontal="center" vertical="center"/>
    </xf>
    <xf numFmtId="38" fontId="10" fillId="0" borderId="1" xfId="8" applyFont="1" applyBorder="1" applyAlignment="1">
      <alignment horizontal="center" vertical="center"/>
    </xf>
    <xf numFmtId="38" fontId="13" fillId="0" borderId="3" xfId="3" applyFont="1" applyBorder="1">
      <alignment vertical="center"/>
    </xf>
    <xf numFmtId="38" fontId="9" fillId="0" borderId="1" xfId="8" applyFont="1" applyFill="1" applyBorder="1" applyAlignment="1">
      <alignment horizontal="right" vertical="center"/>
    </xf>
    <xf numFmtId="38" fontId="11" fillId="0" borderId="0" xfId="8" applyFont="1" applyBorder="1">
      <alignment vertical="center"/>
    </xf>
    <xf numFmtId="0" fontId="14" fillId="0" borderId="0" xfId="0" applyFont="1" applyAlignment="1">
      <alignment vertical="center" wrapText="1"/>
    </xf>
    <xf numFmtId="0" fontId="8" fillId="0" borderId="0" xfId="0" applyFont="1" applyAlignment="1">
      <alignment horizontal="center" vertical="center"/>
    </xf>
    <xf numFmtId="38" fontId="10" fillId="0" borderId="2" xfId="8" applyFont="1" applyBorder="1" applyAlignment="1">
      <alignment horizontal="right" vertical="center"/>
    </xf>
    <xf numFmtId="0" fontId="0" fillId="0" borderId="0" xfId="0" applyAlignment="1">
      <alignment horizontal="right" vertical="center" wrapText="1"/>
    </xf>
    <xf numFmtId="0" fontId="0" fillId="0" borderId="1" xfId="0" applyBorder="1">
      <alignment vertical="center"/>
    </xf>
    <xf numFmtId="0" fontId="14" fillId="0" borderId="1" xfId="0" applyFont="1" applyBorder="1" applyAlignment="1">
      <alignment horizontal="left" vertical="center" shrinkToFit="1"/>
    </xf>
    <xf numFmtId="0" fontId="15" fillId="0" borderId="1" xfId="0" applyFont="1" applyBorder="1" applyAlignment="1">
      <alignment horizontal="right" vertical="center" shrinkToFit="1"/>
    </xf>
    <xf numFmtId="0" fontId="0" fillId="0" borderId="1" xfId="0" applyBorder="1" applyAlignment="1">
      <alignment horizontal="left" vertical="center"/>
    </xf>
    <xf numFmtId="0" fontId="16" fillId="0" borderId="1" xfId="0" applyFont="1" applyBorder="1">
      <alignment vertical="center"/>
    </xf>
    <xf numFmtId="38" fontId="16" fillId="0" borderId="1" xfId="6" applyFont="1" applyBorder="1" applyAlignment="1">
      <alignment vertical="center"/>
    </xf>
    <xf numFmtId="0" fontId="17" fillId="0" borderId="3" xfId="0" applyFont="1" applyBorder="1">
      <alignment vertical="center"/>
    </xf>
    <xf numFmtId="38" fontId="17" fillId="0" borderId="3" xfId="5" applyFont="1" applyFill="1" applyBorder="1">
      <alignment vertical="center"/>
    </xf>
    <xf numFmtId="0" fontId="16" fillId="0" borderId="1" xfId="0" applyFont="1" applyBorder="1" applyAlignment="1">
      <alignment horizontal="right" vertical="center"/>
    </xf>
    <xf numFmtId="38" fontId="16" fillId="0" borderId="1" xfId="6" applyFont="1" applyBorder="1" applyAlignment="1">
      <alignment horizontal="right" vertical="center"/>
    </xf>
    <xf numFmtId="0" fontId="17" fillId="0" borderId="3"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0" fillId="0" borderId="2" xfId="0" applyFont="1" applyBorder="1" applyAlignment="1">
      <alignment horizontal="left" vertical="center"/>
    </xf>
    <xf numFmtId="0" fontId="21" fillId="0" borderId="0" xfId="0" applyFont="1" applyAlignment="1">
      <alignment horizontal="center" vertical="center"/>
    </xf>
    <xf numFmtId="0" fontId="22"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horizontal="left" vertical="center"/>
    </xf>
    <xf numFmtId="0" fontId="10" fillId="0" borderId="0" xfId="0" applyFont="1">
      <alignment vertical="center"/>
    </xf>
    <xf numFmtId="0" fontId="14" fillId="0" borderId="0" xfId="0" applyFont="1">
      <alignment vertical="center"/>
    </xf>
    <xf numFmtId="0" fontId="14"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center" vertical="center"/>
    </xf>
    <xf numFmtId="9" fontId="10" fillId="0" borderId="0" xfId="0" applyNumberFormat="1" applyFont="1">
      <alignment vertical="center"/>
    </xf>
    <xf numFmtId="0" fontId="13" fillId="0" borderId="0" xfId="0" applyFont="1">
      <alignment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wrapText="1"/>
    </xf>
    <xf numFmtId="0" fontId="13" fillId="0" borderId="3" xfId="0" applyFont="1" applyBorder="1">
      <alignment vertical="center"/>
    </xf>
    <xf numFmtId="0" fontId="15" fillId="0" borderId="1" xfId="0" applyFont="1" applyBorder="1" applyAlignment="1">
      <alignment horizontal="right" vertical="center"/>
    </xf>
    <xf numFmtId="0" fontId="14" fillId="0" borderId="1" xfId="0" applyFont="1" applyBorder="1" applyAlignment="1">
      <alignment horizontal="center" vertical="center" shrinkToFit="1"/>
    </xf>
    <xf numFmtId="0" fontId="14" fillId="0" borderId="0" xfId="0" applyFont="1" applyBorder="1" applyAlignment="1">
      <alignment horizontal="left" vertical="center" shrinkToFit="1"/>
    </xf>
    <xf numFmtId="0" fontId="14" fillId="0" borderId="0" xfId="0" applyFont="1" applyBorder="1" applyAlignment="1">
      <alignment horizontal="left" vertical="center"/>
    </xf>
    <xf numFmtId="0" fontId="0" fillId="0" borderId="0" xfId="0" applyAlignment="1">
      <alignment horizontal="left" vertical="center"/>
    </xf>
  </cellXfs>
  <cellStyles count="9">
    <cellStyle name="桁区切り_03 仕様書" xfId="1"/>
    <cellStyle name="桁区切り_03 仕様書 " xfId="2"/>
    <cellStyle name="桁区切り_04 仕様書別紙" xfId="3"/>
    <cellStyle name="桁区切り_□04 仕様書別紙" xfId="4"/>
    <cellStyle name="桁区切り_仕様書別紙１" xfId="5"/>
    <cellStyle name="桁区切り_仕様書様式" xfId="6"/>
    <cellStyle name="標準" xfId="0" builtinId="0"/>
    <cellStyle name="標準 2" xfId="7"/>
    <cellStyle name="桁区切り" xfId="8" builtinId="6"/>
  </cellStyles>
  <tableStyles count="0" defaultTableStyle="TableStyleMedium9" defaultPivotStyle="PivotStyleLight16"/>
  <colors>
    <mruColors>
      <color rgb="FFFFFF00"/>
      <color rgb="FFFF99CC"/>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worksheet" Target="worksheets/sheet84.xml" /><Relationship Id="rId85" Type="http://schemas.openxmlformats.org/officeDocument/2006/relationships/worksheet" Target="worksheets/sheet85.xml" /><Relationship Id="rId86" Type="http://schemas.openxmlformats.org/officeDocument/2006/relationships/worksheet" Target="worksheets/sheet86.xml" /><Relationship Id="rId87" Type="http://schemas.openxmlformats.org/officeDocument/2006/relationships/worksheet" Target="worksheets/sheet87.xml" /><Relationship Id="rId88" Type="http://schemas.openxmlformats.org/officeDocument/2006/relationships/worksheet" Target="worksheets/sheet88.xml" /><Relationship Id="rId89" Type="http://schemas.openxmlformats.org/officeDocument/2006/relationships/worksheet" Target="worksheets/sheet89.xml" /><Relationship Id="rId90" Type="http://schemas.openxmlformats.org/officeDocument/2006/relationships/worksheet" Target="worksheets/sheet90.xml" /><Relationship Id="rId91" Type="http://schemas.openxmlformats.org/officeDocument/2006/relationships/worksheet" Target="worksheets/sheet91.xml" /><Relationship Id="rId92" Type="http://schemas.openxmlformats.org/officeDocument/2006/relationships/worksheet" Target="worksheets/sheet92.xml" /><Relationship Id="rId93" Type="http://schemas.openxmlformats.org/officeDocument/2006/relationships/worksheet" Target="worksheets/sheet93.xml" /><Relationship Id="rId94" Type="http://schemas.openxmlformats.org/officeDocument/2006/relationships/worksheet" Target="worksheets/sheet94.xml" /><Relationship Id="rId95" Type="http://schemas.openxmlformats.org/officeDocument/2006/relationships/worksheet" Target="worksheets/sheet95.xml" /><Relationship Id="rId96" Type="http://schemas.openxmlformats.org/officeDocument/2006/relationships/worksheet" Target="worksheets/sheet96.xml" /><Relationship Id="rId97" Type="http://schemas.openxmlformats.org/officeDocument/2006/relationships/worksheet" Target="worksheets/sheet97.xml" /><Relationship Id="rId98" Type="http://schemas.openxmlformats.org/officeDocument/2006/relationships/worksheet" Target="worksheets/sheet98.xml" /><Relationship Id="rId99" Type="http://schemas.openxmlformats.org/officeDocument/2006/relationships/worksheet" Target="worksheets/sheet99.xml" /><Relationship Id="rId100" Type="http://schemas.openxmlformats.org/officeDocument/2006/relationships/worksheet" Target="worksheets/sheet100.xml" /><Relationship Id="rId101" Type="http://schemas.openxmlformats.org/officeDocument/2006/relationships/worksheet" Target="worksheets/sheet101.xml" /><Relationship Id="rId102" Type="http://schemas.openxmlformats.org/officeDocument/2006/relationships/worksheet" Target="worksheets/sheet102.xml" /><Relationship Id="rId103" Type="http://schemas.openxmlformats.org/officeDocument/2006/relationships/worksheet" Target="worksheets/sheet103.xml" /><Relationship Id="rId104" Type="http://schemas.openxmlformats.org/officeDocument/2006/relationships/worksheet" Target="worksheets/sheet104.xml" /><Relationship Id="rId105" Type="http://schemas.openxmlformats.org/officeDocument/2006/relationships/worksheet" Target="worksheets/sheet105.xml" /><Relationship Id="rId106" Type="http://schemas.openxmlformats.org/officeDocument/2006/relationships/worksheet" Target="worksheets/sheet106.xml" /><Relationship Id="rId107" Type="http://schemas.openxmlformats.org/officeDocument/2006/relationships/worksheet" Target="worksheets/sheet107.xml" /><Relationship Id="rId108" Type="http://schemas.openxmlformats.org/officeDocument/2006/relationships/worksheet" Target="worksheets/sheet108.xml" /><Relationship Id="rId109" Type="http://schemas.openxmlformats.org/officeDocument/2006/relationships/worksheet" Target="worksheets/sheet109.xml" /><Relationship Id="rId110" Type="http://schemas.openxmlformats.org/officeDocument/2006/relationships/worksheet" Target="worksheets/sheet110.xml" /><Relationship Id="rId111" Type="http://schemas.openxmlformats.org/officeDocument/2006/relationships/worksheet" Target="worksheets/sheet111.xml" /><Relationship Id="rId112" Type="http://schemas.openxmlformats.org/officeDocument/2006/relationships/worksheet" Target="worksheets/sheet112.xml" /><Relationship Id="rId113" Type="http://schemas.openxmlformats.org/officeDocument/2006/relationships/worksheet" Target="worksheets/sheet113.xml" /><Relationship Id="rId114" Type="http://schemas.openxmlformats.org/officeDocument/2006/relationships/worksheet" Target="worksheets/sheet114.xml" /><Relationship Id="rId115" Type="http://schemas.openxmlformats.org/officeDocument/2006/relationships/worksheet" Target="worksheets/sheet115.xml" /><Relationship Id="rId116" Type="http://schemas.openxmlformats.org/officeDocument/2006/relationships/worksheet" Target="worksheets/sheet116.xml" /><Relationship Id="rId117" Type="http://schemas.openxmlformats.org/officeDocument/2006/relationships/worksheet" Target="worksheets/sheet117.xml" /><Relationship Id="rId118" Type="http://schemas.openxmlformats.org/officeDocument/2006/relationships/worksheet" Target="worksheets/sheet118.xml" /><Relationship Id="rId119" Type="http://schemas.openxmlformats.org/officeDocument/2006/relationships/worksheet" Target="worksheets/sheet119.xml" /><Relationship Id="rId120" Type="http://schemas.openxmlformats.org/officeDocument/2006/relationships/worksheet" Target="worksheets/sheet120.xml" /><Relationship Id="rId121" Type="http://schemas.openxmlformats.org/officeDocument/2006/relationships/worksheet" Target="worksheets/sheet121.xml" /><Relationship Id="rId122" Type="http://schemas.openxmlformats.org/officeDocument/2006/relationships/worksheet" Target="worksheets/sheet122.xml" /><Relationship Id="rId123" Type="http://schemas.openxmlformats.org/officeDocument/2006/relationships/worksheet" Target="worksheets/sheet123.xml" /><Relationship Id="rId124" Type="http://schemas.openxmlformats.org/officeDocument/2006/relationships/worksheet" Target="worksheets/sheet124.xml" /><Relationship Id="rId125" Type="http://schemas.openxmlformats.org/officeDocument/2006/relationships/worksheet" Target="worksheets/sheet125.xml" /><Relationship Id="rId126" Type="http://schemas.openxmlformats.org/officeDocument/2006/relationships/worksheet" Target="worksheets/sheet126.xml" /><Relationship Id="rId127" Type="http://schemas.openxmlformats.org/officeDocument/2006/relationships/worksheet" Target="worksheets/sheet127.xml" /><Relationship Id="rId128" Type="http://schemas.openxmlformats.org/officeDocument/2006/relationships/worksheet" Target="worksheets/sheet128.xml" /><Relationship Id="rId129" Type="http://schemas.openxmlformats.org/officeDocument/2006/relationships/worksheet" Target="worksheets/sheet129.xml" /><Relationship Id="rId130" Type="http://schemas.openxmlformats.org/officeDocument/2006/relationships/worksheet" Target="worksheets/sheet130.xml" /><Relationship Id="rId131" Type="http://schemas.openxmlformats.org/officeDocument/2006/relationships/externalLink" Target="externalLinks/externalLink1.xml" /><Relationship Id="rId132" Type="http://schemas.openxmlformats.org/officeDocument/2006/relationships/externalLink" Target="externalLinks/externalLink2.xml" /><Relationship Id="rId133" Type="http://schemas.openxmlformats.org/officeDocument/2006/relationships/externalLink" Target="externalLinks/externalLink3.xml" /><Relationship Id="rId134" Type="http://schemas.openxmlformats.org/officeDocument/2006/relationships/theme" Target="theme/theme1.xml" /><Relationship Id="rId135" Type="http://schemas.openxmlformats.org/officeDocument/2006/relationships/sharedStrings" Target="sharedStrings.xml" /><Relationship Id="rId136"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30693;&#20107;&#37096;&#23616;&#20998;\48-50_&#20013;&#22830;&#35199;&#22303;&#26408;&#20107;&#21209;&#25152;&#12288;03&#20181;&#27096;&#26360;&#65288;&#20013;&#22830;&#35199;&#22303;&#26408;&#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30693;&#20107;&#37096;&#23616;&#20998;\53-57_&#24161;&#22810;&#22303;&#26408;&#20107;&#21209;&#25152;&#12288;03%20&#20181;&#27096;&#2636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Users\722227\AppData\Local\Temp\040a23e0-145b-4af5-bcd5-696b9f8444b3_4&#12288;&#20013;&#22830;&#26481;&#31119;&#20445;.zip.4b3\03%20&#20181;&#27096;&#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太陽光パネル有 （50伊野合同庁舎）"/>
      <sheetName val="付帯設備無（51寒風山トンネル）"/>
      <sheetName val="太陽光パネル有※管理用発電設備（52桐見ダム管理事務所）"/>
    </sheetNames>
    <sheetDataSet>
      <sheetData sheetId="0"/>
      <sheetData sheetId="1">
        <row r="25">
          <cell r="B25" t="str">
            <v>　　　　　令和９年１月１日０時00分から令和９年12月31日24時00分まで</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太陽光パネル有  (中村合同庁舎)"/>
      <sheetName val="太陽光パネル有 （土佐清水合同庁舎）"/>
      <sheetName val="太陽光パネル有 （宿毛合同庁舎）"/>
      <sheetName val="付帯設備無(坂本ダム)"/>
      <sheetName val="付帯設備無(河戸堰)"/>
    </sheetNames>
    <sheetDataSet>
      <sheetData sheetId="0"/>
      <sheetData sheetId="1"/>
      <sheetData sheetId="2"/>
      <sheetData sheetId="3">
        <row r="25">
          <cell r="B25" t="str">
            <v>　　　　　令和９年１月１日０時00分から令和９年12月31日24時00分まで</v>
          </cell>
        </row>
      </sheetData>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付帯設備無"/>
      <sheetName val="付帯設備無 (例)"/>
      <sheetName val="蓄熱設備有"/>
      <sheetName val="蓄熱設備有 (例)"/>
      <sheetName val="太陽光パネル有 "/>
      <sheetName val="太陽光パネル有（例）"/>
      <sheetName val="蓄熱・太陽光有"/>
      <sheetName val="蓄熱・太陽光有（例）"/>
    </sheetNames>
    <sheetDataSet>
      <sheetData sheetId="0">
        <row r="25">
          <cell r="B25" t="str">
            <v>　　　　　令和９年１月１日０時00分から令和９年12月31日24時00分まで</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00.xml.rels><?xml version="1.0" encoding="UTF-8"?><Relationships xmlns="http://schemas.openxmlformats.org/package/2006/relationships"><Relationship Id="rId1" Type="http://schemas.openxmlformats.org/officeDocument/2006/relationships/printerSettings" Target="../printerSettings/printerSettings100.bin" /></Relationships>
</file>

<file path=xl/worksheets/_rels/sheet101.xml.rels><?xml version="1.0" encoding="UTF-8"?><Relationships xmlns="http://schemas.openxmlformats.org/package/2006/relationships"><Relationship Id="rId1" Type="http://schemas.openxmlformats.org/officeDocument/2006/relationships/printerSettings" Target="../printerSettings/printerSettings101.bin" /></Relationships>
</file>

<file path=xl/worksheets/_rels/sheet102.xml.rels><?xml version="1.0" encoding="UTF-8"?><Relationships xmlns="http://schemas.openxmlformats.org/package/2006/relationships"><Relationship Id="rId1" Type="http://schemas.openxmlformats.org/officeDocument/2006/relationships/printerSettings" Target="../printerSettings/printerSettings102.bin" /></Relationships>
</file>

<file path=xl/worksheets/_rels/sheet103.xml.rels><?xml version="1.0" encoding="UTF-8"?><Relationships xmlns="http://schemas.openxmlformats.org/package/2006/relationships"><Relationship Id="rId1" Type="http://schemas.openxmlformats.org/officeDocument/2006/relationships/printerSettings" Target="../printerSettings/printerSettings103.bin" /></Relationships>
</file>

<file path=xl/worksheets/_rels/sheet104.xml.rels><?xml version="1.0" encoding="UTF-8"?><Relationships xmlns="http://schemas.openxmlformats.org/package/2006/relationships"><Relationship Id="rId1" Type="http://schemas.openxmlformats.org/officeDocument/2006/relationships/printerSettings" Target="../printerSettings/printerSettings104.bin" /></Relationships>
</file>

<file path=xl/worksheets/_rels/sheet105.xml.rels><?xml version="1.0" encoding="UTF-8"?><Relationships xmlns="http://schemas.openxmlformats.org/package/2006/relationships"><Relationship Id="rId1" Type="http://schemas.openxmlformats.org/officeDocument/2006/relationships/printerSettings" Target="../printerSettings/printerSettings105.bin" /></Relationships>
</file>

<file path=xl/worksheets/_rels/sheet106.xml.rels><?xml version="1.0" encoding="UTF-8"?><Relationships xmlns="http://schemas.openxmlformats.org/package/2006/relationships"><Relationship Id="rId1" Type="http://schemas.openxmlformats.org/officeDocument/2006/relationships/printerSettings" Target="../printerSettings/printerSettings106.bin" /></Relationships>
</file>

<file path=xl/worksheets/_rels/sheet107.xml.rels><?xml version="1.0" encoding="UTF-8"?><Relationships xmlns="http://schemas.openxmlformats.org/package/2006/relationships"><Relationship Id="rId1" Type="http://schemas.openxmlformats.org/officeDocument/2006/relationships/printerSettings" Target="../printerSettings/printerSettings107.bin" /></Relationships>
</file>

<file path=xl/worksheets/_rels/sheet108.xml.rels><?xml version="1.0" encoding="UTF-8"?><Relationships xmlns="http://schemas.openxmlformats.org/package/2006/relationships"><Relationship Id="rId1" Type="http://schemas.openxmlformats.org/officeDocument/2006/relationships/printerSettings" Target="../printerSettings/printerSettings108.bin" /></Relationships>
</file>

<file path=xl/worksheets/_rels/sheet109.xml.rels><?xml version="1.0" encoding="UTF-8"?><Relationships xmlns="http://schemas.openxmlformats.org/package/2006/relationships"><Relationship Id="rId1" Type="http://schemas.openxmlformats.org/officeDocument/2006/relationships/printerSettings" Target="../printerSettings/printerSettings109.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10.xml.rels><?xml version="1.0" encoding="UTF-8"?><Relationships xmlns="http://schemas.openxmlformats.org/package/2006/relationships"><Relationship Id="rId1" Type="http://schemas.openxmlformats.org/officeDocument/2006/relationships/printerSettings" Target="../printerSettings/printerSettings110.bin" /></Relationships>
</file>

<file path=xl/worksheets/_rels/sheet111.xml.rels><?xml version="1.0" encoding="UTF-8"?><Relationships xmlns="http://schemas.openxmlformats.org/package/2006/relationships"><Relationship Id="rId1" Type="http://schemas.openxmlformats.org/officeDocument/2006/relationships/printerSettings" Target="../printerSettings/printerSettings111.bin" /></Relationships>
</file>

<file path=xl/worksheets/_rels/sheet112.xml.rels><?xml version="1.0" encoding="UTF-8"?><Relationships xmlns="http://schemas.openxmlformats.org/package/2006/relationships"><Relationship Id="rId1" Type="http://schemas.openxmlformats.org/officeDocument/2006/relationships/printerSettings" Target="../printerSettings/printerSettings112.bin" /></Relationships>
</file>

<file path=xl/worksheets/_rels/sheet113.xml.rels><?xml version="1.0" encoding="UTF-8"?><Relationships xmlns="http://schemas.openxmlformats.org/package/2006/relationships"><Relationship Id="rId1" Type="http://schemas.openxmlformats.org/officeDocument/2006/relationships/printerSettings" Target="../printerSettings/printerSettings113.bin" /></Relationships>
</file>

<file path=xl/worksheets/_rels/sheet114.xml.rels><?xml version="1.0" encoding="UTF-8"?><Relationships xmlns="http://schemas.openxmlformats.org/package/2006/relationships"><Relationship Id="rId1" Type="http://schemas.openxmlformats.org/officeDocument/2006/relationships/printerSettings" Target="../printerSettings/printerSettings114.bin" /></Relationships>
</file>

<file path=xl/worksheets/_rels/sheet115.xml.rels><?xml version="1.0" encoding="UTF-8"?><Relationships xmlns="http://schemas.openxmlformats.org/package/2006/relationships"><Relationship Id="rId1" Type="http://schemas.openxmlformats.org/officeDocument/2006/relationships/printerSettings" Target="../printerSettings/printerSettings115.bin" /></Relationships>
</file>

<file path=xl/worksheets/_rels/sheet116.xml.rels><?xml version="1.0" encoding="UTF-8"?><Relationships xmlns="http://schemas.openxmlformats.org/package/2006/relationships"><Relationship Id="rId1" Type="http://schemas.openxmlformats.org/officeDocument/2006/relationships/printerSettings" Target="../printerSettings/printerSettings116.bin" /></Relationships>
</file>

<file path=xl/worksheets/_rels/sheet117.xml.rels><?xml version="1.0" encoding="UTF-8"?><Relationships xmlns="http://schemas.openxmlformats.org/package/2006/relationships"><Relationship Id="rId1" Type="http://schemas.openxmlformats.org/officeDocument/2006/relationships/printerSettings" Target="../printerSettings/printerSettings117.bin" /></Relationships>
</file>

<file path=xl/worksheets/_rels/sheet118.xml.rels><?xml version="1.0" encoding="UTF-8"?><Relationships xmlns="http://schemas.openxmlformats.org/package/2006/relationships"><Relationship Id="rId1" Type="http://schemas.openxmlformats.org/officeDocument/2006/relationships/printerSettings" Target="../printerSettings/printerSettings118.bin" /></Relationships>
</file>

<file path=xl/worksheets/_rels/sheet119.xml.rels><?xml version="1.0" encoding="UTF-8"?><Relationships xmlns="http://schemas.openxmlformats.org/package/2006/relationships"><Relationship Id="rId1" Type="http://schemas.openxmlformats.org/officeDocument/2006/relationships/printerSettings" Target="../printerSettings/printerSettings119.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20.xml.rels><?xml version="1.0" encoding="UTF-8"?><Relationships xmlns="http://schemas.openxmlformats.org/package/2006/relationships"><Relationship Id="rId1" Type="http://schemas.openxmlformats.org/officeDocument/2006/relationships/printerSettings" Target="../printerSettings/printerSettings120.bin" /></Relationships>
</file>

<file path=xl/worksheets/_rels/sheet121.xml.rels><?xml version="1.0" encoding="UTF-8"?><Relationships xmlns="http://schemas.openxmlformats.org/package/2006/relationships"><Relationship Id="rId1" Type="http://schemas.openxmlformats.org/officeDocument/2006/relationships/printerSettings" Target="../printerSettings/printerSettings121.bin" /></Relationships>
</file>

<file path=xl/worksheets/_rels/sheet122.xml.rels><?xml version="1.0" encoding="UTF-8"?><Relationships xmlns="http://schemas.openxmlformats.org/package/2006/relationships"><Relationship Id="rId1" Type="http://schemas.openxmlformats.org/officeDocument/2006/relationships/printerSettings" Target="../printerSettings/printerSettings122.bin" /></Relationships>
</file>

<file path=xl/worksheets/_rels/sheet123.xml.rels><?xml version="1.0" encoding="UTF-8"?><Relationships xmlns="http://schemas.openxmlformats.org/package/2006/relationships"><Relationship Id="rId1" Type="http://schemas.openxmlformats.org/officeDocument/2006/relationships/printerSettings" Target="../printerSettings/printerSettings123.bin" /></Relationships>
</file>

<file path=xl/worksheets/_rels/sheet124.xml.rels><?xml version="1.0" encoding="UTF-8"?><Relationships xmlns="http://schemas.openxmlformats.org/package/2006/relationships"><Relationship Id="rId1" Type="http://schemas.openxmlformats.org/officeDocument/2006/relationships/printerSettings" Target="../printerSettings/printerSettings124.bin" /></Relationships>
</file>

<file path=xl/worksheets/_rels/sheet125.xml.rels><?xml version="1.0" encoding="UTF-8"?><Relationships xmlns="http://schemas.openxmlformats.org/package/2006/relationships"><Relationship Id="rId1" Type="http://schemas.openxmlformats.org/officeDocument/2006/relationships/printerSettings" Target="../printerSettings/printerSettings125.bin" /></Relationships>
</file>

<file path=xl/worksheets/_rels/sheet126.xml.rels><?xml version="1.0" encoding="UTF-8"?><Relationships xmlns="http://schemas.openxmlformats.org/package/2006/relationships"><Relationship Id="rId1" Type="http://schemas.openxmlformats.org/officeDocument/2006/relationships/printerSettings" Target="../printerSettings/printerSettings126.bin" /></Relationships>
</file>

<file path=xl/worksheets/_rels/sheet127.xml.rels><?xml version="1.0" encoding="UTF-8"?><Relationships xmlns="http://schemas.openxmlformats.org/package/2006/relationships"><Relationship Id="rId1" Type="http://schemas.openxmlformats.org/officeDocument/2006/relationships/printerSettings" Target="../printerSettings/printerSettings127.bin" /></Relationships>
</file>

<file path=xl/worksheets/_rels/sheet128.xml.rels><?xml version="1.0" encoding="UTF-8"?><Relationships xmlns="http://schemas.openxmlformats.org/package/2006/relationships"><Relationship Id="rId1" Type="http://schemas.openxmlformats.org/officeDocument/2006/relationships/printerSettings" Target="../printerSettings/printerSettings128.bin" /></Relationships>
</file>

<file path=xl/worksheets/_rels/sheet129.xml.rels><?xml version="1.0" encoding="UTF-8"?><Relationships xmlns="http://schemas.openxmlformats.org/package/2006/relationships"><Relationship Id="rId1" Type="http://schemas.openxmlformats.org/officeDocument/2006/relationships/printerSettings" Target="../printerSettings/printerSettings129.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30.xml.rels><?xml version="1.0" encoding="UTF-8"?><Relationships xmlns="http://schemas.openxmlformats.org/package/2006/relationships"><Relationship Id="rId1" Type="http://schemas.openxmlformats.org/officeDocument/2006/relationships/printerSettings" Target="../printerSettings/printerSettings130.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53.bin"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54.bin"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55.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56.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57.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58.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60.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61.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62.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63.bin"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64.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6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6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67.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69.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70.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71.bin"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72.bin"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74.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75.bin"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76.bin"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77.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78.bin"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79.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80.bin"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81.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82.bin"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83.bin" /></Relationships>
</file>

<file path=xl/worksheets/_rels/sheet84.xml.rels><?xml version="1.0" encoding="UTF-8"?><Relationships xmlns="http://schemas.openxmlformats.org/package/2006/relationships"><Relationship Id="rId1" Type="http://schemas.openxmlformats.org/officeDocument/2006/relationships/printerSettings" Target="../printerSettings/printerSettings84.bin" /></Relationships>
</file>

<file path=xl/worksheets/_rels/sheet85.xml.rels><?xml version="1.0" encoding="UTF-8"?><Relationships xmlns="http://schemas.openxmlformats.org/package/2006/relationships"><Relationship Id="rId1" Type="http://schemas.openxmlformats.org/officeDocument/2006/relationships/printerSettings" Target="../printerSettings/printerSettings85.bin" /></Relationships>
</file>

<file path=xl/worksheets/_rels/sheet86.xml.rels><?xml version="1.0" encoding="UTF-8"?><Relationships xmlns="http://schemas.openxmlformats.org/package/2006/relationships"><Relationship Id="rId1" Type="http://schemas.openxmlformats.org/officeDocument/2006/relationships/printerSettings" Target="../printerSettings/printerSettings86.bin" /></Relationships>
</file>

<file path=xl/worksheets/_rels/sheet87.xml.rels><?xml version="1.0" encoding="UTF-8"?><Relationships xmlns="http://schemas.openxmlformats.org/package/2006/relationships"><Relationship Id="rId1" Type="http://schemas.openxmlformats.org/officeDocument/2006/relationships/printerSettings" Target="../printerSettings/printerSettings87.bin" /></Relationships>
</file>

<file path=xl/worksheets/_rels/sheet88.xml.rels><?xml version="1.0" encoding="UTF-8"?><Relationships xmlns="http://schemas.openxmlformats.org/package/2006/relationships"><Relationship Id="rId1" Type="http://schemas.openxmlformats.org/officeDocument/2006/relationships/printerSettings" Target="../printerSettings/printerSettings88.bin" /></Relationships>
</file>

<file path=xl/worksheets/_rels/sheet89.xml.rels><?xml version="1.0" encoding="UTF-8"?><Relationships xmlns="http://schemas.openxmlformats.org/package/2006/relationships"><Relationship Id="rId1" Type="http://schemas.openxmlformats.org/officeDocument/2006/relationships/printerSettings" Target="../printerSettings/printerSettings89.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_rels/sheet90.xml.rels><?xml version="1.0" encoding="UTF-8"?><Relationships xmlns="http://schemas.openxmlformats.org/package/2006/relationships"><Relationship Id="rId1" Type="http://schemas.openxmlformats.org/officeDocument/2006/relationships/printerSettings" Target="../printerSettings/printerSettings90.bin" /></Relationships>
</file>

<file path=xl/worksheets/_rels/sheet91.xml.rels><?xml version="1.0" encoding="UTF-8"?><Relationships xmlns="http://schemas.openxmlformats.org/package/2006/relationships"><Relationship Id="rId1" Type="http://schemas.openxmlformats.org/officeDocument/2006/relationships/printerSettings" Target="../printerSettings/printerSettings91.bin" /></Relationships>
</file>

<file path=xl/worksheets/_rels/sheet92.xml.rels><?xml version="1.0" encoding="UTF-8"?><Relationships xmlns="http://schemas.openxmlformats.org/package/2006/relationships"><Relationship Id="rId1" Type="http://schemas.openxmlformats.org/officeDocument/2006/relationships/printerSettings" Target="../printerSettings/printerSettings92.bin" /></Relationships>
</file>

<file path=xl/worksheets/_rels/sheet93.xml.rels><?xml version="1.0" encoding="UTF-8"?><Relationships xmlns="http://schemas.openxmlformats.org/package/2006/relationships"><Relationship Id="rId1" Type="http://schemas.openxmlformats.org/officeDocument/2006/relationships/printerSettings" Target="../printerSettings/printerSettings93.bin" /></Relationships>
</file>

<file path=xl/worksheets/_rels/sheet94.xml.rels><?xml version="1.0" encoding="UTF-8"?><Relationships xmlns="http://schemas.openxmlformats.org/package/2006/relationships"><Relationship Id="rId1" Type="http://schemas.openxmlformats.org/officeDocument/2006/relationships/printerSettings" Target="../printerSettings/printerSettings94.bin" /></Relationships>
</file>

<file path=xl/worksheets/_rels/sheet95.xml.rels><?xml version="1.0" encoding="UTF-8"?><Relationships xmlns="http://schemas.openxmlformats.org/package/2006/relationships"><Relationship Id="rId1" Type="http://schemas.openxmlformats.org/officeDocument/2006/relationships/printerSettings" Target="../printerSettings/printerSettings95.bin" /></Relationships>
</file>

<file path=xl/worksheets/_rels/sheet96.xml.rels><?xml version="1.0" encoding="UTF-8"?><Relationships xmlns="http://schemas.openxmlformats.org/package/2006/relationships"><Relationship Id="rId1" Type="http://schemas.openxmlformats.org/officeDocument/2006/relationships/printerSettings" Target="../printerSettings/printerSettings96.bin" /></Relationships>
</file>

<file path=xl/worksheets/_rels/sheet97.xml.rels><?xml version="1.0" encoding="UTF-8"?><Relationships xmlns="http://schemas.openxmlformats.org/package/2006/relationships"><Relationship Id="rId1" Type="http://schemas.openxmlformats.org/officeDocument/2006/relationships/printerSettings" Target="../printerSettings/printerSettings97.bin" /></Relationships>
</file>

<file path=xl/worksheets/_rels/sheet98.xml.rels><?xml version="1.0" encoding="UTF-8"?><Relationships xmlns="http://schemas.openxmlformats.org/package/2006/relationships"><Relationship Id="rId1" Type="http://schemas.openxmlformats.org/officeDocument/2006/relationships/printerSettings" Target="../printerSettings/printerSettings98.bin" /></Relationships>
</file>

<file path=xl/worksheets/_rels/sheet99.xml.rels><?xml version="1.0" encoding="UTF-8"?><Relationships xmlns="http://schemas.openxmlformats.org/package/2006/relationships"><Relationship Id="rId1" Type="http://schemas.openxmlformats.org/officeDocument/2006/relationships/printerSettings" Target="../printerSettings/printerSettings9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topLeftCell="B1" zoomScale="70" zoomScaleSheetLayoutView="7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56</v>
      </c>
      <c r="D5" s="11"/>
      <c r="E5" s="11"/>
      <c r="F5" s="11"/>
      <c r="G5" s="11"/>
    </row>
    <row r="6" spans="1:10">
      <c r="A6" s="1">
        <v>37</v>
      </c>
      <c r="C6" s="12" t="s">
        <v>16</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52</v>
      </c>
      <c r="H19" s="8" t="s">
        <v>68</v>
      </c>
      <c r="I19" s="8"/>
    </row>
    <row r="20" spans="1:10">
      <c r="A20" s="3">
        <v>37</v>
      </c>
      <c r="B20" s="7" t="s">
        <v>58</v>
      </c>
      <c r="C20" s="7"/>
      <c r="D20" s="7"/>
      <c r="E20" s="7"/>
      <c r="F20" s="7"/>
      <c r="G20" s="17">
        <v>102600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8" fitToWidth="1" fitToHeight="1" orientation="portrait" usePrinterDefaults="1" r:id="rId1"/>
  <headerFooter>
    <oddHeader>&amp;R&amp;14&amp;A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74</v>
      </c>
    </row>
    <row r="5" spans="1:3" ht="45.75" customHeight="1">
      <c r="A5" s="23" t="s">
        <v>42</v>
      </c>
      <c r="B5" s="26" t="s">
        <v>89</v>
      </c>
      <c r="C5" s="26" t="s">
        <v>93</v>
      </c>
    </row>
    <row r="6" spans="1:3" ht="42" customHeight="1">
      <c r="A6" s="23" t="s">
        <v>75</v>
      </c>
      <c r="B6" s="27">
        <v>74</v>
      </c>
      <c r="C6" s="29">
        <v>13600</v>
      </c>
    </row>
    <row r="7" spans="1:3" ht="42" customHeight="1">
      <c r="A7" s="23" t="s">
        <v>72</v>
      </c>
      <c r="B7" s="27">
        <v>74</v>
      </c>
      <c r="C7" s="29">
        <v>11600</v>
      </c>
    </row>
    <row r="8" spans="1:3" ht="42" customHeight="1">
      <c r="A8" s="23" t="s">
        <v>76</v>
      </c>
      <c r="B8" s="27">
        <v>43</v>
      </c>
      <c r="C8" s="29">
        <v>10200</v>
      </c>
    </row>
    <row r="9" spans="1:3" ht="41.25" customHeight="1">
      <c r="A9" s="23" t="s">
        <v>13</v>
      </c>
      <c r="B9" s="27">
        <v>26</v>
      </c>
      <c r="C9" s="29">
        <v>8900</v>
      </c>
    </row>
    <row r="10" spans="1:3" ht="42" customHeight="1">
      <c r="A10" s="23" t="s">
        <v>78</v>
      </c>
      <c r="B10" s="27">
        <v>30</v>
      </c>
      <c r="C10" s="29">
        <v>8700</v>
      </c>
    </row>
    <row r="11" spans="1:3" ht="42" customHeight="1">
      <c r="A11" s="23" t="s">
        <v>80</v>
      </c>
      <c r="B11" s="27">
        <v>44</v>
      </c>
      <c r="C11" s="29">
        <v>9900</v>
      </c>
    </row>
    <row r="12" spans="1:3" ht="42" customHeight="1">
      <c r="A12" s="23" t="s">
        <v>81</v>
      </c>
      <c r="B12" s="27">
        <v>47</v>
      </c>
      <c r="C12" s="29">
        <v>12800</v>
      </c>
    </row>
    <row r="13" spans="1:3" ht="42" customHeight="1">
      <c r="A13" s="23" t="s">
        <v>77</v>
      </c>
      <c r="B13" s="27">
        <v>47</v>
      </c>
      <c r="C13" s="29">
        <v>12600</v>
      </c>
    </row>
    <row r="14" spans="1:3" ht="42" customHeight="1">
      <c r="A14" s="23" t="s">
        <v>82</v>
      </c>
      <c r="B14" s="27">
        <v>50</v>
      </c>
      <c r="C14" s="29">
        <v>12100</v>
      </c>
    </row>
    <row r="15" spans="1:3" ht="42" customHeight="1">
      <c r="A15" s="23" t="s">
        <v>84</v>
      </c>
      <c r="B15" s="27">
        <v>37</v>
      </c>
      <c r="C15" s="29">
        <v>10300</v>
      </c>
    </row>
    <row r="16" spans="1:3" ht="42" customHeight="1">
      <c r="A16" s="23" t="s">
        <v>85</v>
      </c>
      <c r="B16" s="27">
        <v>31</v>
      </c>
      <c r="C16" s="29">
        <v>8700</v>
      </c>
    </row>
    <row r="17" spans="1:3" ht="42" customHeight="1">
      <c r="A17" s="23" t="s">
        <v>87</v>
      </c>
      <c r="B17" s="27">
        <v>55</v>
      </c>
      <c r="C17" s="29">
        <v>11500</v>
      </c>
    </row>
    <row r="18" spans="1:3" ht="26.25" customHeight="1">
      <c r="A18" s="24" t="s">
        <v>88</v>
      </c>
      <c r="B18" s="23" t="s">
        <v>90</v>
      </c>
      <c r="C18" s="23" t="s">
        <v>95</v>
      </c>
    </row>
    <row r="19" spans="1:3" ht="41.25" customHeight="1">
      <c r="A19" s="25"/>
      <c r="B19" s="27">
        <f>MAX(B6:B17)</f>
        <v>74</v>
      </c>
      <c r="C19" s="29">
        <f>SUM(C6:C17)</f>
        <v>130900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colBreaks count="1" manualBreakCount="1">
    <brk id="3" max="18"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206</v>
      </c>
    </row>
    <row r="5" spans="1:3" ht="45.75" customHeight="1">
      <c r="A5" s="23" t="s">
        <v>42</v>
      </c>
      <c r="B5" s="26" t="s">
        <v>89</v>
      </c>
      <c r="C5" s="26" t="s">
        <v>93</v>
      </c>
    </row>
    <row r="6" spans="1:3" ht="42" customHeight="1">
      <c r="A6" s="23" t="s">
        <v>75</v>
      </c>
      <c r="B6" s="27">
        <v>14</v>
      </c>
      <c r="C6" s="29">
        <v>100</v>
      </c>
    </row>
    <row r="7" spans="1:3" ht="42" customHeight="1">
      <c r="A7" s="23" t="s">
        <v>72</v>
      </c>
      <c r="B7" s="27">
        <v>16</v>
      </c>
      <c r="C7" s="29">
        <v>800</v>
      </c>
    </row>
    <row r="8" spans="1:3" ht="42" customHeight="1">
      <c r="A8" s="23" t="s">
        <v>76</v>
      </c>
      <c r="B8" s="27">
        <v>12</v>
      </c>
      <c r="C8" s="29">
        <v>100</v>
      </c>
    </row>
    <row r="9" spans="1:3" ht="41.25" customHeight="1">
      <c r="A9" s="23" t="s">
        <v>13</v>
      </c>
      <c r="B9" s="27">
        <v>14</v>
      </c>
      <c r="C9" s="29">
        <v>200</v>
      </c>
    </row>
    <row r="10" spans="1:3" ht="42" customHeight="1">
      <c r="A10" s="23" t="s">
        <v>78</v>
      </c>
      <c r="B10" s="27">
        <v>0</v>
      </c>
      <c r="C10" s="29">
        <v>0</v>
      </c>
    </row>
    <row r="11" spans="1:3" ht="42" customHeight="1">
      <c r="A11" s="23" t="s">
        <v>80</v>
      </c>
      <c r="B11" s="27">
        <v>3</v>
      </c>
      <c r="C11" s="29">
        <v>0</v>
      </c>
    </row>
    <row r="12" spans="1:3" ht="42" customHeight="1">
      <c r="A12" s="23" t="s">
        <v>81</v>
      </c>
      <c r="B12" s="27">
        <v>17</v>
      </c>
      <c r="C12" s="29">
        <v>700</v>
      </c>
    </row>
    <row r="13" spans="1:3" ht="42" customHeight="1">
      <c r="A13" s="23" t="s">
        <v>77</v>
      </c>
      <c r="B13" s="27">
        <v>0</v>
      </c>
      <c r="C13" s="29">
        <v>0</v>
      </c>
    </row>
    <row r="14" spans="1:3" ht="42" customHeight="1">
      <c r="A14" s="23" t="s">
        <v>82</v>
      </c>
      <c r="B14" s="27">
        <v>14</v>
      </c>
      <c r="C14" s="29">
        <v>200</v>
      </c>
    </row>
    <row r="15" spans="1:3" ht="42" customHeight="1">
      <c r="A15" s="23" t="s">
        <v>84</v>
      </c>
      <c r="B15" s="27">
        <v>0</v>
      </c>
      <c r="C15" s="29">
        <v>0</v>
      </c>
    </row>
    <row r="16" spans="1:3" ht="42" customHeight="1">
      <c r="A16" s="23" t="s">
        <v>85</v>
      </c>
      <c r="B16" s="27">
        <v>0</v>
      </c>
      <c r="C16" s="29">
        <v>0</v>
      </c>
    </row>
    <row r="17" spans="1:3" ht="42" customHeight="1">
      <c r="A17" s="23" t="s">
        <v>87</v>
      </c>
      <c r="B17" s="27">
        <v>0</v>
      </c>
      <c r="C17" s="29">
        <v>0</v>
      </c>
    </row>
    <row r="18" spans="1:3" ht="26.25" customHeight="1">
      <c r="A18" s="24" t="s">
        <v>88</v>
      </c>
      <c r="B18" s="23" t="s">
        <v>90</v>
      </c>
      <c r="C18" s="23" t="s">
        <v>95</v>
      </c>
    </row>
    <row r="19" spans="1:3" ht="41.25" customHeight="1">
      <c r="A19" s="25"/>
      <c r="B19" s="27">
        <f>MAX(B6:B17)</f>
        <v>17</v>
      </c>
      <c r="C19" s="29">
        <f>SUM(C6:C17)</f>
        <v>2100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topLeftCell="A19" zoomScale="90" zoomScaleSheetLayoutView="9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299</v>
      </c>
      <c r="D5" s="11"/>
      <c r="E5" s="11"/>
      <c r="F5" s="11"/>
      <c r="G5" s="11"/>
    </row>
    <row r="6" spans="1:10">
      <c r="A6" s="1">
        <v>122</v>
      </c>
      <c r="C6" s="12" t="s">
        <v>300</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56</v>
      </c>
      <c r="H20" s="8" t="s">
        <v>68</v>
      </c>
      <c r="I20" s="8"/>
    </row>
    <row r="21" spans="1:10">
      <c r="A21" s="3">
        <v>122</v>
      </c>
      <c r="B21" s="7" t="s">
        <v>58</v>
      </c>
      <c r="C21" s="7"/>
      <c r="D21" s="7"/>
      <c r="E21" s="7"/>
      <c r="F21" s="7"/>
      <c r="G21" s="31">
        <v>131500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fitToWidth="1" fitToHeight="1" orientation="portrait" usePrinterDefaults="1" r:id="rId1"/>
  <headerFooter>
    <oddHeader>&amp;R&amp;14&amp;A</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301</v>
      </c>
    </row>
    <row r="5" spans="1:3" ht="45.75" customHeight="1">
      <c r="A5" s="23" t="s">
        <v>42</v>
      </c>
      <c r="B5" s="26" t="s">
        <v>89</v>
      </c>
      <c r="C5" s="26" t="s">
        <v>93</v>
      </c>
    </row>
    <row r="6" spans="1:3" ht="42" customHeight="1">
      <c r="A6" s="23" t="s">
        <v>75</v>
      </c>
      <c r="B6" s="27">
        <v>56</v>
      </c>
      <c r="C6" s="29">
        <v>12900</v>
      </c>
    </row>
    <row r="7" spans="1:3" ht="42" customHeight="1">
      <c r="A7" s="23" t="s">
        <v>72</v>
      </c>
      <c r="B7" s="27">
        <v>55</v>
      </c>
      <c r="C7" s="29">
        <v>12500</v>
      </c>
    </row>
    <row r="8" spans="1:3" ht="42" customHeight="1">
      <c r="A8" s="23" t="s">
        <v>76</v>
      </c>
      <c r="B8" s="27">
        <v>56</v>
      </c>
      <c r="C8" s="29">
        <v>11400</v>
      </c>
    </row>
    <row r="9" spans="1:3" ht="41.25" customHeight="1">
      <c r="A9" s="23" t="s">
        <v>13</v>
      </c>
      <c r="B9" s="27">
        <v>34</v>
      </c>
      <c r="C9" s="29">
        <v>8900</v>
      </c>
    </row>
    <row r="10" spans="1:3" ht="42" customHeight="1">
      <c r="A10" s="23" t="s">
        <v>78</v>
      </c>
      <c r="B10" s="27">
        <v>27</v>
      </c>
      <c r="C10" s="29">
        <v>8600</v>
      </c>
    </row>
    <row r="11" spans="1:3" ht="42" customHeight="1">
      <c r="A11" s="23" t="s">
        <v>80</v>
      </c>
      <c r="B11" s="27">
        <v>36</v>
      </c>
      <c r="C11" s="29">
        <v>9900</v>
      </c>
    </row>
    <row r="12" spans="1:3" ht="42" customHeight="1">
      <c r="A12" s="23" t="s">
        <v>81</v>
      </c>
      <c r="B12" s="27">
        <v>49</v>
      </c>
      <c r="C12" s="29">
        <v>12700</v>
      </c>
    </row>
    <row r="13" spans="1:3" ht="42" customHeight="1">
      <c r="A13" s="23" t="s">
        <v>77</v>
      </c>
      <c r="B13" s="27">
        <v>47</v>
      </c>
      <c r="C13" s="29">
        <v>12100</v>
      </c>
    </row>
    <row r="14" spans="1:3" ht="42" customHeight="1">
      <c r="A14" s="23" t="s">
        <v>82</v>
      </c>
      <c r="B14" s="27">
        <v>50</v>
      </c>
      <c r="C14" s="29">
        <v>12300</v>
      </c>
    </row>
    <row r="15" spans="1:3" ht="42" customHeight="1">
      <c r="A15" s="23" t="s">
        <v>84</v>
      </c>
      <c r="B15" s="27">
        <v>42</v>
      </c>
      <c r="C15" s="29">
        <v>10400</v>
      </c>
    </row>
    <row r="16" spans="1:3" ht="42" customHeight="1">
      <c r="A16" s="23" t="s">
        <v>85</v>
      </c>
      <c r="B16" s="27">
        <v>31</v>
      </c>
      <c r="C16" s="29">
        <v>9000</v>
      </c>
    </row>
    <row r="17" spans="1:3" ht="42" customHeight="1">
      <c r="A17" s="23" t="s">
        <v>87</v>
      </c>
      <c r="B17" s="27">
        <v>42</v>
      </c>
      <c r="C17" s="29">
        <v>10800</v>
      </c>
    </row>
    <row r="18" spans="1:3" ht="26.25" customHeight="1">
      <c r="A18" s="24" t="s">
        <v>88</v>
      </c>
      <c r="B18" s="23" t="s">
        <v>90</v>
      </c>
      <c r="C18" s="23" t="s">
        <v>95</v>
      </c>
    </row>
    <row r="19" spans="1:3" ht="41.25" customHeight="1">
      <c r="A19" s="25"/>
      <c r="B19" s="27">
        <f>MAX(B6:B17)</f>
        <v>56</v>
      </c>
      <c r="C19" s="29">
        <f>SUM(C6:C17)</f>
        <v>131500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80" zoomScaleSheetLayoutView="8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302</v>
      </c>
      <c r="D5" s="11"/>
      <c r="E5" s="11"/>
      <c r="F5" s="11"/>
      <c r="G5" s="11"/>
    </row>
    <row r="6" spans="1:10">
      <c r="A6" s="1">
        <v>37</v>
      </c>
      <c r="C6" s="12" t="s">
        <v>33</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30">
        <v>36</v>
      </c>
      <c r="H19" s="8" t="s">
        <v>68</v>
      </c>
      <c r="I19" s="8"/>
    </row>
    <row r="20" spans="1:10">
      <c r="A20" s="3">
        <v>37</v>
      </c>
      <c r="B20" s="7" t="s">
        <v>58</v>
      </c>
      <c r="C20" s="7"/>
      <c r="D20" s="7"/>
      <c r="E20" s="7"/>
      <c r="F20" s="7"/>
      <c r="G20" s="31">
        <v>58400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fitToWidth="1" fitToHeight="1" orientation="portrait" usePrinterDefaults="1" r:id="rId1"/>
  <headerFooter>
    <oddHeader>&amp;R&amp;14&amp;A</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303</v>
      </c>
    </row>
    <row r="5" spans="1:3" ht="45.75" customHeight="1">
      <c r="A5" s="23" t="s">
        <v>42</v>
      </c>
      <c r="B5" s="26" t="s">
        <v>89</v>
      </c>
      <c r="C5" s="26" t="s">
        <v>93</v>
      </c>
    </row>
    <row r="6" spans="1:3" ht="42" customHeight="1">
      <c r="A6" s="23" t="s">
        <v>75</v>
      </c>
      <c r="B6" s="27">
        <v>36</v>
      </c>
      <c r="C6" s="29">
        <v>5900</v>
      </c>
    </row>
    <row r="7" spans="1:3" ht="42" customHeight="1">
      <c r="A7" s="23" t="s">
        <v>72</v>
      </c>
      <c r="B7" s="27">
        <v>36</v>
      </c>
      <c r="C7" s="29">
        <v>5400</v>
      </c>
    </row>
    <row r="8" spans="1:3" ht="42" customHeight="1">
      <c r="A8" s="23" t="s">
        <v>76</v>
      </c>
      <c r="B8" s="27">
        <v>33</v>
      </c>
      <c r="C8" s="29">
        <v>4700</v>
      </c>
    </row>
    <row r="9" spans="1:3" ht="41.25" customHeight="1">
      <c r="A9" s="23" t="s">
        <v>13</v>
      </c>
      <c r="B9" s="27">
        <v>17</v>
      </c>
      <c r="C9" s="29">
        <v>3700</v>
      </c>
    </row>
    <row r="10" spans="1:3" ht="42" customHeight="1">
      <c r="A10" s="23" t="s">
        <v>78</v>
      </c>
      <c r="B10" s="27">
        <v>13</v>
      </c>
      <c r="C10" s="29">
        <v>3800</v>
      </c>
    </row>
    <row r="11" spans="1:3" ht="42" customHeight="1">
      <c r="A11" s="23" t="s">
        <v>80</v>
      </c>
      <c r="B11" s="27">
        <v>23</v>
      </c>
      <c r="C11" s="29">
        <v>4400</v>
      </c>
    </row>
    <row r="12" spans="1:3" ht="42" customHeight="1">
      <c r="A12" s="23" t="s">
        <v>81</v>
      </c>
      <c r="B12" s="27">
        <v>25</v>
      </c>
      <c r="C12" s="29">
        <v>6000</v>
      </c>
    </row>
    <row r="13" spans="1:3" ht="42" customHeight="1">
      <c r="A13" s="23" t="s">
        <v>77</v>
      </c>
      <c r="B13" s="27">
        <v>29</v>
      </c>
      <c r="C13" s="29">
        <v>5600</v>
      </c>
    </row>
    <row r="14" spans="1:3" ht="42" customHeight="1">
      <c r="A14" s="23" t="s">
        <v>82</v>
      </c>
      <c r="B14" s="27">
        <v>30</v>
      </c>
      <c r="C14" s="29">
        <v>5000</v>
      </c>
    </row>
    <row r="15" spans="1:3" ht="42" customHeight="1">
      <c r="A15" s="23" t="s">
        <v>84</v>
      </c>
      <c r="B15" s="27">
        <v>18</v>
      </c>
      <c r="C15" s="29">
        <v>4300</v>
      </c>
    </row>
    <row r="16" spans="1:3" ht="42" customHeight="1">
      <c r="A16" s="23" t="s">
        <v>85</v>
      </c>
      <c r="B16" s="27">
        <v>27</v>
      </c>
      <c r="C16" s="29">
        <v>4200</v>
      </c>
    </row>
    <row r="17" spans="1:3" ht="42" customHeight="1">
      <c r="A17" s="23" t="s">
        <v>87</v>
      </c>
      <c r="B17" s="27">
        <v>29</v>
      </c>
      <c r="C17" s="29">
        <v>5400</v>
      </c>
    </row>
    <row r="18" spans="1:3" ht="26.25" customHeight="1">
      <c r="A18" s="24" t="s">
        <v>88</v>
      </c>
      <c r="B18" s="23" t="s">
        <v>90</v>
      </c>
      <c r="C18" s="23" t="s">
        <v>95</v>
      </c>
    </row>
    <row r="19" spans="1:3" ht="41.25" customHeight="1">
      <c r="A19" s="25"/>
      <c r="B19" s="27">
        <f>MAX(B6:B17)</f>
        <v>36</v>
      </c>
      <c r="C19" s="29">
        <f>SUM(C6:C17)</f>
        <v>58400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53" t="s">
        <v>210</v>
      </c>
      <c r="B1" s="53"/>
      <c r="C1" s="53"/>
      <c r="D1" s="53"/>
      <c r="E1" s="53"/>
      <c r="F1" s="53"/>
      <c r="G1" s="53"/>
      <c r="H1" s="53"/>
      <c r="I1" s="53"/>
      <c r="J1" s="53"/>
    </row>
    <row r="2" spans="1:10">
      <c r="B2" s="54"/>
      <c r="C2" s="54"/>
      <c r="D2" s="54"/>
      <c r="J2" s="19" t="s">
        <v>222</v>
      </c>
    </row>
    <row r="3" spans="1:10">
      <c r="B3" s="55" t="s">
        <v>1</v>
      </c>
      <c r="C3" s="55"/>
      <c r="D3" s="55"/>
    </row>
    <row r="4" spans="1:10">
      <c r="B4" s="56" t="s">
        <v>21</v>
      </c>
      <c r="C4" s="56"/>
      <c r="D4" s="56"/>
      <c r="E4" s="56"/>
      <c r="F4" s="56"/>
    </row>
    <row r="5" spans="1:10">
      <c r="A5" s="1">
        <v>122</v>
      </c>
      <c r="C5" s="60" t="s">
        <v>133</v>
      </c>
      <c r="D5" s="60"/>
      <c r="E5" s="60"/>
      <c r="F5" s="60"/>
      <c r="G5" s="60"/>
    </row>
    <row r="6" spans="1:10">
      <c r="A6" s="1">
        <v>122</v>
      </c>
      <c r="C6" s="61" t="s">
        <v>91</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6" t="s">
        <v>97</v>
      </c>
      <c r="C17" s="56"/>
      <c r="D17" s="56"/>
      <c r="E17" s="56"/>
      <c r="F17" s="56"/>
      <c r="G17" s="15" t="s">
        <v>99</v>
      </c>
      <c r="H17" s="57"/>
      <c r="I17" s="57"/>
    </row>
    <row r="18" spans="1:10">
      <c r="A18" s="3"/>
      <c r="B18" s="55" t="s">
        <v>11</v>
      </c>
      <c r="C18" s="55"/>
      <c r="D18" s="55"/>
      <c r="E18" s="57"/>
      <c r="F18" s="57"/>
      <c r="G18" s="57"/>
      <c r="H18" s="57"/>
      <c r="I18" s="57"/>
    </row>
    <row r="19" spans="1:10">
      <c r="A19" s="3"/>
      <c r="B19" s="56" t="s">
        <v>24</v>
      </c>
      <c r="C19" s="56"/>
      <c r="D19" s="56"/>
      <c r="E19" s="56"/>
      <c r="F19" s="56"/>
      <c r="G19" s="56"/>
      <c r="H19" s="57"/>
      <c r="I19" s="57"/>
    </row>
    <row r="20" spans="1:10">
      <c r="A20" s="3">
        <v>122</v>
      </c>
      <c r="B20" s="56" t="s">
        <v>12</v>
      </c>
      <c r="C20" s="56"/>
      <c r="D20" s="56"/>
      <c r="E20" s="56"/>
      <c r="F20" s="56"/>
      <c r="G20" s="30">
        <v>59</v>
      </c>
      <c r="H20" s="57" t="s">
        <v>68</v>
      </c>
      <c r="I20" s="57"/>
    </row>
    <row r="21" spans="1:10">
      <c r="A21" s="3">
        <v>122</v>
      </c>
      <c r="B21" s="56" t="s">
        <v>58</v>
      </c>
      <c r="C21" s="56"/>
      <c r="D21" s="56"/>
      <c r="E21" s="56"/>
      <c r="F21" s="56"/>
      <c r="G21" s="31">
        <v>128100</v>
      </c>
      <c r="H21" s="57" t="s">
        <v>69</v>
      </c>
      <c r="I21" s="57"/>
    </row>
    <row r="22" spans="1:10">
      <c r="A22" s="3"/>
      <c r="B22" s="58" t="s">
        <v>0</v>
      </c>
      <c r="C22" s="58"/>
      <c r="D22" s="58"/>
      <c r="E22" s="58"/>
      <c r="F22" s="58"/>
      <c r="G22" s="57"/>
      <c r="H22" s="57"/>
      <c r="I22" s="57"/>
    </row>
    <row r="23" spans="1:10">
      <c r="A23" s="3"/>
      <c r="B23" s="56" t="s">
        <v>43</v>
      </c>
      <c r="C23" s="56"/>
      <c r="D23" s="56"/>
      <c r="E23" s="56"/>
      <c r="F23" s="56"/>
      <c r="G23" s="63">
        <v>1</v>
      </c>
      <c r="H23" s="57"/>
      <c r="I23" s="57"/>
    </row>
    <row r="24" spans="1:10">
      <c r="B24" s="55"/>
      <c r="C24" s="55"/>
      <c r="D24" s="55"/>
      <c r="E24" s="57"/>
      <c r="F24" s="57"/>
      <c r="G24" s="57"/>
      <c r="H24" s="57"/>
      <c r="I24" s="57"/>
    </row>
    <row r="25" spans="1:10">
      <c r="B25" s="56" t="s">
        <v>30</v>
      </c>
      <c r="C25" s="56"/>
      <c r="D25" s="56"/>
      <c r="E25" s="56"/>
      <c r="F25" s="56"/>
      <c r="G25" s="57"/>
      <c r="H25" s="57"/>
      <c r="I25" s="57"/>
    </row>
    <row r="26" spans="1:10">
      <c r="B26" s="58" t="str">
        <f>'[2]付帯設備無(坂本ダム)'!B25</f>
        <v>　　　　　令和９年１月１日０時00分から令和９年12月31日24時00分まで</v>
      </c>
      <c r="C26" s="58"/>
      <c r="D26" s="58"/>
      <c r="E26" s="58"/>
      <c r="F26" s="58"/>
    </row>
    <row r="27" spans="1:10">
      <c r="B27" s="55" t="s">
        <v>26</v>
      </c>
      <c r="C27" s="55"/>
      <c r="D27" s="55"/>
    </row>
    <row r="28" spans="1:10">
      <c r="B28" s="56" t="s">
        <v>44</v>
      </c>
      <c r="C28" s="56"/>
      <c r="D28" s="56"/>
      <c r="E28" s="56"/>
      <c r="F28" s="56"/>
    </row>
    <row r="29" spans="1:10">
      <c r="B29" s="58" t="s">
        <v>46</v>
      </c>
      <c r="C29" s="58"/>
      <c r="D29" s="58"/>
      <c r="E29" s="58"/>
      <c r="F29" s="58"/>
      <c r="G29" s="62" t="s">
        <v>5</v>
      </c>
    </row>
    <row r="30" spans="1:10">
      <c r="B30" s="54"/>
      <c r="C30" s="54"/>
      <c r="D30" s="54"/>
    </row>
    <row r="31" spans="1:10">
      <c r="B31" s="56" t="s">
        <v>20</v>
      </c>
      <c r="C31" s="56"/>
      <c r="D31" s="56"/>
      <c r="E31" s="56"/>
      <c r="F31" s="56"/>
      <c r="G31" s="56"/>
    </row>
    <row r="32" spans="1:10" ht="39" customHeight="1">
      <c r="B32" s="59" t="s">
        <v>32</v>
      </c>
      <c r="C32" s="59"/>
      <c r="D32" s="59"/>
      <c r="E32" s="59"/>
      <c r="F32" s="59"/>
      <c r="G32" s="59"/>
      <c r="H32" s="59"/>
      <c r="I32" s="59"/>
      <c r="J32" s="59"/>
    </row>
    <row r="33" spans="2:10">
      <c r="B33" s="55" t="s">
        <v>98</v>
      </c>
      <c r="C33" s="55"/>
      <c r="D33" s="55"/>
    </row>
    <row r="34" spans="2:10" ht="13.5" customHeight="1">
      <c r="B34" s="59" t="s">
        <v>64</v>
      </c>
      <c r="C34" s="59"/>
      <c r="D34" s="59"/>
      <c r="E34" s="59"/>
      <c r="F34" s="59"/>
      <c r="G34" s="59"/>
    </row>
    <row r="35" spans="2:10" ht="27" customHeight="1">
      <c r="B35" s="59" t="s">
        <v>63</v>
      </c>
      <c r="C35" s="59"/>
      <c r="D35" s="59"/>
      <c r="E35" s="59"/>
      <c r="F35" s="59"/>
      <c r="G35" s="59"/>
      <c r="H35" s="59"/>
      <c r="I35" s="59"/>
      <c r="J35" s="59"/>
    </row>
    <row r="36" spans="2:10">
      <c r="B36" s="54"/>
      <c r="C36" s="54"/>
      <c r="D36" s="54"/>
      <c r="G36" t="s">
        <v>101</v>
      </c>
    </row>
    <row r="37" spans="2:10">
      <c r="B37" s="56" t="s">
        <v>8</v>
      </c>
      <c r="C37" s="56"/>
      <c r="D37" s="56"/>
      <c r="E37" s="56"/>
      <c r="F37" s="56"/>
    </row>
    <row r="38" spans="2:10" ht="13.5" customHeight="1">
      <c r="B38" s="59" t="s">
        <v>17</v>
      </c>
      <c r="C38" s="59"/>
      <c r="D38" s="59"/>
      <c r="E38" s="59"/>
      <c r="F38" s="59"/>
      <c r="G38" s="59"/>
      <c r="H38" s="59"/>
      <c r="I38" s="59"/>
      <c r="J38" s="59"/>
    </row>
    <row r="39" spans="2:10">
      <c r="B39" s="59"/>
      <c r="C39" s="59"/>
      <c r="D39" s="59"/>
      <c r="E39" s="59"/>
      <c r="F39" s="59"/>
      <c r="G39" s="59"/>
      <c r="H39" s="59"/>
      <c r="I39" s="59"/>
      <c r="J39" s="59"/>
    </row>
    <row r="40" spans="2:10" ht="13.5" customHeight="1">
      <c r="B40" s="59" t="s">
        <v>40</v>
      </c>
      <c r="C40" s="59"/>
      <c r="D40" s="59"/>
      <c r="E40" s="59"/>
      <c r="F40" s="59"/>
      <c r="G40" s="59"/>
      <c r="H40" s="59"/>
      <c r="I40" s="59"/>
      <c r="J40" s="59"/>
    </row>
    <row r="41" spans="2:10" ht="30.75" customHeight="1">
      <c r="B41" s="59" t="s">
        <v>67</v>
      </c>
      <c r="C41" s="59"/>
      <c r="D41" s="59"/>
      <c r="E41" s="59"/>
      <c r="F41" s="59"/>
      <c r="G41" s="59"/>
      <c r="H41" s="59"/>
      <c r="I41" s="59"/>
      <c r="J41" s="59"/>
    </row>
    <row r="42" spans="2:10" ht="30.75" customHeight="1">
      <c r="B42" s="59" t="s">
        <v>51</v>
      </c>
      <c r="C42" s="59"/>
      <c r="D42" s="59"/>
      <c r="E42" s="59"/>
      <c r="F42" s="59"/>
      <c r="G42" s="59"/>
      <c r="H42" s="59"/>
      <c r="I42" s="59"/>
      <c r="J42" s="59"/>
    </row>
    <row r="43" spans="2:10" ht="45" customHeight="1">
      <c r="B43" s="59" t="s">
        <v>157</v>
      </c>
      <c r="C43" s="59"/>
      <c r="D43" s="59"/>
      <c r="E43" s="59"/>
      <c r="F43" s="59"/>
      <c r="G43" s="59"/>
      <c r="H43" s="59"/>
      <c r="I43" s="59"/>
      <c r="J43" s="59"/>
    </row>
    <row r="44" spans="2:10" ht="55.5" customHeight="1">
      <c r="B44" s="59" t="s">
        <v>158</v>
      </c>
      <c r="C44" s="59"/>
      <c r="D44" s="59"/>
      <c r="E44" s="59"/>
      <c r="F44" s="59"/>
      <c r="G44" s="59"/>
      <c r="H44" s="59"/>
      <c r="I44" s="59"/>
      <c r="J44" s="59"/>
    </row>
    <row r="45" spans="2:10" ht="45" customHeight="1">
      <c r="B45" s="59" t="s">
        <v>70</v>
      </c>
      <c r="C45" s="59"/>
      <c r="D45" s="59"/>
      <c r="E45" s="59"/>
      <c r="F45" s="59"/>
      <c r="G45" s="59"/>
      <c r="H45" s="59"/>
      <c r="I45" s="59"/>
      <c r="J45" s="59"/>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35</v>
      </c>
    </row>
    <row r="5" spans="1:3" ht="45.75" customHeight="1">
      <c r="A5" s="23" t="s">
        <v>42</v>
      </c>
      <c r="B5" s="69" t="s">
        <v>89</v>
      </c>
      <c r="C5" s="69" t="s">
        <v>93</v>
      </c>
    </row>
    <row r="6" spans="1:3" ht="42" customHeight="1">
      <c r="A6" s="23" t="s">
        <v>75</v>
      </c>
      <c r="B6" s="70">
        <v>59</v>
      </c>
      <c r="C6" s="32">
        <v>12900</v>
      </c>
    </row>
    <row r="7" spans="1:3" ht="42" customHeight="1">
      <c r="A7" s="23" t="s">
        <v>72</v>
      </c>
      <c r="B7" s="70">
        <v>59</v>
      </c>
      <c r="C7" s="32">
        <v>11000</v>
      </c>
    </row>
    <row r="8" spans="1:3" ht="42" customHeight="1">
      <c r="A8" s="23" t="s">
        <v>76</v>
      </c>
      <c r="B8" s="70">
        <v>47</v>
      </c>
      <c r="C8" s="32">
        <v>10700</v>
      </c>
    </row>
    <row r="9" spans="1:3" ht="41.25" customHeight="1">
      <c r="A9" s="23" t="s">
        <v>13</v>
      </c>
      <c r="B9" s="70">
        <v>30</v>
      </c>
      <c r="C9" s="32">
        <v>8200</v>
      </c>
    </row>
    <row r="10" spans="1:3" ht="42" customHeight="1">
      <c r="A10" s="23" t="s">
        <v>78</v>
      </c>
      <c r="B10" s="70">
        <v>35</v>
      </c>
      <c r="C10" s="32">
        <v>7700</v>
      </c>
    </row>
    <row r="11" spans="1:3" ht="42" customHeight="1">
      <c r="A11" s="23" t="s">
        <v>80</v>
      </c>
      <c r="B11" s="70">
        <v>42</v>
      </c>
      <c r="C11" s="32">
        <v>9500</v>
      </c>
    </row>
    <row r="12" spans="1:3" ht="42" customHeight="1">
      <c r="A12" s="23" t="s">
        <v>81</v>
      </c>
      <c r="B12" s="70">
        <v>50</v>
      </c>
      <c r="C12" s="32">
        <v>12800</v>
      </c>
    </row>
    <row r="13" spans="1:3" ht="42" customHeight="1">
      <c r="A13" s="23" t="s">
        <v>77</v>
      </c>
      <c r="B13" s="70">
        <v>58</v>
      </c>
      <c r="C13" s="32">
        <v>13000</v>
      </c>
    </row>
    <row r="14" spans="1:3" ht="42" customHeight="1">
      <c r="A14" s="23" t="s">
        <v>82</v>
      </c>
      <c r="B14" s="70">
        <v>56</v>
      </c>
      <c r="C14" s="32">
        <v>12400</v>
      </c>
    </row>
    <row r="15" spans="1:3" ht="42" customHeight="1">
      <c r="A15" s="23" t="s">
        <v>84</v>
      </c>
      <c r="B15" s="70">
        <v>42</v>
      </c>
      <c r="C15" s="32">
        <v>10200</v>
      </c>
    </row>
    <row r="16" spans="1:3" ht="42" customHeight="1">
      <c r="A16" s="23" t="s">
        <v>85</v>
      </c>
      <c r="B16" s="70">
        <v>36</v>
      </c>
      <c r="C16" s="32">
        <v>8400</v>
      </c>
    </row>
    <row r="17" spans="1:3" ht="42" customHeight="1">
      <c r="A17" s="23" t="s">
        <v>87</v>
      </c>
      <c r="B17" s="70">
        <v>46</v>
      </c>
      <c r="C17" s="32">
        <v>11300</v>
      </c>
    </row>
    <row r="18" spans="1:3" ht="26.25" customHeight="1">
      <c r="A18" s="67" t="s">
        <v>88</v>
      </c>
      <c r="B18" s="23" t="s">
        <v>90</v>
      </c>
      <c r="C18" s="23" t="s">
        <v>95</v>
      </c>
    </row>
    <row r="19" spans="1:3" ht="41.25" customHeight="1">
      <c r="A19" s="68"/>
      <c r="B19" s="70">
        <f>MAX(B6:B17)</f>
        <v>59</v>
      </c>
      <c r="C19" s="32">
        <f>SUM(C6:C17)</f>
        <v>128100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53" t="s">
        <v>210</v>
      </c>
      <c r="B1" s="53"/>
      <c r="C1" s="53"/>
      <c r="D1" s="53"/>
      <c r="E1" s="53"/>
      <c r="F1" s="53"/>
      <c r="G1" s="53"/>
      <c r="H1" s="53"/>
      <c r="I1" s="53"/>
      <c r="J1" s="53"/>
    </row>
    <row r="2" spans="1:10">
      <c r="B2" s="54"/>
      <c r="C2" s="54"/>
      <c r="D2" s="54"/>
      <c r="J2" s="19" t="s">
        <v>222</v>
      </c>
    </row>
    <row r="3" spans="1:10">
      <c r="B3" s="55" t="s">
        <v>1</v>
      </c>
      <c r="C3" s="55"/>
      <c r="D3" s="55"/>
    </row>
    <row r="4" spans="1:10">
      <c r="B4" s="56" t="s">
        <v>21</v>
      </c>
      <c r="C4" s="56"/>
      <c r="D4" s="56"/>
      <c r="E4" s="56"/>
      <c r="F4" s="56"/>
    </row>
    <row r="5" spans="1:10">
      <c r="A5" s="1">
        <v>122</v>
      </c>
      <c r="C5" s="60" t="s">
        <v>304</v>
      </c>
      <c r="D5" s="60"/>
      <c r="E5" s="60"/>
      <c r="F5" s="60"/>
      <c r="G5" s="60"/>
    </row>
    <row r="6" spans="1:10">
      <c r="A6" s="1">
        <v>122</v>
      </c>
      <c r="C6" s="61" t="s">
        <v>305</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6" t="s">
        <v>97</v>
      </c>
      <c r="C17" s="56"/>
      <c r="D17" s="56"/>
      <c r="E17" s="56"/>
      <c r="F17" s="56"/>
      <c r="G17" s="15" t="s">
        <v>99</v>
      </c>
      <c r="H17" s="57"/>
      <c r="I17" s="57"/>
    </row>
    <row r="18" spans="1:10">
      <c r="A18" s="3"/>
      <c r="B18" s="55" t="s">
        <v>11</v>
      </c>
      <c r="C18" s="55"/>
      <c r="D18" s="55"/>
      <c r="E18" s="57"/>
      <c r="F18" s="57"/>
      <c r="G18" s="57"/>
      <c r="H18" s="57"/>
      <c r="I18" s="57"/>
    </row>
    <row r="19" spans="1:10">
      <c r="A19" s="3"/>
      <c r="B19" s="56" t="s">
        <v>24</v>
      </c>
      <c r="C19" s="56"/>
      <c r="D19" s="56"/>
      <c r="E19" s="56"/>
      <c r="F19" s="56"/>
      <c r="G19" s="56"/>
      <c r="H19" s="57"/>
      <c r="I19" s="57"/>
    </row>
    <row r="20" spans="1:10">
      <c r="A20" s="3">
        <v>122</v>
      </c>
      <c r="B20" s="56" t="s">
        <v>12</v>
      </c>
      <c r="C20" s="56"/>
      <c r="D20" s="56"/>
      <c r="E20" s="56"/>
      <c r="F20" s="56"/>
      <c r="G20" s="30">
        <v>27</v>
      </c>
      <c r="H20" s="57" t="s">
        <v>68</v>
      </c>
      <c r="I20" s="57"/>
    </row>
    <row r="21" spans="1:10">
      <c r="A21" s="3">
        <v>122</v>
      </c>
      <c r="B21" s="56" t="s">
        <v>58</v>
      </c>
      <c r="C21" s="56"/>
      <c r="D21" s="56"/>
      <c r="E21" s="56"/>
      <c r="F21" s="56"/>
      <c r="G21" s="31">
        <v>70700</v>
      </c>
      <c r="H21" s="57" t="s">
        <v>69</v>
      </c>
      <c r="I21" s="57"/>
    </row>
    <row r="22" spans="1:10">
      <c r="A22" s="3"/>
      <c r="B22" s="58" t="s">
        <v>0</v>
      </c>
      <c r="C22" s="58"/>
      <c r="D22" s="58"/>
      <c r="E22" s="58"/>
      <c r="F22" s="58"/>
      <c r="G22" s="57"/>
      <c r="H22" s="57"/>
      <c r="I22" s="57"/>
    </row>
    <row r="23" spans="1:10">
      <c r="A23" s="3"/>
      <c r="B23" s="56" t="s">
        <v>43</v>
      </c>
      <c r="C23" s="56"/>
      <c r="D23" s="56"/>
      <c r="E23" s="56"/>
      <c r="F23" s="56"/>
      <c r="G23" s="63">
        <v>1</v>
      </c>
      <c r="H23" s="57"/>
      <c r="I23" s="57"/>
    </row>
    <row r="24" spans="1:10">
      <c r="B24" s="55"/>
      <c r="C24" s="55"/>
      <c r="D24" s="55"/>
      <c r="E24" s="57"/>
      <c r="F24" s="57"/>
      <c r="G24" s="57"/>
      <c r="H24" s="57"/>
      <c r="I24" s="57"/>
    </row>
    <row r="25" spans="1:10">
      <c r="B25" s="56" t="s">
        <v>30</v>
      </c>
      <c r="C25" s="56"/>
      <c r="D25" s="56"/>
      <c r="E25" s="56"/>
      <c r="F25" s="56"/>
      <c r="G25" s="57"/>
      <c r="H25" s="57"/>
      <c r="I25" s="57"/>
    </row>
    <row r="26" spans="1:10">
      <c r="B26" s="58" t="str">
        <f>'[2]付帯設備無(坂本ダム)'!B25</f>
        <v>　　　　　令和９年１月１日０時00分から令和９年12月31日24時00分まで</v>
      </c>
      <c r="C26" s="58"/>
      <c r="D26" s="58"/>
      <c r="E26" s="58"/>
      <c r="F26" s="58"/>
    </row>
    <row r="27" spans="1:10">
      <c r="B27" s="55" t="s">
        <v>26</v>
      </c>
      <c r="C27" s="55"/>
      <c r="D27" s="55"/>
    </row>
    <row r="28" spans="1:10">
      <c r="B28" s="56" t="s">
        <v>44</v>
      </c>
      <c r="C28" s="56"/>
      <c r="D28" s="56"/>
      <c r="E28" s="56"/>
      <c r="F28" s="56"/>
    </row>
    <row r="29" spans="1:10">
      <c r="B29" s="58" t="s">
        <v>46</v>
      </c>
      <c r="C29" s="58"/>
      <c r="D29" s="58"/>
      <c r="E29" s="58"/>
      <c r="F29" s="58"/>
      <c r="G29" s="62" t="s">
        <v>5</v>
      </c>
    </row>
    <row r="30" spans="1:10">
      <c r="B30" s="54"/>
      <c r="C30" s="54"/>
      <c r="D30" s="54"/>
    </row>
    <row r="31" spans="1:10">
      <c r="B31" s="56" t="s">
        <v>20</v>
      </c>
      <c r="C31" s="56"/>
      <c r="D31" s="56"/>
      <c r="E31" s="56"/>
      <c r="F31" s="56"/>
      <c r="G31" s="56"/>
    </row>
    <row r="32" spans="1:10" ht="39" customHeight="1">
      <c r="B32" s="59" t="s">
        <v>32</v>
      </c>
      <c r="C32" s="59"/>
      <c r="D32" s="59"/>
      <c r="E32" s="59"/>
      <c r="F32" s="59"/>
      <c r="G32" s="59"/>
      <c r="H32" s="59"/>
      <c r="I32" s="59"/>
      <c r="J32" s="59"/>
    </row>
    <row r="33" spans="2:10">
      <c r="B33" s="55" t="s">
        <v>98</v>
      </c>
      <c r="C33" s="55"/>
      <c r="D33" s="55"/>
    </row>
    <row r="34" spans="2:10" ht="13.5" customHeight="1">
      <c r="B34" s="59" t="s">
        <v>64</v>
      </c>
      <c r="C34" s="59"/>
      <c r="D34" s="59"/>
      <c r="E34" s="59"/>
      <c r="F34" s="59"/>
      <c r="G34" s="59"/>
    </row>
    <row r="35" spans="2:10" ht="27" customHeight="1">
      <c r="B35" s="59" t="s">
        <v>63</v>
      </c>
      <c r="C35" s="59"/>
      <c r="D35" s="59"/>
      <c r="E35" s="59"/>
      <c r="F35" s="59"/>
      <c r="G35" s="59"/>
      <c r="H35" s="59"/>
      <c r="I35" s="59"/>
      <c r="J35" s="59"/>
    </row>
    <row r="36" spans="2:10">
      <c r="B36" s="54"/>
      <c r="C36" s="54"/>
      <c r="D36" s="54"/>
      <c r="G36" t="s">
        <v>101</v>
      </c>
    </row>
    <row r="37" spans="2:10">
      <c r="B37" s="56" t="s">
        <v>8</v>
      </c>
      <c r="C37" s="56"/>
      <c r="D37" s="56"/>
      <c r="E37" s="56"/>
      <c r="F37" s="56"/>
    </row>
    <row r="38" spans="2:10" ht="13.5" customHeight="1">
      <c r="B38" s="59" t="s">
        <v>17</v>
      </c>
      <c r="C38" s="59"/>
      <c r="D38" s="59"/>
      <c r="E38" s="59"/>
      <c r="F38" s="59"/>
      <c r="G38" s="59"/>
      <c r="H38" s="59"/>
      <c r="I38" s="59"/>
      <c r="J38" s="59"/>
    </row>
    <row r="39" spans="2:10">
      <c r="B39" s="59"/>
      <c r="C39" s="59"/>
      <c r="D39" s="59"/>
      <c r="E39" s="59"/>
      <c r="F39" s="59"/>
      <c r="G39" s="59"/>
      <c r="H39" s="59"/>
      <c r="I39" s="59"/>
      <c r="J39" s="59"/>
    </row>
    <row r="40" spans="2:10" ht="13.5" customHeight="1">
      <c r="B40" s="59" t="s">
        <v>40</v>
      </c>
      <c r="C40" s="59"/>
      <c r="D40" s="59"/>
      <c r="E40" s="59"/>
      <c r="F40" s="59"/>
      <c r="G40" s="59"/>
      <c r="H40" s="59"/>
      <c r="I40" s="59"/>
      <c r="J40" s="59"/>
    </row>
    <row r="41" spans="2:10" ht="30.75" customHeight="1">
      <c r="B41" s="59" t="s">
        <v>67</v>
      </c>
      <c r="C41" s="59"/>
      <c r="D41" s="59"/>
      <c r="E41" s="59"/>
      <c r="F41" s="59"/>
      <c r="G41" s="59"/>
      <c r="H41" s="59"/>
      <c r="I41" s="59"/>
      <c r="J41" s="59"/>
    </row>
    <row r="42" spans="2:10" ht="30.75" customHeight="1">
      <c r="B42" s="59" t="s">
        <v>51</v>
      </c>
      <c r="C42" s="59"/>
      <c r="D42" s="59"/>
      <c r="E42" s="59"/>
      <c r="F42" s="59"/>
      <c r="G42" s="59"/>
      <c r="H42" s="59"/>
      <c r="I42" s="59"/>
      <c r="J42" s="59"/>
    </row>
    <row r="43" spans="2:10" ht="45" customHeight="1">
      <c r="B43" s="59" t="s">
        <v>157</v>
      </c>
      <c r="C43" s="59"/>
      <c r="D43" s="59"/>
      <c r="E43" s="59"/>
      <c r="F43" s="59"/>
      <c r="G43" s="59"/>
      <c r="H43" s="59"/>
      <c r="I43" s="59"/>
      <c r="J43" s="59"/>
    </row>
    <row r="44" spans="2:10" ht="55.5" customHeight="1">
      <c r="B44" s="59" t="s">
        <v>158</v>
      </c>
      <c r="C44" s="59"/>
      <c r="D44" s="59"/>
      <c r="E44" s="59"/>
      <c r="F44" s="59"/>
      <c r="G44" s="59"/>
      <c r="H44" s="59"/>
      <c r="I44" s="59"/>
      <c r="J44" s="59"/>
    </row>
    <row r="45" spans="2:10" ht="45" customHeight="1">
      <c r="B45" s="59" t="s">
        <v>70</v>
      </c>
      <c r="C45" s="59"/>
      <c r="D45" s="59"/>
      <c r="E45" s="59"/>
      <c r="F45" s="59"/>
      <c r="G45" s="59"/>
      <c r="H45" s="59"/>
      <c r="I45" s="59"/>
      <c r="J45" s="59"/>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100</v>
      </c>
    </row>
    <row r="5" spans="1:3" ht="45.75" customHeight="1">
      <c r="A5" s="23" t="s">
        <v>42</v>
      </c>
      <c r="B5" s="69" t="s">
        <v>89</v>
      </c>
      <c r="C5" s="69" t="s">
        <v>93</v>
      </c>
    </row>
    <row r="6" spans="1:3" ht="42" customHeight="1">
      <c r="A6" s="23" t="s">
        <v>75</v>
      </c>
      <c r="B6" s="70">
        <v>27</v>
      </c>
      <c r="C6" s="32">
        <v>6500</v>
      </c>
    </row>
    <row r="7" spans="1:3" ht="42" customHeight="1">
      <c r="A7" s="23" t="s">
        <v>72</v>
      </c>
      <c r="B7" s="70">
        <v>26</v>
      </c>
      <c r="C7" s="32">
        <v>5800</v>
      </c>
    </row>
    <row r="8" spans="1:3" ht="42" customHeight="1">
      <c r="A8" s="23" t="s">
        <v>76</v>
      </c>
      <c r="B8" s="70">
        <v>19</v>
      </c>
      <c r="C8" s="32">
        <v>5900</v>
      </c>
    </row>
    <row r="9" spans="1:3" ht="41.25" customHeight="1">
      <c r="A9" s="23" t="s">
        <v>13</v>
      </c>
      <c r="B9" s="70">
        <v>12</v>
      </c>
      <c r="C9" s="32">
        <v>5200</v>
      </c>
    </row>
    <row r="10" spans="1:3" ht="42" customHeight="1">
      <c r="A10" s="23" t="s">
        <v>78</v>
      </c>
      <c r="B10" s="70">
        <v>13</v>
      </c>
      <c r="C10" s="32">
        <v>5100</v>
      </c>
    </row>
    <row r="11" spans="1:3" ht="42" customHeight="1">
      <c r="A11" s="23" t="s">
        <v>80</v>
      </c>
      <c r="B11" s="70">
        <v>17</v>
      </c>
      <c r="C11" s="32">
        <v>5500</v>
      </c>
    </row>
    <row r="12" spans="1:3" ht="42" customHeight="1">
      <c r="A12" s="23" t="s">
        <v>81</v>
      </c>
      <c r="B12" s="70">
        <v>18</v>
      </c>
      <c r="C12" s="32">
        <v>6600</v>
      </c>
    </row>
    <row r="13" spans="1:3" ht="42" customHeight="1">
      <c r="A13" s="23" t="s">
        <v>77</v>
      </c>
      <c r="B13" s="70">
        <v>20</v>
      </c>
      <c r="C13" s="32">
        <v>6700</v>
      </c>
    </row>
    <row r="14" spans="1:3" ht="42" customHeight="1">
      <c r="A14" s="23" t="s">
        <v>82</v>
      </c>
      <c r="B14" s="70">
        <v>19</v>
      </c>
      <c r="C14" s="32">
        <v>6200</v>
      </c>
    </row>
    <row r="15" spans="1:3" ht="42" customHeight="1">
      <c r="A15" s="23" t="s">
        <v>84</v>
      </c>
      <c r="B15" s="70">
        <v>14</v>
      </c>
      <c r="C15" s="32">
        <v>5700</v>
      </c>
    </row>
    <row r="16" spans="1:3" ht="42" customHeight="1">
      <c r="A16" s="23" t="s">
        <v>85</v>
      </c>
      <c r="B16" s="70">
        <v>15</v>
      </c>
      <c r="C16" s="32">
        <v>5300</v>
      </c>
    </row>
    <row r="17" spans="1:3" ht="42" customHeight="1">
      <c r="A17" s="23" t="s">
        <v>87</v>
      </c>
      <c r="B17" s="70">
        <v>18</v>
      </c>
      <c r="C17" s="32">
        <v>6200</v>
      </c>
    </row>
    <row r="18" spans="1:3" ht="26.25" customHeight="1">
      <c r="A18" s="67" t="s">
        <v>88</v>
      </c>
      <c r="B18" s="23" t="s">
        <v>90</v>
      </c>
      <c r="C18" s="23" t="s">
        <v>95</v>
      </c>
    </row>
    <row r="19" spans="1:3" ht="41.25" customHeight="1">
      <c r="A19" s="68"/>
      <c r="B19" s="70">
        <f>MAX(B6:B17)</f>
        <v>27</v>
      </c>
      <c r="C19" s="32">
        <f>SUM(C6:C17)</f>
        <v>70700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9" max="9" width="12.875" customWidth="1"/>
    <col min="10" max="10" width="7.5" customWidth="1"/>
  </cols>
  <sheetData>
    <row r="1" spans="1:10" ht="23.25" customHeight="1">
      <c r="A1" s="53" t="s">
        <v>210</v>
      </c>
      <c r="B1" s="53"/>
      <c r="C1" s="53"/>
      <c r="D1" s="53"/>
      <c r="E1" s="53"/>
      <c r="F1" s="53"/>
      <c r="G1" s="53"/>
      <c r="H1" s="53"/>
      <c r="I1" s="53"/>
      <c r="J1" s="53"/>
    </row>
    <row r="2" spans="1:10">
      <c r="B2" s="54"/>
      <c r="C2" s="54"/>
      <c r="D2" s="54"/>
      <c r="J2" s="19" t="s">
        <v>222</v>
      </c>
    </row>
    <row r="3" spans="1:10">
      <c r="B3" s="55" t="s">
        <v>1</v>
      </c>
      <c r="C3" s="55"/>
      <c r="D3" s="55"/>
    </row>
    <row r="4" spans="1:10">
      <c r="B4" s="56" t="s">
        <v>21</v>
      </c>
      <c r="C4" s="56"/>
      <c r="D4" s="56"/>
      <c r="E4" s="56"/>
      <c r="F4" s="56"/>
    </row>
    <row r="5" spans="1:10">
      <c r="A5" s="1">
        <v>122</v>
      </c>
      <c r="C5" s="60" t="s">
        <v>204</v>
      </c>
      <c r="D5" s="60"/>
      <c r="E5" s="60"/>
      <c r="F5" s="60"/>
      <c r="G5" s="60"/>
    </row>
    <row r="6" spans="1:10">
      <c r="A6" s="1">
        <v>122</v>
      </c>
      <c r="C6" s="61" t="s">
        <v>209</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6" t="s">
        <v>97</v>
      </c>
      <c r="C17" s="56"/>
      <c r="D17" s="56"/>
      <c r="E17" s="56"/>
      <c r="F17" s="56"/>
      <c r="G17" s="15" t="s">
        <v>99</v>
      </c>
      <c r="H17" s="57"/>
      <c r="I17" s="57"/>
    </row>
    <row r="18" spans="1:10">
      <c r="A18" s="3"/>
      <c r="B18" s="55" t="s">
        <v>11</v>
      </c>
      <c r="C18" s="55"/>
      <c r="D18" s="55"/>
      <c r="E18" s="57"/>
      <c r="F18" s="57"/>
      <c r="G18" s="57"/>
      <c r="H18" s="57"/>
      <c r="I18" s="57"/>
    </row>
    <row r="19" spans="1:10">
      <c r="A19" s="3"/>
      <c r="B19" s="56" t="s">
        <v>24</v>
      </c>
      <c r="C19" s="56"/>
      <c r="D19" s="56"/>
      <c r="E19" s="56"/>
      <c r="F19" s="56"/>
      <c r="G19" s="56"/>
      <c r="H19" s="57"/>
      <c r="I19" s="57"/>
    </row>
    <row r="20" spans="1:10">
      <c r="A20" s="3">
        <v>122</v>
      </c>
      <c r="B20" s="56" t="s">
        <v>12</v>
      </c>
      <c r="C20" s="56"/>
      <c r="D20" s="56"/>
      <c r="E20" s="56"/>
      <c r="F20" s="56"/>
      <c r="G20" s="30">
        <v>35</v>
      </c>
      <c r="H20" s="57" t="s">
        <v>68</v>
      </c>
      <c r="I20" s="57"/>
    </row>
    <row r="21" spans="1:10">
      <c r="A21" s="3">
        <v>122</v>
      </c>
      <c r="B21" s="56" t="s">
        <v>58</v>
      </c>
      <c r="C21" s="56"/>
      <c r="D21" s="56"/>
      <c r="E21" s="56"/>
      <c r="F21" s="56"/>
      <c r="G21" s="31">
        <v>85300</v>
      </c>
      <c r="H21" s="57" t="s">
        <v>69</v>
      </c>
      <c r="I21" s="57"/>
    </row>
    <row r="22" spans="1:10">
      <c r="A22" s="3"/>
      <c r="B22" s="58" t="s">
        <v>0</v>
      </c>
      <c r="C22" s="58"/>
      <c r="D22" s="58"/>
      <c r="E22" s="58"/>
      <c r="F22" s="58"/>
      <c r="G22" s="57"/>
      <c r="H22" s="57"/>
      <c r="I22" s="57"/>
    </row>
    <row r="23" spans="1:10">
      <c r="A23" s="3"/>
      <c r="B23" s="56" t="s">
        <v>43</v>
      </c>
      <c r="C23" s="56"/>
      <c r="D23" s="56"/>
      <c r="E23" s="56"/>
      <c r="F23" s="56"/>
      <c r="G23" s="63">
        <v>1</v>
      </c>
      <c r="H23" s="57"/>
      <c r="I23" s="57"/>
    </row>
    <row r="24" spans="1:10">
      <c r="B24" s="55"/>
      <c r="C24" s="55"/>
      <c r="D24" s="55"/>
      <c r="E24" s="57"/>
      <c r="F24" s="57"/>
      <c r="G24" s="57"/>
      <c r="H24" s="57"/>
      <c r="I24" s="57"/>
    </row>
    <row r="25" spans="1:10">
      <c r="B25" s="56" t="s">
        <v>30</v>
      </c>
      <c r="C25" s="56"/>
      <c r="D25" s="56"/>
      <c r="E25" s="56"/>
      <c r="F25" s="56"/>
      <c r="G25" s="57"/>
      <c r="H25" s="57"/>
      <c r="I25" s="57"/>
    </row>
    <row r="26" spans="1:10">
      <c r="B26" s="58" t="str">
        <f>'[2]付帯設備無(坂本ダム)'!B25</f>
        <v>　　　　　令和９年１月１日０時00分から令和９年12月31日24時00分まで</v>
      </c>
      <c r="C26" s="58"/>
      <c r="D26" s="58"/>
      <c r="E26" s="58"/>
      <c r="F26" s="58"/>
    </row>
    <row r="27" spans="1:10">
      <c r="B27" s="55" t="s">
        <v>26</v>
      </c>
      <c r="C27" s="55"/>
      <c r="D27" s="55"/>
    </row>
    <row r="28" spans="1:10">
      <c r="B28" s="56" t="s">
        <v>44</v>
      </c>
      <c r="C28" s="56"/>
      <c r="D28" s="56"/>
      <c r="E28" s="56"/>
      <c r="F28" s="56"/>
    </row>
    <row r="29" spans="1:10">
      <c r="B29" s="58" t="s">
        <v>46</v>
      </c>
      <c r="C29" s="58"/>
      <c r="D29" s="58"/>
      <c r="E29" s="58"/>
      <c r="F29" s="58"/>
      <c r="G29" s="62" t="s">
        <v>5</v>
      </c>
    </row>
    <row r="30" spans="1:10">
      <c r="B30" s="54"/>
      <c r="C30" s="54"/>
      <c r="D30" s="54"/>
    </row>
    <row r="31" spans="1:10">
      <c r="B31" s="56" t="s">
        <v>20</v>
      </c>
      <c r="C31" s="56"/>
      <c r="D31" s="56"/>
      <c r="E31" s="56"/>
      <c r="F31" s="56"/>
      <c r="G31" s="56"/>
    </row>
    <row r="32" spans="1:10" ht="39" customHeight="1">
      <c r="B32" s="59" t="s">
        <v>32</v>
      </c>
      <c r="C32" s="59"/>
      <c r="D32" s="59"/>
      <c r="E32" s="59"/>
      <c r="F32" s="59"/>
      <c r="G32" s="59"/>
      <c r="H32" s="59"/>
      <c r="I32" s="59"/>
      <c r="J32" s="59"/>
    </row>
    <row r="33" spans="2:10">
      <c r="B33" s="55" t="s">
        <v>98</v>
      </c>
      <c r="C33" s="55"/>
      <c r="D33" s="55"/>
    </row>
    <row r="34" spans="2:10" ht="13.5" customHeight="1">
      <c r="B34" s="59" t="s">
        <v>64</v>
      </c>
      <c r="C34" s="59"/>
      <c r="D34" s="59"/>
      <c r="E34" s="59"/>
      <c r="F34" s="59"/>
      <c r="G34" s="59"/>
    </row>
    <row r="35" spans="2:10" ht="27" customHeight="1">
      <c r="B35" s="59" t="s">
        <v>63</v>
      </c>
      <c r="C35" s="59"/>
      <c r="D35" s="59"/>
      <c r="E35" s="59"/>
      <c r="F35" s="59"/>
      <c r="G35" s="59"/>
      <c r="H35" s="59"/>
      <c r="I35" s="59"/>
      <c r="J35" s="59"/>
    </row>
    <row r="36" spans="2:10">
      <c r="B36" s="54"/>
      <c r="C36" s="54"/>
      <c r="D36" s="54"/>
      <c r="G36" t="s">
        <v>101</v>
      </c>
    </row>
    <row r="37" spans="2:10">
      <c r="B37" s="56" t="s">
        <v>8</v>
      </c>
      <c r="C37" s="56"/>
      <c r="D37" s="56"/>
      <c r="E37" s="56"/>
      <c r="F37" s="56"/>
    </row>
    <row r="38" spans="2:10" ht="13.5" customHeight="1">
      <c r="B38" s="59" t="s">
        <v>17</v>
      </c>
      <c r="C38" s="59"/>
      <c r="D38" s="59"/>
      <c r="E38" s="59"/>
      <c r="F38" s="59"/>
      <c r="G38" s="59"/>
      <c r="H38" s="59"/>
      <c r="I38" s="59"/>
      <c r="J38" s="59"/>
    </row>
    <row r="39" spans="2:10">
      <c r="B39" s="59"/>
      <c r="C39" s="59"/>
      <c r="D39" s="59"/>
      <c r="E39" s="59"/>
      <c r="F39" s="59"/>
      <c r="G39" s="59"/>
      <c r="H39" s="59"/>
      <c r="I39" s="59"/>
      <c r="J39" s="59"/>
    </row>
    <row r="40" spans="2:10" ht="13.5" customHeight="1">
      <c r="B40" s="59" t="s">
        <v>40</v>
      </c>
      <c r="C40" s="59"/>
      <c r="D40" s="59"/>
      <c r="E40" s="59"/>
      <c r="F40" s="59"/>
      <c r="G40" s="59"/>
      <c r="H40" s="59"/>
      <c r="I40" s="59"/>
      <c r="J40" s="59"/>
    </row>
    <row r="41" spans="2:10" ht="30.75" customHeight="1">
      <c r="B41" s="59" t="s">
        <v>67</v>
      </c>
      <c r="C41" s="59"/>
      <c r="D41" s="59"/>
      <c r="E41" s="59"/>
      <c r="F41" s="59"/>
      <c r="G41" s="59"/>
      <c r="H41" s="59"/>
      <c r="I41" s="59"/>
      <c r="J41" s="59"/>
    </row>
    <row r="42" spans="2:10" ht="30.75" customHeight="1">
      <c r="B42" s="59" t="s">
        <v>51</v>
      </c>
      <c r="C42" s="59"/>
      <c r="D42" s="59"/>
      <c r="E42" s="59"/>
      <c r="F42" s="59"/>
      <c r="G42" s="59"/>
      <c r="H42" s="59"/>
      <c r="I42" s="59"/>
      <c r="J42" s="59"/>
    </row>
    <row r="43" spans="2:10" ht="45" customHeight="1">
      <c r="B43" s="59" t="s">
        <v>157</v>
      </c>
      <c r="C43" s="59"/>
      <c r="D43" s="59"/>
      <c r="E43" s="59"/>
      <c r="F43" s="59"/>
      <c r="G43" s="59"/>
      <c r="H43" s="59"/>
      <c r="I43" s="59"/>
      <c r="J43" s="59"/>
    </row>
    <row r="44" spans="2:10" ht="55.5" customHeight="1">
      <c r="B44" s="59" t="s">
        <v>158</v>
      </c>
      <c r="C44" s="59"/>
      <c r="D44" s="59"/>
      <c r="E44" s="59"/>
      <c r="F44" s="59"/>
      <c r="G44" s="59"/>
      <c r="H44" s="59"/>
      <c r="I44" s="59"/>
      <c r="J44" s="59"/>
    </row>
    <row r="45" spans="2:10" ht="45" customHeight="1">
      <c r="B45" s="59" t="s">
        <v>70</v>
      </c>
      <c r="C45" s="59"/>
      <c r="D45" s="59"/>
      <c r="E45" s="59"/>
      <c r="F45" s="59"/>
      <c r="G45" s="59"/>
      <c r="H45" s="59"/>
      <c r="I45" s="59"/>
      <c r="J45" s="59"/>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7" right="0.7" top="0.75" bottom="0.75" header="0.3" footer="0.3"/>
  <pageSetup paperSize="9" fitToWidth="1" fitToHeight="1" orientation="portrait" usePrinterDefaults="1" r:id="rId1"/>
  <headerFooter>
    <oddHeader>&amp;R55</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80" zoomScaleSheetLayoutView="8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102</v>
      </c>
      <c r="D5" s="11"/>
      <c r="E5" s="11"/>
      <c r="F5" s="11"/>
      <c r="G5" s="11"/>
    </row>
    <row r="6" spans="1:10">
      <c r="A6" s="1">
        <v>37</v>
      </c>
      <c r="C6" s="12" t="s">
        <v>103</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211</v>
      </c>
      <c r="H19" s="8" t="s">
        <v>68</v>
      </c>
      <c r="I19" s="8"/>
    </row>
    <row r="20" spans="1:10">
      <c r="A20" s="3">
        <v>37</v>
      </c>
      <c r="B20" s="7" t="s">
        <v>58</v>
      </c>
      <c r="C20" s="7"/>
      <c r="D20" s="7"/>
      <c r="E20" s="7"/>
      <c r="F20" s="7"/>
      <c r="G20" s="33">
        <v>857300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fitToWidth="1" fitToHeight="1" orientation="portrait" usePrinterDefaults="1" r:id="rId1"/>
  <headerFooter>
    <oddHeader>&amp;R&amp;14&amp;A</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273</v>
      </c>
    </row>
    <row r="5" spans="1:3" ht="45.75" customHeight="1">
      <c r="A5" s="23" t="s">
        <v>42</v>
      </c>
      <c r="B5" s="69" t="s">
        <v>89</v>
      </c>
      <c r="C5" s="69" t="s">
        <v>93</v>
      </c>
    </row>
    <row r="6" spans="1:3" ht="42" customHeight="1">
      <c r="A6" s="23" t="s">
        <v>75</v>
      </c>
      <c r="B6" s="70">
        <v>35</v>
      </c>
      <c r="C6" s="32">
        <v>8200</v>
      </c>
    </row>
    <row r="7" spans="1:3" ht="42" customHeight="1">
      <c r="A7" s="23" t="s">
        <v>72</v>
      </c>
      <c r="B7" s="70">
        <v>33</v>
      </c>
      <c r="C7" s="32">
        <v>6300</v>
      </c>
    </row>
    <row r="8" spans="1:3" ht="42" customHeight="1">
      <c r="A8" s="23" t="s">
        <v>76</v>
      </c>
      <c r="B8" s="70">
        <v>23</v>
      </c>
      <c r="C8" s="32">
        <v>6300</v>
      </c>
    </row>
    <row r="9" spans="1:3" ht="41.25" customHeight="1">
      <c r="A9" s="23" t="s">
        <v>13</v>
      </c>
      <c r="B9" s="70">
        <v>17</v>
      </c>
      <c r="C9" s="32">
        <v>5400</v>
      </c>
    </row>
    <row r="10" spans="1:3" ht="42" customHeight="1">
      <c r="A10" s="23" t="s">
        <v>78</v>
      </c>
      <c r="B10" s="70">
        <v>17</v>
      </c>
      <c r="C10" s="32">
        <v>5400</v>
      </c>
    </row>
    <row r="11" spans="1:3" ht="42" customHeight="1">
      <c r="A11" s="23" t="s">
        <v>80</v>
      </c>
      <c r="B11" s="70">
        <v>26</v>
      </c>
      <c r="C11" s="32">
        <v>7700</v>
      </c>
    </row>
    <row r="12" spans="1:3" ht="42" customHeight="1">
      <c r="A12" s="23" t="s">
        <v>81</v>
      </c>
      <c r="B12" s="70">
        <v>31</v>
      </c>
      <c r="C12" s="32">
        <v>8900</v>
      </c>
    </row>
    <row r="13" spans="1:3" ht="42" customHeight="1">
      <c r="A13" s="23" t="s">
        <v>77</v>
      </c>
      <c r="B13" s="70">
        <v>31</v>
      </c>
      <c r="C13" s="32">
        <v>8800</v>
      </c>
    </row>
    <row r="14" spans="1:3" ht="42" customHeight="1">
      <c r="A14" s="23" t="s">
        <v>82</v>
      </c>
      <c r="B14" s="70">
        <v>30</v>
      </c>
      <c r="C14" s="32">
        <v>8300</v>
      </c>
    </row>
    <row r="15" spans="1:3" ht="42" customHeight="1">
      <c r="A15" s="23" t="s">
        <v>84</v>
      </c>
      <c r="B15" s="70">
        <v>22</v>
      </c>
      <c r="C15" s="32">
        <v>6700</v>
      </c>
    </row>
    <row r="16" spans="1:3" ht="42" customHeight="1">
      <c r="A16" s="23" t="s">
        <v>85</v>
      </c>
      <c r="B16" s="70">
        <v>19</v>
      </c>
      <c r="C16" s="32">
        <v>5700</v>
      </c>
    </row>
    <row r="17" spans="1:3" ht="42" customHeight="1">
      <c r="A17" s="23" t="s">
        <v>87</v>
      </c>
      <c r="B17" s="70">
        <v>26</v>
      </c>
      <c r="C17" s="32">
        <v>7600</v>
      </c>
    </row>
    <row r="18" spans="1:3" ht="26.25" customHeight="1">
      <c r="A18" s="67" t="s">
        <v>88</v>
      </c>
      <c r="B18" s="23" t="s">
        <v>90</v>
      </c>
      <c r="C18" s="23" t="s">
        <v>95</v>
      </c>
    </row>
    <row r="19" spans="1:3" ht="41.25" customHeight="1">
      <c r="A19" s="68"/>
      <c r="B19" s="70">
        <f>MAX(B6:B17)</f>
        <v>35</v>
      </c>
      <c r="C19" s="32">
        <f>SUM(C6:C17)</f>
        <v>85300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0.7" right="0.7" top="0.75" bottom="0.75" header="0.3" footer="0.3"/>
  <pageSetup paperSize="9" fitToWidth="1" fitToHeight="1" orientation="portrait" usePrinterDefaults="1" r:id="rId1"/>
  <headerFooter>
    <oddHeader>&amp;R55別紙</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9" max="9" width="17.125" customWidth="1"/>
    <col min="10" max="10" width="7.25"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160</v>
      </c>
      <c r="D5" s="60"/>
      <c r="E5" s="60"/>
      <c r="F5" s="60"/>
      <c r="G5" s="60"/>
    </row>
    <row r="6" spans="1:10">
      <c r="A6" s="1">
        <v>37</v>
      </c>
      <c r="C6" s="60" t="s">
        <v>306</v>
      </c>
      <c r="D6" s="60"/>
      <c r="E6" s="60"/>
      <c r="F6" s="60"/>
      <c r="G6" s="60"/>
    </row>
    <row r="7" spans="1:10">
      <c r="A7" s="2"/>
      <c r="B7" s="56" t="s">
        <v>37</v>
      </c>
      <c r="C7" s="56"/>
      <c r="D7" s="56"/>
      <c r="E7" s="56"/>
      <c r="F7" s="56"/>
    </row>
    <row r="8" spans="1:10">
      <c r="A8" s="3"/>
      <c r="B8" s="57"/>
      <c r="C8" s="13" t="s">
        <v>23</v>
      </c>
      <c r="D8" s="13" t="s">
        <v>15</v>
      </c>
      <c r="E8" s="72" t="s">
        <v>307</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12</v>
      </c>
      <c r="H19" s="57" t="s">
        <v>68</v>
      </c>
      <c r="I19" s="57"/>
    </row>
    <row r="20" spans="1:10">
      <c r="A20" s="3">
        <v>37</v>
      </c>
      <c r="B20" s="56" t="s">
        <v>58</v>
      </c>
      <c r="C20" s="56"/>
      <c r="D20" s="56"/>
      <c r="E20" s="56"/>
      <c r="F20" s="56"/>
      <c r="G20" s="17">
        <v>49100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7" right="0.7" top="0.75" bottom="0.75" header="0.3" footer="0.3"/>
  <pageSetup paperSize="9" fitToWidth="1" fitToHeight="1" orientation="portrait" usePrinterDefaults="1" r:id="rId1"/>
  <headerFooter>
    <oddHeader>&amp;R56</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308</v>
      </c>
    </row>
    <row r="5" spans="1:3" ht="45.75" customHeight="1">
      <c r="A5" s="23" t="s">
        <v>42</v>
      </c>
      <c r="B5" s="69" t="s">
        <v>89</v>
      </c>
      <c r="C5" s="69" t="s">
        <v>93</v>
      </c>
    </row>
    <row r="6" spans="1:3" ht="42" customHeight="1">
      <c r="A6" s="23" t="s">
        <v>75</v>
      </c>
      <c r="B6" s="70">
        <v>11</v>
      </c>
      <c r="C6" s="32">
        <v>4500</v>
      </c>
    </row>
    <row r="7" spans="1:3" ht="42" customHeight="1">
      <c r="A7" s="23" t="s">
        <v>72</v>
      </c>
      <c r="B7" s="70">
        <v>11</v>
      </c>
      <c r="C7" s="32">
        <v>3800</v>
      </c>
    </row>
    <row r="8" spans="1:3" ht="42" customHeight="1">
      <c r="A8" s="23" t="s">
        <v>76</v>
      </c>
      <c r="B8" s="70">
        <v>9</v>
      </c>
      <c r="C8" s="32">
        <v>3900</v>
      </c>
    </row>
    <row r="9" spans="1:3" ht="41.25" customHeight="1">
      <c r="A9" s="23" t="s">
        <v>13</v>
      </c>
      <c r="B9" s="70">
        <v>8</v>
      </c>
      <c r="C9" s="32">
        <v>3700</v>
      </c>
    </row>
    <row r="10" spans="1:3" ht="42" customHeight="1">
      <c r="A10" s="23" t="s">
        <v>78</v>
      </c>
      <c r="B10" s="70">
        <v>9</v>
      </c>
      <c r="C10" s="32">
        <v>3700</v>
      </c>
    </row>
    <row r="11" spans="1:3" ht="42" customHeight="1">
      <c r="A11" s="23" t="s">
        <v>80</v>
      </c>
      <c r="B11" s="70">
        <v>9</v>
      </c>
      <c r="C11" s="32">
        <v>3900</v>
      </c>
    </row>
    <row r="12" spans="1:3" ht="42" customHeight="1">
      <c r="A12" s="23" t="s">
        <v>81</v>
      </c>
      <c r="B12" s="70">
        <v>10</v>
      </c>
      <c r="C12" s="32">
        <v>4700</v>
      </c>
    </row>
    <row r="13" spans="1:3" ht="42" customHeight="1">
      <c r="A13" s="23" t="s">
        <v>77</v>
      </c>
      <c r="B13" s="70">
        <v>12</v>
      </c>
      <c r="C13" s="32">
        <v>4700</v>
      </c>
    </row>
    <row r="14" spans="1:3" ht="42" customHeight="1">
      <c r="A14" s="23" t="s">
        <v>82</v>
      </c>
      <c r="B14" s="70">
        <v>11</v>
      </c>
      <c r="C14" s="32">
        <v>4300</v>
      </c>
    </row>
    <row r="15" spans="1:3" ht="42" customHeight="1">
      <c r="A15" s="23" t="s">
        <v>84</v>
      </c>
      <c r="B15" s="70">
        <v>10</v>
      </c>
      <c r="C15" s="32">
        <v>4000</v>
      </c>
    </row>
    <row r="16" spans="1:3" ht="42" customHeight="1">
      <c r="A16" s="23" t="s">
        <v>85</v>
      </c>
      <c r="B16" s="70">
        <v>7</v>
      </c>
      <c r="C16" s="32">
        <v>3700</v>
      </c>
    </row>
    <row r="17" spans="1:3" ht="42" customHeight="1">
      <c r="A17" s="23" t="s">
        <v>87</v>
      </c>
      <c r="B17" s="70">
        <v>10</v>
      </c>
      <c r="C17" s="32">
        <v>4200</v>
      </c>
    </row>
    <row r="18" spans="1:3" ht="26.25" customHeight="1">
      <c r="A18" s="67" t="s">
        <v>88</v>
      </c>
      <c r="B18" s="23" t="s">
        <v>90</v>
      </c>
      <c r="C18" s="23" t="s">
        <v>95</v>
      </c>
    </row>
    <row r="19" spans="1:3" ht="41.25" customHeight="1">
      <c r="A19" s="68"/>
      <c r="B19" s="70">
        <f>MAX(B6:B17)</f>
        <v>12</v>
      </c>
      <c r="C19" s="32">
        <f>SUM(C6:C17)</f>
        <v>49100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0.7" right="0.7" top="0.75" bottom="0.75" header="0.3" footer="0.3"/>
  <pageSetup paperSize="9" fitToWidth="1" fitToHeight="1" orientation="portrait" usePrinterDefaults="1" r:id="rId1"/>
  <headerFooter>
    <oddHeader>&amp;R56別紙</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9" max="9" width="17.25" customWidth="1"/>
    <col min="10" max="10" width="6"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275</v>
      </c>
      <c r="D5" s="60"/>
      <c r="E5" s="60"/>
      <c r="F5" s="60"/>
      <c r="G5" s="60"/>
    </row>
    <row r="6" spans="1:10">
      <c r="A6" s="1">
        <v>37</v>
      </c>
      <c r="C6" s="61" t="s">
        <v>27</v>
      </c>
      <c r="D6" s="61"/>
      <c r="E6" s="61"/>
      <c r="F6" s="61"/>
      <c r="G6" s="61"/>
    </row>
    <row r="7" spans="1:10">
      <c r="A7" s="2"/>
      <c r="B7" s="56" t="s">
        <v>37</v>
      </c>
      <c r="C7" s="56"/>
      <c r="D7" s="56"/>
      <c r="E7" s="56"/>
      <c r="F7" s="56"/>
    </row>
    <row r="8" spans="1:10">
      <c r="A8" s="3"/>
      <c r="B8" s="57"/>
      <c r="C8" s="13" t="s">
        <v>23</v>
      </c>
      <c r="D8" s="13" t="s">
        <v>15</v>
      </c>
      <c r="E8" s="62" t="s">
        <v>208</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32</v>
      </c>
      <c r="H19" s="57" t="s">
        <v>68</v>
      </c>
      <c r="I19" s="57"/>
    </row>
    <row r="20" spans="1:10">
      <c r="A20" s="3">
        <v>37</v>
      </c>
      <c r="B20" s="56" t="s">
        <v>58</v>
      </c>
      <c r="C20" s="56"/>
      <c r="D20" s="56"/>
      <c r="E20" s="56"/>
      <c r="F20" s="56"/>
      <c r="G20" s="17">
        <v>39100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7" right="0.7" top="0.75" bottom="0.75" header="0.3" footer="0.3"/>
  <pageSetup paperSize="9" fitToWidth="1" fitToHeight="1" orientation="portrait" usePrinterDefaults="1" r:id="rId1"/>
  <headerFooter>
    <oddHeader>&amp;R57</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288</v>
      </c>
    </row>
    <row r="5" spans="1:3" ht="45.75" customHeight="1">
      <c r="A5" s="23" t="s">
        <v>42</v>
      </c>
      <c r="B5" s="69" t="s">
        <v>89</v>
      </c>
      <c r="C5" s="69" t="s">
        <v>93</v>
      </c>
    </row>
    <row r="6" spans="1:3" ht="42" customHeight="1">
      <c r="A6" s="23" t="s">
        <v>75</v>
      </c>
      <c r="B6" s="70">
        <v>24</v>
      </c>
      <c r="C6" s="32">
        <v>3200</v>
      </c>
    </row>
    <row r="7" spans="1:3" ht="42" customHeight="1">
      <c r="A7" s="23" t="s">
        <v>72</v>
      </c>
      <c r="B7" s="70">
        <v>9</v>
      </c>
      <c r="C7" s="32">
        <v>3000</v>
      </c>
    </row>
    <row r="8" spans="1:3" ht="42" customHeight="1">
      <c r="A8" s="23" t="s">
        <v>76</v>
      </c>
      <c r="B8" s="70">
        <v>8</v>
      </c>
      <c r="C8" s="32">
        <v>3000</v>
      </c>
    </row>
    <row r="9" spans="1:3" ht="41.25" customHeight="1">
      <c r="A9" s="23" t="s">
        <v>13</v>
      </c>
      <c r="B9" s="70">
        <v>10</v>
      </c>
      <c r="C9" s="32">
        <v>2900</v>
      </c>
    </row>
    <row r="10" spans="1:3" ht="42" customHeight="1">
      <c r="A10" s="23" t="s">
        <v>78</v>
      </c>
      <c r="B10" s="70">
        <v>7</v>
      </c>
      <c r="C10" s="32">
        <v>3000</v>
      </c>
    </row>
    <row r="11" spans="1:3" ht="42" customHeight="1">
      <c r="A11" s="23" t="s">
        <v>80</v>
      </c>
      <c r="B11" s="70">
        <v>12</v>
      </c>
      <c r="C11" s="32">
        <v>3300</v>
      </c>
    </row>
    <row r="12" spans="1:3" ht="42" customHeight="1">
      <c r="A12" s="23" t="s">
        <v>81</v>
      </c>
      <c r="B12" s="70">
        <v>32</v>
      </c>
      <c r="C12" s="32">
        <v>3800</v>
      </c>
    </row>
    <row r="13" spans="1:3" ht="42" customHeight="1">
      <c r="A13" s="23" t="s">
        <v>77</v>
      </c>
      <c r="B13" s="70">
        <v>8</v>
      </c>
      <c r="C13" s="32">
        <v>3900</v>
      </c>
    </row>
    <row r="14" spans="1:3" ht="42" customHeight="1">
      <c r="A14" s="23" t="s">
        <v>82</v>
      </c>
      <c r="B14" s="70">
        <v>7</v>
      </c>
      <c r="C14" s="32">
        <v>3600</v>
      </c>
    </row>
    <row r="15" spans="1:3" ht="42" customHeight="1">
      <c r="A15" s="23" t="s">
        <v>84</v>
      </c>
      <c r="B15" s="70">
        <v>7</v>
      </c>
      <c r="C15" s="32">
        <v>3400</v>
      </c>
    </row>
    <row r="16" spans="1:3" ht="42" customHeight="1">
      <c r="A16" s="23" t="s">
        <v>85</v>
      </c>
      <c r="B16" s="70">
        <v>24</v>
      </c>
      <c r="C16" s="32">
        <v>3000</v>
      </c>
    </row>
    <row r="17" spans="1:3" ht="42" customHeight="1">
      <c r="A17" s="23" t="s">
        <v>87</v>
      </c>
      <c r="B17" s="70">
        <v>7</v>
      </c>
      <c r="C17" s="32">
        <v>3000</v>
      </c>
    </row>
    <row r="18" spans="1:3" ht="26.25" customHeight="1">
      <c r="A18" s="67" t="s">
        <v>88</v>
      </c>
      <c r="B18" s="23" t="s">
        <v>90</v>
      </c>
      <c r="C18" s="23" t="s">
        <v>95</v>
      </c>
    </row>
    <row r="19" spans="1:3" ht="41.25" customHeight="1">
      <c r="A19" s="68"/>
      <c r="B19" s="70">
        <f>MAX(B6:B17)</f>
        <v>32</v>
      </c>
      <c r="C19" s="32">
        <f>SUM(C6:C17)</f>
        <v>39100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0.7" right="0.7" top="0.75" bottom="0.75" header="0.3" footer="0.3"/>
  <pageSetup paperSize="9" fitToWidth="1" fitToHeight="1" orientation="portrait" usePrinterDefaults="1" r:id="rId1"/>
  <headerFooter>
    <oddHeader>&amp;R57別紙</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10.875"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161</v>
      </c>
      <c r="D5" s="60"/>
      <c r="E5" s="60"/>
      <c r="F5" s="60"/>
      <c r="G5" s="60"/>
    </row>
    <row r="6" spans="1:10">
      <c r="A6" s="1">
        <v>37</v>
      </c>
      <c r="C6" s="61" t="s">
        <v>309</v>
      </c>
      <c r="D6" s="61"/>
      <c r="E6" s="61"/>
      <c r="F6" s="61"/>
      <c r="G6" s="61"/>
    </row>
    <row r="7" spans="1:10">
      <c r="A7" s="2"/>
      <c r="B7" s="56" t="s">
        <v>37</v>
      </c>
      <c r="C7" s="56"/>
      <c r="D7" s="56"/>
      <c r="E7" s="56"/>
      <c r="F7" s="56"/>
    </row>
    <row r="8" spans="1:10">
      <c r="A8" s="3"/>
      <c r="B8" s="57"/>
      <c r="C8" s="13" t="s">
        <v>23</v>
      </c>
      <c r="D8" s="13" t="s">
        <v>15</v>
      </c>
      <c r="E8" s="73" t="s">
        <v>162</v>
      </c>
      <c r="F8" s="73"/>
      <c r="G8" s="73"/>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100</v>
      </c>
      <c r="H19" s="57" t="s">
        <v>68</v>
      </c>
      <c r="I19" s="57"/>
    </row>
    <row r="20" spans="1:10">
      <c r="A20" s="3">
        <v>37</v>
      </c>
      <c r="B20" s="56" t="s">
        <v>58</v>
      </c>
      <c r="C20" s="56"/>
      <c r="D20" s="56"/>
      <c r="E20" s="56"/>
      <c r="F20" s="56"/>
      <c r="G20" s="17">
        <v>392600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30">
    <mergeCell ref="B1:J1"/>
    <mergeCell ref="B4:E4"/>
    <mergeCell ref="C5:G5"/>
    <mergeCell ref="C6:G6"/>
    <mergeCell ref="B7:E7"/>
    <mergeCell ref="E8:G8"/>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7" right="0.7" top="0.75" bottom="0.75" header="0.3" footer="0.3"/>
  <pageSetup paperSize="9" fitToWidth="1" fitToHeight="1" orientation="portrait" usePrinterDefaults="1" r:id="rId1"/>
  <headerFooter>
    <oddHeader>&amp;R58</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257</v>
      </c>
    </row>
    <row r="5" spans="1:3" ht="45.75" customHeight="1">
      <c r="A5" s="23" t="s">
        <v>42</v>
      </c>
      <c r="B5" s="69" t="s">
        <v>89</v>
      </c>
      <c r="C5" s="69" t="s">
        <v>93</v>
      </c>
    </row>
    <row r="6" spans="1:3" ht="42" customHeight="1">
      <c r="A6" s="23" t="s">
        <v>75</v>
      </c>
      <c r="B6" s="70">
        <v>91</v>
      </c>
      <c r="C6" s="32">
        <v>31000</v>
      </c>
    </row>
    <row r="7" spans="1:3" ht="42" customHeight="1">
      <c r="A7" s="23" t="s">
        <v>72</v>
      </c>
      <c r="B7" s="70">
        <v>93</v>
      </c>
      <c r="C7" s="32">
        <v>26400</v>
      </c>
    </row>
    <row r="8" spans="1:3" ht="42" customHeight="1">
      <c r="A8" s="23" t="s">
        <v>76</v>
      </c>
      <c r="B8" s="70">
        <v>68</v>
      </c>
      <c r="C8" s="32">
        <v>24700</v>
      </c>
    </row>
    <row r="9" spans="1:3" ht="41.25" customHeight="1">
      <c r="A9" s="23" t="s">
        <v>13</v>
      </c>
      <c r="B9" s="70">
        <v>64</v>
      </c>
      <c r="C9" s="32">
        <v>27800</v>
      </c>
    </row>
    <row r="10" spans="1:3" ht="42" customHeight="1">
      <c r="A10" s="23" t="s">
        <v>78</v>
      </c>
      <c r="B10" s="70">
        <v>75</v>
      </c>
      <c r="C10" s="32">
        <v>33000</v>
      </c>
    </row>
    <row r="11" spans="1:3" ht="42" customHeight="1">
      <c r="A11" s="23" t="s">
        <v>80</v>
      </c>
      <c r="B11" s="70">
        <v>88</v>
      </c>
      <c r="C11" s="32">
        <v>38200</v>
      </c>
    </row>
    <row r="12" spans="1:3" ht="42" customHeight="1">
      <c r="A12" s="23" t="s">
        <v>81</v>
      </c>
      <c r="B12" s="70">
        <v>100</v>
      </c>
      <c r="C12" s="32">
        <v>43400</v>
      </c>
    </row>
    <row r="13" spans="1:3" ht="42" customHeight="1">
      <c r="A13" s="23" t="s">
        <v>77</v>
      </c>
      <c r="B13" s="70">
        <v>100</v>
      </c>
      <c r="C13" s="32">
        <v>44400</v>
      </c>
    </row>
    <row r="14" spans="1:3" ht="42" customHeight="1">
      <c r="A14" s="23" t="s">
        <v>82</v>
      </c>
      <c r="B14" s="70">
        <v>99</v>
      </c>
      <c r="C14" s="32">
        <v>40400</v>
      </c>
    </row>
    <row r="15" spans="1:3" ht="42" customHeight="1">
      <c r="A15" s="23" t="s">
        <v>84</v>
      </c>
      <c r="B15" s="70">
        <v>79</v>
      </c>
      <c r="C15" s="32">
        <v>36300</v>
      </c>
    </row>
    <row r="16" spans="1:3" ht="42" customHeight="1">
      <c r="A16" s="23" t="s">
        <v>85</v>
      </c>
      <c r="B16" s="70">
        <v>61</v>
      </c>
      <c r="C16" s="32">
        <v>20600</v>
      </c>
    </row>
    <row r="17" spans="1:3" ht="42" customHeight="1">
      <c r="A17" s="23" t="s">
        <v>87</v>
      </c>
      <c r="B17" s="70">
        <v>74</v>
      </c>
      <c r="C17" s="32">
        <v>26400</v>
      </c>
    </row>
    <row r="18" spans="1:3" ht="26.25" customHeight="1">
      <c r="A18" s="67" t="s">
        <v>88</v>
      </c>
      <c r="B18" s="23" t="s">
        <v>90</v>
      </c>
      <c r="C18" s="23" t="s">
        <v>95</v>
      </c>
    </row>
    <row r="19" spans="1:3" ht="41.25" customHeight="1">
      <c r="A19" s="68"/>
      <c r="B19" s="70">
        <f>MAX(B6:B17)</f>
        <v>100</v>
      </c>
      <c r="C19" s="32">
        <f>SUM(C6:C17)</f>
        <v>392600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0.7" right="0.7" top="0.75" bottom="0.75" header="0.3" footer="0.3"/>
  <pageSetup paperSize="9" fitToWidth="1" fitToHeight="1" orientation="portrait" usePrinterDefaults="1" r:id="rId1"/>
  <headerFooter>
    <oddHeader>&amp;R58別紙</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171</v>
      </c>
      <c r="D5" s="60"/>
      <c r="E5" s="60"/>
      <c r="F5" s="60"/>
      <c r="G5" s="60"/>
    </row>
    <row r="6" spans="1:10">
      <c r="A6" s="1">
        <v>37</v>
      </c>
      <c r="C6" s="61" t="s">
        <v>176</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126</v>
      </c>
      <c r="H19" s="57" t="s">
        <v>68</v>
      </c>
      <c r="I19" s="57"/>
    </row>
    <row r="20" spans="1:10">
      <c r="A20" s="3">
        <v>37</v>
      </c>
      <c r="B20" s="56" t="s">
        <v>58</v>
      </c>
      <c r="C20" s="56"/>
      <c r="D20" s="56"/>
      <c r="E20" s="56"/>
      <c r="F20" s="56"/>
      <c r="G20" s="17">
        <v>123400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310</v>
      </c>
    </row>
    <row r="5" spans="1:3" ht="45.75" customHeight="1">
      <c r="A5" s="23" t="s">
        <v>42</v>
      </c>
      <c r="B5" s="69" t="s">
        <v>89</v>
      </c>
      <c r="C5" s="69" t="s">
        <v>93</v>
      </c>
    </row>
    <row r="6" spans="1:3" ht="42" customHeight="1">
      <c r="A6" s="23" t="s">
        <v>75</v>
      </c>
      <c r="B6" s="70">
        <v>126</v>
      </c>
      <c r="C6" s="32">
        <v>13300</v>
      </c>
    </row>
    <row r="7" spans="1:3" ht="42" customHeight="1">
      <c r="A7" s="23" t="s">
        <v>72</v>
      </c>
      <c r="B7" s="70">
        <v>113</v>
      </c>
      <c r="C7" s="32">
        <v>11500</v>
      </c>
    </row>
    <row r="8" spans="1:3" ht="42" customHeight="1">
      <c r="A8" s="23" t="s">
        <v>76</v>
      </c>
      <c r="B8" s="70">
        <v>73</v>
      </c>
      <c r="C8" s="32">
        <v>8700</v>
      </c>
    </row>
    <row r="9" spans="1:3" ht="41.25" customHeight="1">
      <c r="A9" s="23" t="s">
        <v>13</v>
      </c>
      <c r="B9" s="70">
        <v>30</v>
      </c>
      <c r="C9" s="32">
        <v>7400</v>
      </c>
    </row>
    <row r="10" spans="1:3" ht="42" customHeight="1">
      <c r="A10" s="23" t="s">
        <v>78</v>
      </c>
      <c r="B10" s="70">
        <v>48</v>
      </c>
      <c r="C10" s="32">
        <v>8100</v>
      </c>
    </row>
    <row r="11" spans="1:3" ht="42" customHeight="1">
      <c r="A11" s="23" t="s">
        <v>80</v>
      </c>
      <c r="B11" s="70">
        <v>51</v>
      </c>
      <c r="C11" s="32">
        <v>10400</v>
      </c>
    </row>
    <row r="12" spans="1:3" ht="42" customHeight="1">
      <c r="A12" s="23" t="s">
        <v>81</v>
      </c>
      <c r="B12" s="70">
        <v>68</v>
      </c>
      <c r="C12" s="32">
        <v>14200</v>
      </c>
    </row>
    <row r="13" spans="1:3" ht="42" customHeight="1">
      <c r="A13" s="23" t="s">
        <v>77</v>
      </c>
      <c r="B13" s="70">
        <v>68</v>
      </c>
      <c r="C13" s="32">
        <v>12000</v>
      </c>
    </row>
    <row r="14" spans="1:3" ht="42" customHeight="1">
      <c r="A14" s="23" t="s">
        <v>82</v>
      </c>
      <c r="B14" s="70">
        <v>68</v>
      </c>
      <c r="C14" s="32">
        <v>11400</v>
      </c>
    </row>
    <row r="15" spans="1:3" ht="42" customHeight="1">
      <c r="A15" s="23" t="s">
        <v>84</v>
      </c>
      <c r="B15" s="70">
        <v>49</v>
      </c>
      <c r="C15" s="32">
        <v>9100</v>
      </c>
    </row>
    <row r="16" spans="1:3" ht="42" customHeight="1">
      <c r="A16" s="23" t="s">
        <v>85</v>
      </c>
      <c r="B16" s="70">
        <v>44</v>
      </c>
      <c r="C16" s="32">
        <v>7600</v>
      </c>
    </row>
    <row r="17" spans="1:3" ht="42" customHeight="1">
      <c r="A17" s="23" t="s">
        <v>87</v>
      </c>
      <c r="B17" s="70">
        <v>80</v>
      </c>
      <c r="C17" s="32">
        <v>9700</v>
      </c>
    </row>
    <row r="18" spans="1:3" ht="26.25" customHeight="1">
      <c r="A18" s="67" t="s">
        <v>88</v>
      </c>
      <c r="B18" s="23" t="s">
        <v>90</v>
      </c>
      <c r="C18" s="23" t="s">
        <v>95</v>
      </c>
    </row>
    <row r="19" spans="1:3" ht="41.25" customHeight="1">
      <c r="A19" s="68"/>
      <c r="B19" s="70">
        <f>MAX(B6:B17)</f>
        <v>126</v>
      </c>
      <c r="C19" s="32">
        <f>SUM(C6:C17)</f>
        <v>123400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214</v>
      </c>
      <c r="D5" s="60"/>
      <c r="E5" s="60"/>
      <c r="F5" s="60"/>
      <c r="G5" s="60"/>
    </row>
    <row r="6" spans="1:10">
      <c r="A6" s="1">
        <v>37</v>
      </c>
      <c r="C6" s="61" t="s">
        <v>215</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26</v>
      </c>
      <c r="H19" s="57" t="s">
        <v>68</v>
      </c>
      <c r="I19" s="57"/>
    </row>
    <row r="20" spans="1:10">
      <c r="A20" s="3">
        <v>37</v>
      </c>
      <c r="B20" s="56" t="s">
        <v>58</v>
      </c>
      <c r="C20" s="56"/>
      <c r="D20" s="56"/>
      <c r="E20" s="56"/>
      <c r="F20" s="56"/>
      <c r="G20" s="17">
        <v>31600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57</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86</v>
      </c>
    </row>
    <row r="5" spans="1:3" ht="45.75" customHeight="1">
      <c r="A5" s="23" t="s">
        <v>42</v>
      </c>
      <c r="B5" s="26" t="s">
        <v>89</v>
      </c>
      <c r="C5" s="26" t="s">
        <v>93</v>
      </c>
    </row>
    <row r="6" spans="1:3" ht="42" customHeight="1">
      <c r="A6" s="23" t="s">
        <v>75</v>
      </c>
      <c r="B6" s="27">
        <v>174</v>
      </c>
      <c r="C6" s="29">
        <v>73000</v>
      </c>
    </row>
    <row r="7" spans="1:3" ht="42" customHeight="1">
      <c r="A7" s="23" t="s">
        <v>72</v>
      </c>
      <c r="B7" s="27">
        <v>166</v>
      </c>
      <c r="C7" s="29">
        <v>63700</v>
      </c>
    </row>
    <row r="8" spans="1:3" ht="42" customHeight="1">
      <c r="A8" s="23" t="s">
        <v>76</v>
      </c>
      <c r="B8" s="27">
        <v>149</v>
      </c>
      <c r="C8" s="29">
        <v>65800</v>
      </c>
    </row>
    <row r="9" spans="1:3" ht="41.25" customHeight="1">
      <c r="A9" s="23" t="s">
        <v>13</v>
      </c>
      <c r="B9" s="27">
        <v>114</v>
      </c>
      <c r="C9" s="29">
        <v>56600</v>
      </c>
    </row>
    <row r="10" spans="1:3" ht="42" customHeight="1">
      <c r="A10" s="23" t="s">
        <v>78</v>
      </c>
      <c r="B10" s="27">
        <v>130</v>
      </c>
      <c r="C10" s="29">
        <v>66400</v>
      </c>
    </row>
    <row r="11" spans="1:3" ht="42" customHeight="1">
      <c r="A11" s="23" t="s">
        <v>80</v>
      </c>
      <c r="B11" s="27">
        <v>172</v>
      </c>
      <c r="C11" s="29">
        <v>74300</v>
      </c>
    </row>
    <row r="12" spans="1:3" ht="42" customHeight="1">
      <c r="A12" s="23" t="s">
        <v>81</v>
      </c>
      <c r="B12" s="27">
        <v>181</v>
      </c>
      <c r="C12" s="29">
        <v>88000</v>
      </c>
    </row>
    <row r="13" spans="1:3" ht="42" customHeight="1">
      <c r="A13" s="23" t="s">
        <v>77</v>
      </c>
      <c r="B13" s="27">
        <v>211</v>
      </c>
      <c r="C13" s="29">
        <v>88200</v>
      </c>
    </row>
    <row r="14" spans="1:3" ht="42" customHeight="1">
      <c r="A14" s="23" t="s">
        <v>82</v>
      </c>
      <c r="B14" s="27">
        <v>177</v>
      </c>
      <c r="C14" s="29">
        <v>82600</v>
      </c>
    </row>
    <row r="15" spans="1:3" ht="42" customHeight="1">
      <c r="A15" s="23" t="s">
        <v>84</v>
      </c>
      <c r="B15" s="27">
        <v>145</v>
      </c>
      <c r="C15" s="29">
        <v>70000</v>
      </c>
    </row>
    <row r="16" spans="1:3" ht="42" customHeight="1">
      <c r="A16" s="23" t="s">
        <v>85</v>
      </c>
      <c r="B16" s="27">
        <v>141</v>
      </c>
      <c r="C16" s="29">
        <v>60700</v>
      </c>
    </row>
    <row r="17" spans="1:3" ht="42" customHeight="1">
      <c r="A17" s="23" t="s">
        <v>87</v>
      </c>
      <c r="B17" s="27">
        <v>161</v>
      </c>
      <c r="C17" s="29">
        <v>68000</v>
      </c>
    </row>
    <row r="18" spans="1:3" ht="26.25" customHeight="1">
      <c r="A18" s="24" t="s">
        <v>88</v>
      </c>
      <c r="B18" s="23" t="s">
        <v>90</v>
      </c>
      <c r="C18" s="23" t="s">
        <v>95</v>
      </c>
    </row>
    <row r="19" spans="1:3" ht="41.25" customHeight="1">
      <c r="A19" s="25"/>
      <c r="B19" s="27">
        <f>MAX(B6:B17)</f>
        <v>211</v>
      </c>
      <c r="C19" s="29">
        <f>SUM(C6:C17)</f>
        <v>857300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41</v>
      </c>
    </row>
    <row r="5" spans="1:3" ht="45.75" customHeight="1">
      <c r="A5" s="23" t="s">
        <v>42</v>
      </c>
      <c r="B5" s="69" t="s">
        <v>89</v>
      </c>
      <c r="C5" s="69" t="s">
        <v>93</v>
      </c>
    </row>
    <row r="6" spans="1:3" ht="42" customHeight="1">
      <c r="A6" s="23" t="s">
        <v>75</v>
      </c>
      <c r="B6" s="70">
        <v>26</v>
      </c>
      <c r="C6" s="32">
        <v>3200</v>
      </c>
    </row>
    <row r="7" spans="1:3" ht="42" customHeight="1">
      <c r="A7" s="23" t="s">
        <v>72</v>
      </c>
      <c r="B7" s="70">
        <v>19</v>
      </c>
      <c r="C7" s="32">
        <v>2700</v>
      </c>
    </row>
    <row r="8" spans="1:3" ht="42" customHeight="1">
      <c r="A8" s="23" t="s">
        <v>76</v>
      </c>
      <c r="B8" s="70">
        <v>14</v>
      </c>
      <c r="C8" s="32">
        <v>2500</v>
      </c>
    </row>
    <row r="9" spans="1:3" ht="41.25" customHeight="1">
      <c r="A9" s="23" t="s">
        <v>13</v>
      </c>
      <c r="B9" s="70">
        <v>8</v>
      </c>
      <c r="C9" s="32">
        <v>2000</v>
      </c>
    </row>
    <row r="10" spans="1:3" ht="42" customHeight="1">
      <c r="A10" s="23" t="s">
        <v>78</v>
      </c>
      <c r="B10" s="70">
        <v>9</v>
      </c>
      <c r="C10" s="32">
        <v>2200</v>
      </c>
    </row>
    <row r="11" spans="1:3" ht="42" customHeight="1">
      <c r="A11" s="23" t="s">
        <v>80</v>
      </c>
      <c r="B11" s="70">
        <v>16</v>
      </c>
      <c r="C11" s="32">
        <v>2600</v>
      </c>
    </row>
    <row r="12" spans="1:3" ht="42" customHeight="1">
      <c r="A12" s="23" t="s">
        <v>81</v>
      </c>
      <c r="B12" s="70">
        <v>17</v>
      </c>
      <c r="C12" s="32">
        <v>3200</v>
      </c>
    </row>
    <row r="13" spans="1:3" ht="42" customHeight="1">
      <c r="A13" s="23" t="s">
        <v>77</v>
      </c>
      <c r="B13" s="70">
        <v>23</v>
      </c>
      <c r="C13" s="32">
        <v>3000</v>
      </c>
    </row>
    <row r="14" spans="1:3" ht="42" customHeight="1">
      <c r="A14" s="23" t="s">
        <v>82</v>
      </c>
      <c r="B14" s="70">
        <v>14</v>
      </c>
      <c r="C14" s="32">
        <v>2900</v>
      </c>
    </row>
    <row r="15" spans="1:3" ht="42" customHeight="1">
      <c r="A15" s="23" t="s">
        <v>84</v>
      </c>
      <c r="B15" s="70">
        <v>11</v>
      </c>
      <c r="C15" s="32">
        <v>2500</v>
      </c>
    </row>
    <row r="16" spans="1:3" ht="42" customHeight="1">
      <c r="A16" s="23" t="s">
        <v>85</v>
      </c>
      <c r="B16" s="70">
        <v>11</v>
      </c>
      <c r="C16" s="32">
        <v>2200</v>
      </c>
    </row>
    <row r="17" spans="1:3" ht="42" customHeight="1">
      <c r="A17" s="23" t="s">
        <v>87</v>
      </c>
      <c r="B17" s="70">
        <v>15</v>
      </c>
      <c r="C17" s="32">
        <v>2600</v>
      </c>
    </row>
    <row r="18" spans="1:3" ht="26.25" customHeight="1">
      <c r="A18" s="67" t="s">
        <v>88</v>
      </c>
      <c r="B18" s="23" t="s">
        <v>90</v>
      </c>
      <c r="C18" s="23" t="s">
        <v>95</v>
      </c>
    </row>
    <row r="19" spans="1:3" ht="41.25" customHeight="1">
      <c r="A19" s="68"/>
      <c r="B19" s="70">
        <f>MAX(B6:B17)</f>
        <v>26</v>
      </c>
      <c r="C19" s="32">
        <f>SUM(C6:C17)</f>
        <v>31600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topLeftCell="A4"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216</v>
      </c>
      <c r="D5" s="60"/>
      <c r="E5" s="60"/>
      <c r="F5" s="60"/>
      <c r="G5" s="60"/>
    </row>
    <row r="6" spans="1:10">
      <c r="A6" s="1">
        <v>37</v>
      </c>
      <c r="C6" s="61" t="s">
        <v>147</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30</v>
      </c>
      <c r="H19" s="57" t="s">
        <v>68</v>
      </c>
      <c r="I19" s="57"/>
    </row>
    <row r="20" spans="1:10">
      <c r="A20" s="3">
        <v>37</v>
      </c>
      <c r="B20" s="56" t="s">
        <v>58</v>
      </c>
      <c r="C20" s="56"/>
      <c r="D20" s="56"/>
      <c r="E20" s="56"/>
      <c r="F20" s="56"/>
      <c r="G20" s="17">
        <v>40500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dimension ref="A2:D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4" ht="17.25">
      <c r="A2" s="64" t="s">
        <v>62</v>
      </c>
    </row>
    <row r="3" spans="1:4" ht="42" customHeight="1">
      <c r="A3" s="65" t="s">
        <v>73</v>
      </c>
      <c r="B3" s="65"/>
      <c r="C3" s="65"/>
    </row>
    <row r="4" spans="1:4" ht="26.25" customHeight="1">
      <c r="A4" s="66"/>
      <c r="C4" s="71" t="s">
        <v>190</v>
      </c>
    </row>
    <row r="5" spans="1:4" ht="45.75" customHeight="1">
      <c r="A5" s="23" t="s">
        <v>42</v>
      </c>
      <c r="B5" s="69" t="s">
        <v>89</v>
      </c>
      <c r="C5" s="69" t="s">
        <v>93</v>
      </c>
    </row>
    <row r="6" spans="1:4" ht="42" customHeight="1">
      <c r="A6" s="23" t="s">
        <v>75</v>
      </c>
      <c r="B6" s="70">
        <v>30</v>
      </c>
      <c r="C6" s="32">
        <v>4200</v>
      </c>
      <c r="D6" t="s">
        <v>242</v>
      </c>
    </row>
    <row r="7" spans="1:4" ht="42" customHeight="1">
      <c r="A7" s="23" t="s">
        <v>72</v>
      </c>
      <c r="B7" s="70">
        <v>30</v>
      </c>
      <c r="C7" s="32">
        <v>3600</v>
      </c>
      <c r="D7" t="s">
        <v>244</v>
      </c>
    </row>
    <row r="8" spans="1:4" ht="42" customHeight="1">
      <c r="A8" s="23" t="s">
        <v>76</v>
      </c>
      <c r="B8" s="70">
        <v>20</v>
      </c>
      <c r="C8" s="32">
        <v>3200</v>
      </c>
      <c r="D8" t="s">
        <v>245</v>
      </c>
    </row>
    <row r="9" spans="1:4" ht="41.25" customHeight="1">
      <c r="A9" s="23" t="s">
        <v>13</v>
      </c>
      <c r="B9" s="70">
        <v>14</v>
      </c>
      <c r="C9" s="32">
        <v>2500</v>
      </c>
      <c r="D9" t="s">
        <v>246</v>
      </c>
    </row>
    <row r="10" spans="1:4" ht="42" customHeight="1">
      <c r="A10" s="23" t="s">
        <v>78</v>
      </c>
      <c r="B10" s="70">
        <v>15</v>
      </c>
      <c r="C10" s="32">
        <v>2400</v>
      </c>
      <c r="D10" t="s">
        <v>94</v>
      </c>
    </row>
    <row r="11" spans="1:4" ht="42" customHeight="1">
      <c r="A11" s="23" t="s">
        <v>80</v>
      </c>
      <c r="B11" s="70">
        <v>18</v>
      </c>
      <c r="C11" s="32">
        <v>3000</v>
      </c>
      <c r="D11" t="s">
        <v>247</v>
      </c>
    </row>
    <row r="12" spans="1:4" ht="42" customHeight="1">
      <c r="A12" s="23" t="s">
        <v>81</v>
      </c>
      <c r="B12" s="70">
        <v>24</v>
      </c>
      <c r="C12" s="32">
        <v>4800</v>
      </c>
      <c r="D12" t="s">
        <v>235</v>
      </c>
    </row>
    <row r="13" spans="1:4" ht="42" customHeight="1">
      <c r="A13" s="23" t="s">
        <v>77</v>
      </c>
      <c r="B13" s="70">
        <v>27</v>
      </c>
      <c r="C13" s="32">
        <v>4300</v>
      </c>
      <c r="D13" t="s">
        <v>165</v>
      </c>
    </row>
    <row r="14" spans="1:4" ht="42" customHeight="1">
      <c r="A14" s="23" t="s">
        <v>82</v>
      </c>
      <c r="B14" s="70">
        <v>24</v>
      </c>
      <c r="C14" s="32">
        <v>3900</v>
      </c>
      <c r="D14" t="s">
        <v>248</v>
      </c>
    </row>
    <row r="15" spans="1:4" ht="42" customHeight="1">
      <c r="A15" s="23" t="s">
        <v>84</v>
      </c>
      <c r="B15" s="70">
        <v>18</v>
      </c>
      <c r="C15" s="32">
        <v>2900</v>
      </c>
      <c r="D15" t="s">
        <v>249</v>
      </c>
    </row>
    <row r="16" spans="1:4" ht="42" customHeight="1">
      <c r="A16" s="23" t="s">
        <v>85</v>
      </c>
      <c r="B16" s="70">
        <v>14</v>
      </c>
      <c r="C16" s="32">
        <v>2300</v>
      </c>
      <c r="D16" t="s">
        <v>225</v>
      </c>
    </row>
    <row r="17" spans="1:4" ht="42" customHeight="1">
      <c r="A17" s="23" t="s">
        <v>87</v>
      </c>
      <c r="B17" s="70">
        <v>22</v>
      </c>
      <c r="C17" s="32">
        <v>3400</v>
      </c>
      <c r="D17" t="s">
        <v>250</v>
      </c>
    </row>
    <row r="18" spans="1:4" ht="26.25" customHeight="1">
      <c r="A18" s="67" t="s">
        <v>88</v>
      </c>
      <c r="B18" s="23" t="s">
        <v>90</v>
      </c>
      <c r="C18" s="23" t="s">
        <v>95</v>
      </c>
    </row>
    <row r="19" spans="1:4" ht="41.25" customHeight="1">
      <c r="A19" s="68"/>
      <c r="B19" s="70">
        <f>MAX(B6:B17)</f>
        <v>30</v>
      </c>
      <c r="C19" s="32">
        <f>SUM(C6:C17)</f>
        <v>40500</v>
      </c>
    </row>
    <row r="20" spans="1:4" s="57" customFormat="1"/>
    <row r="21" spans="1:4" s="57" customFormat="1"/>
    <row r="22" spans="1:4" s="57" customFormat="1"/>
    <row r="23" spans="1:4" s="57" customFormat="1"/>
    <row r="24" spans="1:4" s="57" customFormat="1"/>
    <row r="25" spans="1:4" s="57" customFormat="1"/>
    <row r="26" spans="1:4" s="57" customFormat="1"/>
    <row r="27" spans="1:4" s="57" customFormat="1"/>
    <row r="28" spans="1:4"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43" sqref="L43"/>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53" t="s">
        <v>210</v>
      </c>
      <c r="B1" s="53"/>
      <c r="C1" s="53"/>
      <c r="D1" s="53"/>
      <c r="E1" s="53"/>
      <c r="F1" s="53"/>
      <c r="G1" s="53"/>
      <c r="H1" s="53"/>
      <c r="I1" s="53"/>
      <c r="J1" s="53"/>
    </row>
    <row r="2" spans="1:10">
      <c r="B2" s="54"/>
      <c r="C2" s="54"/>
      <c r="D2" s="54"/>
      <c r="J2" s="19" t="s">
        <v>222</v>
      </c>
    </row>
    <row r="3" spans="1:10">
      <c r="B3" s="55" t="s">
        <v>1</v>
      </c>
      <c r="C3" s="55"/>
      <c r="D3" s="55"/>
    </row>
    <row r="4" spans="1:10">
      <c r="B4" s="56" t="s">
        <v>21</v>
      </c>
      <c r="C4" s="56"/>
      <c r="D4" s="56"/>
      <c r="E4" s="56"/>
      <c r="F4" s="56"/>
    </row>
    <row r="5" spans="1:10">
      <c r="A5" s="1">
        <v>122</v>
      </c>
      <c r="C5" s="60" t="s">
        <v>96</v>
      </c>
      <c r="D5" s="60"/>
      <c r="E5" s="60"/>
      <c r="F5" s="60"/>
      <c r="G5" s="60"/>
    </row>
    <row r="6" spans="1:10">
      <c r="A6" s="1">
        <v>122</v>
      </c>
      <c r="C6" s="60" t="s">
        <v>217</v>
      </c>
      <c r="D6" s="60"/>
      <c r="E6" s="60"/>
      <c r="F6" s="60"/>
      <c r="G6" s="60"/>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6" t="s">
        <v>97</v>
      </c>
      <c r="C17" s="56"/>
      <c r="D17" s="56"/>
      <c r="E17" s="56"/>
      <c r="F17" s="56"/>
      <c r="G17" s="15" t="s">
        <v>99</v>
      </c>
      <c r="H17" s="57"/>
      <c r="I17" s="57"/>
    </row>
    <row r="18" spans="1:10">
      <c r="A18" s="3"/>
      <c r="B18" s="55" t="s">
        <v>11</v>
      </c>
      <c r="C18" s="55"/>
      <c r="D18" s="55"/>
      <c r="E18" s="57"/>
      <c r="F18" s="57"/>
      <c r="G18" s="57"/>
      <c r="H18" s="57"/>
      <c r="I18" s="57"/>
    </row>
    <row r="19" spans="1:10">
      <c r="A19" s="3"/>
      <c r="B19" s="56" t="s">
        <v>24</v>
      </c>
      <c r="C19" s="56"/>
      <c r="D19" s="56"/>
      <c r="E19" s="56"/>
      <c r="F19" s="56"/>
      <c r="G19" s="56"/>
      <c r="H19" s="57"/>
      <c r="I19" s="57"/>
    </row>
    <row r="20" spans="1:10">
      <c r="A20" s="3">
        <v>122</v>
      </c>
      <c r="B20" s="56" t="s">
        <v>12</v>
      </c>
      <c r="C20" s="56"/>
      <c r="D20" s="56"/>
      <c r="E20" s="56"/>
      <c r="F20" s="56"/>
      <c r="G20" s="30">
        <v>209</v>
      </c>
      <c r="H20" s="57" t="s">
        <v>68</v>
      </c>
      <c r="I20" s="57"/>
    </row>
    <row r="21" spans="1:10">
      <c r="A21" s="3">
        <v>122</v>
      </c>
      <c r="B21" s="56" t="s">
        <v>58</v>
      </c>
      <c r="C21" s="56"/>
      <c r="D21" s="56"/>
      <c r="E21" s="56"/>
      <c r="F21" s="56"/>
      <c r="G21" s="31">
        <v>384700</v>
      </c>
      <c r="H21" s="57" t="s">
        <v>69</v>
      </c>
      <c r="I21" s="57"/>
    </row>
    <row r="22" spans="1:10">
      <c r="A22" s="3"/>
      <c r="B22" s="58" t="s">
        <v>0</v>
      </c>
      <c r="C22" s="58"/>
      <c r="D22" s="58"/>
      <c r="E22" s="58"/>
      <c r="F22" s="58"/>
      <c r="G22" s="57"/>
      <c r="H22" s="57"/>
      <c r="I22" s="57"/>
    </row>
    <row r="23" spans="1:10">
      <c r="A23" s="3"/>
      <c r="B23" s="56" t="s">
        <v>43</v>
      </c>
      <c r="C23" s="56"/>
      <c r="D23" s="56"/>
      <c r="E23" s="56"/>
      <c r="F23" s="56"/>
      <c r="G23" s="63">
        <v>1</v>
      </c>
      <c r="H23" s="57"/>
      <c r="I23" s="57"/>
    </row>
    <row r="24" spans="1:10">
      <c r="B24" s="55"/>
      <c r="C24" s="55"/>
      <c r="D24" s="55"/>
      <c r="E24" s="57"/>
      <c r="F24" s="57"/>
      <c r="G24" s="57"/>
      <c r="H24" s="57"/>
      <c r="I24" s="57"/>
    </row>
    <row r="25" spans="1:10">
      <c r="B25" s="56" t="s">
        <v>30</v>
      </c>
      <c r="C25" s="56"/>
      <c r="D25" s="56"/>
      <c r="E25" s="56"/>
      <c r="F25" s="56"/>
      <c r="G25" s="57"/>
      <c r="H25" s="57"/>
      <c r="I25" s="57"/>
    </row>
    <row r="26" spans="1:10">
      <c r="B26" s="58" t="s">
        <v>220</v>
      </c>
      <c r="C26" s="58"/>
      <c r="D26" s="58"/>
      <c r="E26" s="58"/>
      <c r="F26" s="58"/>
    </row>
    <row r="27" spans="1:10">
      <c r="B27" s="55" t="s">
        <v>26</v>
      </c>
      <c r="C27" s="55"/>
      <c r="D27" s="55"/>
    </row>
    <row r="28" spans="1:10">
      <c r="B28" s="56" t="s">
        <v>44</v>
      </c>
      <c r="C28" s="56"/>
      <c r="D28" s="56"/>
      <c r="E28" s="56"/>
      <c r="F28" s="56"/>
    </row>
    <row r="29" spans="1:10">
      <c r="B29" s="58" t="s">
        <v>46</v>
      </c>
      <c r="C29" s="58"/>
      <c r="D29" s="58"/>
      <c r="E29" s="58"/>
      <c r="F29" s="58"/>
      <c r="G29" s="62" t="s">
        <v>57</v>
      </c>
    </row>
    <row r="30" spans="1:10">
      <c r="B30" s="54"/>
      <c r="C30" s="54"/>
      <c r="D30" s="54"/>
    </row>
    <row r="31" spans="1:10">
      <c r="B31" s="56" t="s">
        <v>20</v>
      </c>
      <c r="C31" s="56"/>
      <c r="D31" s="56"/>
      <c r="E31" s="56"/>
      <c r="F31" s="56"/>
      <c r="G31" s="56"/>
    </row>
    <row r="32" spans="1:10" ht="39" customHeight="1">
      <c r="B32" s="59" t="s">
        <v>32</v>
      </c>
      <c r="C32" s="59"/>
      <c r="D32" s="59"/>
      <c r="E32" s="59"/>
      <c r="F32" s="59"/>
      <c r="G32" s="59"/>
      <c r="H32" s="59"/>
      <c r="I32" s="59"/>
      <c r="J32" s="59"/>
    </row>
    <row r="33" spans="2:10">
      <c r="B33" s="55" t="s">
        <v>98</v>
      </c>
      <c r="C33" s="55"/>
      <c r="D33" s="55"/>
    </row>
    <row r="34" spans="2:10" ht="13.5" customHeight="1">
      <c r="B34" s="59" t="s">
        <v>64</v>
      </c>
      <c r="C34" s="59"/>
      <c r="D34" s="59"/>
      <c r="E34" s="59"/>
      <c r="F34" s="59"/>
      <c r="G34" s="59"/>
    </row>
    <row r="35" spans="2:10" ht="27" customHeight="1">
      <c r="B35" s="59" t="s">
        <v>63</v>
      </c>
      <c r="C35" s="59"/>
      <c r="D35" s="59"/>
      <c r="E35" s="59"/>
      <c r="F35" s="59"/>
      <c r="G35" s="59"/>
      <c r="H35" s="59"/>
      <c r="I35" s="59"/>
      <c r="J35" s="59"/>
    </row>
    <row r="36" spans="2:10">
      <c r="B36" s="54"/>
      <c r="C36" s="54"/>
      <c r="D36" s="54"/>
      <c r="G36" t="s">
        <v>101</v>
      </c>
    </row>
    <row r="37" spans="2:10">
      <c r="B37" s="56" t="s">
        <v>8</v>
      </c>
      <c r="C37" s="56"/>
      <c r="D37" s="56"/>
      <c r="E37" s="56"/>
      <c r="F37" s="56"/>
    </row>
    <row r="38" spans="2:10" ht="13.5" customHeight="1">
      <c r="B38" s="59" t="s">
        <v>17</v>
      </c>
      <c r="C38" s="59"/>
      <c r="D38" s="59"/>
      <c r="E38" s="59"/>
      <c r="F38" s="59"/>
      <c r="G38" s="59"/>
      <c r="H38" s="59"/>
      <c r="I38" s="59"/>
      <c r="J38" s="59"/>
    </row>
    <row r="39" spans="2:10">
      <c r="B39" s="59"/>
      <c r="C39" s="59"/>
      <c r="D39" s="59"/>
      <c r="E39" s="59"/>
      <c r="F39" s="59"/>
      <c r="G39" s="59"/>
      <c r="H39" s="59"/>
      <c r="I39" s="59"/>
      <c r="J39" s="59"/>
    </row>
    <row r="40" spans="2:10" ht="13.5" customHeight="1">
      <c r="B40" s="59" t="s">
        <v>40</v>
      </c>
      <c r="C40" s="59"/>
      <c r="D40" s="59"/>
      <c r="E40" s="59"/>
      <c r="F40" s="59"/>
      <c r="G40" s="59"/>
      <c r="H40" s="59"/>
      <c r="I40" s="59"/>
      <c r="J40" s="59"/>
    </row>
    <row r="41" spans="2:10" ht="30.75" customHeight="1">
      <c r="B41" s="59" t="s">
        <v>67</v>
      </c>
      <c r="C41" s="59"/>
      <c r="D41" s="59"/>
      <c r="E41" s="59"/>
      <c r="F41" s="59"/>
      <c r="G41" s="59"/>
      <c r="H41" s="59"/>
      <c r="I41" s="59"/>
      <c r="J41" s="59"/>
    </row>
    <row r="42" spans="2:10" ht="30.75" customHeight="1">
      <c r="B42" s="59" t="s">
        <v>51</v>
      </c>
      <c r="C42" s="59"/>
      <c r="D42" s="59"/>
      <c r="E42" s="59"/>
      <c r="F42" s="59"/>
      <c r="G42" s="59"/>
      <c r="H42" s="59"/>
      <c r="I42" s="59"/>
      <c r="J42" s="59"/>
    </row>
    <row r="43" spans="2:10" ht="45" customHeight="1">
      <c r="B43" s="59" t="s">
        <v>157</v>
      </c>
      <c r="C43" s="59"/>
      <c r="D43" s="59"/>
      <c r="E43" s="59"/>
      <c r="F43" s="59"/>
      <c r="G43" s="59"/>
      <c r="H43" s="59"/>
      <c r="I43" s="59"/>
      <c r="J43" s="59"/>
    </row>
    <row r="44" spans="2:10" ht="55.5" customHeight="1">
      <c r="B44" s="59" t="s">
        <v>158</v>
      </c>
      <c r="C44" s="59"/>
      <c r="D44" s="59"/>
      <c r="E44" s="59"/>
      <c r="F44" s="59"/>
      <c r="G44" s="59"/>
      <c r="H44" s="59"/>
      <c r="I44" s="59"/>
      <c r="J44" s="59"/>
    </row>
    <row r="45" spans="2:10" ht="45" customHeight="1">
      <c r="B45" s="59" t="s">
        <v>70</v>
      </c>
      <c r="C45" s="59"/>
      <c r="D45" s="59"/>
      <c r="E45" s="59"/>
      <c r="F45" s="59"/>
      <c r="G45" s="59"/>
      <c r="H45" s="59"/>
      <c r="I45" s="59"/>
      <c r="J45" s="59"/>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F11" sqref="F11"/>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125</v>
      </c>
    </row>
    <row r="5" spans="1:3" ht="45.75" customHeight="1">
      <c r="A5" s="23" t="s">
        <v>42</v>
      </c>
      <c r="B5" s="69" t="s">
        <v>89</v>
      </c>
      <c r="C5" s="69" t="s">
        <v>93</v>
      </c>
    </row>
    <row r="6" spans="1:3" ht="42" customHeight="1">
      <c r="A6" s="23" t="s">
        <v>75</v>
      </c>
      <c r="B6" s="70">
        <v>165</v>
      </c>
      <c r="C6" s="32">
        <v>31500</v>
      </c>
    </row>
    <row r="7" spans="1:3" ht="42" customHeight="1">
      <c r="A7" s="23" t="s">
        <v>72</v>
      </c>
      <c r="B7" s="70">
        <v>162</v>
      </c>
      <c r="C7" s="32">
        <v>30800</v>
      </c>
    </row>
    <row r="8" spans="1:3" ht="42" customHeight="1">
      <c r="A8" s="23" t="s">
        <v>76</v>
      </c>
      <c r="B8" s="70">
        <v>173</v>
      </c>
      <c r="C8" s="32">
        <v>32500</v>
      </c>
    </row>
    <row r="9" spans="1:3" ht="41.25" customHeight="1">
      <c r="A9" s="23" t="s">
        <v>13</v>
      </c>
      <c r="B9" s="70">
        <v>156</v>
      </c>
      <c r="C9" s="32">
        <v>25000</v>
      </c>
    </row>
    <row r="10" spans="1:3" ht="42" customHeight="1">
      <c r="A10" s="23" t="s">
        <v>78</v>
      </c>
      <c r="B10" s="70">
        <v>154</v>
      </c>
      <c r="C10" s="32">
        <v>27100</v>
      </c>
    </row>
    <row r="11" spans="1:3" ht="42" customHeight="1">
      <c r="A11" s="23" t="s">
        <v>80</v>
      </c>
      <c r="B11" s="70">
        <v>155</v>
      </c>
      <c r="C11" s="32">
        <v>27200</v>
      </c>
    </row>
    <row r="12" spans="1:3" ht="42" customHeight="1">
      <c r="A12" s="23" t="s">
        <v>81</v>
      </c>
      <c r="B12" s="70">
        <v>209</v>
      </c>
      <c r="C12" s="32">
        <v>40000</v>
      </c>
    </row>
    <row r="13" spans="1:3" ht="42" customHeight="1">
      <c r="A13" s="23" t="s">
        <v>77</v>
      </c>
      <c r="B13" s="70">
        <v>204</v>
      </c>
      <c r="C13" s="32">
        <v>47800</v>
      </c>
    </row>
    <row r="14" spans="1:3" ht="42" customHeight="1">
      <c r="A14" s="23" t="s">
        <v>82</v>
      </c>
      <c r="B14" s="70">
        <v>202</v>
      </c>
      <c r="C14" s="32">
        <v>34400</v>
      </c>
    </row>
    <row r="15" spans="1:3" ht="42" customHeight="1">
      <c r="A15" s="23" t="s">
        <v>84</v>
      </c>
      <c r="B15" s="70">
        <v>180</v>
      </c>
      <c r="C15" s="32">
        <v>31100</v>
      </c>
    </row>
    <row r="16" spans="1:3" ht="42" customHeight="1">
      <c r="A16" s="23" t="s">
        <v>85</v>
      </c>
      <c r="B16" s="70">
        <v>143</v>
      </c>
      <c r="C16" s="32">
        <v>27200</v>
      </c>
    </row>
    <row r="17" spans="1:3" ht="42" customHeight="1">
      <c r="A17" s="23" t="s">
        <v>87</v>
      </c>
      <c r="B17" s="70">
        <v>166</v>
      </c>
      <c r="C17" s="32">
        <v>30100</v>
      </c>
    </row>
    <row r="18" spans="1:3" ht="26.25" customHeight="1">
      <c r="A18" s="67" t="s">
        <v>88</v>
      </c>
      <c r="B18" s="23" t="s">
        <v>90</v>
      </c>
      <c r="C18" s="23" t="s">
        <v>95</v>
      </c>
    </row>
    <row r="19" spans="1:3" ht="41.25" customHeight="1">
      <c r="A19" s="68"/>
      <c r="B19" s="70">
        <f>MAX(B6:B17)</f>
        <v>209</v>
      </c>
      <c r="C19" s="32">
        <f>SUM(C6:C17)</f>
        <v>384700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312</v>
      </c>
      <c r="D5" s="60"/>
      <c r="E5" s="60"/>
      <c r="F5" s="60"/>
      <c r="G5" s="60"/>
    </row>
    <row r="6" spans="1:10">
      <c r="A6" s="1">
        <v>37</v>
      </c>
      <c r="C6" s="61" t="s">
        <v>192</v>
      </c>
      <c r="D6" s="61"/>
      <c r="E6" s="61"/>
      <c r="F6" s="61"/>
      <c r="G6" s="61"/>
    </row>
    <row r="7" spans="1:10">
      <c r="A7" s="2"/>
      <c r="B7" s="56" t="s">
        <v>37</v>
      </c>
      <c r="C7" s="56"/>
      <c r="D7" s="56"/>
      <c r="E7" s="56"/>
      <c r="F7" s="56"/>
    </row>
    <row r="8" spans="1:10">
      <c r="A8" s="3"/>
      <c r="B8" s="57"/>
      <c r="C8" s="13" t="s">
        <v>23</v>
      </c>
      <c r="D8" s="13" t="s">
        <v>15</v>
      </c>
      <c r="E8" s="62" t="s">
        <v>71</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79</v>
      </c>
      <c r="H19" s="57" t="s">
        <v>68</v>
      </c>
      <c r="I19" s="57"/>
    </row>
    <row r="20" spans="1:10">
      <c r="A20" s="3">
        <v>37</v>
      </c>
      <c r="B20" s="56" t="s">
        <v>58</v>
      </c>
      <c r="C20" s="56"/>
      <c r="D20" s="56"/>
      <c r="E20" s="56"/>
      <c r="F20" s="56"/>
      <c r="G20" s="17">
        <v>99000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311</v>
      </c>
    </row>
    <row r="5" spans="1:3" ht="45.75" customHeight="1">
      <c r="A5" s="23" t="s">
        <v>42</v>
      </c>
      <c r="B5" s="69" t="s">
        <v>89</v>
      </c>
      <c r="C5" s="69" t="s">
        <v>93</v>
      </c>
    </row>
    <row r="6" spans="1:3" ht="42" customHeight="1">
      <c r="A6" s="23" t="s">
        <v>75</v>
      </c>
      <c r="B6" s="70">
        <v>47</v>
      </c>
      <c r="C6" s="32">
        <v>6900</v>
      </c>
    </row>
    <row r="7" spans="1:3" ht="42" customHeight="1">
      <c r="A7" s="23" t="s">
        <v>72</v>
      </c>
      <c r="B7" s="70">
        <v>37</v>
      </c>
      <c r="C7" s="32">
        <v>6200</v>
      </c>
    </row>
    <row r="8" spans="1:3" ht="42" customHeight="1">
      <c r="A8" s="23" t="s">
        <v>76</v>
      </c>
      <c r="B8" s="70">
        <v>33</v>
      </c>
      <c r="C8" s="32">
        <v>6100</v>
      </c>
    </row>
    <row r="9" spans="1:3" ht="41.25" customHeight="1">
      <c r="A9" s="23" t="s">
        <v>13</v>
      </c>
      <c r="B9" s="70">
        <v>30</v>
      </c>
      <c r="C9" s="32">
        <v>5500</v>
      </c>
    </row>
    <row r="10" spans="1:3" ht="42" customHeight="1">
      <c r="A10" s="23" t="s">
        <v>78</v>
      </c>
      <c r="B10" s="70">
        <v>28</v>
      </c>
      <c r="C10" s="32">
        <v>5500</v>
      </c>
    </row>
    <row r="11" spans="1:3" ht="42" customHeight="1">
      <c r="A11" s="23" t="s">
        <v>80</v>
      </c>
      <c r="B11" s="70">
        <v>60</v>
      </c>
      <c r="C11" s="32">
        <v>9800</v>
      </c>
    </row>
    <row r="12" spans="1:3" ht="42" customHeight="1">
      <c r="A12" s="23" t="s">
        <v>81</v>
      </c>
      <c r="B12" s="70">
        <v>73</v>
      </c>
      <c r="C12" s="32">
        <v>14800</v>
      </c>
    </row>
    <row r="13" spans="1:3" ht="42" customHeight="1">
      <c r="A13" s="23" t="s">
        <v>77</v>
      </c>
      <c r="B13" s="70">
        <v>79</v>
      </c>
      <c r="C13" s="32">
        <v>13800</v>
      </c>
    </row>
    <row r="14" spans="1:3" ht="42" customHeight="1">
      <c r="A14" s="23" t="s">
        <v>82</v>
      </c>
      <c r="B14" s="70">
        <v>65</v>
      </c>
      <c r="C14" s="32">
        <v>10800</v>
      </c>
    </row>
    <row r="15" spans="1:3" ht="42" customHeight="1">
      <c r="A15" s="23" t="s">
        <v>84</v>
      </c>
      <c r="B15" s="70">
        <v>42</v>
      </c>
      <c r="C15" s="32">
        <v>7100</v>
      </c>
    </row>
    <row r="16" spans="1:3" ht="42" customHeight="1">
      <c r="A16" s="23" t="s">
        <v>85</v>
      </c>
      <c r="B16" s="70">
        <v>33</v>
      </c>
      <c r="C16" s="32">
        <v>5600</v>
      </c>
    </row>
    <row r="17" spans="1:3" ht="42" customHeight="1">
      <c r="A17" s="23" t="s">
        <v>87</v>
      </c>
      <c r="B17" s="70">
        <v>46</v>
      </c>
      <c r="C17" s="32">
        <v>6900</v>
      </c>
    </row>
    <row r="18" spans="1:3" ht="26.25" customHeight="1">
      <c r="A18" s="67" t="s">
        <v>88</v>
      </c>
      <c r="B18" s="23" t="s">
        <v>90</v>
      </c>
      <c r="C18" s="23" t="s">
        <v>95</v>
      </c>
    </row>
    <row r="19" spans="1:3" ht="41.25" customHeight="1">
      <c r="A19" s="68"/>
      <c r="B19" s="70">
        <f>MAX(B6:B17)</f>
        <v>79</v>
      </c>
      <c r="C19" s="32">
        <f>SUM(C6:C17)</f>
        <v>99000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3203125" hidden="1" customWidth="1"/>
    <col min="2" max="3" width="11.109375" customWidth="1"/>
    <col min="4" max="4" width="2.77734375" customWidth="1"/>
    <col min="5" max="5" width="10.21875" bestFit="1" customWidth="1"/>
    <col min="6" max="6" width="2.33203125" customWidth="1"/>
    <col min="7" max="7" width="16.10937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264</v>
      </c>
      <c r="D5" s="60"/>
      <c r="E5" s="60"/>
      <c r="F5" s="60"/>
      <c r="G5" s="60"/>
    </row>
    <row r="6" spans="1:10">
      <c r="A6" s="1">
        <v>37</v>
      </c>
      <c r="C6" s="61" t="s">
        <v>313</v>
      </c>
      <c r="D6" s="61"/>
      <c r="E6" s="61"/>
      <c r="F6" s="61"/>
      <c r="G6" s="61"/>
    </row>
    <row r="7" spans="1:10">
      <c r="A7" s="2"/>
      <c r="B7" s="56" t="s">
        <v>37</v>
      </c>
      <c r="C7" s="56"/>
      <c r="D7" s="56"/>
      <c r="E7" s="56"/>
      <c r="F7" s="56"/>
    </row>
    <row r="8" spans="1:10">
      <c r="A8" s="3"/>
      <c r="B8" s="57"/>
      <c r="C8" s="13" t="s">
        <v>23</v>
      </c>
      <c r="D8" s="13" t="s">
        <v>15</v>
      </c>
      <c r="E8" s="74" t="s">
        <v>314</v>
      </c>
      <c r="F8" s="75"/>
      <c r="G8" s="75"/>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17</v>
      </c>
      <c r="H19" s="57" t="s">
        <v>68</v>
      </c>
      <c r="I19" s="57"/>
    </row>
    <row r="20" spans="1:10">
      <c r="A20" s="3">
        <v>37</v>
      </c>
      <c r="B20" s="56" t="s">
        <v>58</v>
      </c>
      <c r="C20" s="56"/>
      <c r="D20" s="56"/>
      <c r="E20" s="56"/>
      <c r="F20" s="56"/>
      <c r="G20" s="17">
        <v>64900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57</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30">
    <mergeCell ref="B1:J1"/>
    <mergeCell ref="B4:E4"/>
    <mergeCell ref="C5:G5"/>
    <mergeCell ref="C6:G6"/>
    <mergeCell ref="B7:E7"/>
    <mergeCell ref="E8:G8"/>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&amp;R&amp;A</oddHead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80" zoomScaleSheetLayoutView="80" workbookViewId="0">
      <selection activeCell="L29" sqref="L29"/>
    </sheetView>
  </sheetViews>
  <sheetFormatPr defaultRowHeight="13.5"/>
  <cols>
    <col min="1" max="1" width="17.33203125" customWidth="1"/>
    <col min="2" max="2" width="27.33203125" customWidth="1"/>
    <col min="3" max="3" width="36.109375" customWidth="1"/>
  </cols>
  <sheetData>
    <row r="2" spans="1:3" ht="17.25">
      <c r="A2" s="64" t="s">
        <v>62</v>
      </c>
    </row>
    <row r="3" spans="1:3" ht="42" customHeight="1">
      <c r="A3" s="65" t="s">
        <v>73</v>
      </c>
      <c r="B3" s="65"/>
      <c r="C3" s="65"/>
    </row>
    <row r="4" spans="1:3" ht="26.25" customHeight="1">
      <c r="A4" s="66"/>
      <c r="C4" s="71" t="s">
        <v>139</v>
      </c>
    </row>
    <row r="5" spans="1:3" ht="45.75" customHeight="1">
      <c r="A5" s="23" t="s">
        <v>42</v>
      </c>
      <c r="B5" s="69" t="s">
        <v>89</v>
      </c>
      <c r="C5" s="69" t="s">
        <v>93</v>
      </c>
    </row>
    <row r="6" spans="1:3" ht="42" customHeight="1">
      <c r="A6" s="23" t="s">
        <v>75</v>
      </c>
      <c r="B6" s="70">
        <v>12</v>
      </c>
      <c r="C6" s="32">
        <v>6100</v>
      </c>
    </row>
    <row r="7" spans="1:3" ht="42" customHeight="1">
      <c r="A7" s="23" t="s">
        <v>72</v>
      </c>
      <c r="B7" s="70">
        <v>13</v>
      </c>
      <c r="C7" s="32">
        <v>5600</v>
      </c>
    </row>
    <row r="8" spans="1:3" ht="42" customHeight="1">
      <c r="A8" s="23" t="s">
        <v>76</v>
      </c>
      <c r="B8" s="70">
        <v>14</v>
      </c>
      <c r="C8" s="32">
        <v>6000</v>
      </c>
    </row>
    <row r="9" spans="1:3" ht="41.25" customHeight="1">
      <c r="A9" s="23" t="s">
        <v>13</v>
      </c>
      <c r="B9" s="70">
        <v>14</v>
      </c>
      <c r="C9" s="32">
        <v>5100</v>
      </c>
    </row>
    <row r="10" spans="1:3" ht="42" customHeight="1">
      <c r="A10" s="23" t="s">
        <v>78</v>
      </c>
      <c r="B10" s="70">
        <v>13</v>
      </c>
      <c r="C10" s="32">
        <v>5000</v>
      </c>
    </row>
    <row r="11" spans="1:3" ht="42" customHeight="1">
      <c r="A11" s="23" t="s">
        <v>80</v>
      </c>
      <c r="B11" s="70">
        <v>16</v>
      </c>
      <c r="C11" s="32">
        <v>4700</v>
      </c>
    </row>
    <row r="12" spans="1:3" ht="42" customHeight="1">
      <c r="A12" s="23" t="s">
        <v>81</v>
      </c>
      <c r="B12" s="70">
        <v>17</v>
      </c>
      <c r="C12" s="32">
        <v>5400</v>
      </c>
    </row>
    <row r="13" spans="1:3" ht="42" customHeight="1">
      <c r="A13" s="23" t="s">
        <v>77</v>
      </c>
      <c r="B13" s="70">
        <v>16</v>
      </c>
      <c r="C13" s="32">
        <v>4900</v>
      </c>
    </row>
    <row r="14" spans="1:3" ht="42" customHeight="1">
      <c r="A14" s="23" t="s">
        <v>82</v>
      </c>
      <c r="B14" s="70">
        <v>17</v>
      </c>
      <c r="C14" s="32">
        <v>5300</v>
      </c>
    </row>
    <row r="15" spans="1:3" ht="42" customHeight="1">
      <c r="A15" s="23" t="s">
        <v>84</v>
      </c>
      <c r="B15" s="70">
        <v>17</v>
      </c>
      <c r="C15" s="32">
        <v>5300</v>
      </c>
    </row>
    <row r="16" spans="1:3" ht="42" customHeight="1">
      <c r="A16" s="23" t="s">
        <v>85</v>
      </c>
      <c r="B16" s="70">
        <v>15</v>
      </c>
      <c r="C16" s="32">
        <v>5600</v>
      </c>
    </row>
    <row r="17" spans="1:3" ht="42" customHeight="1">
      <c r="A17" s="23" t="s">
        <v>87</v>
      </c>
      <c r="B17" s="70">
        <v>13</v>
      </c>
      <c r="C17" s="32">
        <v>5900</v>
      </c>
    </row>
    <row r="18" spans="1:3" ht="26.25" customHeight="1">
      <c r="A18" s="67" t="s">
        <v>88</v>
      </c>
      <c r="B18" s="23" t="s">
        <v>90</v>
      </c>
      <c r="C18" s="23" t="s">
        <v>95</v>
      </c>
    </row>
    <row r="19" spans="1:3" ht="41.25" customHeight="1">
      <c r="A19" s="68"/>
      <c r="B19" s="70">
        <f>MAX(B6:B17)</f>
        <v>17</v>
      </c>
      <c r="C19" s="32">
        <f>SUM(C6:C17)</f>
        <v>64900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1023622047244093" right="0.51181102362204722" top="0.55314960629921262" bottom="0.35629921259842523" header="0" footer="0"/>
  <pageSetup paperSize="9" scale="97" fitToWidth="1" fitToHeight="1" orientation="portrait" usePrinterDefaults="1" r:id="rId1"/>
  <headerFooter>
    <oddHeader>&amp;R&amp;A</oddHead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53" t="s">
        <v>38</v>
      </c>
      <c r="C1" s="53"/>
      <c r="D1" s="53"/>
      <c r="E1" s="53"/>
      <c r="F1" s="53"/>
      <c r="G1" s="53"/>
      <c r="H1" s="53"/>
      <c r="I1" s="53"/>
      <c r="J1" s="53"/>
    </row>
    <row r="2" spans="1:10">
      <c r="B2" s="54"/>
      <c r="C2" s="54"/>
      <c r="D2" s="54"/>
      <c r="J2" s="19" t="s">
        <v>221</v>
      </c>
    </row>
    <row r="3" spans="1:10">
      <c r="B3" s="55" t="s">
        <v>1</v>
      </c>
      <c r="C3" s="55"/>
      <c r="D3" s="55"/>
    </row>
    <row r="4" spans="1:10">
      <c r="B4" s="56" t="s">
        <v>21</v>
      </c>
      <c r="C4" s="56"/>
      <c r="D4" s="56"/>
      <c r="E4" s="56"/>
      <c r="F4" s="56"/>
    </row>
    <row r="5" spans="1:10">
      <c r="A5" s="1">
        <v>37</v>
      </c>
      <c r="C5" s="60" t="s">
        <v>243</v>
      </c>
      <c r="D5" s="60"/>
      <c r="E5" s="60"/>
      <c r="F5" s="60"/>
      <c r="G5" s="60"/>
    </row>
    <row r="6" spans="1:10">
      <c r="A6" s="1">
        <v>37</v>
      </c>
      <c r="C6" s="61" t="s">
        <v>213</v>
      </c>
      <c r="D6" s="61"/>
      <c r="E6" s="61"/>
      <c r="F6" s="61"/>
      <c r="G6" s="61"/>
    </row>
    <row r="7" spans="1:10">
      <c r="A7" s="2"/>
      <c r="B7" s="56" t="s">
        <v>37</v>
      </c>
      <c r="C7" s="56"/>
      <c r="D7" s="56"/>
      <c r="E7" s="56"/>
      <c r="F7" s="56"/>
    </row>
    <row r="8" spans="1:10">
      <c r="A8" s="3"/>
      <c r="B8" s="57"/>
      <c r="C8" s="13" t="s">
        <v>23</v>
      </c>
      <c r="D8" s="13" t="s">
        <v>15</v>
      </c>
      <c r="E8" s="62" t="s">
        <v>219</v>
      </c>
      <c r="F8" s="56" t="s">
        <v>55</v>
      </c>
      <c r="G8" s="57"/>
      <c r="H8" s="57"/>
      <c r="I8" s="57"/>
    </row>
    <row r="9" spans="1:10">
      <c r="A9" s="3"/>
      <c r="B9" s="55"/>
      <c r="C9" s="55"/>
      <c r="D9" s="55"/>
      <c r="E9" s="57"/>
      <c r="F9" s="57"/>
      <c r="G9" s="57"/>
      <c r="H9" s="57"/>
      <c r="I9" s="57"/>
    </row>
    <row r="10" spans="1:10">
      <c r="A10" s="3"/>
      <c r="B10" s="55" t="s">
        <v>3</v>
      </c>
      <c r="C10" s="55"/>
      <c r="D10" s="55"/>
      <c r="E10" s="57"/>
      <c r="F10" s="57"/>
      <c r="G10" s="57"/>
      <c r="H10" s="57"/>
      <c r="I10" s="57"/>
    </row>
    <row r="11" spans="1:10">
      <c r="A11" s="3"/>
      <c r="B11" s="56" t="s">
        <v>4</v>
      </c>
      <c r="C11" s="56"/>
      <c r="D11" s="56"/>
      <c r="E11" s="56"/>
      <c r="F11" s="56"/>
      <c r="G11" s="57"/>
      <c r="H11" s="57"/>
      <c r="I11" s="57"/>
    </row>
    <row r="12" spans="1:10">
      <c r="A12" s="3"/>
      <c r="B12" s="56" t="s">
        <v>48</v>
      </c>
      <c r="C12" s="56"/>
      <c r="D12" s="56"/>
      <c r="E12" s="56"/>
      <c r="F12" s="56"/>
      <c r="G12" s="15" t="s">
        <v>52</v>
      </c>
      <c r="H12" s="57"/>
      <c r="I12" s="57"/>
    </row>
    <row r="13" spans="1:10">
      <c r="A13" s="3"/>
      <c r="B13" s="56" t="s">
        <v>53</v>
      </c>
      <c r="C13" s="56"/>
      <c r="D13" s="56"/>
      <c r="E13" s="56"/>
      <c r="F13" s="56"/>
      <c r="G13" s="15" t="s">
        <v>2</v>
      </c>
      <c r="H13" s="57"/>
      <c r="I13" s="57"/>
    </row>
    <row r="14" spans="1:10">
      <c r="A14" s="3"/>
      <c r="B14" s="56" t="s">
        <v>6</v>
      </c>
      <c r="C14" s="56"/>
      <c r="D14" s="56"/>
      <c r="E14" s="56"/>
      <c r="F14" s="56"/>
      <c r="G14" s="15" t="s">
        <v>2</v>
      </c>
      <c r="H14" s="57"/>
      <c r="I14" s="57"/>
    </row>
    <row r="15" spans="1:10">
      <c r="A15" s="3"/>
      <c r="B15" s="56" t="s">
        <v>47</v>
      </c>
      <c r="C15" s="56"/>
      <c r="D15" s="56"/>
      <c r="E15" s="56"/>
      <c r="F15" s="56"/>
      <c r="G15" s="15" t="s">
        <v>60</v>
      </c>
      <c r="H15" s="57"/>
      <c r="I15" s="57"/>
    </row>
    <row r="16" spans="1:10">
      <c r="A16" s="3"/>
      <c r="B16" s="56" t="s">
        <v>50</v>
      </c>
      <c r="C16" s="56"/>
      <c r="D16" s="56"/>
      <c r="E16" s="56"/>
      <c r="F16" s="56"/>
      <c r="G16" s="15" t="s">
        <v>61</v>
      </c>
      <c r="H16" s="57"/>
      <c r="I16" s="57"/>
    </row>
    <row r="17" spans="1:10">
      <c r="A17" s="3"/>
      <c r="B17" s="55" t="s">
        <v>11</v>
      </c>
      <c r="C17" s="55"/>
      <c r="D17" s="55"/>
      <c r="E17" s="57"/>
      <c r="F17" s="57"/>
      <c r="G17" s="57"/>
      <c r="H17" s="57"/>
      <c r="I17" s="57"/>
    </row>
    <row r="18" spans="1:10">
      <c r="A18" s="3"/>
      <c r="B18" s="56" t="s">
        <v>24</v>
      </c>
      <c r="C18" s="56"/>
      <c r="D18" s="56"/>
      <c r="E18" s="56"/>
      <c r="F18" s="56"/>
      <c r="G18" s="56"/>
      <c r="H18" s="57"/>
      <c r="I18" s="57"/>
    </row>
    <row r="19" spans="1:10">
      <c r="A19" s="3">
        <v>37</v>
      </c>
      <c r="B19" s="56" t="s">
        <v>12</v>
      </c>
      <c r="C19" s="56"/>
      <c r="D19" s="56"/>
      <c r="E19" s="56"/>
      <c r="F19" s="56"/>
      <c r="G19" s="16">
        <v>12</v>
      </c>
      <c r="H19" s="57" t="s">
        <v>68</v>
      </c>
      <c r="I19" s="57"/>
    </row>
    <row r="20" spans="1:10">
      <c r="A20" s="3">
        <v>37</v>
      </c>
      <c r="B20" s="56" t="s">
        <v>58</v>
      </c>
      <c r="C20" s="56"/>
      <c r="D20" s="56"/>
      <c r="E20" s="56"/>
      <c r="F20" s="56"/>
      <c r="G20" s="17">
        <v>33000</v>
      </c>
      <c r="H20" s="57" t="s">
        <v>69</v>
      </c>
      <c r="I20" s="57"/>
    </row>
    <row r="21" spans="1:10">
      <c r="A21" s="3"/>
      <c r="B21" s="58" t="s">
        <v>0</v>
      </c>
      <c r="C21" s="58"/>
      <c r="D21" s="58"/>
      <c r="E21" s="58"/>
      <c r="F21" s="58"/>
      <c r="G21" s="57"/>
      <c r="H21" s="57"/>
      <c r="I21" s="57"/>
    </row>
    <row r="22" spans="1:10">
      <c r="A22" s="3"/>
      <c r="B22" s="56" t="s">
        <v>43</v>
      </c>
      <c r="C22" s="56"/>
      <c r="D22" s="56"/>
      <c r="E22" s="56"/>
      <c r="F22" s="56"/>
      <c r="G22" s="63">
        <v>1</v>
      </c>
      <c r="H22" s="57"/>
      <c r="I22" s="57"/>
    </row>
    <row r="23" spans="1:10">
      <c r="B23" s="55"/>
      <c r="C23" s="55"/>
      <c r="D23" s="55"/>
      <c r="E23" s="57"/>
      <c r="F23" s="57"/>
      <c r="G23" s="57"/>
      <c r="H23" s="57"/>
      <c r="I23" s="57"/>
    </row>
    <row r="24" spans="1:10">
      <c r="B24" s="56" t="s">
        <v>30</v>
      </c>
      <c r="C24" s="56"/>
      <c r="D24" s="56"/>
      <c r="E24" s="56"/>
      <c r="F24" s="56"/>
      <c r="G24" s="57"/>
      <c r="H24" s="57"/>
      <c r="I24" s="57"/>
    </row>
    <row r="25" spans="1:10">
      <c r="B25" s="58" t="s">
        <v>220</v>
      </c>
      <c r="C25" s="58"/>
      <c r="D25" s="58"/>
      <c r="E25" s="58"/>
      <c r="F25" s="58"/>
    </row>
    <row r="26" spans="1:10">
      <c r="B26" s="55" t="s">
        <v>26</v>
      </c>
      <c r="C26" s="55"/>
      <c r="D26" s="55"/>
    </row>
    <row r="27" spans="1:10">
      <c r="B27" s="56" t="s">
        <v>44</v>
      </c>
      <c r="C27" s="56"/>
      <c r="D27" s="56"/>
      <c r="E27" s="56"/>
      <c r="F27" s="56"/>
    </row>
    <row r="28" spans="1:10">
      <c r="B28" s="58" t="s">
        <v>46</v>
      </c>
      <c r="C28" s="58"/>
      <c r="D28" s="58"/>
      <c r="E28" s="58"/>
      <c r="F28" s="58"/>
      <c r="G28" s="62" t="s">
        <v>57</v>
      </c>
    </row>
    <row r="29" spans="1:10">
      <c r="B29" s="54"/>
      <c r="C29" s="54"/>
      <c r="D29" s="54"/>
    </row>
    <row r="30" spans="1:10">
      <c r="B30" s="56" t="s">
        <v>20</v>
      </c>
      <c r="C30" s="56"/>
      <c r="D30" s="56"/>
      <c r="E30" s="56"/>
      <c r="F30" s="56"/>
      <c r="G30" s="56"/>
    </row>
    <row r="31" spans="1:10" ht="40.5" customHeight="1">
      <c r="B31" s="59" t="s">
        <v>32</v>
      </c>
      <c r="C31" s="59"/>
      <c r="D31" s="59"/>
      <c r="E31" s="59"/>
      <c r="F31" s="59"/>
      <c r="G31" s="59"/>
      <c r="H31" s="59"/>
      <c r="I31" s="59"/>
      <c r="J31" s="59"/>
    </row>
    <row r="32" spans="1:10" ht="13.5" customHeight="1">
      <c r="B32" s="59" t="s">
        <v>64</v>
      </c>
      <c r="C32" s="59"/>
      <c r="D32" s="59"/>
      <c r="E32" s="59"/>
      <c r="F32" s="59"/>
      <c r="G32" s="59"/>
    </row>
    <row r="33" spans="2:10" ht="13.5" customHeight="1">
      <c r="B33" s="59" t="s">
        <v>63</v>
      </c>
      <c r="C33" s="59"/>
      <c r="D33" s="59"/>
      <c r="E33" s="59"/>
      <c r="F33" s="59"/>
      <c r="G33" s="59"/>
      <c r="H33" s="59"/>
      <c r="I33" s="59"/>
      <c r="J33" s="59"/>
    </row>
    <row r="34" spans="2:10" ht="13.5" customHeight="1">
      <c r="B34" s="59"/>
      <c r="C34" s="59"/>
      <c r="D34" s="59"/>
      <c r="E34" s="59"/>
      <c r="F34" s="59"/>
      <c r="G34" s="59"/>
      <c r="H34" s="59"/>
      <c r="I34" s="59"/>
      <c r="J34" s="59"/>
    </row>
    <row r="35" spans="2:10">
      <c r="B35" s="56" t="s">
        <v>8</v>
      </c>
      <c r="C35" s="56"/>
      <c r="D35" s="56"/>
      <c r="E35" s="56"/>
      <c r="F35" s="56"/>
    </row>
    <row r="36" spans="2:10" ht="13.5" customHeight="1">
      <c r="B36" s="59" t="s">
        <v>17</v>
      </c>
      <c r="C36" s="59"/>
      <c r="D36" s="59"/>
      <c r="E36" s="59"/>
      <c r="F36" s="59"/>
      <c r="G36" s="59"/>
      <c r="H36" s="59"/>
      <c r="I36" s="59"/>
      <c r="J36" s="59"/>
    </row>
    <row r="37" spans="2:10" ht="13.5" customHeight="1">
      <c r="B37" s="59"/>
      <c r="C37" s="59"/>
      <c r="D37" s="59"/>
      <c r="E37" s="59"/>
      <c r="F37" s="59"/>
      <c r="G37" s="59"/>
      <c r="H37" s="59"/>
      <c r="I37" s="59"/>
      <c r="J37" s="59"/>
    </row>
    <row r="38" spans="2:10" ht="13.5" customHeight="1">
      <c r="B38" s="59" t="s">
        <v>40</v>
      </c>
      <c r="C38" s="59"/>
      <c r="D38" s="59"/>
      <c r="E38" s="59"/>
      <c r="F38" s="59"/>
      <c r="G38" s="59"/>
      <c r="H38" s="59"/>
      <c r="I38" s="59"/>
      <c r="J38" s="59"/>
    </row>
    <row r="39" spans="2:10" ht="30.75" customHeight="1">
      <c r="B39" s="59" t="s">
        <v>67</v>
      </c>
      <c r="C39" s="59"/>
      <c r="D39" s="59"/>
      <c r="E39" s="59"/>
      <c r="F39" s="59"/>
      <c r="G39" s="59"/>
      <c r="H39" s="59"/>
      <c r="I39" s="59"/>
      <c r="J39" s="59"/>
    </row>
    <row r="40" spans="2:10" ht="30.75" customHeight="1">
      <c r="B40" s="59" t="s">
        <v>51</v>
      </c>
      <c r="C40" s="59"/>
      <c r="D40" s="59"/>
      <c r="E40" s="59"/>
      <c r="F40" s="59"/>
      <c r="G40" s="59"/>
      <c r="H40" s="59"/>
      <c r="I40" s="59"/>
      <c r="J40" s="59"/>
    </row>
    <row r="41" spans="2:10" ht="45" customHeight="1">
      <c r="B41" s="59" t="s">
        <v>34</v>
      </c>
      <c r="C41" s="59"/>
      <c r="D41" s="59"/>
      <c r="E41" s="59"/>
      <c r="F41" s="59"/>
      <c r="G41" s="59"/>
      <c r="H41" s="59"/>
      <c r="I41" s="59"/>
      <c r="J41" s="59"/>
    </row>
    <row r="42" spans="2:10" ht="55.5" customHeight="1">
      <c r="B42" s="59" t="s">
        <v>19</v>
      </c>
      <c r="C42" s="59"/>
      <c r="D42" s="59"/>
      <c r="E42" s="59"/>
      <c r="F42" s="59"/>
      <c r="G42" s="59"/>
      <c r="H42" s="59"/>
      <c r="I42" s="59"/>
      <c r="J42" s="59"/>
    </row>
    <row r="43" spans="2:10" ht="45" customHeight="1">
      <c r="B43" s="59" t="s">
        <v>70</v>
      </c>
      <c r="C43" s="59"/>
      <c r="D43" s="59"/>
      <c r="E43" s="59"/>
      <c r="F43" s="59"/>
      <c r="G43" s="59"/>
      <c r="H43" s="59"/>
      <c r="I43" s="59"/>
      <c r="J43" s="59"/>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 header="0" footer="0"/>
  <pageSetup paperSize="9" scale="97" fitToWidth="1" fitToHeight="1" orientation="portrait" usePrinterDefaults="1" r:id="rId1"/>
  <headerFooter>
    <oddHeader>&amp;R&amp;14&amp;A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115</v>
      </c>
      <c r="D5" s="11"/>
      <c r="E5" s="11"/>
      <c r="F5" s="11"/>
      <c r="G5" s="11"/>
    </row>
    <row r="6" spans="1:10">
      <c r="A6" s="1">
        <v>37</v>
      </c>
      <c r="C6" s="12" t="s">
        <v>150</v>
      </c>
      <c r="D6" s="12"/>
      <c r="E6" s="12"/>
      <c r="F6" s="12"/>
      <c r="G6" s="12"/>
    </row>
    <row r="7" spans="1:10">
      <c r="A7" s="2"/>
      <c r="B7" s="7" t="s">
        <v>37</v>
      </c>
      <c r="C7" s="7"/>
      <c r="D7" s="7"/>
      <c r="E7" s="7"/>
      <c r="F7" s="7"/>
    </row>
    <row r="8" spans="1:10">
      <c r="A8" s="3"/>
      <c r="B8" s="8"/>
      <c r="C8" s="13" t="s">
        <v>23</v>
      </c>
      <c r="D8" s="13" t="s">
        <v>15</v>
      </c>
      <c r="E8" s="14" t="s">
        <v>116</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65</v>
      </c>
      <c r="H19" s="8" t="s">
        <v>68</v>
      </c>
      <c r="I19" s="8"/>
    </row>
    <row r="20" spans="1:10">
      <c r="A20" s="3">
        <v>37</v>
      </c>
      <c r="B20" s="7" t="s">
        <v>58</v>
      </c>
      <c r="C20" s="7"/>
      <c r="D20" s="7"/>
      <c r="E20" s="7"/>
      <c r="F20" s="7"/>
      <c r="G20" s="17">
        <v>84300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64" t="s">
        <v>62</v>
      </c>
    </row>
    <row r="3" spans="1:3" ht="42" customHeight="1">
      <c r="A3" s="65" t="s">
        <v>73</v>
      </c>
      <c r="B3" s="65"/>
      <c r="C3" s="65"/>
    </row>
    <row r="4" spans="1:3" ht="26.25" customHeight="1">
      <c r="A4" s="66"/>
      <c r="C4" s="71" t="s">
        <v>315</v>
      </c>
    </row>
    <row r="5" spans="1:3" ht="45.75" customHeight="1">
      <c r="A5" s="23" t="s">
        <v>42</v>
      </c>
      <c r="B5" s="69" t="s">
        <v>89</v>
      </c>
      <c r="C5" s="69" t="s">
        <v>93</v>
      </c>
    </row>
    <row r="6" spans="1:3" ht="42" customHeight="1">
      <c r="A6" s="23" t="s">
        <v>75</v>
      </c>
      <c r="B6" s="70">
        <v>11</v>
      </c>
      <c r="C6" s="32">
        <v>4100</v>
      </c>
    </row>
    <row r="7" spans="1:3" ht="42" customHeight="1">
      <c r="A7" s="23" t="s">
        <v>72</v>
      </c>
      <c r="B7" s="70">
        <v>12</v>
      </c>
      <c r="C7" s="32">
        <v>3900</v>
      </c>
    </row>
    <row r="8" spans="1:3" ht="42" customHeight="1">
      <c r="A8" s="23" t="s">
        <v>76</v>
      </c>
      <c r="B8" s="70">
        <v>11</v>
      </c>
      <c r="C8" s="32">
        <v>4000</v>
      </c>
    </row>
    <row r="9" spans="1:3" ht="41.25" customHeight="1">
      <c r="A9" s="23" t="s">
        <v>13</v>
      </c>
      <c r="B9" s="70">
        <v>10</v>
      </c>
      <c r="C9" s="32">
        <v>3300</v>
      </c>
    </row>
    <row r="10" spans="1:3" ht="42" customHeight="1">
      <c r="A10" s="23" t="s">
        <v>78</v>
      </c>
      <c r="B10" s="70">
        <v>8</v>
      </c>
      <c r="C10" s="32">
        <v>2600</v>
      </c>
    </row>
    <row r="11" spans="1:3" ht="42" customHeight="1">
      <c r="A11" s="23" t="s">
        <v>80</v>
      </c>
      <c r="B11" s="70">
        <v>9</v>
      </c>
      <c r="C11" s="32">
        <v>1800</v>
      </c>
    </row>
    <row r="12" spans="1:3" ht="42" customHeight="1">
      <c r="A12" s="23" t="s">
        <v>81</v>
      </c>
      <c r="B12" s="70">
        <v>8</v>
      </c>
      <c r="C12" s="32">
        <v>1700</v>
      </c>
    </row>
    <row r="13" spans="1:3" ht="42" customHeight="1">
      <c r="A13" s="23" t="s">
        <v>77</v>
      </c>
      <c r="B13" s="70">
        <v>9</v>
      </c>
      <c r="C13" s="32">
        <v>1600</v>
      </c>
    </row>
    <row r="14" spans="1:3" ht="42" customHeight="1">
      <c r="A14" s="23" t="s">
        <v>82</v>
      </c>
      <c r="B14" s="70">
        <v>10</v>
      </c>
      <c r="C14" s="32">
        <v>1700</v>
      </c>
    </row>
    <row r="15" spans="1:3" ht="42" customHeight="1">
      <c r="A15" s="23" t="s">
        <v>84</v>
      </c>
      <c r="B15" s="70">
        <v>9</v>
      </c>
      <c r="C15" s="32">
        <v>1900</v>
      </c>
    </row>
    <row r="16" spans="1:3" ht="42" customHeight="1">
      <c r="A16" s="23" t="s">
        <v>85</v>
      </c>
      <c r="B16" s="70">
        <v>12</v>
      </c>
      <c r="C16" s="32">
        <v>2800</v>
      </c>
    </row>
    <row r="17" spans="1:3" ht="42" customHeight="1">
      <c r="A17" s="23" t="s">
        <v>87</v>
      </c>
      <c r="B17" s="70">
        <v>12</v>
      </c>
      <c r="C17" s="32">
        <v>3600</v>
      </c>
    </row>
    <row r="18" spans="1:3" ht="26.25" customHeight="1">
      <c r="A18" s="67" t="s">
        <v>88</v>
      </c>
      <c r="B18" s="23" t="s">
        <v>90</v>
      </c>
      <c r="C18" s="23" t="s">
        <v>95</v>
      </c>
    </row>
    <row r="19" spans="1:3" ht="41.25" customHeight="1">
      <c r="A19" s="68"/>
      <c r="B19" s="70">
        <f>MAX(B6:B17)</f>
        <v>12</v>
      </c>
      <c r="C19" s="32">
        <f>SUM(C6:C17)</f>
        <v>33000</v>
      </c>
    </row>
    <row r="20" spans="1:3" s="57" customFormat="1"/>
    <row r="21" spans="1:3" s="57" customFormat="1"/>
    <row r="22" spans="1:3" s="57" customFormat="1"/>
    <row r="23" spans="1:3" s="57" customFormat="1"/>
    <row r="24" spans="1:3" s="57" customFormat="1"/>
    <row r="25" spans="1:3" s="57" customFormat="1"/>
    <row r="26" spans="1:3" s="57" customFormat="1"/>
    <row r="27" spans="1:3" s="57" customFormat="1"/>
    <row r="28" spans="1:3" s="57"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dimension ref="A2:D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4" ht="17.25">
      <c r="A2" s="20" t="s">
        <v>62</v>
      </c>
    </row>
    <row r="3" spans="1:4" ht="42" customHeight="1">
      <c r="A3" s="21" t="s">
        <v>73</v>
      </c>
      <c r="B3" s="21"/>
      <c r="C3" s="21"/>
    </row>
    <row r="4" spans="1:4" ht="26.25" customHeight="1">
      <c r="A4" s="22"/>
      <c r="C4" s="28" t="s">
        <v>118</v>
      </c>
    </row>
    <row r="5" spans="1:4" ht="45.75" customHeight="1">
      <c r="A5" s="23" t="s">
        <v>42</v>
      </c>
      <c r="B5" s="26" t="s">
        <v>89</v>
      </c>
      <c r="C5" s="26" t="s">
        <v>93</v>
      </c>
    </row>
    <row r="6" spans="1:4" ht="42" customHeight="1">
      <c r="A6" s="23" t="s">
        <v>75</v>
      </c>
      <c r="B6" s="27">
        <v>65</v>
      </c>
      <c r="C6" s="29">
        <v>9000</v>
      </c>
      <c r="D6" s="34"/>
    </row>
    <row r="7" spans="1:4" ht="42" customHeight="1">
      <c r="A7" s="23" t="s">
        <v>72</v>
      </c>
      <c r="B7" s="27">
        <v>65</v>
      </c>
      <c r="C7" s="29">
        <v>7200</v>
      </c>
      <c r="D7" s="34"/>
    </row>
    <row r="8" spans="1:4" ht="42" customHeight="1">
      <c r="A8" s="23" t="s">
        <v>76</v>
      </c>
      <c r="B8" s="27">
        <v>40</v>
      </c>
      <c r="C8" s="29">
        <v>5800</v>
      </c>
      <c r="D8" s="34"/>
    </row>
    <row r="9" spans="1:4" ht="41.25" customHeight="1">
      <c r="A9" s="23" t="s">
        <v>13</v>
      </c>
      <c r="B9" s="27">
        <v>26</v>
      </c>
      <c r="C9" s="29">
        <v>5100</v>
      </c>
      <c r="D9" s="34"/>
    </row>
    <row r="10" spans="1:4" ht="42" customHeight="1">
      <c r="A10" s="23" t="s">
        <v>78</v>
      </c>
      <c r="B10" s="27">
        <v>28</v>
      </c>
      <c r="C10" s="29">
        <v>5000</v>
      </c>
      <c r="D10" s="34"/>
    </row>
    <row r="11" spans="1:4" ht="42" customHeight="1">
      <c r="A11" s="23" t="s">
        <v>80</v>
      </c>
      <c r="B11" s="27">
        <v>48</v>
      </c>
      <c r="C11" s="29">
        <v>7400</v>
      </c>
      <c r="D11" s="34"/>
    </row>
    <row r="12" spans="1:4" ht="42" customHeight="1">
      <c r="A12" s="23" t="s">
        <v>81</v>
      </c>
      <c r="B12" s="27">
        <v>59</v>
      </c>
      <c r="C12" s="29">
        <v>8400</v>
      </c>
      <c r="D12" s="34"/>
    </row>
    <row r="13" spans="1:4" ht="42" customHeight="1">
      <c r="A13" s="23" t="s">
        <v>77</v>
      </c>
      <c r="B13" s="27">
        <v>50</v>
      </c>
      <c r="C13" s="29">
        <v>7200</v>
      </c>
      <c r="D13" s="34"/>
    </row>
    <row r="14" spans="1:4" ht="42" customHeight="1">
      <c r="A14" s="23" t="s">
        <v>82</v>
      </c>
      <c r="B14" s="27">
        <v>54</v>
      </c>
      <c r="C14" s="29">
        <v>8100</v>
      </c>
      <c r="D14" s="34"/>
    </row>
    <row r="15" spans="1:4" ht="42" customHeight="1">
      <c r="A15" s="23" t="s">
        <v>84</v>
      </c>
      <c r="B15" s="27">
        <v>37</v>
      </c>
      <c r="C15" s="29">
        <v>6400</v>
      </c>
      <c r="D15" s="34"/>
    </row>
    <row r="16" spans="1:4" ht="42" customHeight="1">
      <c r="A16" s="23" t="s">
        <v>85</v>
      </c>
      <c r="B16" s="27">
        <v>43</v>
      </c>
      <c r="C16" s="29">
        <v>6100</v>
      </c>
      <c r="D16" s="34"/>
    </row>
    <row r="17" spans="1:4" ht="42" customHeight="1">
      <c r="A17" s="23" t="s">
        <v>87</v>
      </c>
      <c r="B17" s="27">
        <v>55</v>
      </c>
      <c r="C17" s="29">
        <v>8600</v>
      </c>
      <c r="D17" s="34"/>
    </row>
    <row r="18" spans="1:4" ht="26.25" customHeight="1">
      <c r="A18" s="24" t="s">
        <v>88</v>
      </c>
      <c r="B18" s="23" t="s">
        <v>90</v>
      </c>
      <c r="C18" s="23" t="s">
        <v>95</v>
      </c>
    </row>
    <row r="19" spans="1:4" ht="41.25" customHeight="1">
      <c r="A19" s="25"/>
      <c r="B19" s="27">
        <f>MAX(B6:B17)</f>
        <v>65</v>
      </c>
      <c r="C19" s="29">
        <f>SUM(C6:C17)</f>
        <v>84300</v>
      </c>
    </row>
    <row r="20" spans="1:4" s="8" customFormat="1"/>
    <row r="21" spans="1:4" s="8" customFormat="1"/>
    <row r="22" spans="1:4" s="8" customFormat="1"/>
    <row r="23" spans="1:4" s="8" customFormat="1"/>
    <row r="24" spans="1:4" s="8" customFormat="1"/>
    <row r="25" spans="1:4" s="8" customFormat="1"/>
    <row r="26" spans="1:4" s="8" customFormat="1"/>
    <row r="27" spans="1:4" s="8" customFormat="1"/>
    <row r="28" spans="1:4"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dimension ref="A1:J46"/>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0.54296875" customWidth="1"/>
  </cols>
  <sheetData>
    <row r="1" spans="1:10" ht="23.25" customHeight="1">
      <c r="B1" s="4" t="s">
        <v>168</v>
      </c>
      <c r="C1" s="4"/>
      <c r="D1" s="4"/>
      <c r="E1" s="4"/>
      <c r="F1" s="4"/>
      <c r="G1" s="4"/>
      <c r="H1" s="4"/>
      <c r="I1" s="4"/>
      <c r="J1" s="4"/>
    </row>
    <row r="2" spans="1:10">
      <c r="B2" s="5"/>
      <c r="C2" s="5"/>
      <c r="D2" s="5"/>
      <c r="J2" s="38" t="s">
        <v>142</v>
      </c>
    </row>
    <row r="3" spans="1:10">
      <c r="B3" s="6" t="s">
        <v>1</v>
      </c>
      <c r="C3" s="6"/>
      <c r="D3" s="6"/>
    </row>
    <row r="4" spans="1:10">
      <c r="B4" s="7" t="s">
        <v>21</v>
      </c>
      <c r="C4" s="7"/>
      <c r="D4" s="7"/>
      <c r="E4" s="7"/>
      <c r="F4" s="7"/>
    </row>
    <row r="5" spans="1:10">
      <c r="A5" s="1">
        <v>59</v>
      </c>
      <c r="C5" s="11" t="s">
        <v>172</v>
      </c>
      <c r="D5" s="11"/>
      <c r="E5" s="11"/>
      <c r="F5" s="11"/>
      <c r="G5" s="11"/>
    </row>
    <row r="6" spans="1:10">
      <c r="A6" s="1">
        <v>59</v>
      </c>
      <c r="C6" s="12" t="s">
        <v>173</v>
      </c>
      <c r="D6" s="12"/>
      <c r="E6" s="12"/>
      <c r="F6" s="12"/>
      <c r="G6" s="12"/>
    </row>
    <row r="7" spans="1:10">
      <c r="A7" s="2"/>
      <c r="B7" s="7" t="s">
        <v>37</v>
      </c>
      <c r="C7" s="7"/>
      <c r="D7" s="7"/>
      <c r="E7" s="7"/>
      <c r="F7" s="7"/>
    </row>
    <row r="8" spans="1:10">
      <c r="A8" s="3"/>
      <c r="B8" s="8"/>
      <c r="C8" s="13" t="s">
        <v>23</v>
      </c>
      <c r="D8" s="13" t="s">
        <v>15</v>
      </c>
      <c r="E8" s="36"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9">
      <c r="A17" s="3"/>
      <c r="B17" s="7" t="s">
        <v>169</v>
      </c>
      <c r="C17" s="7"/>
      <c r="D17" s="7"/>
      <c r="E17" s="7"/>
      <c r="F17" s="7"/>
      <c r="G17" s="15" t="s">
        <v>57</v>
      </c>
      <c r="H17" s="8"/>
      <c r="I17" s="8"/>
    </row>
    <row r="18" spans="1:9">
      <c r="A18" s="3"/>
      <c r="B18" s="7" t="s">
        <v>18</v>
      </c>
      <c r="C18" s="7"/>
      <c r="D18" s="7"/>
      <c r="E18" s="7"/>
      <c r="F18" s="7"/>
      <c r="G18" s="15" t="s">
        <v>99</v>
      </c>
      <c r="H18" s="8"/>
      <c r="I18" s="8"/>
    </row>
    <row r="19" spans="1:9">
      <c r="A19" s="3"/>
      <c r="B19" s="6" t="s">
        <v>11</v>
      </c>
      <c r="C19" s="6"/>
      <c r="D19" s="6"/>
      <c r="E19" s="8"/>
      <c r="F19" s="8"/>
      <c r="G19" s="8"/>
      <c r="H19" s="8"/>
      <c r="I19" s="8"/>
    </row>
    <row r="20" spans="1:9">
      <c r="A20" s="3"/>
      <c r="B20" s="7" t="s">
        <v>24</v>
      </c>
      <c r="C20" s="7"/>
      <c r="D20" s="7"/>
      <c r="E20" s="7"/>
      <c r="F20" s="7"/>
      <c r="G20" s="7"/>
      <c r="H20" s="8"/>
      <c r="I20" s="8"/>
    </row>
    <row r="21" spans="1:9">
      <c r="A21" s="3">
        <v>59</v>
      </c>
      <c r="B21" s="7" t="s">
        <v>12</v>
      </c>
      <c r="C21" s="7"/>
      <c r="D21" s="7"/>
      <c r="E21" s="7"/>
      <c r="F21" s="7"/>
      <c r="G21" s="16">
        <v>331</v>
      </c>
      <c r="H21" s="8" t="s">
        <v>68</v>
      </c>
      <c r="I21" s="8"/>
    </row>
    <row r="22" spans="1:9">
      <c r="A22" s="3">
        <v>59</v>
      </c>
      <c r="B22" s="7" t="s">
        <v>58</v>
      </c>
      <c r="C22" s="7"/>
      <c r="D22" s="7"/>
      <c r="E22" s="7"/>
      <c r="F22" s="7"/>
      <c r="G22" s="37">
        <v>970800</v>
      </c>
      <c r="H22" s="8" t="s">
        <v>69</v>
      </c>
      <c r="I22" s="8"/>
    </row>
    <row r="23" spans="1:9">
      <c r="A23" s="3"/>
      <c r="B23" s="9" t="s">
        <v>0</v>
      </c>
      <c r="C23" s="9"/>
      <c r="D23" s="9"/>
      <c r="E23" s="9"/>
      <c r="F23" s="9"/>
      <c r="G23" s="8"/>
      <c r="H23" s="8"/>
      <c r="I23" s="8"/>
    </row>
    <row r="24" spans="1:9">
      <c r="A24" s="3"/>
      <c r="B24" s="7" t="s">
        <v>43</v>
      </c>
      <c r="C24" s="7"/>
      <c r="D24" s="7"/>
      <c r="E24" s="7"/>
      <c r="F24" s="7"/>
      <c r="G24" s="18">
        <v>1</v>
      </c>
      <c r="H24" s="8"/>
      <c r="I24" s="8"/>
    </row>
    <row r="25" spans="1:9">
      <c r="B25" s="6"/>
      <c r="C25" s="6"/>
      <c r="D25" s="6"/>
      <c r="E25" s="8"/>
      <c r="F25" s="8"/>
      <c r="G25" s="8"/>
      <c r="H25" s="8"/>
      <c r="I25" s="8"/>
    </row>
    <row r="26" spans="1:9">
      <c r="B26" s="7" t="s">
        <v>30</v>
      </c>
      <c r="C26" s="7"/>
      <c r="D26" s="7"/>
      <c r="E26" s="7"/>
      <c r="F26" s="7"/>
      <c r="G26" s="8"/>
      <c r="H26" s="8"/>
      <c r="I26" s="8"/>
    </row>
    <row r="27" spans="1:9">
      <c r="B27" s="9" t="s">
        <v>220</v>
      </c>
      <c r="C27" s="9"/>
      <c r="D27" s="9"/>
      <c r="E27" s="9"/>
      <c r="F27" s="9"/>
    </row>
    <row r="28" spans="1:9">
      <c r="B28" s="6" t="s">
        <v>26</v>
      </c>
      <c r="C28" s="6"/>
      <c r="D28" s="6"/>
    </row>
    <row r="29" spans="1:9">
      <c r="B29" s="7" t="s">
        <v>44</v>
      </c>
      <c r="C29" s="7"/>
      <c r="D29" s="7"/>
      <c r="E29" s="7"/>
      <c r="F29" s="7"/>
    </row>
    <row r="30" spans="1:9">
      <c r="B30" s="9" t="s">
        <v>46</v>
      </c>
      <c r="C30" s="9"/>
      <c r="D30" s="9"/>
      <c r="E30" s="9"/>
      <c r="F30" s="9"/>
      <c r="G30" s="14" t="s">
        <v>57</v>
      </c>
    </row>
    <row r="31" spans="1:9">
      <c r="B31" s="5"/>
      <c r="C31" s="5"/>
      <c r="D31" s="5"/>
    </row>
    <row r="32" spans="1:9">
      <c r="B32" s="7" t="s">
        <v>20</v>
      </c>
      <c r="C32" s="7"/>
      <c r="D32" s="7"/>
      <c r="E32" s="7"/>
      <c r="F32" s="7"/>
      <c r="G32" s="7"/>
    </row>
    <row r="33" spans="2:10" ht="37.5" customHeight="1">
      <c r="B33" s="10" t="s">
        <v>170</v>
      </c>
      <c r="C33" s="10"/>
      <c r="D33" s="10"/>
      <c r="E33" s="10"/>
      <c r="F33" s="10"/>
      <c r="G33" s="10"/>
      <c r="H33" s="10"/>
      <c r="I33" s="10"/>
      <c r="J33" s="10"/>
    </row>
    <row r="34" spans="2:10">
      <c r="B34" s="6" t="s">
        <v>98</v>
      </c>
      <c r="C34" s="6"/>
      <c r="D34" s="6"/>
    </row>
    <row r="35" spans="2:10" ht="13.5" customHeight="1">
      <c r="B35" s="10" t="s">
        <v>64</v>
      </c>
      <c r="C35" s="10"/>
      <c r="D35" s="10"/>
      <c r="E35" s="10"/>
      <c r="F35" s="10"/>
      <c r="G35" s="10"/>
    </row>
    <row r="36" spans="2:10" ht="13.5" customHeight="1">
      <c r="B36" s="10" t="s">
        <v>63</v>
      </c>
      <c r="C36" s="10"/>
      <c r="D36" s="10"/>
      <c r="E36" s="10"/>
      <c r="F36" s="10"/>
      <c r="G36" s="10"/>
      <c r="H36" s="10"/>
      <c r="I36" s="10"/>
      <c r="J36" s="10"/>
    </row>
    <row r="37" spans="2:10">
      <c r="B37" s="5"/>
      <c r="C37" s="5"/>
      <c r="D37" s="5"/>
      <c r="G37" t="s">
        <v>101</v>
      </c>
    </row>
    <row r="38" spans="2:10">
      <c r="B38" s="7" t="s">
        <v>8</v>
      </c>
      <c r="C38" s="7"/>
      <c r="D38" s="7"/>
      <c r="E38" s="7"/>
      <c r="F38" s="7"/>
    </row>
    <row r="39" spans="2:10" ht="81.5" customHeight="1">
      <c r="B39" s="35" t="s">
        <v>226</v>
      </c>
      <c r="C39" s="35"/>
      <c r="D39" s="35"/>
      <c r="E39" s="35"/>
      <c r="F39" s="35"/>
      <c r="G39" s="35"/>
      <c r="H39" s="35"/>
      <c r="I39" s="35"/>
      <c r="J39" s="35"/>
    </row>
    <row r="40" spans="2:10">
      <c r="B40" s="10"/>
      <c r="C40" s="10"/>
      <c r="D40" s="10"/>
      <c r="E40" s="10"/>
      <c r="F40" s="10"/>
      <c r="G40" s="10"/>
      <c r="H40" s="10"/>
      <c r="I40" s="10"/>
      <c r="J40" s="10"/>
    </row>
    <row r="41" spans="2:10" ht="13.5" customHeight="1">
      <c r="B41" s="10" t="s">
        <v>40</v>
      </c>
      <c r="C41" s="10"/>
      <c r="D41" s="10"/>
      <c r="E41" s="10"/>
      <c r="F41" s="10"/>
      <c r="G41" s="10"/>
      <c r="H41" s="10"/>
      <c r="I41" s="10"/>
      <c r="J41" s="10"/>
    </row>
    <row r="42" spans="2:10" ht="30.75" customHeight="1">
      <c r="B42" s="10" t="s">
        <v>67</v>
      </c>
      <c r="C42" s="10"/>
      <c r="D42" s="10"/>
      <c r="E42" s="10"/>
      <c r="F42" s="10"/>
      <c r="G42" s="10"/>
      <c r="H42" s="10"/>
      <c r="I42" s="10"/>
      <c r="J42" s="10"/>
    </row>
    <row r="43" spans="2:10" ht="30.75" customHeight="1">
      <c r="B43" s="10" t="s">
        <v>51</v>
      </c>
      <c r="C43" s="10"/>
      <c r="D43" s="10"/>
      <c r="E43" s="10"/>
      <c r="F43" s="10"/>
      <c r="G43" s="10"/>
      <c r="H43" s="10"/>
      <c r="I43" s="10"/>
      <c r="J43" s="10"/>
    </row>
    <row r="44" spans="2:10" ht="45" customHeight="1">
      <c r="B44" s="10" t="s">
        <v>157</v>
      </c>
      <c r="C44" s="10"/>
      <c r="D44" s="10"/>
      <c r="E44" s="10"/>
      <c r="F44" s="10"/>
      <c r="G44" s="10"/>
      <c r="H44" s="10"/>
      <c r="I44" s="10"/>
      <c r="J44" s="10"/>
    </row>
    <row r="45" spans="2:10" ht="55.5" customHeight="1">
      <c r="B45" s="10" t="s">
        <v>227</v>
      </c>
      <c r="C45" s="10"/>
      <c r="D45" s="10"/>
      <c r="E45" s="10"/>
      <c r="F45" s="10"/>
      <c r="G45" s="10"/>
      <c r="H45" s="10"/>
      <c r="I45" s="10"/>
      <c r="J45" s="10"/>
    </row>
    <row r="46" spans="2:10" ht="45" customHeight="1">
      <c r="B46" s="10" t="s">
        <v>70</v>
      </c>
      <c r="C46" s="10"/>
      <c r="D46" s="10"/>
      <c r="E46" s="10"/>
      <c r="F46" s="10"/>
      <c r="G46" s="10"/>
      <c r="H46" s="10"/>
      <c r="I46" s="10"/>
      <c r="J46" s="10"/>
    </row>
  </sheetData>
  <mergeCells count="30">
    <mergeCell ref="B1:J1"/>
    <mergeCell ref="B4:E4"/>
    <mergeCell ref="C5:G5"/>
    <mergeCell ref="C6:G6"/>
    <mergeCell ref="B7:E7"/>
    <mergeCell ref="B11:E11"/>
    <mergeCell ref="B12:E12"/>
    <mergeCell ref="B13:E13"/>
    <mergeCell ref="B14:E14"/>
    <mergeCell ref="B15:E15"/>
    <mergeCell ref="B16:E16"/>
    <mergeCell ref="B17:E17"/>
    <mergeCell ref="B20:G20"/>
    <mergeCell ref="B21:E21"/>
    <mergeCell ref="B22:E22"/>
    <mergeCell ref="B24:E24"/>
    <mergeCell ref="B26:E26"/>
    <mergeCell ref="B29:E29"/>
    <mergeCell ref="B32:G32"/>
    <mergeCell ref="B33:J33"/>
    <mergeCell ref="B35:G35"/>
    <mergeCell ref="B36:J36"/>
    <mergeCell ref="B38:E38"/>
    <mergeCell ref="B39:J39"/>
    <mergeCell ref="B41:G41"/>
    <mergeCell ref="B42:J42"/>
    <mergeCell ref="B43:J43"/>
    <mergeCell ref="B44:J44"/>
    <mergeCell ref="B45:J45"/>
    <mergeCell ref="B46:J46"/>
  </mergeCells>
  <phoneticPr fontId="3" type="Hiragana"/>
  <pageMargins left="0.39370078740157477" right="0" top="0.35629921259842523" bottom="0.15944881889763782" header="0" footer="0"/>
  <pageSetup paperSize="9" scale="96" fitToWidth="1" fitToHeight="1" orientation="portrait" usePrinterDefaults="1" r:id="rId1"/>
  <headerFooter>
    <oddHeader>&amp;R&amp;14&amp;A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14</v>
      </c>
    </row>
    <row r="5" spans="1:3" ht="45.75" customHeight="1">
      <c r="A5" s="23" t="s">
        <v>42</v>
      </c>
      <c r="B5" s="26" t="s">
        <v>89</v>
      </c>
      <c r="C5" s="26" t="s">
        <v>93</v>
      </c>
    </row>
    <row r="6" spans="1:3" ht="42" customHeight="1">
      <c r="A6" s="23" t="s">
        <v>75</v>
      </c>
      <c r="B6" s="27">
        <v>331</v>
      </c>
      <c r="C6" s="29">
        <v>111200</v>
      </c>
    </row>
    <row r="7" spans="1:3" ht="42" customHeight="1">
      <c r="A7" s="23" t="s">
        <v>72</v>
      </c>
      <c r="B7" s="27">
        <v>329</v>
      </c>
      <c r="C7" s="29">
        <v>89200</v>
      </c>
    </row>
    <row r="8" spans="1:3" ht="42" customHeight="1">
      <c r="A8" s="23" t="s">
        <v>76</v>
      </c>
      <c r="B8" s="27">
        <v>248</v>
      </c>
      <c r="C8" s="29">
        <v>76400</v>
      </c>
    </row>
    <row r="9" spans="1:3" ht="41.25" customHeight="1">
      <c r="A9" s="23" t="s">
        <v>13</v>
      </c>
      <c r="B9" s="27">
        <v>165</v>
      </c>
      <c r="C9" s="29">
        <v>56100</v>
      </c>
    </row>
    <row r="10" spans="1:3" ht="42" customHeight="1">
      <c r="A10" s="23" t="s">
        <v>78</v>
      </c>
      <c r="B10" s="27">
        <v>169</v>
      </c>
      <c r="C10" s="29">
        <v>55200</v>
      </c>
    </row>
    <row r="11" spans="1:3" ht="42" customHeight="1">
      <c r="A11" s="23" t="s">
        <v>80</v>
      </c>
      <c r="B11" s="27">
        <v>175</v>
      </c>
      <c r="C11" s="29">
        <v>63300</v>
      </c>
    </row>
    <row r="12" spans="1:3" ht="42" customHeight="1">
      <c r="A12" s="23" t="s">
        <v>81</v>
      </c>
      <c r="B12" s="27">
        <v>241</v>
      </c>
      <c r="C12" s="29">
        <v>99400</v>
      </c>
    </row>
    <row r="13" spans="1:3" ht="42" customHeight="1">
      <c r="A13" s="23" t="s">
        <v>77</v>
      </c>
      <c r="B13" s="27">
        <v>250</v>
      </c>
      <c r="C13" s="29">
        <v>97800</v>
      </c>
    </row>
    <row r="14" spans="1:3" ht="42" customHeight="1">
      <c r="A14" s="23" t="s">
        <v>82</v>
      </c>
      <c r="B14" s="27">
        <v>235</v>
      </c>
      <c r="C14" s="29">
        <v>87200</v>
      </c>
    </row>
    <row r="15" spans="1:3" ht="42" customHeight="1">
      <c r="A15" s="23" t="s">
        <v>84</v>
      </c>
      <c r="B15" s="27">
        <v>184</v>
      </c>
      <c r="C15" s="29">
        <v>68500</v>
      </c>
    </row>
    <row r="16" spans="1:3" ht="42" customHeight="1">
      <c r="A16" s="23" t="s">
        <v>85</v>
      </c>
      <c r="B16" s="27">
        <v>209</v>
      </c>
      <c r="C16" s="29">
        <v>73700</v>
      </c>
    </row>
    <row r="17" spans="1:3" ht="42" customHeight="1">
      <c r="A17" s="23" t="s">
        <v>87</v>
      </c>
      <c r="B17" s="27">
        <v>274</v>
      </c>
      <c r="C17" s="29">
        <v>92800</v>
      </c>
    </row>
    <row r="18" spans="1:3" ht="26.25" customHeight="1">
      <c r="A18" s="24" t="s">
        <v>88</v>
      </c>
      <c r="B18" s="23" t="s">
        <v>90</v>
      </c>
      <c r="C18" s="23" t="s">
        <v>95</v>
      </c>
    </row>
    <row r="19" spans="1:3" ht="41.25" customHeight="1">
      <c r="A19" s="25"/>
      <c r="B19" s="27">
        <f>MAX(B6:B17)</f>
        <v>331</v>
      </c>
      <c r="C19" s="29">
        <f>SUM(C6:C17)</f>
        <v>970800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228</v>
      </c>
      <c r="D5" s="11"/>
      <c r="E5" s="11"/>
      <c r="F5" s="11"/>
      <c r="G5" s="11"/>
    </row>
    <row r="6" spans="1:10">
      <c r="A6" s="1">
        <v>37</v>
      </c>
      <c r="C6" s="12" t="s">
        <v>174</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50</v>
      </c>
      <c r="H19" s="8" t="s">
        <v>68</v>
      </c>
      <c r="I19" s="8"/>
    </row>
    <row r="20" spans="1:10">
      <c r="A20" s="3">
        <v>37</v>
      </c>
      <c r="B20" s="7" t="s">
        <v>58</v>
      </c>
      <c r="C20" s="7"/>
      <c r="D20" s="7"/>
      <c r="E20" s="7"/>
      <c r="F20" s="7"/>
      <c r="G20" s="17">
        <v>155600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155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6" fitToWidth="1" fitToHeight="1" orientation="portrait" usePrinterDefaults="1" r:id="rId1"/>
  <headerFooter>
    <oddHeader>&amp;R&amp;14&amp;A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230</v>
      </c>
    </row>
    <row r="5" spans="1:3" ht="45.75" customHeight="1">
      <c r="A5" s="23" t="s">
        <v>42</v>
      </c>
      <c r="B5" s="26" t="s">
        <v>89</v>
      </c>
      <c r="C5" s="26" t="s">
        <v>93</v>
      </c>
    </row>
    <row r="6" spans="1:3" ht="42" customHeight="1">
      <c r="A6" s="23" t="s">
        <v>75</v>
      </c>
      <c r="B6" s="27">
        <v>40</v>
      </c>
      <c r="C6" s="29">
        <v>16000</v>
      </c>
    </row>
    <row r="7" spans="1:3" ht="42" customHeight="1">
      <c r="A7" s="23" t="s">
        <v>72</v>
      </c>
      <c r="B7" s="27">
        <v>40</v>
      </c>
      <c r="C7" s="29">
        <v>12800</v>
      </c>
    </row>
    <row r="8" spans="1:3" ht="42" customHeight="1">
      <c r="A8" s="23" t="s">
        <v>76</v>
      </c>
      <c r="B8" s="27">
        <v>32</v>
      </c>
      <c r="C8" s="29">
        <v>12000</v>
      </c>
    </row>
    <row r="9" spans="1:3" ht="41.25" customHeight="1">
      <c r="A9" s="23" t="s">
        <v>13</v>
      </c>
      <c r="B9" s="27">
        <v>29</v>
      </c>
      <c r="C9" s="29">
        <v>9700</v>
      </c>
    </row>
    <row r="10" spans="1:3" ht="42" customHeight="1">
      <c r="A10" s="23" t="s">
        <v>78</v>
      </c>
      <c r="B10" s="27">
        <v>31</v>
      </c>
      <c r="C10" s="29">
        <v>10300</v>
      </c>
    </row>
    <row r="11" spans="1:3" ht="42" customHeight="1">
      <c r="A11" s="23" t="s">
        <v>80</v>
      </c>
      <c r="B11" s="27">
        <v>39</v>
      </c>
      <c r="C11" s="29">
        <v>12700</v>
      </c>
    </row>
    <row r="12" spans="1:3" ht="42" customHeight="1">
      <c r="A12" s="23" t="s">
        <v>81</v>
      </c>
      <c r="B12" s="27">
        <v>43</v>
      </c>
      <c r="C12" s="29">
        <v>16200</v>
      </c>
    </row>
    <row r="13" spans="1:3" ht="42" customHeight="1">
      <c r="A13" s="23" t="s">
        <v>77</v>
      </c>
      <c r="B13" s="27">
        <v>44</v>
      </c>
      <c r="C13" s="29">
        <v>16300</v>
      </c>
    </row>
    <row r="14" spans="1:3" ht="42" customHeight="1">
      <c r="A14" s="23" t="s">
        <v>82</v>
      </c>
      <c r="B14" s="27">
        <v>50</v>
      </c>
      <c r="C14" s="29">
        <v>14100</v>
      </c>
    </row>
    <row r="15" spans="1:3" ht="42" customHeight="1">
      <c r="A15" s="23" t="s">
        <v>84</v>
      </c>
      <c r="B15" s="27">
        <v>37</v>
      </c>
      <c r="C15" s="29">
        <v>11400</v>
      </c>
    </row>
    <row r="16" spans="1:3" ht="42" customHeight="1">
      <c r="A16" s="23" t="s">
        <v>85</v>
      </c>
      <c r="B16" s="27">
        <v>31</v>
      </c>
      <c r="C16" s="29">
        <v>10500</v>
      </c>
    </row>
    <row r="17" spans="1:3" ht="42" customHeight="1">
      <c r="A17" s="23" t="s">
        <v>87</v>
      </c>
      <c r="B17" s="27">
        <v>38</v>
      </c>
      <c r="C17" s="29">
        <v>13600</v>
      </c>
    </row>
    <row r="18" spans="1:3" ht="26.25" customHeight="1">
      <c r="A18" s="24" t="s">
        <v>88</v>
      </c>
      <c r="B18" s="23" t="s">
        <v>90</v>
      </c>
      <c r="C18" s="23" t="s">
        <v>95</v>
      </c>
    </row>
    <row r="19" spans="1:3" ht="41.25" customHeight="1">
      <c r="A19" s="25"/>
      <c r="B19" s="27">
        <f>MAX(B6:B17)</f>
        <v>50</v>
      </c>
      <c r="C19" s="29">
        <f>SUM(C6:C17)</f>
        <v>155600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121</v>
      </c>
      <c r="D5" s="11"/>
      <c r="E5" s="11"/>
      <c r="F5" s="11"/>
      <c r="G5" s="11"/>
    </row>
    <row r="6" spans="1:10">
      <c r="A6" s="1">
        <v>37</v>
      </c>
      <c r="C6" s="12" t="s">
        <v>122</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198</v>
      </c>
      <c r="H19" s="8" t="s">
        <v>68</v>
      </c>
      <c r="I19" s="8"/>
    </row>
    <row r="20" spans="1:10">
      <c r="A20" s="3">
        <v>37</v>
      </c>
      <c r="B20" s="7" t="s">
        <v>58</v>
      </c>
      <c r="C20" s="7"/>
      <c r="D20" s="7"/>
      <c r="E20" s="7"/>
      <c r="F20" s="7"/>
      <c r="G20" s="17">
        <v>685700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92</v>
      </c>
    </row>
    <row r="5" spans="1:3" ht="45.75" customHeight="1">
      <c r="A5" s="23" t="s">
        <v>42</v>
      </c>
      <c r="B5" s="26" t="s">
        <v>89</v>
      </c>
      <c r="C5" s="26" t="s">
        <v>93</v>
      </c>
    </row>
    <row r="6" spans="1:3" ht="42" customHeight="1">
      <c r="A6" s="23" t="s">
        <v>75</v>
      </c>
      <c r="B6" s="27">
        <v>33</v>
      </c>
      <c r="C6" s="29">
        <v>9300</v>
      </c>
    </row>
    <row r="7" spans="1:3" ht="42" customHeight="1">
      <c r="A7" s="23" t="s">
        <v>72</v>
      </c>
      <c r="B7" s="27">
        <v>30</v>
      </c>
      <c r="C7" s="29">
        <v>7600</v>
      </c>
    </row>
    <row r="8" spans="1:3" ht="42" customHeight="1">
      <c r="A8" s="23" t="s">
        <v>76</v>
      </c>
      <c r="B8" s="27">
        <v>31</v>
      </c>
      <c r="C8" s="29">
        <v>8000</v>
      </c>
    </row>
    <row r="9" spans="1:3" ht="41.25" customHeight="1">
      <c r="A9" s="23" t="s">
        <v>13</v>
      </c>
      <c r="B9" s="27">
        <v>25</v>
      </c>
      <c r="C9" s="29">
        <v>7200</v>
      </c>
    </row>
    <row r="10" spans="1:3" ht="42" customHeight="1">
      <c r="A10" s="23" t="s">
        <v>78</v>
      </c>
      <c r="B10" s="27">
        <v>30</v>
      </c>
      <c r="C10" s="29">
        <v>7600</v>
      </c>
    </row>
    <row r="11" spans="1:3" ht="42" customHeight="1">
      <c r="A11" s="23" t="s">
        <v>80</v>
      </c>
      <c r="B11" s="27">
        <v>36</v>
      </c>
      <c r="C11" s="29">
        <v>8200</v>
      </c>
    </row>
    <row r="12" spans="1:3" ht="42" customHeight="1">
      <c r="A12" s="23" t="s">
        <v>81</v>
      </c>
      <c r="B12" s="27">
        <v>43</v>
      </c>
      <c r="C12" s="29">
        <v>10800</v>
      </c>
    </row>
    <row r="13" spans="1:3" ht="42" customHeight="1">
      <c r="A13" s="23" t="s">
        <v>77</v>
      </c>
      <c r="B13" s="27">
        <v>52</v>
      </c>
      <c r="C13" s="29">
        <v>10500</v>
      </c>
    </row>
    <row r="14" spans="1:3" ht="42" customHeight="1">
      <c r="A14" s="23" t="s">
        <v>82</v>
      </c>
      <c r="B14" s="27">
        <v>44</v>
      </c>
      <c r="C14" s="29">
        <v>9800</v>
      </c>
    </row>
    <row r="15" spans="1:3" ht="42" customHeight="1">
      <c r="A15" s="23" t="s">
        <v>84</v>
      </c>
      <c r="B15" s="27">
        <v>41</v>
      </c>
      <c r="C15" s="29">
        <v>8400</v>
      </c>
    </row>
    <row r="16" spans="1:3" ht="42" customHeight="1">
      <c r="A16" s="23" t="s">
        <v>85</v>
      </c>
      <c r="B16" s="27">
        <v>21</v>
      </c>
      <c r="C16" s="29">
        <v>7100</v>
      </c>
    </row>
    <row r="17" spans="1:3" ht="42" customHeight="1">
      <c r="A17" s="23" t="s">
        <v>87</v>
      </c>
      <c r="B17" s="27">
        <v>36</v>
      </c>
      <c r="C17" s="29">
        <v>8100</v>
      </c>
    </row>
    <row r="18" spans="1:3" ht="26.25" customHeight="1">
      <c r="A18" s="24" t="s">
        <v>88</v>
      </c>
      <c r="B18" s="23" t="s">
        <v>90</v>
      </c>
      <c r="C18" s="23" t="s">
        <v>95</v>
      </c>
    </row>
    <row r="19" spans="1:3" ht="41.25" customHeight="1">
      <c r="A19" s="25"/>
      <c r="B19" s="27">
        <f>MAX(B6:B17)</f>
        <v>52</v>
      </c>
      <c r="C19" s="29">
        <f>SUM(C6:C17)</f>
        <v>102600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123</v>
      </c>
    </row>
    <row r="5" spans="1:3" ht="45.75" customHeight="1">
      <c r="A5" s="23" t="s">
        <v>42</v>
      </c>
      <c r="B5" s="26" t="s">
        <v>89</v>
      </c>
      <c r="C5" s="26" t="s">
        <v>93</v>
      </c>
    </row>
    <row r="6" spans="1:3" ht="42" customHeight="1">
      <c r="A6" s="23" t="s">
        <v>75</v>
      </c>
      <c r="B6" s="27">
        <v>141</v>
      </c>
      <c r="C6" s="29">
        <v>51600</v>
      </c>
    </row>
    <row r="7" spans="1:3" ht="42" customHeight="1">
      <c r="A7" s="23" t="s">
        <v>72</v>
      </c>
      <c r="B7" s="27">
        <v>134</v>
      </c>
      <c r="C7" s="29">
        <v>41900</v>
      </c>
    </row>
    <row r="8" spans="1:3" ht="42" customHeight="1">
      <c r="A8" s="23" t="s">
        <v>76</v>
      </c>
      <c r="B8" s="27">
        <v>153</v>
      </c>
      <c r="C8" s="29">
        <v>50800</v>
      </c>
    </row>
    <row r="9" spans="1:3" ht="41.25" customHeight="1">
      <c r="A9" s="23" t="s">
        <v>13</v>
      </c>
      <c r="B9" s="27">
        <v>116</v>
      </c>
      <c r="C9" s="29">
        <v>48300</v>
      </c>
    </row>
    <row r="10" spans="1:3" ht="42" customHeight="1">
      <c r="A10" s="23" t="s">
        <v>78</v>
      </c>
      <c r="B10" s="27">
        <v>130</v>
      </c>
      <c r="C10" s="29">
        <v>52600</v>
      </c>
    </row>
    <row r="11" spans="1:3" ht="42" customHeight="1">
      <c r="A11" s="23" t="s">
        <v>80</v>
      </c>
      <c r="B11" s="27">
        <v>171</v>
      </c>
      <c r="C11" s="29">
        <v>59100</v>
      </c>
    </row>
    <row r="12" spans="1:3" ht="42" customHeight="1">
      <c r="A12" s="23" t="s">
        <v>81</v>
      </c>
      <c r="B12" s="27">
        <v>186</v>
      </c>
      <c r="C12" s="29">
        <v>74000</v>
      </c>
    </row>
    <row r="13" spans="1:3" ht="42" customHeight="1">
      <c r="A13" s="23" t="s">
        <v>77</v>
      </c>
      <c r="B13" s="27">
        <v>190</v>
      </c>
      <c r="C13" s="29">
        <v>72600</v>
      </c>
    </row>
    <row r="14" spans="1:3" ht="42" customHeight="1">
      <c r="A14" s="23" t="s">
        <v>82</v>
      </c>
      <c r="B14" s="27">
        <v>198</v>
      </c>
      <c r="C14" s="29">
        <v>68700</v>
      </c>
    </row>
    <row r="15" spans="1:3" ht="42" customHeight="1">
      <c r="A15" s="23" t="s">
        <v>84</v>
      </c>
      <c r="B15" s="27">
        <v>171</v>
      </c>
      <c r="C15" s="29">
        <v>62100</v>
      </c>
    </row>
    <row r="16" spans="1:3" ht="42" customHeight="1">
      <c r="A16" s="23" t="s">
        <v>85</v>
      </c>
      <c r="B16" s="27">
        <v>123</v>
      </c>
      <c r="C16" s="29">
        <v>50800</v>
      </c>
    </row>
    <row r="17" spans="1:3" ht="42" customHeight="1">
      <c r="A17" s="23" t="s">
        <v>87</v>
      </c>
      <c r="B17" s="27">
        <v>131</v>
      </c>
      <c r="C17" s="29">
        <v>53200</v>
      </c>
    </row>
    <row r="18" spans="1:3" ht="26.25" customHeight="1">
      <c r="A18" s="24" t="s">
        <v>88</v>
      </c>
      <c r="B18" s="23" t="s">
        <v>90</v>
      </c>
      <c r="C18" s="23" t="s">
        <v>95</v>
      </c>
    </row>
    <row r="19" spans="1:3" ht="41.25" customHeight="1">
      <c r="A19" s="25"/>
      <c r="B19" s="27">
        <f>MAX(B6:B17)</f>
        <v>198</v>
      </c>
      <c r="C19" s="29">
        <f>SUM(C6:C17)</f>
        <v>685700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231</v>
      </c>
      <c r="D5" s="11"/>
      <c r="E5" s="11"/>
      <c r="F5" s="11"/>
      <c r="G5" s="11"/>
    </row>
    <row r="6" spans="1:10">
      <c r="A6" s="1">
        <v>37</v>
      </c>
      <c r="C6" s="12" t="s">
        <v>232</v>
      </c>
      <c r="D6" s="12"/>
      <c r="E6" s="12"/>
      <c r="F6" s="12"/>
      <c r="G6" s="12"/>
    </row>
    <row r="7" spans="1:10">
      <c r="A7" s="2"/>
      <c r="B7" s="7" t="s">
        <v>37</v>
      </c>
      <c r="C7" s="7"/>
      <c r="D7" s="7"/>
      <c r="E7" s="7"/>
      <c r="F7" s="7"/>
    </row>
    <row r="8" spans="1:10">
      <c r="A8" s="3"/>
      <c r="B8" s="8"/>
      <c r="C8" s="13" t="s">
        <v>23</v>
      </c>
      <c r="D8" s="13" t="s">
        <v>15</v>
      </c>
      <c r="E8" s="14" t="s">
        <v>233</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154</v>
      </c>
      <c r="H19" s="8" t="s">
        <v>68</v>
      </c>
      <c r="I19" s="8"/>
    </row>
    <row r="20" spans="1:10">
      <c r="A20" s="3">
        <v>37</v>
      </c>
      <c r="B20" s="7" t="s">
        <v>58</v>
      </c>
      <c r="C20" s="7"/>
      <c r="D20" s="7"/>
      <c r="E20" s="7"/>
      <c r="F20" s="7"/>
      <c r="G20" s="17">
        <v>430800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3" fitToWidth="1" fitToHeight="1" orientation="portrait" usePrinterDefaults="1" r:id="rId1"/>
  <headerFooter>
    <oddHeader>&amp;R&amp;14&amp;A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105</v>
      </c>
    </row>
    <row r="5" spans="1:3" ht="45.75" customHeight="1">
      <c r="A5" s="23" t="s">
        <v>42</v>
      </c>
      <c r="B5" s="26" t="s">
        <v>89</v>
      </c>
      <c r="C5" s="26" t="s">
        <v>93</v>
      </c>
    </row>
    <row r="6" spans="1:3" ht="42" customHeight="1">
      <c r="A6" s="23" t="s">
        <v>75</v>
      </c>
      <c r="B6" s="27">
        <v>129</v>
      </c>
      <c r="C6" s="29">
        <v>39200</v>
      </c>
    </row>
    <row r="7" spans="1:3" ht="42" customHeight="1">
      <c r="A7" s="23" t="s">
        <v>72</v>
      </c>
      <c r="B7" s="27">
        <v>143</v>
      </c>
      <c r="C7" s="29">
        <v>34600</v>
      </c>
    </row>
    <row r="8" spans="1:3" ht="42" customHeight="1">
      <c r="A8" s="23" t="s">
        <v>76</v>
      </c>
      <c r="B8" s="27">
        <v>82</v>
      </c>
      <c r="C8" s="29">
        <v>36000</v>
      </c>
    </row>
    <row r="9" spans="1:3" ht="41.25" customHeight="1">
      <c r="A9" s="23" t="s">
        <v>13</v>
      </c>
      <c r="B9" s="27">
        <v>144</v>
      </c>
      <c r="C9" s="29">
        <v>34500</v>
      </c>
    </row>
    <row r="10" spans="1:3" ht="42" customHeight="1">
      <c r="A10" s="23" t="s">
        <v>78</v>
      </c>
      <c r="B10" s="27">
        <v>113</v>
      </c>
      <c r="C10" s="29">
        <v>33700</v>
      </c>
    </row>
    <row r="11" spans="1:3" ht="42" customHeight="1">
      <c r="A11" s="23" t="s">
        <v>80</v>
      </c>
      <c r="B11" s="27">
        <v>154</v>
      </c>
      <c r="C11" s="29">
        <v>34500</v>
      </c>
    </row>
    <row r="12" spans="1:3" ht="42" customHeight="1">
      <c r="A12" s="23" t="s">
        <v>81</v>
      </c>
      <c r="B12" s="27">
        <v>154</v>
      </c>
      <c r="C12" s="29">
        <v>39100</v>
      </c>
    </row>
    <row r="13" spans="1:3" ht="42" customHeight="1">
      <c r="A13" s="23" t="s">
        <v>77</v>
      </c>
      <c r="B13" s="27">
        <v>152</v>
      </c>
      <c r="C13" s="29">
        <v>36300</v>
      </c>
    </row>
    <row r="14" spans="1:3" ht="42" customHeight="1">
      <c r="A14" s="23" t="s">
        <v>82</v>
      </c>
      <c r="B14" s="27">
        <v>131</v>
      </c>
      <c r="C14" s="29">
        <v>36000</v>
      </c>
    </row>
    <row r="15" spans="1:3" ht="42" customHeight="1">
      <c r="A15" s="23" t="s">
        <v>84</v>
      </c>
      <c r="B15" s="27">
        <v>153</v>
      </c>
      <c r="C15" s="29">
        <v>34000</v>
      </c>
    </row>
    <row r="16" spans="1:3" ht="42" customHeight="1">
      <c r="A16" s="23" t="s">
        <v>85</v>
      </c>
      <c r="B16" s="27">
        <v>137</v>
      </c>
      <c r="C16" s="29">
        <v>35400</v>
      </c>
    </row>
    <row r="17" spans="1:3" ht="42" customHeight="1">
      <c r="A17" s="23" t="s">
        <v>87</v>
      </c>
      <c r="B17" s="27">
        <v>119</v>
      </c>
      <c r="C17" s="29">
        <v>37500</v>
      </c>
    </row>
    <row r="18" spans="1:3" ht="26.25" customHeight="1">
      <c r="A18" s="24" t="s">
        <v>88</v>
      </c>
      <c r="B18" s="23" t="s">
        <v>90</v>
      </c>
      <c r="C18" s="23" t="s">
        <v>95</v>
      </c>
    </row>
    <row r="19" spans="1:3" ht="41.25" customHeight="1">
      <c r="A19" s="25"/>
      <c r="B19" s="27">
        <f>MAX(B6:B17)</f>
        <v>154</v>
      </c>
      <c r="C19" s="29">
        <f>SUM(C6:C17)</f>
        <v>430800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124</v>
      </c>
      <c r="D5" s="11"/>
      <c r="E5" s="11"/>
      <c r="F5" s="11"/>
      <c r="G5" s="11"/>
    </row>
    <row r="6" spans="1:10">
      <c r="A6" s="1">
        <v>37</v>
      </c>
      <c r="C6" s="12" t="s">
        <v>126</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43</v>
      </c>
      <c r="H19" s="8" t="s">
        <v>68</v>
      </c>
      <c r="I19" s="8"/>
    </row>
    <row r="20" spans="1:10">
      <c r="A20" s="3">
        <v>37</v>
      </c>
      <c r="B20" s="7" t="s">
        <v>58</v>
      </c>
      <c r="C20" s="7"/>
      <c r="D20" s="7"/>
      <c r="E20" s="7"/>
      <c r="F20" s="7"/>
      <c r="G20" s="17">
        <v>257100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fitToWidth="1" fitToHeight="1" orientation="portrait" usePrinterDefaults="1" r:id="rId1"/>
  <headerFooter>
    <oddHeader>&amp;R&amp;14&amp;A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dimension ref="A2:C28"/>
  <sheetViews>
    <sheetView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127</v>
      </c>
    </row>
    <row r="5" spans="1:3" ht="45.75" customHeight="1">
      <c r="A5" s="23" t="s">
        <v>42</v>
      </c>
      <c r="B5" s="26" t="s">
        <v>89</v>
      </c>
      <c r="C5" s="26" t="s">
        <v>93</v>
      </c>
    </row>
    <row r="6" spans="1:3" ht="42" customHeight="1">
      <c r="A6" s="23" t="s">
        <v>75</v>
      </c>
      <c r="B6" s="27">
        <v>42</v>
      </c>
      <c r="C6" s="29">
        <v>20700</v>
      </c>
    </row>
    <row r="7" spans="1:3" ht="42" customHeight="1">
      <c r="A7" s="23" t="s">
        <v>72</v>
      </c>
      <c r="B7" s="27">
        <v>43</v>
      </c>
      <c r="C7" s="29">
        <v>19300</v>
      </c>
    </row>
    <row r="8" spans="1:3" ht="42" customHeight="1">
      <c r="A8" s="23" t="s">
        <v>76</v>
      </c>
      <c r="B8" s="27">
        <v>39</v>
      </c>
      <c r="C8" s="29">
        <v>21200</v>
      </c>
    </row>
    <row r="9" spans="1:3" ht="41.25" customHeight="1">
      <c r="A9" s="23" t="s">
        <v>13</v>
      </c>
      <c r="B9" s="27">
        <v>36</v>
      </c>
      <c r="C9" s="29">
        <v>20600</v>
      </c>
    </row>
    <row r="10" spans="1:3" ht="42" customHeight="1">
      <c r="A10" s="23" t="s">
        <v>78</v>
      </c>
      <c r="B10" s="27">
        <v>37</v>
      </c>
      <c r="C10" s="29">
        <v>21400</v>
      </c>
    </row>
    <row r="11" spans="1:3" ht="42" customHeight="1">
      <c r="A11" s="23" t="s">
        <v>80</v>
      </c>
      <c r="B11" s="27">
        <v>39</v>
      </c>
      <c r="C11" s="29">
        <v>21500</v>
      </c>
    </row>
    <row r="12" spans="1:3" ht="42" customHeight="1">
      <c r="A12" s="23" t="s">
        <v>81</v>
      </c>
      <c r="B12" s="27">
        <v>43</v>
      </c>
      <c r="C12" s="29">
        <v>23700</v>
      </c>
    </row>
    <row r="13" spans="1:3" ht="42" customHeight="1">
      <c r="A13" s="23" t="s">
        <v>77</v>
      </c>
      <c r="B13" s="27">
        <v>42</v>
      </c>
      <c r="C13" s="29">
        <v>23000</v>
      </c>
    </row>
    <row r="14" spans="1:3" ht="42" customHeight="1">
      <c r="A14" s="23" t="s">
        <v>82</v>
      </c>
      <c r="B14" s="27">
        <v>42</v>
      </c>
      <c r="C14" s="29">
        <v>22200</v>
      </c>
    </row>
    <row r="15" spans="1:3" ht="42" customHeight="1">
      <c r="A15" s="23" t="s">
        <v>84</v>
      </c>
      <c r="B15" s="27">
        <v>38</v>
      </c>
      <c r="C15" s="29">
        <v>22100</v>
      </c>
    </row>
    <row r="16" spans="1:3" ht="42" customHeight="1">
      <c r="A16" s="23" t="s">
        <v>85</v>
      </c>
      <c r="B16" s="27">
        <v>37</v>
      </c>
      <c r="C16" s="29">
        <v>20900</v>
      </c>
    </row>
    <row r="17" spans="1:3" ht="42" customHeight="1">
      <c r="A17" s="23" t="s">
        <v>87</v>
      </c>
      <c r="B17" s="27">
        <v>39</v>
      </c>
      <c r="C17" s="29">
        <v>20500</v>
      </c>
    </row>
    <row r="18" spans="1:3" ht="26.25" customHeight="1">
      <c r="A18" s="24" t="s">
        <v>88</v>
      </c>
      <c r="B18" s="23" t="s">
        <v>90</v>
      </c>
      <c r="C18" s="23" t="s">
        <v>95</v>
      </c>
    </row>
    <row r="19" spans="1:3" ht="41.25" customHeight="1">
      <c r="A19" s="25"/>
      <c r="B19" s="27">
        <f>MAX(B6:B17)</f>
        <v>43</v>
      </c>
      <c r="C19" s="29">
        <f>SUM(C6:C17)</f>
        <v>257100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236</v>
      </c>
      <c r="D5" s="11"/>
      <c r="E5" s="11"/>
      <c r="F5" s="11"/>
      <c r="G5" s="11"/>
    </row>
    <row r="6" spans="1:10">
      <c r="A6" s="1">
        <v>37</v>
      </c>
      <c r="C6" s="12" t="s">
        <v>237</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10</v>
      </c>
      <c r="H19" s="8" t="s">
        <v>68</v>
      </c>
      <c r="I19" s="8"/>
    </row>
    <row r="20" spans="1:10">
      <c r="A20" s="3">
        <v>37</v>
      </c>
      <c r="B20" s="7" t="s">
        <v>58</v>
      </c>
      <c r="C20" s="7"/>
      <c r="D20" s="7"/>
      <c r="E20" s="7"/>
      <c r="F20" s="7"/>
      <c r="G20" s="17">
        <v>59100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3" fitToWidth="1" fitToHeight="1" orientation="portrait" usePrinterDefaults="1" r:id="rId1"/>
  <headerFooter>
    <oddHeader>&amp;R&amp;14&amp;A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129</v>
      </c>
    </row>
    <row r="5" spans="1:3" ht="45.75" customHeight="1">
      <c r="A5" s="23" t="s">
        <v>42</v>
      </c>
      <c r="B5" s="26" t="s">
        <v>89</v>
      </c>
      <c r="C5" s="26" t="s">
        <v>93</v>
      </c>
    </row>
    <row r="6" spans="1:3" ht="42" customHeight="1">
      <c r="A6" s="23" t="s">
        <v>75</v>
      </c>
      <c r="B6" s="27">
        <v>10</v>
      </c>
      <c r="C6" s="29">
        <v>5500</v>
      </c>
    </row>
    <row r="7" spans="1:3" ht="42" customHeight="1">
      <c r="A7" s="23" t="s">
        <v>72</v>
      </c>
      <c r="B7" s="27">
        <v>10</v>
      </c>
      <c r="C7" s="29">
        <v>5200</v>
      </c>
    </row>
    <row r="8" spans="1:3" ht="42" customHeight="1">
      <c r="A8" s="23" t="s">
        <v>76</v>
      </c>
      <c r="B8" s="27">
        <v>9</v>
      </c>
      <c r="C8" s="29">
        <v>5100</v>
      </c>
    </row>
    <row r="9" spans="1:3" ht="41.25" customHeight="1">
      <c r="A9" s="23" t="s">
        <v>13</v>
      </c>
      <c r="B9" s="27">
        <v>9</v>
      </c>
      <c r="C9" s="29">
        <v>4600</v>
      </c>
    </row>
    <row r="10" spans="1:3" ht="42" customHeight="1">
      <c r="A10" s="23" t="s">
        <v>78</v>
      </c>
      <c r="B10" s="27">
        <v>9</v>
      </c>
      <c r="C10" s="29">
        <v>4700</v>
      </c>
    </row>
    <row r="11" spans="1:3" ht="42" customHeight="1">
      <c r="A11" s="23" t="s">
        <v>80</v>
      </c>
      <c r="B11" s="27">
        <v>10</v>
      </c>
      <c r="C11" s="29">
        <v>4900</v>
      </c>
    </row>
    <row r="12" spans="1:3" ht="42" customHeight="1">
      <c r="A12" s="23" t="s">
        <v>81</v>
      </c>
      <c r="B12" s="27">
        <v>8</v>
      </c>
      <c r="C12" s="29">
        <v>4800</v>
      </c>
    </row>
    <row r="13" spans="1:3" ht="42" customHeight="1">
      <c r="A13" s="23" t="s">
        <v>77</v>
      </c>
      <c r="B13" s="27">
        <v>9</v>
      </c>
      <c r="C13" s="29">
        <v>4800</v>
      </c>
    </row>
    <row r="14" spans="1:3" ht="42" customHeight="1">
      <c r="A14" s="23" t="s">
        <v>82</v>
      </c>
      <c r="B14" s="27">
        <v>9</v>
      </c>
      <c r="C14" s="29">
        <v>4700</v>
      </c>
    </row>
    <row r="15" spans="1:3" ht="42" customHeight="1">
      <c r="A15" s="23" t="s">
        <v>84</v>
      </c>
      <c r="B15" s="27">
        <v>8</v>
      </c>
      <c r="C15" s="29">
        <v>4600</v>
      </c>
    </row>
    <row r="16" spans="1:3" ht="42" customHeight="1">
      <c r="A16" s="23" t="s">
        <v>85</v>
      </c>
      <c r="B16" s="27">
        <v>9</v>
      </c>
      <c r="C16" s="29">
        <v>4800</v>
      </c>
    </row>
    <row r="17" spans="1:3" ht="42" customHeight="1">
      <c r="A17" s="23" t="s">
        <v>87</v>
      </c>
      <c r="B17" s="27">
        <v>10</v>
      </c>
      <c r="C17" s="29">
        <v>5400</v>
      </c>
    </row>
    <row r="18" spans="1:3" ht="26.25" customHeight="1">
      <c r="A18" s="24" t="s">
        <v>88</v>
      </c>
      <c r="B18" s="23" t="s">
        <v>90</v>
      </c>
      <c r="C18" s="23" t="s">
        <v>95</v>
      </c>
    </row>
    <row r="19" spans="1:3" ht="41.25" customHeight="1">
      <c r="A19" s="25"/>
      <c r="B19" s="27">
        <f>MAX(B6:B17)</f>
        <v>10</v>
      </c>
      <c r="C19" s="29">
        <f>SUM(C6:C17)</f>
        <v>59100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130</v>
      </c>
      <c r="D5" s="11"/>
      <c r="E5" s="11"/>
      <c r="F5" s="11"/>
      <c r="G5" s="11"/>
    </row>
    <row r="6" spans="1:10">
      <c r="A6" s="1">
        <v>37</v>
      </c>
      <c r="C6" s="12" t="s">
        <v>131</v>
      </c>
      <c r="D6" s="12"/>
      <c r="E6" s="12"/>
      <c r="F6" s="12"/>
      <c r="G6" s="12"/>
    </row>
    <row r="7" spans="1:10">
      <c r="A7" s="2"/>
      <c r="B7" s="7" t="s">
        <v>37</v>
      </c>
      <c r="C7" s="7"/>
      <c r="D7" s="7"/>
      <c r="E7" s="7"/>
      <c r="F7" s="7"/>
    </row>
    <row r="8" spans="1:10">
      <c r="A8" s="3"/>
      <c r="B8" s="8"/>
      <c r="C8" s="13" t="s">
        <v>23</v>
      </c>
      <c r="D8" s="13" t="s">
        <v>15</v>
      </c>
      <c r="E8" s="14" t="s">
        <v>116</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132</v>
      </c>
      <c r="H19" s="8" t="s">
        <v>68</v>
      </c>
      <c r="I19" s="8"/>
    </row>
    <row r="20" spans="1:10">
      <c r="A20" s="3">
        <v>37</v>
      </c>
      <c r="B20" s="7" t="s">
        <v>58</v>
      </c>
      <c r="C20" s="7"/>
      <c r="D20" s="7"/>
      <c r="E20" s="7"/>
      <c r="F20" s="7"/>
      <c r="G20" s="17">
        <v>200900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6" fitToWidth="1" fitToHeight="1" orientation="portrait" usePrinterDefaults="1" r:id="rId1"/>
  <headerFooter>
    <oddHeader>&amp;R&amp;14&amp;A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132</v>
      </c>
    </row>
    <row r="5" spans="1:3" ht="45.75" customHeight="1">
      <c r="A5" s="23" t="s">
        <v>42</v>
      </c>
      <c r="B5" s="26" t="s">
        <v>89</v>
      </c>
      <c r="C5" s="26" t="s">
        <v>93</v>
      </c>
    </row>
    <row r="6" spans="1:3" ht="42" customHeight="1">
      <c r="A6" s="23" t="s">
        <v>75</v>
      </c>
      <c r="B6" s="27">
        <v>116</v>
      </c>
      <c r="C6" s="29">
        <v>19900</v>
      </c>
    </row>
    <row r="7" spans="1:3" ht="42" customHeight="1">
      <c r="A7" s="23" t="s">
        <v>72</v>
      </c>
      <c r="B7" s="27">
        <v>132</v>
      </c>
      <c r="C7" s="29">
        <v>20100</v>
      </c>
    </row>
    <row r="8" spans="1:3" ht="42" customHeight="1">
      <c r="A8" s="23" t="s">
        <v>76</v>
      </c>
      <c r="B8" s="27">
        <v>105</v>
      </c>
      <c r="C8" s="29">
        <v>13600</v>
      </c>
    </row>
    <row r="9" spans="1:3" ht="41.25" customHeight="1">
      <c r="A9" s="23" t="s">
        <v>13</v>
      </c>
      <c r="B9" s="27">
        <v>115</v>
      </c>
      <c r="C9" s="29">
        <v>13500</v>
      </c>
    </row>
    <row r="10" spans="1:3" ht="42" customHeight="1">
      <c r="A10" s="23" t="s">
        <v>78</v>
      </c>
      <c r="B10" s="27">
        <v>85</v>
      </c>
      <c r="C10" s="29">
        <v>13900</v>
      </c>
    </row>
    <row r="11" spans="1:3" ht="42" customHeight="1">
      <c r="A11" s="23" t="s">
        <v>80</v>
      </c>
      <c r="B11" s="27">
        <v>110</v>
      </c>
      <c r="C11" s="29">
        <v>17800</v>
      </c>
    </row>
    <row r="12" spans="1:3" ht="42" customHeight="1">
      <c r="A12" s="23" t="s">
        <v>81</v>
      </c>
      <c r="B12" s="27">
        <v>124</v>
      </c>
      <c r="C12" s="29">
        <v>20400</v>
      </c>
    </row>
    <row r="13" spans="1:3" ht="42" customHeight="1">
      <c r="A13" s="23" t="s">
        <v>77</v>
      </c>
      <c r="B13" s="27">
        <v>115</v>
      </c>
      <c r="C13" s="29">
        <v>15200</v>
      </c>
    </row>
    <row r="14" spans="1:3" ht="42" customHeight="1">
      <c r="A14" s="23" t="s">
        <v>82</v>
      </c>
      <c r="B14" s="27">
        <v>120</v>
      </c>
      <c r="C14" s="29">
        <v>19200</v>
      </c>
    </row>
    <row r="15" spans="1:3" ht="42" customHeight="1">
      <c r="A15" s="23" t="s">
        <v>84</v>
      </c>
      <c r="B15" s="27">
        <v>93</v>
      </c>
      <c r="C15" s="29">
        <v>16500</v>
      </c>
    </row>
    <row r="16" spans="1:3" ht="42" customHeight="1">
      <c r="A16" s="23" t="s">
        <v>85</v>
      </c>
      <c r="B16" s="27">
        <v>97</v>
      </c>
      <c r="C16" s="29">
        <v>15000</v>
      </c>
    </row>
    <row r="17" spans="1:3" ht="42" customHeight="1">
      <c r="A17" s="23" t="s">
        <v>87</v>
      </c>
      <c r="B17" s="27">
        <v>107</v>
      </c>
      <c r="C17" s="29">
        <v>15800</v>
      </c>
    </row>
    <row r="18" spans="1:3" ht="26.25" customHeight="1">
      <c r="A18" s="24" t="s">
        <v>88</v>
      </c>
      <c r="B18" s="23" t="s">
        <v>90</v>
      </c>
      <c r="C18" s="23" t="s">
        <v>95</v>
      </c>
    </row>
    <row r="19" spans="1:3" ht="41.25" customHeight="1">
      <c r="A19" s="25"/>
      <c r="B19" s="27">
        <f>MAX(B6:B17)</f>
        <v>132</v>
      </c>
      <c r="C19" s="29">
        <f>SUM(C6:C17)</f>
        <v>200900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238</v>
      </c>
      <c r="D5" s="11"/>
      <c r="E5" s="11"/>
      <c r="F5" s="11"/>
      <c r="G5" s="11"/>
    </row>
    <row r="6" spans="1:10">
      <c r="A6" s="1">
        <v>37</v>
      </c>
      <c r="C6" s="12" t="s">
        <v>207</v>
      </c>
      <c r="D6" s="12"/>
      <c r="E6" s="12"/>
      <c r="F6" s="12"/>
      <c r="G6" s="12"/>
    </row>
    <row r="7" spans="1:10">
      <c r="A7" s="2"/>
      <c r="B7" s="7" t="s">
        <v>37</v>
      </c>
      <c r="C7" s="7"/>
      <c r="D7" s="7"/>
      <c r="E7" s="7"/>
      <c r="F7" s="7"/>
    </row>
    <row r="8" spans="1:10">
      <c r="A8" s="3"/>
      <c r="B8" s="8"/>
      <c r="C8" s="13" t="s">
        <v>23</v>
      </c>
      <c r="D8" s="13" t="s">
        <v>15</v>
      </c>
      <c r="E8" s="14" t="s">
        <v>239</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29</v>
      </c>
      <c r="H19" s="8" t="s">
        <v>68</v>
      </c>
      <c r="I19" s="8"/>
    </row>
    <row r="20" spans="1:10">
      <c r="A20" s="3">
        <v>37</v>
      </c>
      <c r="B20" s="7" t="s">
        <v>58</v>
      </c>
      <c r="C20" s="7"/>
      <c r="D20" s="7"/>
      <c r="E20" s="7"/>
      <c r="F20" s="7"/>
      <c r="G20" s="17">
        <v>61100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183</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4" fitToWidth="1" fitToHeight="1" orientation="portrait" usePrinterDefaults="1" r:id="rId1"/>
  <headerFooter>
    <oddHeader>&amp;R&amp;14&amp;A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159</v>
      </c>
      <c r="D5" s="11"/>
      <c r="E5" s="11"/>
      <c r="F5" s="11"/>
      <c r="G5" s="11"/>
    </row>
    <row r="6" spans="1:10">
      <c r="A6" s="1">
        <v>122</v>
      </c>
      <c r="C6" s="12" t="s">
        <v>138</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114</v>
      </c>
      <c r="H20" s="8" t="s">
        <v>68</v>
      </c>
      <c r="I20" s="8"/>
    </row>
    <row r="21" spans="1:10">
      <c r="A21" s="3">
        <v>122</v>
      </c>
      <c r="B21" s="7" t="s">
        <v>58</v>
      </c>
      <c r="C21" s="7"/>
      <c r="D21" s="7"/>
      <c r="E21" s="7"/>
      <c r="F21" s="7"/>
      <c r="G21" s="31">
        <v>299500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155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240</v>
      </c>
    </row>
    <row r="5" spans="1:3" ht="45.75" customHeight="1">
      <c r="A5" s="23" t="s">
        <v>42</v>
      </c>
      <c r="B5" s="26" t="s">
        <v>89</v>
      </c>
      <c r="C5" s="26" t="s">
        <v>93</v>
      </c>
    </row>
    <row r="6" spans="1:3" ht="42" customHeight="1">
      <c r="A6" s="23" t="s">
        <v>75</v>
      </c>
      <c r="B6" s="27">
        <v>25</v>
      </c>
      <c r="C6" s="29">
        <v>6400</v>
      </c>
    </row>
    <row r="7" spans="1:3" ht="42" customHeight="1">
      <c r="A7" s="23" t="s">
        <v>72</v>
      </c>
      <c r="B7" s="27">
        <v>29</v>
      </c>
      <c r="C7" s="29">
        <v>5800</v>
      </c>
    </row>
    <row r="8" spans="1:3" ht="42" customHeight="1">
      <c r="A8" s="23" t="s">
        <v>76</v>
      </c>
      <c r="B8" s="27">
        <v>22</v>
      </c>
      <c r="C8" s="29">
        <v>4300</v>
      </c>
    </row>
    <row r="9" spans="1:3" ht="41.25" customHeight="1">
      <c r="A9" s="23" t="s">
        <v>13</v>
      </c>
      <c r="B9" s="27">
        <v>15</v>
      </c>
      <c r="C9" s="29">
        <v>4000</v>
      </c>
    </row>
    <row r="10" spans="1:3" ht="42" customHeight="1">
      <c r="A10" s="23" t="s">
        <v>78</v>
      </c>
      <c r="B10" s="27">
        <v>13</v>
      </c>
      <c r="C10" s="29">
        <v>4000</v>
      </c>
    </row>
    <row r="11" spans="1:3" ht="42" customHeight="1">
      <c r="A11" s="23" t="s">
        <v>80</v>
      </c>
      <c r="B11" s="27">
        <v>23</v>
      </c>
      <c r="C11" s="29">
        <v>5000</v>
      </c>
    </row>
    <row r="12" spans="1:3" ht="42" customHeight="1">
      <c r="A12" s="23" t="s">
        <v>81</v>
      </c>
      <c r="B12" s="27">
        <v>29</v>
      </c>
      <c r="C12" s="29">
        <v>6000</v>
      </c>
    </row>
    <row r="13" spans="1:3" ht="42" customHeight="1">
      <c r="A13" s="23" t="s">
        <v>77</v>
      </c>
      <c r="B13" s="27">
        <v>23</v>
      </c>
      <c r="C13" s="29">
        <v>5000</v>
      </c>
    </row>
    <row r="14" spans="1:3" ht="42" customHeight="1">
      <c r="A14" s="23" t="s">
        <v>82</v>
      </c>
      <c r="B14" s="27">
        <v>29</v>
      </c>
      <c r="C14" s="29">
        <v>5900</v>
      </c>
    </row>
    <row r="15" spans="1:3" ht="42" customHeight="1">
      <c r="A15" s="23" t="s">
        <v>84</v>
      </c>
      <c r="B15" s="27">
        <v>22</v>
      </c>
      <c r="C15" s="29">
        <v>4900</v>
      </c>
    </row>
    <row r="16" spans="1:3" ht="42" customHeight="1">
      <c r="A16" s="23" t="s">
        <v>85</v>
      </c>
      <c r="B16" s="27">
        <v>19</v>
      </c>
      <c r="C16" s="29">
        <v>4600</v>
      </c>
    </row>
    <row r="17" spans="1:3" ht="42" customHeight="1">
      <c r="A17" s="23" t="s">
        <v>87</v>
      </c>
      <c r="B17" s="27">
        <v>22</v>
      </c>
      <c r="C17" s="29">
        <v>5200</v>
      </c>
    </row>
    <row r="18" spans="1:3" ht="26.25" customHeight="1">
      <c r="A18" s="24" t="s">
        <v>88</v>
      </c>
      <c r="B18" s="23" t="s">
        <v>90</v>
      </c>
      <c r="C18" s="23" t="s">
        <v>95</v>
      </c>
    </row>
    <row r="19" spans="1:3" ht="41.25" customHeight="1">
      <c r="A19" s="25"/>
      <c r="B19" s="27">
        <f>MAX(B6:B17)</f>
        <v>29</v>
      </c>
      <c r="C19" s="29">
        <f>SUM(C6:C17)</f>
        <v>61100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134</v>
      </c>
      <c r="D5" s="11"/>
      <c r="E5" s="11"/>
      <c r="F5" s="11"/>
      <c r="G5" s="11"/>
    </row>
    <row r="6" spans="1:10">
      <c r="A6" s="1">
        <v>37</v>
      </c>
      <c r="C6" s="12" t="s">
        <v>59</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51</v>
      </c>
      <c r="H19" s="8" t="s">
        <v>68</v>
      </c>
      <c r="I19" s="8"/>
    </row>
    <row r="20" spans="1:10">
      <c r="A20" s="3">
        <v>37</v>
      </c>
      <c r="B20" s="7" t="s">
        <v>58</v>
      </c>
      <c r="C20" s="7"/>
      <c r="D20" s="7"/>
      <c r="E20" s="7"/>
      <c r="F20" s="7"/>
      <c r="G20" s="17">
        <v>108400</v>
      </c>
      <c r="H20" s="8" t="s">
        <v>69</v>
      </c>
      <c r="I20" s="8"/>
    </row>
    <row r="21" spans="1:10">
      <c r="A21" s="3"/>
      <c r="B21" s="9" t="s">
        <v>0</v>
      </c>
      <c r="C21" s="9"/>
      <c r="D21" s="9"/>
      <c r="E21" s="9"/>
      <c r="F21" s="9"/>
      <c r="G21" s="8" t="s">
        <v>241</v>
      </c>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6" fitToWidth="1" fitToHeight="1" orientation="portrait" usePrinterDefaults="1" r:id="rId1"/>
  <headerFooter>
    <oddHeader>&amp;R&amp;14&amp;A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D6" sqref="D6:D17"/>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135</v>
      </c>
    </row>
    <row r="5" spans="1:3" ht="45.75" customHeight="1">
      <c r="A5" s="23" t="s">
        <v>42</v>
      </c>
      <c r="B5" s="26" t="s">
        <v>89</v>
      </c>
      <c r="C5" s="26" t="s">
        <v>93</v>
      </c>
    </row>
    <row r="6" spans="1:3" ht="42" customHeight="1">
      <c r="A6" s="23" t="s">
        <v>75</v>
      </c>
      <c r="B6" s="27">
        <v>51</v>
      </c>
      <c r="C6" s="29">
        <v>10800</v>
      </c>
    </row>
    <row r="7" spans="1:3" ht="42" customHeight="1">
      <c r="A7" s="23" t="s">
        <v>72</v>
      </c>
      <c r="B7" s="27">
        <v>47</v>
      </c>
      <c r="C7" s="29">
        <v>9500</v>
      </c>
    </row>
    <row r="8" spans="1:3" ht="42" customHeight="1">
      <c r="A8" s="23" t="s">
        <v>76</v>
      </c>
      <c r="B8" s="27">
        <v>33</v>
      </c>
      <c r="C8" s="29">
        <v>9100</v>
      </c>
    </row>
    <row r="9" spans="1:3" ht="41.25" customHeight="1">
      <c r="A9" s="23" t="s">
        <v>13</v>
      </c>
      <c r="B9" s="27">
        <v>19</v>
      </c>
      <c r="C9" s="29">
        <v>7500</v>
      </c>
    </row>
    <row r="10" spans="1:3" ht="42" customHeight="1">
      <c r="A10" s="23" t="s">
        <v>78</v>
      </c>
      <c r="B10" s="27">
        <v>26</v>
      </c>
      <c r="C10" s="29">
        <v>7900</v>
      </c>
    </row>
    <row r="11" spans="1:3" ht="42" customHeight="1">
      <c r="A11" s="23" t="s">
        <v>80</v>
      </c>
      <c r="B11" s="27">
        <v>29</v>
      </c>
      <c r="C11" s="29">
        <v>8600</v>
      </c>
    </row>
    <row r="12" spans="1:3" ht="42" customHeight="1">
      <c r="A12" s="23" t="s">
        <v>81</v>
      </c>
      <c r="B12" s="27">
        <v>34</v>
      </c>
      <c r="C12" s="29">
        <v>10300</v>
      </c>
    </row>
    <row r="13" spans="1:3" ht="42" customHeight="1">
      <c r="A13" s="23" t="s">
        <v>77</v>
      </c>
      <c r="B13" s="27">
        <v>35</v>
      </c>
      <c r="C13" s="29">
        <v>10200</v>
      </c>
    </row>
    <row r="14" spans="1:3" ht="42" customHeight="1">
      <c r="A14" s="23" t="s">
        <v>82</v>
      </c>
      <c r="B14" s="27">
        <v>34</v>
      </c>
      <c r="C14" s="29">
        <v>9400</v>
      </c>
    </row>
    <row r="15" spans="1:3" ht="42" customHeight="1">
      <c r="A15" s="23" t="s">
        <v>84</v>
      </c>
      <c r="B15" s="27">
        <v>29</v>
      </c>
      <c r="C15" s="29">
        <v>8600</v>
      </c>
    </row>
    <row r="16" spans="1:3" ht="42" customHeight="1">
      <c r="A16" s="23" t="s">
        <v>85</v>
      </c>
      <c r="B16" s="27">
        <v>30</v>
      </c>
      <c r="C16" s="29">
        <v>7300</v>
      </c>
    </row>
    <row r="17" spans="1:3" ht="42" customHeight="1">
      <c r="A17" s="23" t="s">
        <v>87</v>
      </c>
      <c r="B17" s="27">
        <v>40</v>
      </c>
      <c r="C17" s="29">
        <v>9200</v>
      </c>
    </row>
    <row r="18" spans="1:3" ht="26.25" customHeight="1">
      <c r="A18" s="24" t="s">
        <v>88</v>
      </c>
      <c r="B18" s="23" t="s">
        <v>90</v>
      </c>
      <c r="C18" s="23" t="s">
        <v>95</v>
      </c>
    </row>
    <row r="19" spans="1:3" ht="41.25" customHeight="1">
      <c r="A19" s="25"/>
      <c r="B19" s="27">
        <f>MAX(B6:B17)</f>
        <v>51</v>
      </c>
      <c r="C19" s="29">
        <f>SUM(C6:C17)</f>
        <v>108400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140</v>
      </c>
      <c r="D5" s="11"/>
      <c r="E5" s="11"/>
      <c r="F5" s="11"/>
      <c r="G5" s="11"/>
    </row>
    <row r="6" spans="1:10">
      <c r="A6" s="1">
        <v>37</v>
      </c>
      <c r="C6" s="12" t="s">
        <v>137</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71</v>
      </c>
      <c r="H19" s="8" t="s">
        <v>68</v>
      </c>
      <c r="I19" s="8"/>
    </row>
    <row r="20" spans="1:10">
      <c r="A20" s="3">
        <v>37</v>
      </c>
      <c r="B20" s="7" t="s">
        <v>58</v>
      </c>
      <c r="C20" s="7"/>
      <c r="D20" s="7"/>
      <c r="E20" s="7"/>
      <c r="F20" s="7"/>
      <c r="G20" s="17">
        <v>149500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155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4" fitToWidth="1" fitToHeight="1" orientation="portrait" usePrinterDefaults="1" r:id="rId1"/>
  <headerFooter>
    <oddHeader>&amp;R&amp;14&amp;A</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141</v>
      </c>
    </row>
    <row r="5" spans="1:3" ht="45.75" customHeight="1">
      <c r="A5" s="23" t="s">
        <v>42</v>
      </c>
      <c r="B5" s="26" t="s">
        <v>89</v>
      </c>
      <c r="C5" s="26" t="s">
        <v>93</v>
      </c>
    </row>
    <row r="6" spans="1:3" ht="42" customHeight="1">
      <c r="A6" s="23" t="s">
        <v>75</v>
      </c>
      <c r="B6" s="27">
        <v>34</v>
      </c>
      <c r="C6" s="29">
        <v>9300</v>
      </c>
    </row>
    <row r="7" spans="1:3" ht="42" customHeight="1">
      <c r="A7" s="23" t="s">
        <v>72</v>
      </c>
      <c r="B7" s="27">
        <v>44</v>
      </c>
      <c r="C7" s="29">
        <v>10300</v>
      </c>
    </row>
    <row r="8" spans="1:3" ht="42" customHeight="1">
      <c r="A8" s="23" t="s">
        <v>76</v>
      </c>
      <c r="B8" s="27">
        <v>37</v>
      </c>
      <c r="C8" s="29">
        <v>10500</v>
      </c>
    </row>
    <row r="9" spans="1:3" ht="41.25" customHeight="1">
      <c r="A9" s="23" t="s">
        <v>13</v>
      </c>
      <c r="B9" s="27">
        <v>29</v>
      </c>
      <c r="C9" s="29">
        <v>9400</v>
      </c>
    </row>
    <row r="10" spans="1:3" ht="42" customHeight="1">
      <c r="A10" s="23" t="s">
        <v>78</v>
      </c>
      <c r="B10" s="27">
        <v>32</v>
      </c>
      <c r="C10" s="29">
        <v>9500</v>
      </c>
    </row>
    <row r="11" spans="1:3" ht="42" customHeight="1">
      <c r="A11" s="23" t="s">
        <v>80</v>
      </c>
      <c r="B11" s="27">
        <v>63</v>
      </c>
      <c r="C11" s="29">
        <v>14200</v>
      </c>
    </row>
    <row r="12" spans="1:3" ht="42" customHeight="1">
      <c r="A12" s="23" t="s">
        <v>81</v>
      </c>
      <c r="B12" s="27">
        <v>71</v>
      </c>
      <c r="C12" s="29">
        <v>18000</v>
      </c>
    </row>
    <row r="13" spans="1:3" ht="42" customHeight="1">
      <c r="A13" s="23" t="s">
        <v>77</v>
      </c>
      <c r="B13" s="27">
        <v>70</v>
      </c>
      <c r="C13" s="29">
        <v>19200</v>
      </c>
    </row>
    <row r="14" spans="1:3" ht="42" customHeight="1">
      <c r="A14" s="23" t="s">
        <v>82</v>
      </c>
      <c r="B14" s="27">
        <v>68</v>
      </c>
      <c r="C14" s="29">
        <v>17300</v>
      </c>
    </row>
    <row r="15" spans="1:3" ht="42" customHeight="1">
      <c r="A15" s="23" t="s">
        <v>84</v>
      </c>
      <c r="B15" s="27">
        <v>58</v>
      </c>
      <c r="C15" s="29">
        <v>13500</v>
      </c>
    </row>
    <row r="16" spans="1:3" ht="42" customHeight="1">
      <c r="A16" s="23" t="s">
        <v>85</v>
      </c>
      <c r="B16" s="27">
        <v>29</v>
      </c>
      <c r="C16" s="29">
        <v>9000</v>
      </c>
    </row>
    <row r="17" spans="1:3" ht="42" customHeight="1">
      <c r="A17" s="23" t="s">
        <v>87</v>
      </c>
      <c r="B17" s="27">
        <v>27</v>
      </c>
      <c r="C17" s="29">
        <v>9300</v>
      </c>
    </row>
    <row r="18" spans="1:3" ht="26.25" customHeight="1">
      <c r="A18" s="24" t="s">
        <v>88</v>
      </c>
      <c r="B18" s="23" t="s">
        <v>90</v>
      </c>
      <c r="C18" s="23" t="s">
        <v>95</v>
      </c>
    </row>
    <row r="19" spans="1:3" ht="41.25" customHeight="1">
      <c r="A19" s="25"/>
      <c r="B19" s="27">
        <f>MAX(B6:B17)</f>
        <v>71</v>
      </c>
      <c r="C19" s="29">
        <f>SUM(C6:C17)</f>
        <v>149500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66</v>
      </c>
      <c r="D5" s="11"/>
      <c r="E5" s="11"/>
      <c r="F5" s="11"/>
      <c r="G5" s="11"/>
    </row>
    <row r="6" spans="1:10">
      <c r="A6" s="1">
        <v>37</v>
      </c>
      <c r="C6" s="12" t="s">
        <v>251</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60</v>
      </c>
      <c r="H19" s="8" t="s">
        <v>68</v>
      </c>
      <c r="I19" s="8"/>
    </row>
    <row r="20" spans="1:10">
      <c r="A20" s="3">
        <v>37</v>
      </c>
      <c r="B20" s="7" t="s">
        <v>58</v>
      </c>
      <c r="C20" s="7"/>
      <c r="D20" s="7"/>
      <c r="E20" s="7"/>
      <c r="F20" s="7"/>
      <c r="G20" s="17">
        <v>109000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5" fitToWidth="1" fitToHeight="1" orientation="portrait" usePrinterDefaults="1" r:id="rId1"/>
  <headerFooter>
    <oddHeader>&amp;R&amp;14&amp;A</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119</v>
      </c>
    </row>
    <row r="5" spans="1:3" ht="45.75" customHeight="1">
      <c r="A5" s="23" t="s">
        <v>42</v>
      </c>
      <c r="B5" s="26" t="s">
        <v>89</v>
      </c>
      <c r="C5" s="26" t="s">
        <v>93</v>
      </c>
    </row>
    <row r="6" spans="1:3" ht="42" customHeight="1">
      <c r="A6" s="23" t="s">
        <v>75</v>
      </c>
      <c r="B6" s="27">
        <v>60</v>
      </c>
      <c r="C6" s="29">
        <v>11200</v>
      </c>
    </row>
    <row r="7" spans="1:3" ht="42" customHeight="1">
      <c r="A7" s="23" t="s">
        <v>72</v>
      </c>
      <c r="B7" s="27">
        <v>59</v>
      </c>
      <c r="C7" s="29">
        <v>9700</v>
      </c>
    </row>
    <row r="8" spans="1:3" ht="42" customHeight="1">
      <c r="A8" s="23" t="s">
        <v>76</v>
      </c>
      <c r="B8" s="27">
        <v>46</v>
      </c>
      <c r="C8" s="29">
        <v>9400</v>
      </c>
    </row>
    <row r="9" spans="1:3" ht="41.25" customHeight="1">
      <c r="A9" s="23" t="s">
        <v>13</v>
      </c>
      <c r="B9" s="27">
        <v>29</v>
      </c>
      <c r="C9" s="29">
        <v>7000</v>
      </c>
    </row>
    <row r="10" spans="1:3" ht="42" customHeight="1">
      <c r="A10" s="23" t="s">
        <v>78</v>
      </c>
      <c r="B10" s="27">
        <v>21</v>
      </c>
      <c r="C10" s="29">
        <v>6400</v>
      </c>
    </row>
    <row r="11" spans="1:3" ht="42" customHeight="1">
      <c r="A11" s="23" t="s">
        <v>80</v>
      </c>
      <c r="B11" s="27">
        <v>45</v>
      </c>
      <c r="C11" s="29">
        <v>8000</v>
      </c>
    </row>
    <row r="12" spans="1:3" ht="42" customHeight="1">
      <c r="A12" s="23" t="s">
        <v>81</v>
      </c>
      <c r="B12" s="27">
        <v>47</v>
      </c>
      <c r="C12" s="29">
        <v>11200</v>
      </c>
    </row>
    <row r="13" spans="1:3" ht="42" customHeight="1">
      <c r="A13" s="23" t="s">
        <v>77</v>
      </c>
      <c r="B13" s="27">
        <v>52</v>
      </c>
      <c r="C13" s="29">
        <v>11100</v>
      </c>
    </row>
    <row r="14" spans="1:3" ht="42" customHeight="1">
      <c r="A14" s="23" t="s">
        <v>82</v>
      </c>
      <c r="B14" s="27">
        <v>53</v>
      </c>
      <c r="C14" s="29">
        <v>10200</v>
      </c>
    </row>
    <row r="15" spans="1:3" ht="42" customHeight="1">
      <c r="A15" s="23" t="s">
        <v>84</v>
      </c>
      <c r="B15" s="27">
        <v>37</v>
      </c>
      <c r="C15" s="29">
        <v>7800</v>
      </c>
    </row>
    <row r="16" spans="1:3" ht="42" customHeight="1">
      <c r="A16" s="23" t="s">
        <v>85</v>
      </c>
      <c r="B16" s="27">
        <v>33</v>
      </c>
      <c r="C16" s="29">
        <v>7300</v>
      </c>
    </row>
    <row r="17" spans="1:3" ht="42" customHeight="1">
      <c r="A17" s="23" t="s">
        <v>87</v>
      </c>
      <c r="B17" s="27">
        <v>49</v>
      </c>
      <c r="C17" s="29">
        <v>9700</v>
      </c>
    </row>
    <row r="18" spans="1:3" ht="26.25" customHeight="1">
      <c r="A18" s="24" t="s">
        <v>88</v>
      </c>
      <c r="B18" s="23" t="s">
        <v>90</v>
      </c>
      <c r="C18" s="23" t="s">
        <v>95</v>
      </c>
    </row>
    <row r="19" spans="1:3" ht="41.25" customHeight="1">
      <c r="A19" s="25"/>
      <c r="B19" s="27">
        <f>MAX(B6:B17)</f>
        <v>60</v>
      </c>
      <c r="C19" s="29">
        <f>SUM(C6:C17)</f>
        <v>109000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81640625" customWidth="1"/>
    <col min="2" max="2" width="15.453125" customWidth="1"/>
    <col min="3" max="3" width="11.125" customWidth="1"/>
    <col min="4" max="4" width="2.75" customWidth="1"/>
    <col min="5" max="5" width="10.25" bestFit="1" customWidth="1"/>
    <col min="6" max="6" width="2.375" customWidth="1"/>
    <col min="7" max="7" width="16.125" bestFit="1" customWidth="1"/>
    <col min="10" max="10" width="24.36328125" customWidth="1"/>
  </cols>
  <sheetData>
    <row r="1" spans="1:10" ht="23.25" customHeight="1">
      <c r="A1" s="4" t="s">
        <v>210</v>
      </c>
      <c r="B1" s="4"/>
      <c r="C1" s="4"/>
      <c r="D1" s="4"/>
      <c r="E1" s="4"/>
      <c r="F1" s="4"/>
      <c r="G1" s="4"/>
      <c r="H1" s="4"/>
      <c r="I1" s="4"/>
      <c r="J1" s="4"/>
    </row>
    <row r="2" spans="1:10" ht="11" customHeight="1">
      <c r="B2" s="5"/>
      <c r="C2" s="5"/>
      <c r="D2" s="5"/>
      <c r="J2" s="19" t="s">
        <v>222</v>
      </c>
    </row>
    <row r="3" spans="1:10" ht="18.5" customHeight="1">
      <c r="B3" s="6" t="s">
        <v>1</v>
      </c>
      <c r="C3" s="6"/>
      <c r="D3" s="6"/>
    </row>
    <row r="4" spans="1:10" ht="18.5" customHeight="1">
      <c r="B4" s="7" t="s">
        <v>21</v>
      </c>
      <c r="C4" s="7"/>
      <c r="D4" s="7"/>
      <c r="E4" s="7"/>
      <c r="F4" s="7"/>
    </row>
    <row r="5" spans="1:10" ht="18.5" customHeight="1">
      <c r="A5" s="1">
        <v>122</v>
      </c>
      <c r="C5" s="11" t="s">
        <v>117</v>
      </c>
      <c r="D5" s="11"/>
      <c r="E5" s="11"/>
      <c r="F5" s="11"/>
      <c r="G5" s="11"/>
    </row>
    <row r="6" spans="1:10" ht="18.5" customHeight="1">
      <c r="A6" s="1">
        <v>122</v>
      </c>
      <c r="C6" s="12" t="s">
        <v>152</v>
      </c>
      <c r="D6" s="12"/>
      <c r="E6" s="12"/>
      <c r="F6" s="12"/>
      <c r="G6" s="12"/>
    </row>
    <row r="7" spans="1:10" ht="18.5" customHeight="1">
      <c r="A7" s="2"/>
      <c r="B7" s="7" t="s">
        <v>37</v>
      </c>
      <c r="C7" s="7"/>
      <c r="D7" s="7"/>
      <c r="E7" s="7"/>
      <c r="F7" s="7"/>
    </row>
    <row r="8" spans="1:10" ht="18.5" customHeight="1">
      <c r="A8" s="3"/>
      <c r="B8" s="8"/>
      <c r="C8" s="13" t="s">
        <v>23</v>
      </c>
      <c r="D8" s="13" t="s">
        <v>15</v>
      </c>
      <c r="E8" s="14" t="s">
        <v>120</v>
      </c>
      <c r="F8" s="7" t="s">
        <v>55</v>
      </c>
      <c r="G8" s="8"/>
      <c r="H8" s="8"/>
      <c r="I8" s="8"/>
    </row>
    <row r="9" spans="1:10" ht="13.5" customHeight="1">
      <c r="A9" s="3"/>
      <c r="B9" s="6"/>
      <c r="C9" s="6"/>
      <c r="D9" s="6"/>
      <c r="E9" s="8"/>
      <c r="F9" s="8"/>
      <c r="G9" s="8"/>
      <c r="H9" s="8"/>
      <c r="I9" s="8"/>
    </row>
    <row r="10" spans="1:10" ht="18.5" customHeight="1">
      <c r="A10" s="3"/>
      <c r="B10" s="6" t="s">
        <v>3</v>
      </c>
      <c r="C10" s="6"/>
      <c r="D10" s="6"/>
      <c r="E10" s="8"/>
      <c r="F10" s="8"/>
      <c r="G10" s="8"/>
      <c r="H10" s="8"/>
      <c r="I10" s="8"/>
    </row>
    <row r="11" spans="1:10" ht="18.5" customHeight="1">
      <c r="A11" s="3"/>
      <c r="B11" s="7" t="s">
        <v>4</v>
      </c>
      <c r="C11" s="7"/>
      <c r="D11" s="7"/>
      <c r="E11" s="7"/>
      <c r="F11" s="7"/>
      <c r="G11" s="8"/>
      <c r="H11" s="8"/>
      <c r="I11" s="8"/>
    </row>
    <row r="12" spans="1:10" ht="18.5" customHeight="1">
      <c r="A12" s="3"/>
      <c r="B12" s="7" t="s">
        <v>48</v>
      </c>
      <c r="C12" s="7"/>
      <c r="D12" s="7"/>
      <c r="E12" s="7"/>
      <c r="F12" s="7"/>
      <c r="G12" s="15" t="s">
        <v>52</v>
      </c>
      <c r="H12" s="8"/>
      <c r="I12" s="8"/>
    </row>
    <row r="13" spans="1:10" ht="18.5" customHeight="1">
      <c r="A13" s="3"/>
      <c r="B13" s="7" t="s">
        <v>53</v>
      </c>
      <c r="C13" s="7"/>
      <c r="D13" s="7"/>
      <c r="E13" s="7"/>
      <c r="F13" s="7"/>
      <c r="G13" s="15" t="s">
        <v>2</v>
      </c>
      <c r="H13" s="8"/>
      <c r="I13" s="8"/>
    </row>
    <row r="14" spans="1:10" ht="18.5" customHeight="1">
      <c r="A14" s="3"/>
      <c r="B14" s="7" t="s">
        <v>6</v>
      </c>
      <c r="C14" s="7"/>
      <c r="D14" s="7"/>
      <c r="E14" s="7"/>
      <c r="F14" s="7"/>
      <c r="G14" s="15" t="s">
        <v>2</v>
      </c>
      <c r="H14" s="8"/>
      <c r="I14" s="8"/>
    </row>
    <row r="15" spans="1:10" ht="18.5" customHeight="1">
      <c r="A15" s="3"/>
      <c r="B15" s="7" t="s">
        <v>47</v>
      </c>
      <c r="C15" s="7"/>
      <c r="D15" s="7"/>
      <c r="E15" s="7"/>
      <c r="F15" s="7"/>
      <c r="G15" s="15" t="s">
        <v>60</v>
      </c>
      <c r="H15" s="8"/>
      <c r="I15" s="8"/>
    </row>
    <row r="16" spans="1:10" ht="18.5" customHeight="1">
      <c r="A16" s="3"/>
      <c r="B16" s="7" t="s">
        <v>50</v>
      </c>
      <c r="C16" s="7"/>
      <c r="D16" s="7"/>
      <c r="E16" s="7"/>
      <c r="F16" s="7"/>
      <c r="G16" s="15" t="s">
        <v>61</v>
      </c>
      <c r="H16" s="8"/>
      <c r="I16" s="8"/>
    </row>
    <row r="17" spans="1:10" ht="13.5" customHeight="1">
      <c r="A17" s="3"/>
      <c r="B17" s="7" t="s">
        <v>97</v>
      </c>
      <c r="C17" s="7"/>
      <c r="D17" s="7"/>
      <c r="E17" s="7"/>
      <c r="F17" s="7"/>
      <c r="G17" s="15" t="s">
        <v>99</v>
      </c>
      <c r="H17" s="8"/>
      <c r="I17" s="8"/>
    </row>
    <row r="18" spans="1:10" ht="18.5" customHeight="1">
      <c r="A18" s="3"/>
      <c r="B18" s="6" t="s">
        <v>11</v>
      </c>
      <c r="C18" s="6"/>
      <c r="D18" s="6"/>
      <c r="E18" s="8"/>
      <c r="F18" s="8"/>
      <c r="G18" s="8"/>
      <c r="H18" s="8"/>
      <c r="I18" s="8"/>
    </row>
    <row r="19" spans="1:10" ht="18.5" customHeight="1">
      <c r="A19" s="3"/>
      <c r="B19" s="7" t="s">
        <v>24</v>
      </c>
      <c r="C19" s="7"/>
      <c r="D19" s="7"/>
      <c r="E19" s="7"/>
      <c r="F19" s="7"/>
      <c r="G19" s="7"/>
      <c r="H19" s="8"/>
      <c r="I19" s="8"/>
    </row>
    <row r="20" spans="1:10" ht="18.5" customHeight="1">
      <c r="A20" s="3">
        <v>122</v>
      </c>
      <c r="B20" s="7" t="s">
        <v>12</v>
      </c>
      <c r="C20" s="7"/>
      <c r="D20" s="7"/>
      <c r="E20" s="7"/>
      <c r="F20" s="7"/>
      <c r="G20" s="30">
        <v>204</v>
      </c>
      <c r="H20" s="8" t="s">
        <v>68</v>
      </c>
      <c r="I20" s="8"/>
    </row>
    <row r="21" spans="1:10" ht="18.5" customHeight="1">
      <c r="A21" s="3">
        <v>122</v>
      </c>
      <c r="B21" s="7" t="s">
        <v>58</v>
      </c>
      <c r="C21" s="7"/>
      <c r="D21" s="7"/>
      <c r="E21" s="7"/>
      <c r="F21" s="7"/>
      <c r="G21" s="31">
        <v>817100</v>
      </c>
      <c r="H21" s="8" t="s">
        <v>69</v>
      </c>
      <c r="I21" s="8"/>
    </row>
    <row r="22" spans="1:10" ht="18.5" customHeight="1">
      <c r="A22" s="3"/>
      <c r="B22" s="9" t="s">
        <v>0</v>
      </c>
      <c r="C22" s="9"/>
      <c r="D22" s="9"/>
      <c r="E22" s="9"/>
      <c r="F22" s="9"/>
      <c r="G22" s="8"/>
      <c r="H22" s="8"/>
      <c r="I22" s="8"/>
    </row>
    <row r="23" spans="1:10" ht="13.5" customHeight="1">
      <c r="A23" s="3"/>
      <c r="B23" s="7" t="s">
        <v>43</v>
      </c>
      <c r="C23" s="7"/>
      <c r="D23" s="7"/>
      <c r="E23" s="7"/>
      <c r="F23" s="7"/>
      <c r="G23" s="18">
        <v>1</v>
      </c>
      <c r="H23" s="8"/>
      <c r="I23" s="8"/>
    </row>
    <row r="24" spans="1:10" ht="18.5" customHeight="1">
      <c r="B24" s="6"/>
      <c r="C24" s="6"/>
      <c r="D24" s="6"/>
      <c r="E24" s="8"/>
      <c r="F24" s="8"/>
      <c r="G24" s="8"/>
      <c r="H24" s="8"/>
      <c r="I24" s="8"/>
    </row>
    <row r="25" spans="1:10" ht="18.5" customHeight="1">
      <c r="B25" s="7" t="s">
        <v>30</v>
      </c>
      <c r="C25" s="7"/>
      <c r="D25" s="7"/>
      <c r="E25" s="7"/>
      <c r="F25" s="7"/>
      <c r="G25" s="8"/>
      <c r="H25" s="8"/>
      <c r="I25" s="8"/>
    </row>
    <row r="26" spans="1:10" ht="13.5" customHeight="1">
      <c r="B26" s="9" t="e">
        <v>#REF!</v>
      </c>
      <c r="C26" s="9"/>
      <c r="D26" s="9"/>
      <c r="E26" s="9"/>
      <c r="F26" s="9"/>
    </row>
    <row r="27" spans="1:10" ht="18.5" customHeight="1">
      <c r="B27" s="6" t="s">
        <v>26</v>
      </c>
      <c r="C27" s="6"/>
      <c r="D27" s="6"/>
    </row>
    <row r="28" spans="1:10" ht="18.5" customHeight="1">
      <c r="B28" s="7" t="s">
        <v>44</v>
      </c>
      <c r="C28" s="7"/>
      <c r="D28" s="7"/>
      <c r="E28" s="7"/>
      <c r="F28" s="7"/>
    </row>
    <row r="29" spans="1:10" ht="13.5" customHeight="1">
      <c r="B29" s="9" t="s">
        <v>46</v>
      </c>
      <c r="C29" s="9"/>
      <c r="D29" s="9"/>
      <c r="E29" s="9"/>
      <c r="F29" s="9"/>
      <c r="G29" s="14" t="s">
        <v>57</v>
      </c>
    </row>
    <row r="30" spans="1:10" ht="18.5" customHeight="1">
      <c r="B30" s="5"/>
      <c r="C30" s="5"/>
      <c r="D30" s="5"/>
    </row>
    <row r="31" spans="1:10" ht="35" customHeight="1">
      <c r="B31" s="7" t="s">
        <v>20</v>
      </c>
      <c r="C31" s="7"/>
      <c r="D31" s="7"/>
      <c r="E31" s="7"/>
      <c r="F31" s="7"/>
      <c r="G31" s="7"/>
    </row>
    <row r="32" spans="1:10" ht="18.5" customHeight="1">
      <c r="B32" s="10" t="s">
        <v>36</v>
      </c>
      <c r="C32" s="10"/>
      <c r="D32" s="10"/>
      <c r="E32" s="10"/>
      <c r="F32" s="10"/>
      <c r="G32" s="10"/>
      <c r="H32" s="10"/>
      <c r="I32" s="10"/>
      <c r="J32" s="10"/>
    </row>
    <row r="33" spans="2:10" ht="18.5" customHeight="1">
      <c r="B33" s="6" t="s">
        <v>98</v>
      </c>
      <c r="C33" s="6"/>
      <c r="D33" s="6"/>
    </row>
    <row r="34" spans="2:10" ht="13.5" customHeight="1">
      <c r="B34" s="10" t="s">
        <v>64</v>
      </c>
      <c r="C34" s="10"/>
      <c r="D34" s="10"/>
      <c r="E34" s="10"/>
      <c r="F34" s="10"/>
      <c r="G34" s="10"/>
    </row>
    <row r="35" spans="2:10" ht="18.5" customHeight="1">
      <c r="B35" s="10" t="s">
        <v>63</v>
      </c>
      <c r="C35" s="10"/>
      <c r="D35" s="10"/>
      <c r="E35" s="10"/>
      <c r="F35" s="10"/>
      <c r="G35" s="10"/>
      <c r="H35" s="10"/>
      <c r="I35" s="10"/>
      <c r="J35" s="10"/>
    </row>
    <row r="36" spans="2:10" ht="18.5" customHeight="1">
      <c r="B36" s="5"/>
      <c r="C36" s="5"/>
      <c r="D36" s="5"/>
      <c r="G36" t="s">
        <v>101</v>
      </c>
    </row>
    <row r="37" spans="2:10" ht="13.5" customHeight="1">
      <c r="B37" s="7" t="s">
        <v>8</v>
      </c>
      <c r="C37" s="7"/>
      <c r="D37" s="7"/>
      <c r="E37" s="7"/>
      <c r="F37" s="7"/>
    </row>
    <row r="38" spans="2:10" ht="13.5" customHeight="1">
      <c r="B38" s="10" t="s">
        <v>17</v>
      </c>
      <c r="C38" s="10"/>
      <c r="D38" s="10"/>
      <c r="E38" s="10"/>
      <c r="F38" s="10"/>
      <c r="G38" s="10"/>
      <c r="H38" s="10"/>
      <c r="I38" s="10"/>
      <c r="J38" s="10"/>
    </row>
    <row r="39" spans="2:10" ht="30.75" customHeight="1">
      <c r="B39" s="10"/>
      <c r="C39" s="10"/>
      <c r="D39" s="10"/>
      <c r="E39" s="10"/>
      <c r="F39" s="10"/>
      <c r="G39" s="10"/>
      <c r="H39" s="10"/>
      <c r="I39" s="10"/>
      <c r="J39" s="10"/>
    </row>
    <row r="40" spans="2:10" ht="19" customHeight="1">
      <c r="B40" s="10" t="s">
        <v>40</v>
      </c>
      <c r="C40" s="10"/>
      <c r="D40" s="10"/>
      <c r="E40" s="10"/>
      <c r="F40" s="10"/>
      <c r="G40" s="10"/>
      <c r="H40" s="10"/>
      <c r="I40" s="10"/>
      <c r="J40" s="10"/>
    </row>
    <row r="41" spans="2:10" ht="40" customHeight="1">
      <c r="B41" s="10" t="s">
        <v>67</v>
      </c>
      <c r="C41" s="10"/>
      <c r="D41" s="10"/>
      <c r="E41" s="10"/>
      <c r="F41" s="10"/>
      <c r="G41" s="10"/>
      <c r="H41" s="10"/>
      <c r="I41" s="10"/>
      <c r="J41" s="10"/>
    </row>
    <row r="42" spans="2:10" ht="46"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c r="B44" s="10" t="s">
        <v>158</v>
      </c>
      <c r="C44" s="10"/>
      <c r="D44" s="10"/>
      <c r="E44" s="10"/>
      <c r="F44" s="10"/>
      <c r="G44" s="10"/>
      <c r="H44" s="10"/>
      <c r="I44" s="10"/>
      <c r="J44" s="10"/>
    </row>
    <row r="45" spans="2:10">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43307086614173" bottom="0.15748031496062992" header="0" footer="0"/>
  <pageSetup paperSize="9" scale="95" fitToWidth="1" fitToHeight="1" orientation="portrait" usePrinterDefaults="1" r:id="rId1"/>
  <headerFooter>
    <oddHeader>&amp;R&amp;14&amp;A</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252</v>
      </c>
    </row>
    <row r="5" spans="1:3" ht="45.75" customHeight="1">
      <c r="A5" s="23" t="s">
        <v>42</v>
      </c>
      <c r="B5" s="26" t="s">
        <v>89</v>
      </c>
      <c r="C5" s="26" t="s">
        <v>93</v>
      </c>
    </row>
    <row r="6" spans="1:3" ht="42" customHeight="1">
      <c r="A6" s="23" t="s">
        <v>75</v>
      </c>
      <c r="B6" s="27">
        <v>178</v>
      </c>
      <c r="C6" s="29">
        <v>77700</v>
      </c>
    </row>
    <row r="7" spans="1:3" ht="42" customHeight="1">
      <c r="A7" s="23" t="s">
        <v>72</v>
      </c>
      <c r="B7" s="27">
        <v>187</v>
      </c>
      <c r="C7" s="29">
        <v>65000</v>
      </c>
    </row>
    <row r="8" spans="1:3" ht="42" customHeight="1">
      <c r="A8" s="23" t="s">
        <v>76</v>
      </c>
      <c r="B8" s="27">
        <v>131</v>
      </c>
      <c r="C8" s="29">
        <v>61600</v>
      </c>
    </row>
    <row r="9" spans="1:3" ht="41.25" customHeight="1">
      <c r="A9" s="23" t="s">
        <v>13</v>
      </c>
      <c r="B9" s="27">
        <v>99</v>
      </c>
      <c r="C9" s="29">
        <v>46500</v>
      </c>
    </row>
    <row r="10" spans="1:3" ht="42" customHeight="1">
      <c r="A10" s="23" t="s">
        <v>78</v>
      </c>
      <c r="B10" s="27">
        <v>119</v>
      </c>
      <c r="C10" s="29">
        <v>51000</v>
      </c>
    </row>
    <row r="11" spans="1:3" ht="42" customHeight="1">
      <c r="A11" s="23" t="s">
        <v>80</v>
      </c>
      <c r="B11" s="27">
        <v>164</v>
      </c>
      <c r="C11" s="29">
        <v>67300</v>
      </c>
    </row>
    <row r="12" spans="1:3" ht="42" customHeight="1">
      <c r="A12" s="23" t="s">
        <v>81</v>
      </c>
      <c r="B12" s="27">
        <v>177</v>
      </c>
      <c r="C12" s="29">
        <v>76600</v>
      </c>
    </row>
    <row r="13" spans="1:3" ht="42" customHeight="1">
      <c r="A13" s="23" t="s">
        <v>77</v>
      </c>
      <c r="B13" s="27">
        <v>204</v>
      </c>
      <c r="C13" s="29">
        <v>89100</v>
      </c>
    </row>
    <row r="14" spans="1:3" ht="42" customHeight="1">
      <c r="A14" s="23" t="s">
        <v>82</v>
      </c>
      <c r="B14" s="27">
        <v>201</v>
      </c>
      <c r="C14" s="29">
        <v>77500</v>
      </c>
    </row>
    <row r="15" spans="1:3" ht="42" customHeight="1">
      <c r="A15" s="23" t="s">
        <v>84</v>
      </c>
      <c r="B15" s="27">
        <v>166</v>
      </c>
      <c r="C15" s="29">
        <v>71600</v>
      </c>
    </row>
    <row r="16" spans="1:3" ht="42" customHeight="1">
      <c r="A16" s="23" t="s">
        <v>85</v>
      </c>
      <c r="B16" s="27">
        <v>127</v>
      </c>
      <c r="C16" s="29">
        <v>62200</v>
      </c>
    </row>
    <row r="17" spans="1:3" ht="42" customHeight="1">
      <c r="A17" s="23" t="s">
        <v>87</v>
      </c>
      <c r="B17" s="27">
        <v>160</v>
      </c>
      <c r="C17" s="29">
        <v>71000</v>
      </c>
    </row>
    <row r="18" spans="1:3" ht="26.25" customHeight="1">
      <c r="A18" s="24" t="s">
        <v>88</v>
      </c>
      <c r="B18" s="23" t="s">
        <v>90</v>
      </c>
      <c r="C18" s="23" t="s">
        <v>95</v>
      </c>
    </row>
    <row r="19" spans="1:3" ht="41.25" customHeight="1">
      <c r="A19" s="25"/>
      <c r="B19" s="27">
        <f>MAX(B6:B17)</f>
        <v>204</v>
      </c>
      <c r="C19" s="29">
        <f>SUM(C6:C17)</f>
        <v>817100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128</v>
      </c>
      <c r="D5" s="11"/>
      <c r="E5" s="11"/>
      <c r="F5" s="11"/>
      <c r="G5" s="11"/>
    </row>
    <row r="6" spans="1:10">
      <c r="A6" s="1">
        <v>37</v>
      </c>
      <c r="C6" s="12" t="s">
        <v>253</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32</v>
      </c>
      <c r="H19" s="8" t="s">
        <v>68</v>
      </c>
      <c r="I19" s="8"/>
    </row>
    <row r="20" spans="1:10">
      <c r="A20" s="3">
        <v>37</v>
      </c>
      <c r="B20" s="7" t="s">
        <v>58</v>
      </c>
      <c r="C20" s="7"/>
      <c r="D20" s="7"/>
      <c r="E20" s="7"/>
      <c r="F20" s="7"/>
      <c r="G20" s="17">
        <v>65700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43307086614173" bottom="0.15748031496062992" header="0" footer="0"/>
  <pageSetup paperSize="9" scale="95" fitToWidth="1" fitToHeight="1" orientation="portrait" usePrinterDefaults="1" r:id="rId1"/>
  <headerFooter>
    <oddHeader>&amp;R&amp;14&amp;A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223</v>
      </c>
    </row>
    <row r="5" spans="1:3" ht="45.75" customHeight="1">
      <c r="A5" s="23" t="s">
        <v>42</v>
      </c>
      <c r="B5" s="26" t="s">
        <v>89</v>
      </c>
      <c r="C5" s="26" t="s">
        <v>93</v>
      </c>
    </row>
    <row r="6" spans="1:3" ht="42" customHeight="1">
      <c r="A6" s="23" t="s">
        <v>75</v>
      </c>
      <c r="B6" s="27">
        <v>114</v>
      </c>
      <c r="C6" s="29">
        <v>26900</v>
      </c>
    </row>
    <row r="7" spans="1:3" ht="42" customHeight="1">
      <c r="A7" s="23" t="s">
        <v>72</v>
      </c>
      <c r="B7" s="27">
        <v>108</v>
      </c>
      <c r="C7" s="29">
        <v>24600</v>
      </c>
    </row>
    <row r="8" spans="1:3" ht="42" customHeight="1">
      <c r="A8" s="23" t="s">
        <v>76</v>
      </c>
      <c r="B8" s="27">
        <v>93</v>
      </c>
      <c r="C8" s="29">
        <v>25300</v>
      </c>
    </row>
    <row r="9" spans="1:3" ht="41.25" customHeight="1">
      <c r="A9" s="23" t="s">
        <v>13</v>
      </c>
      <c r="B9" s="27">
        <v>80</v>
      </c>
      <c r="C9" s="29">
        <v>22200</v>
      </c>
    </row>
    <row r="10" spans="1:3" ht="42" customHeight="1">
      <c r="A10" s="23" t="s">
        <v>78</v>
      </c>
      <c r="B10" s="27">
        <v>96</v>
      </c>
      <c r="C10" s="29">
        <v>21300</v>
      </c>
    </row>
    <row r="11" spans="1:3" ht="42" customHeight="1">
      <c r="A11" s="23" t="s">
        <v>80</v>
      </c>
      <c r="B11" s="27">
        <v>104</v>
      </c>
      <c r="C11" s="29">
        <v>25600</v>
      </c>
    </row>
    <row r="12" spans="1:3" ht="42" customHeight="1">
      <c r="A12" s="23" t="s">
        <v>81</v>
      </c>
      <c r="B12" s="27">
        <v>110</v>
      </c>
      <c r="C12" s="29">
        <v>29900</v>
      </c>
    </row>
    <row r="13" spans="1:3" ht="42" customHeight="1">
      <c r="A13" s="23" t="s">
        <v>77</v>
      </c>
      <c r="B13" s="27">
        <v>112</v>
      </c>
      <c r="C13" s="29">
        <v>28200</v>
      </c>
    </row>
    <row r="14" spans="1:3" ht="42" customHeight="1">
      <c r="A14" s="23" t="s">
        <v>82</v>
      </c>
      <c r="B14" s="27">
        <v>111</v>
      </c>
      <c r="C14" s="29">
        <v>27700</v>
      </c>
    </row>
    <row r="15" spans="1:3" ht="42" customHeight="1">
      <c r="A15" s="23" t="s">
        <v>84</v>
      </c>
      <c r="B15" s="27">
        <v>95</v>
      </c>
      <c r="C15" s="29">
        <v>24600</v>
      </c>
    </row>
    <row r="16" spans="1:3" ht="42" customHeight="1">
      <c r="A16" s="23" t="s">
        <v>85</v>
      </c>
      <c r="B16" s="27">
        <v>87</v>
      </c>
      <c r="C16" s="29">
        <v>19400</v>
      </c>
    </row>
    <row r="17" spans="1:3" ht="42" customHeight="1">
      <c r="A17" s="23" t="s">
        <v>87</v>
      </c>
      <c r="B17" s="27">
        <v>96</v>
      </c>
      <c r="C17" s="29">
        <v>23800</v>
      </c>
    </row>
    <row r="18" spans="1:3" ht="26.25" customHeight="1">
      <c r="A18" s="24" t="s">
        <v>88</v>
      </c>
      <c r="B18" s="23" t="s">
        <v>90</v>
      </c>
      <c r="C18" s="23" t="s">
        <v>95</v>
      </c>
    </row>
    <row r="19" spans="1:3" ht="41.25" customHeight="1">
      <c r="A19" s="25"/>
      <c r="B19" s="27">
        <f>MAX(B6:B17)</f>
        <v>114</v>
      </c>
      <c r="C19" s="29">
        <f>SUM(C6:C17)</f>
        <v>299500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254</v>
      </c>
    </row>
    <row r="5" spans="1:3" ht="45.75" customHeight="1">
      <c r="A5" s="23" t="s">
        <v>42</v>
      </c>
      <c r="B5" s="26" t="s">
        <v>89</v>
      </c>
      <c r="C5" s="26" t="s">
        <v>93</v>
      </c>
    </row>
    <row r="6" spans="1:3" ht="42" customHeight="1">
      <c r="A6" s="23" t="s">
        <v>75</v>
      </c>
      <c r="B6" s="27">
        <v>25</v>
      </c>
      <c r="C6" s="29">
        <v>8000</v>
      </c>
    </row>
    <row r="7" spans="1:3" ht="42" customHeight="1">
      <c r="A7" s="23" t="s">
        <v>72</v>
      </c>
      <c r="B7" s="27">
        <v>25</v>
      </c>
      <c r="C7" s="29">
        <v>7200</v>
      </c>
    </row>
    <row r="8" spans="1:3" ht="42" customHeight="1">
      <c r="A8" s="23" t="s">
        <v>76</v>
      </c>
      <c r="B8" s="27">
        <v>20</v>
      </c>
      <c r="C8" s="29">
        <v>7700</v>
      </c>
    </row>
    <row r="9" spans="1:3" ht="41.25" customHeight="1">
      <c r="A9" s="23" t="s">
        <v>13</v>
      </c>
      <c r="B9" s="27">
        <v>17</v>
      </c>
      <c r="C9" s="29">
        <v>4900</v>
      </c>
    </row>
    <row r="10" spans="1:3" ht="42" customHeight="1">
      <c r="A10" s="23" t="s">
        <v>78</v>
      </c>
      <c r="B10" s="27">
        <v>12</v>
      </c>
      <c r="C10" s="29">
        <v>3900</v>
      </c>
    </row>
    <row r="11" spans="1:3" ht="42" customHeight="1">
      <c r="A11" s="23" t="s">
        <v>80</v>
      </c>
      <c r="B11" s="27">
        <v>29</v>
      </c>
      <c r="C11" s="29">
        <v>5700</v>
      </c>
    </row>
    <row r="12" spans="1:3" ht="42" customHeight="1">
      <c r="A12" s="23" t="s">
        <v>81</v>
      </c>
      <c r="B12" s="27">
        <v>32</v>
      </c>
      <c r="C12" s="29">
        <v>8500</v>
      </c>
    </row>
    <row r="13" spans="1:3" ht="42" customHeight="1">
      <c r="A13" s="23" t="s">
        <v>77</v>
      </c>
      <c r="B13" s="27">
        <v>22</v>
      </c>
      <c r="C13" s="29">
        <v>5500</v>
      </c>
    </row>
    <row r="14" spans="1:3" ht="42" customHeight="1">
      <c r="A14" s="23" t="s">
        <v>82</v>
      </c>
      <c r="B14" s="27">
        <v>21</v>
      </c>
      <c r="C14" s="29">
        <v>4400</v>
      </c>
    </row>
    <row r="15" spans="1:3" ht="42" customHeight="1">
      <c r="A15" s="23" t="s">
        <v>84</v>
      </c>
      <c r="B15" s="27">
        <v>23</v>
      </c>
      <c r="C15" s="29">
        <v>3700</v>
      </c>
    </row>
    <row r="16" spans="1:3" ht="42" customHeight="1">
      <c r="A16" s="23" t="s">
        <v>85</v>
      </c>
      <c r="B16" s="27">
        <v>10</v>
      </c>
      <c r="C16" s="29">
        <v>2200</v>
      </c>
    </row>
    <row r="17" spans="1:3" ht="42" customHeight="1">
      <c r="A17" s="23" t="s">
        <v>87</v>
      </c>
      <c r="B17" s="27">
        <v>20</v>
      </c>
      <c r="C17" s="29">
        <v>4000</v>
      </c>
    </row>
    <row r="18" spans="1:3" ht="26.25" customHeight="1">
      <c r="A18" s="24" t="s">
        <v>88</v>
      </c>
      <c r="B18" s="23" t="s">
        <v>90</v>
      </c>
      <c r="C18" s="23" t="s">
        <v>95</v>
      </c>
    </row>
    <row r="19" spans="1:3" ht="41.25" customHeight="1">
      <c r="A19" s="25"/>
      <c r="B19" s="27">
        <f>MAX(B6:B17)</f>
        <v>32</v>
      </c>
      <c r="C19" s="29">
        <f>SUM(C6:C17)</f>
        <v>65700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row>
    <row r="3" spans="1:10">
      <c r="B3" s="6" t="s">
        <v>1</v>
      </c>
      <c r="C3" s="6"/>
      <c r="D3" s="6"/>
    </row>
    <row r="4" spans="1:10">
      <c r="B4" s="7" t="s">
        <v>21</v>
      </c>
      <c r="C4" s="7"/>
      <c r="D4" s="7"/>
      <c r="E4" s="7"/>
      <c r="F4" s="7"/>
    </row>
    <row r="5" spans="1:10">
      <c r="A5" s="1">
        <v>37</v>
      </c>
      <c r="C5" s="11" t="s">
        <v>234</v>
      </c>
      <c r="D5" s="11"/>
      <c r="E5" s="11"/>
      <c r="F5" s="11"/>
      <c r="G5" s="11"/>
    </row>
    <row r="6" spans="1:10">
      <c r="A6" s="1">
        <v>37</v>
      </c>
      <c r="C6" s="12" t="s">
        <v>9</v>
      </c>
      <c r="D6" s="12"/>
      <c r="E6" s="12"/>
      <c r="F6" s="12"/>
      <c r="G6" s="12"/>
    </row>
    <row r="7" spans="1:10">
      <c r="A7" s="2"/>
      <c r="B7" s="7" t="s">
        <v>37</v>
      </c>
      <c r="C7" s="7"/>
      <c r="D7" s="7"/>
      <c r="E7" s="7"/>
      <c r="F7" s="7"/>
    </row>
    <row r="8" spans="1:10">
      <c r="A8" s="3"/>
      <c r="B8" s="8"/>
      <c r="C8" s="13" t="s">
        <v>23</v>
      </c>
      <c r="D8" s="13" t="s">
        <v>15</v>
      </c>
      <c r="E8" s="14" t="s">
        <v>116</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80</v>
      </c>
      <c r="H19" s="8" t="s">
        <v>68</v>
      </c>
      <c r="I19" s="8"/>
    </row>
    <row r="20" spans="1:10">
      <c r="A20" s="3">
        <v>37</v>
      </c>
      <c r="B20" s="7" t="s">
        <v>58</v>
      </c>
      <c r="C20" s="7"/>
      <c r="D20" s="7"/>
      <c r="E20" s="7"/>
      <c r="F20" s="7"/>
      <c r="G20" s="17">
        <v>228000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3" fitToWidth="1" fitToHeight="1" orientation="portrait" usePrinterDefaults="1" r:id="rId1"/>
  <headerFooter>
    <oddHeader>&amp;R&amp;14&amp;A</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25</v>
      </c>
    </row>
    <row r="5" spans="1:3" ht="45.75" customHeight="1">
      <c r="A5" s="23" t="s">
        <v>42</v>
      </c>
      <c r="B5" s="26" t="s">
        <v>89</v>
      </c>
      <c r="C5" s="26" t="s">
        <v>93</v>
      </c>
    </row>
    <row r="6" spans="1:3" ht="42" customHeight="1">
      <c r="A6" s="23" t="s">
        <v>75</v>
      </c>
      <c r="B6" s="27">
        <v>79</v>
      </c>
      <c r="C6" s="29">
        <v>26600</v>
      </c>
    </row>
    <row r="7" spans="1:3" ht="42" customHeight="1">
      <c r="A7" s="23" t="s">
        <v>72</v>
      </c>
      <c r="B7" s="27">
        <v>72</v>
      </c>
      <c r="C7" s="29">
        <v>21700</v>
      </c>
    </row>
    <row r="8" spans="1:3" ht="42" customHeight="1">
      <c r="A8" s="23" t="s">
        <v>76</v>
      </c>
      <c r="B8" s="27">
        <v>51</v>
      </c>
      <c r="C8" s="29">
        <v>18500</v>
      </c>
    </row>
    <row r="9" spans="1:3" ht="41.25" customHeight="1">
      <c r="A9" s="23" t="s">
        <v>13</v>
      </c>
      <c r="B9" s="27">
        <v>42</v>
      </c>
      <c r="C9" s="29">
        <v>14600</v>
      </c>
    </row>
    <row r="10" spans="1:3" ht="42" customHeight="1">
      <c r="A10" s="23" t="s">
        <v>78</v>
      </c>
      <c r="B10" s="27">
        <v>45</v>
      </c>
      <c r="C10" s="29">
        <v>14900</v>
      </c>
    </row>
    <row r="11" spans="1:3" ht="42" customHeight="1">
      <c r="A11" s="23" t="s">
        <v>80</v>
      </c>
      <c r="B11" s="27">
        <v>55</v>
      </c>
      <c r="C11" s="29">
        <v>17400</v>
      </c>
    </row>
    <row r="12" spans="1:3" ht="42" customHeight="1">
      <c r="A12" s="23" t="s">
        <v>81</v>
      </c>
      <c r="B12" s="27">
        <v>72</v>
      </c>
      <c r="C12" s="29">
        <v>20800</v>
      </c>
    </row>
    <row r="13" spans="1:3" ht="42" customHeight="1">
      <c r="A13" s="23" t="s">
        <v>77</v>
      </c>
      <c r="B13" s="27">
        <v>71</v>
      </c>
      <c r="C13" s="29">
        <v>16600</v>
      </c>
    </row>
    <row r="14" spans="1:3" ht="42" customHeight="1">
      <c r="A14" s="23" t="s">
        <v>82</v>
      </c>
      <c r="B14" s="27">
        <v>80</v>
      </c>
      <c r="C14" s="29">
        <v>19600</v>
      </c>
    </row>
    <row r="15" spans="1:3" ht="42" customHeight="1">
      <c r="A15" s="23" t="s">
        <v>84</v>
      </c>
      <c r="B15" s="27">
        <v>49</v>
      </c>
      <c r="C15" s="29">
        <v>16300</v>
      </c>
    </row>
    <row r="16" spans="1:3" ht="42" customHeight="1">
      <c r="A16" s="23" t="s">
        <v>85</v>
      </c>
      <c r="B16" s="27">
        <v>43</v>
      </c>
      <c r="C16" s="29">
        <v>17800</v>
      </c>
    </row>
    <row r="17" spans="1:3" ht="42" customHeight="1">
      <c r="A17" s="23" t="s">
        <v>87</v>
      </c>
      <c r="B17" s="27">
        <v>73</v>
      </c>
      <c r="C17" s="29">
        <v>23200</v>
      </c>
    </row>
    <row r="18" spans="1:3" ht="26.25" customHeight="1">
      <c r="A18" s="24" t="s">
        <v>88</v>
      </c>
      <c r="B18" s="23" t="s">
        <v>90</v>
      </c>
      <c r="C18" s="23" t="s">
        <v>95</v>
      </c>
    </row>
    <row r="19" spans="1:3" ht="41.25" customHeight="1">
      <c r="A19" s="25"/>
      <c r="B19" s="27">
        <f>MAX(B6:B17)</f>
        <v>80</v>
      </c>
      <c r="C19" s="29">
        <f>SUM(C6:C17)</f>
        <v>228000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255</v>
      </c>
      <c r="D5" s="11"/>
      <c r="E5" s="11"/>
      <c r="F5" s="11"/>
      <c r="G5" s="11"/>
    </row>
    <row r="6" spans="1:10">
      <c r="A6" s="1">
        <v>37</v>
      </c>
      <c r="C6" s="12" t="s">
        <v>256</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40</v>
      </c>
      <c r="H19" s="8" t="s">
        <v>68</v>
      </c>
      <c r="I19" s="8"/>
    </row>
    <row r="20" spans="1:10">
      <c r="A20" s="3">
        <v>37</v>
      </c>
      <c r="B20" s="7" t="s">
        <v>58</v>
      </c>
      <c r="C20" s="7"/>
      <c r="D20" s="7"/>
      <c r="E20" s="7"/>
      <c r="F20" s="7"/>
      <c r="G20" s="17">
        <v>71300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3" fitToWidth="1" fitToHeight="1" orientation="portrait" usePrinterDefaults="1" r:id="rId1"/>
  <headerFooter>
    <oddHeader>&amp;R&amp;14&amp;A</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dimension ref="A2:E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5" ht="17.25">
      <c r="A2" s="20" t="s">
        <v>62</v>
      </c>
    </row>
    <row r="3" spans="1:5" ht="42" customHeight="1">
      <c r="A3" s="21" t="s">
        <v>73</v>
      </c>
      <c r="B3" s="21"/>
      <c r="C3" s="21"/>
    </row>
    <row r="4" spans="1:5" ht="26.25" customHeight="1">
      <c r="A4" s="22"/>
      <c r="C4" s="28" t="s">
        <v>144</v>
      </c>
      <c r="D4" s="39"/>
      <c r="E4" s="39"/>
    </row>
    <row r="5" spans="1:5" ht="45.75" customHeight="1">
      <c r="A5" s="23" t="s">
        <v>42</v>
      </c>
      <c r="B5" s="26" t="s">
        <v>89</v>
      </c>
      <c r="C5" s="26" t="s">
        <v>93</v>
      </c>
    </row>
    <row r="6" spans="1:5" ht="42" customHeight="1">
      <c r="A6" s="23" t="s">
        <v>75</v>
      </c>
      <c r="B6" s="27">
        <v>36</v>
      </c>
      <c r="C6" s="29">
        <v>7800</v>
      </c>
    </row>
    <row r="7" spans="1:5" ht="42" customHeight="1">
      <c r="A7" s="23" t="s">
        <v>72</v>
      </c>
      <c r="B7" s="27">
        <v>33</v>
      </c>
      <c r="C7" s="29">
        <v>6500</v>
      </c>
    </row>
    <row r="8" spans="1:5" ht="42" customHeight="1">
      <c r="A8" s="23" t="s">
        <v>76</v>
      </c>
      <c r="B8" s="27">
        <v>24</v>
      </c>
      <c r="C8" s="29">
        <v>5400</v>
      </c>
    </row>
    <row r="9" spans="1:5" ht="41.25" customHeight="1">
      <c r="A9" s="23" t="s">
        <v>13</v>
      </c>
      <c r="B9" s="27">
        <v>18</v>
      </c>
      <c r="C9" s="29">
        <v>4200</v>
      </c>
    </row>
    <row r="10" spans="1:5" ht="42" customHeight="1">
      <c r="A10" s="23" t="s">
        <v>78</v>
      </c>
      <c r="B10" s="27">
        <v>15</v>
      </c>
      <c r="C10" s="29">
        <v>3900</v>
      </c>
    </row>
    <row r="11" spans="1:5" ht="42" customHeight="1">
      <c r="A11" s="23" t="s">
        <v>80</v>
      </c>
      <c r="B11" s="27">
        <v>27</v>
      </c>
      <c r="C11" s="29">
        <v>5700</v>
      </c>
    </row>
    <row r="12" spans="1:5" ht="42" customHeight="1">
      <c r="A12" s="23" t="s">
        <v>81</v>
      </c>
      <c r="B12" s="27">
        <v>31</v>
      </c>
      <c r="C12" s="29">
        <v>7200</v>
      </c>
    </row>
    <row r="13" spans="1:5" ht="42" customHeight="1">
      <c r="A13" s="23" t="s">
        <v>77</v>
      </c>
      <c r="B13" s="27">
        <v>32</v>
      </c>
      <c r="C13" s="29">
        <v>7600</v>
      </c>
    </row>
    <row r="14" spans="1:5" ht="42" customHeight="1">
      <c r="A14" s="23" t="s">
        <v>82</v>
      </c>
      <c r="B14" s="27">
        <v>40</v>
      </c>
      <c r="C14" s="29">
        <v>6700</v>
      </c>
    </row>
    <row r="15" spans="1:5" ht="42" customHeight="1">
      <c r="A15" s="23" t="s">
        <v>84</v>
      </c>
      <c r="B15" s="27">
        <v>24</v>
      </c>
      <c r="C15" s="29">
        <v>5000</v>
      </c>
    </row>
    <row r="16" spans="1:5" ht="42" customHeight="1">
      <c r="A16" s="23" t="s">
        <v>85</v>
      </c>
      <c r="B16" s="27">
        <v>20</v>
      </c>
      <c r="C16" s="29">
        <v>4700</v>
      </c>
    </row>
    <row r="17" spans="1:3" ht="42" customHeight="1">
      <c r="A17" s="23" t="s">
        <v>87</v>
      </c>
      <c r="B17" s="27">
        <v>33</v>
      </c>
      <c r="C17" s="29">
        <v>6600</v>
      </c>
    </row>
    <row r="18" spans="1:3" ht="26.25" customHeight="1">
      <c r="A18" s="24" t="s">
        <v>88</v>
      </c>
      <c r="B18" s="23" t="s">
        <v>90</v>
      </c>
      <c r="C18" s="23" t="s">
        <v>95</v>
      </c>
    </row>
    <row r="19" spans="1:3" ht="41.25" customHeight="1">
      <c r="A19" s="25"/>
      <c r="B19" s="27">
        <f>MAX(B6:B17)</f>
        <v>40</v>
      </c>
      <c r="C19" s="29">
        <f>SUM(C6:C17)</f>
        <v>71300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40" t="s">
        <v>145</v>
      </c>
      <c r="D5" s="40"/>
      <c r="E5" s="40"/>
      <c r="F5" s="40"/>
      <c r="G5" s="40"/>
    </row>
    <row r="6" spans="1:10">
      <c r="A6" s="1">
        <v>37</v>
      </c>
      <c r="C6" s="12" t="s">
        <v>146</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26</v>
      </c>
      <c r="H19" s="8" t="s">
        <v>68</v>
      </c>
      <c r="I19" s="8"/>
    </row>
    <row r="20" spans="1:10">
      <c r="A20" s="3">
        <v>37</v>
      </c>
      <c r="B20" s="7" t="s">
        <v>58</v>
      </c>
      <c r="C20" s="7"/>
      <c r="D20" s="7"/>
      <c r="E20" s="7"/>
      <c r="F20" s="7"/>
      <c r="G20" s="17">
        <v>52800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41" t="s">
        <v>258</v>
      </c>
      <c r="B4" s="41"/>
      <c r="C4" s="41"/>
    </row>
    <row r="5" spans="1:3" ht="45.75" customHeight="1">
      <c r="A5" s="23" t="s">
        <v>42</v>
      </c>
      <c r="B5" s="26" t="s">
        <v>89</v>
      </c>
      <c r="C5" s="26" t="s">
        <v>93</v>
      </c>
    </row>
    <row r="6" spans="1:3" ht="42" customHeight="1">
      <c r="A6" s="23" t="s">
        <v>75</v>
      </c>
      <c r="B6" s="27">
        <v>21</v>
      </c>
      <c r="C6" s="29">
        <v>4000</v>
      </c>
    </row>
    <row r="7" spans="1:3" ht="42" customHeight="1">
      <c r="A7" s="23" t="s">
        <v>72</v>
      </c>
      <c r="B7" s="27">
        <v>26</v>
      </c>
      <c r="C7" s="29">
        <v>4300</v>
      </c>
    </row>
    <row r="8" spans="1:3" ht="42" customHeight="1">
      <c r="A8" s="23" t="s">
        <v>76</v>
      </c>
      <c r="B8" s="27">
        <v>19</v>
      </c>
      <c r="C8" s="29">
        <v>4300</v>
      </c>
    </row>
    <row r="9" spans="1:3" ht="41.25" customHeight="1">
      <c r="A9" s="23" t="s">
        <v>13</v>
      </c>
      <c r="B9" s="27">
        <v>9</v>
      </c>
      <c r="C9" s="29">
        <v>3500</v>
      </c>
    </row>
    <row r="10" spans="1:3" ht="42" customHeight="1">
      <c r="A10" s="23" t="s">
        <v>78</v>
      </c>
      <c r="B10" s="27">
        <v>10</v>
      </c>
      <c r="C10" s="29">
        <v>4100</v>
      </c>
    </row>
    <row r="11" spans="1:3" ht="42" customHeight="1">
      <c r="A11" s="23" t="s">
        <v>80</v>
      </c>
      <c r="B11" s="27">
        <v>22</v>
      </c>
      <c r="C11" s="29">
        <v>5100</v>
      </c>
    </row>
    <row r="12" spans="1:3" ht="42" customHeight="1">
      <c r="A12" s="23" t="s">
        <v>81</v>
      </c>
      <c r="B12" s="27">
        <v>25</v>
      </c>
      <c r="C12" s="29">
        <v>6500</v>
      </c>
    </row>
    <row r="13" spans="1:3" ht="42" customHeight="1">
      <c r="A13" s="23" t="s">
        <v>77</v>
      </c>
      <c r="B13" s="27">
        <v>26</v>
      </c>
      <c r="C13" s="29">
        <v>6400</v>
      </c>
    </row>
    <row r="14" spans="1:3" ht="42" customHeight="1">
      <c r="A14" s="23" t="s">
        <v>82</v>
      </c>
      <c r="B14" s="27">
        <v>23</v>
      </c>
      <c r="C14" s="29">
        <v>4800</v>
      </c>
    </row>
    <row r="15" spans="1:3" ht="42" customHeight="1">
      <c r="A15" s="23" t="s">
        <v>84</v>
      </c>
      <c r="B15" s="27">
        <v>20</v>
      </c>
      <c r="C15" s="29">
        <v>3400</v>
      </c>
    </row>
    <row r="16" spans="1:3" ht="42" customHeight="1">
      <c r="A16" s="23" t="s">
        <v>85</v>
      </c>
      <c r="B16" s="27">
        <v>12</v>
      </c>
      <c r="C16" s="29">
        <v>2500</v>
      </c>
    </row>
    <row r="17" spans="1:3" ht="42" customHeight="1">
      <c r="A17" s="23" t="s">
        <v>87</v>
      </c>
      <c r="B17" s="27">
        <v>22</v>
      </c>
      <c r="C17" s="29">
        <v>3900</v>
      </c>
    </row>
    <row r="18" spans="1:3" ht="26.25" customHeight="1">
      <c r="A18" s="24" t="s">
        <v>88</v>
      </c>
      <c r="B18" s="23" t="s">
        <v>90</v>
      </c>
      <c r="C18" s="23" t="s">
        <v>95</v>
      </c>
    </row>
    <row r="19" spans="1:3" ht="41.25" customHeight="1">
      <c r="A19" s="25"/>
      <c r="B19" s="27">
        <f>MAX(B6:B17)</f>
        <v>26</v>
      </c>
      <c r="C19" s="29">
        <f>SUM(C6:C17)</f>
        <v>52800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3">
    <mergeCell ref="A3:C3"/>
    <mergeCell ref="A4:C4"/>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42" t="s">
        <v>148</v>
      </c>
      <c r="D5" s="11"/>
      <c r="E5" s="11"/>
      <c r="F5" s="11"/>
      <c r="G5" s="11"/>
    </row>
    <row r="6" spans="1:10">
      <c r="A6" s="1">
        <v>37</v>
      </c>
      <c r="C6" s="12" t="s">
        <v>151</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88</v>
      </c>
      <c r="H19" s="8" t="s">
        <v>68</v>
      </c>
      <c r="I19" s="8"/>
    </row>
    <row r="20" spans="1:10">
      <c r="A20" s="3">
        <v>37</v>
      </c>
      <c r="B20" s="7" t="s">
        <v>58</v>
      </c>
      <c r="C20" s="7"/>
      <c r="D20" s="7"/>
      <c r="E20" s="7"/>
      <c r="F20" s="7"/>
      <c r="G20" s="17">
        <v>350800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153</v>
      </c>
    </row>
    <row r="5" spans="1:3" ht="45.75" customHeight="1">
      <c r="A5" s="23" t="s">
        <v>42</v>
      </c>
      <c r="B5" s="26" t="s">
        <v>89</v>
      </c>
      <c r="C5" s="26" t="s">
        <v>93</v>
      </c>
    </row>
    <row r="6" spans="1:3" ht="42" customHeight="1">
      <c r="A6" s="23" t="s">
        <v>75</v>
      </c>
      <c r="B6" s="27">
        <v>72</v>
      </c>
      <c r="C6" s="29">
        <v>27600</v>
      </c>
    </row>
    <row r="7" spans="1:3" ht="42" customHeight="1">
      <c r="A7" s="23" t="s">
        <v>72</v>
      </c>
      <c r="B7" s="27">
        <v>65</v>
      </c>
      <c r="C7" s="29">
        <v>22400</v>
      </c>
    </row>
    <row r="8" spans="1:3" ht="42" customHeight="1">
      <c r="A8" s="23" t="s">
        <v>76</v>
      </c>
      <c r="B8" s="27">
        <v>61</v>
      </c>
      <c r="C8" s="29">
        <v>23200</v>
      </c>
    </row>
    <row r="9" spans="1:3" ht="41.25" customHeight="1">
      <c r="A9" s="23" t="s">
        <v>13</v>
      </c>
      <c r="B9" s="27">
        <v>59</v>
      </c>
      <c r="C9" s="29">
        <v>24000</v>
      </c>
    </row>
    <row r="10" spans="1:3" ht="42" customHeight="1">
      <c r="A10" s="23" t="s">
        <v>78</v>
      </c>
      <c r="B10" s="27">
        <v>66</v>
      </c>
      <c r="C10" s="29">
        <v>27200</v>
      </c>
    </row>
    <row r="11" spans="1:3" ht="42" customHeight="1">
      <c r="A11" s="23" t="s">
        <v>80</v>
      </c>
      <c r="B11" s="27">
        <v>82</v>
      </c>
      <c r="C11" s="29">
        <v>30500</v>
      </c>
    </row>
    <row r="12" spans="1:3" ht="42" customHeight="1">
      <c r="A12" s="23" t="s">
        <v>81</v>
      </c>
      <c r="B12" s="27">
        <v>83</v>
      </c>
      <c r="C12" s="29">
        <v>38800</v>
      </c>
    </row>
    <row r="13" spans="1:3" ht="42" customHeight="1">
      <c r="A13" s="23" t="s">
        <v>77</v>
      </c>
      <c r="B13" s="27">
        <v>88</v>
      </c>
      <c r="C13" s="29">
        <v>40400</v>
      </c>
    </row>
    <row r="14" spans="1:3" ht="42" customHeight="1">
      <c r="A14" s="23" t="s">
        <v>82</v>
      </c>
      <c r="B14" s="27">
        <v>86</v>
      </c>
      <c r="C14" s="29">
        <v>37400</v>
      </c>
    </row>
    <row r="15" spans="1:3" ht="42" customHeight="1">
      <c r="A15" s="23" t="s">
        <v>84</v>
      </c>
      <c r="B15" s="27">
        <v>77</v>
      </c>
      <c r="C15" s="29">
        <v>30300</v>
      </c>
    </row>
    <row r="16" spans="1:3" ht="42" customHeight="1">
      <c r="A16" s="23" t="s">
        <v>85</v>
      </c>
      <c r="B16" s="27">
        <v>62</v>
      </c>
      <c r="C16" s="29">
        <v>23200</v>
      </c>
    </row>
    <row r="17" spans="1:3" ht="42" customHeight="1">
      <c r="A17" s="23" t="s">
        <v>87</v>
      </c>
      <c r="B17" s="27">
        <v>72</v>
      </c>
      <c r="C17" s="29">
        <v>25800</v>
      </c>
    </row>
    <row r="18" spans="1:3" ht="26.25" customHeight="1">
      <c r="A18" s="24" t="s">
        <v>88</v>
      </c>
      <c r="B18" s="23" t="s">
        <v>90</v>
      </c>
      <c r="C18" s="23" t="s">
        <v>95</v>
      </c>
    </row>
    <row r="19" spans="1:3" ht="41.25" customHeight="1">
      <c r="A19" s="25"/>
      <c r="B19" s="27">
        <f>MAX(B6:B17)</f>
        <v>88</v>
      </c>
      <c r="C19" s="29">
        <f>SUM(C6:C17)</f>
        <v>350800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106</v>
      </c>
      <c r="D5" s="11"/>
      <c r="E5" s="11"/>
      <c r="F5" s="11"/>
      <c r="G5" s="11"/>
    </row>
    <row r="6" spans="1:10">
      <c r="A6" s="1">
        <v>37</v>
      </c>
      <c r="C6" s="12" t="s">
        <v>10</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24</v>
      </c>
      <c r="H19" s="8" t="s">
        <v>68</v>
      </c>
      <c r="I19" s="8"/>
    </row>
    <row r="20" spans="1:10">
      <c r="A20" s="3">
        <v>37</v>
      </c>
      <c r="B20" s="7" t="s">
        <v>58</v>
      </c>
      <c r="C20" s="7"/>
      <c r="D20" s="7"/>
      <c r="E20" s="7"/>
      <c r="F20" s="7"/>
      <c r="G20" s="17">
        <v>95700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163</v>
      </c>
      <c r="D5" s="11"/>
      <c r="E5" s="11"/>
      <c r="F5" s="11"/>
      <c r="G5" s="11"/>
    </row>
    <row r="6" spans="1:10">
      <c r="A6" s="1">
        <v>122</v>
      </c>
      <c r="C6" s="12" t="s">
        <v>164</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37</v>
      </c>
      <c r="H20" s="8" t="s">
        <v>68</v>
      </c>
      <c r="I20" s="8"/>
    </row>
    <row r="21" spans="1:10">
      <c r="A21" s="3">
        <v>122</v>
      </c>
      <c r="B21" s="7" t="s">
        <v>58</v>
      </c>
      <c r="C21" s="7"/>
      <c r="D21" s="7"/>
      <c r="E21" s="7"/>
      <c r="F21" s="7"/>
      <c r="G21" s="31">
        <v>71900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str">
        <f>[3]付帯設備無!B25</f>
        <v>　　　　　令和９年１月１日０時00分から令和９年12月31日24時00分まで</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57</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112</v>
      </c>
    </row>
    <row r="5" spans="1:3" ht="45.75" customHeight="1">
      <c r="A5" s="23" t="s">
        <v>42</v>
      </c>
      <c r="B5" s="26" t="s">
        <v>89</v>
      </c>
      <c r="C5" s="26" t="s">
        <v>93</v>
      </c>
    </row>
    <row r="6" spans="1:3" ht="42" customHeight="1">
      <c r="A6" s="23" t="s">
        <v>75</v>
      </c>
      <c r="B6" s="27">
        <v>18</v>
      </c>
      <c r="C6" s="29">
        <v>5000</v>
      </c>
    </row>
    <row r="7" spans="1:3" ht="42" customHeight="1">
      <c r="A7" s="23" t="s">
        <v>72</v>
      </c>
      <c r="B7" s="27">
        <v>15</v>
      </c>
      <c r="C7" s="29">
        <v>5200</v>
      </c>
    </row>
    <row r="8" spans="1:3" ht="42" customHeight="1">
      <c r="A8" s="23" t="s">
        <v>76</v>
      </c>
      <c r="B8" s="27">
        <v>17</v>
      </c>
      <c r="C8" s="29">
        <v>8000</v>
      </c>
    </row>
    <row r="9" spans="1:3" ht="41.25" customHeight="1">
      <c r="A9" s="23" t="s">
        <v>13</v>
      </c>
      <c r="B9" s="27">
        <v>13</v>
      </c>
      <c r="C9" s="29">
        <v>7800</v>
      </c>
    </row>
    <row r="10" spans="1:3" ht="42" customHeight="1">
      <c r="A10" s="23" t="s">
        <v>78</v>
      </c>
      <c r="B10" s="27">
        <v>13</v>
      </c>
      <c r="C10" s="29">
        <v>8200</v>
      </c>
    </row>
    <row r="11" spans="1:3" ht="42" customHeight="1">
      <c r="A11" s="23" t="s">
        <v>80</v>
      </c>
      <c r="B11" s="27">
        <v>19</v>
      </c>
      <c r="C11" s="29">
        <v>8800</v>
      </c>
    </row>
    <row r="12" spans="1:3" ht="42" customHeight="1">
      <c r="A12" s="23" t="s">
        <v>81</v>
      </c>
      <c r="B12" s="27">
        <v>24</v>
      </c>
      <c r="C12" s="29">
        <v>12000</v>
      </c>
    </row>
    <row r="13" spans="1:3" ht="42" customHeight="1">
      <c r="A13" s="23" t="s">
        <v>77</v>
      </c>
      <c r="B13" s="27">
        <v>22</v>
      </c>
      <c r="C13" s="29">
        <v>11500</v>
      </c>
    </row>
    <row r="14" spans="1:3" ht="42" customHeight="1">
      <c r="A14" s="23" t="s">
        <v>82</v>
      </c>
      <c r="B14" s="27">
        <v>23</v>
      </c>
      <c r="C14" s="29">
        <v>11100</v>
      </c>
    </row>
    <row r="15" spans="1:3" ht="42" customHeight="1">
      <c r="A15" s="23" t="s">
        <v>84</v>
      </c>
      <c r="B15" s="27">
        <v>20</v>
      </c>
      <c r="C15" s="29">
        <v>8500</v>
      </c>
    </row>
    <row r="16" spans="1:3" ht="42" customHeight="1">
      <c r="A16" s="23" t="s">
        <v>85</v>
      </c>
      <c r="B16" s="27">
        <v>11</v>
      </c>
      <c r="C16" s="29">
        <v>4700</v>
      </c>
    </row>
    <row r="17" spans="1:3" ht="42" customHeight="1">
      <c r="A17" s="23" t="s">
        <v>87</v>
      </c>
      <c r="B17" s="27">
        <v>14</v>
      </c>
      <c r="C17" s="29">
        <v>4900</v>
      </c>
    </row>
    <row r="18" spans="1:3" ht="26.25" customHeight="1">
      <c r="A18" s="24" t="s">
        <v>88</v>
      </c>
      <c r="B18" s="23" t="s">
        <v>90</v>
      </c>
      <c r="C18" s="23" t="s">
        <v>95</v>
      </c>
    </row>
    <row r="19" spans="1:3" ht="41.25" customHeight="1">
      <c r="A19" s="25"/>
      <c r="B19" s="27">
        <f>MAX(B6:B17)</f>
        <v>24</v>
      </c>
      <c r="C19" s="29">
        <f>SUM(C6:C17)</f>
        <v>95700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229</v>
      </c>
      <c r="D5" s="11"/>
      <c r="E5" s="11"/>
      <c r="F5" s="11"/>
      <c r="G5" s="11"/>
    </row>
    <row r="6" spans="1:10">
      <c r="A6" s="1">
        <v>37</v>
      </c>
      <c r="C6" s="12" t="s">
        <v>154</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81</v>
      </c>
      <c r="H19" s="8" t="s">
        <v>68</v>
      </c>
      <c r="I19" s="8"/>
    </row>
    <row r="20" spans="1:10">
      <c r="A20" s="3">
        <v>37</v>
      </c>
      <c r="B20" s="7" t="s">
        <v>58</v>
      </c>
      <c r="C20" s="7"/>
      <c r="D20" s="7"/>
      <c r="E20" s="7"/>
      <c r="F20" s="7"/>
      <c r="G20" s="17">
        <v>297900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156</v>
      </c>
    </row>
    <row r="5" spans="1:3" ht="45.75" customHeight="1">
      <c r="A5" s="23" t="s">
        <v>42</v>
      </c>
      <c r="B5" s="26" t="s">
        <v>89</v>
      </c>
      <c r="C5" s="26" t="s">
        <v>93</v>
      </c>
    </row>
    <row r="6" spans="1:3" ht="42" customHeight="1">
      <c r="A6" s="23" t="s">
        <v>75</v>
      </c>
      <c r="B6" s="27">
        <v>59</v>
      </c>
      <c r="C6" s="29">
        <v>19700</v>
      </c>
    </row>
    <row r="7" spans="1:3" ht="42" customHeight="1">
      <c r="A7" s="23" t="s">
        <v>72</v>
      </c>
      <c r="B7" s="27">
        <v>44</v>
      </c>
      <c r="C7" s="29">
        <v>15400</v>
      </c>
    </row>
    <row r="8" spans="1:3" ht="42" customHeight="1">
      <c r="A8" s="23" t="s">
        <v>76</v>
      </c>
      <c r="B8" s="27">
        <v>39</v>
      </c>
      <c r="C8" s="29">
        <v>17000</v>
      </c>
    </row>
    <row r="9" spans="1:3" ht="41.25" customHeight="1">
      <c r="A9" s="23" t="s">
        <v>13</v>
      </c>
      <c r="B9" s="27">
        <v>40</v>
      </c>
      <c r="C9" s="29">
        <v>18200</v>
      </c>
    </row>
    <row r="10" spans="1:3" ht="42" customHeight="1">
      <c r="A10" s="23" t="s">
        <v>78</v>
      </c>
      <c r="B10" s="27">
        <v>44</v>
      </c>
      <c r="C10" s="29">
        <v>19600</v>
      </c>
    </row>
    <row r="11" spans="1:3" ht="42" customHeight="1">
      <c r="A11" s="23" t="s">
        <v>80</v>
      </c>
      <c r="B11" s="27">
        <v>65</v>
      </c>
      <c r="C11" s="29">
        <v>27600</v>
      </c>
    </row>
    <row r="12" spans="1:3" ht="42" customHeight="1">
      <c r="A12" s="23" t="s">
        <v>81</v>
      </c>
      <c r="B12" s="27">
        <v>75</v>
      </c>
      <c r="C12" s="29">
        <v>35300</v>
      </c>
    </row>
    <row r="13" spans="1:3" ht="42" customHeight="1">
      <c r="A13" s="23" t="s">
        <v>77</v>
      </c>
      <c r="B13" s="27">
        <v>69</v>
      </c>
      <c r="C13" s="29">
        <v>31800</v>
      </c>
    </row>
    <row r="14" spans="1:3" ht="42" customHeight="1">
      <c r="A14" s="23" t="s">
        <v>82</v>
      </c>
      <c r="B14" s="27">
        <v>81</v>
      </c>
      <c r="C14" s="29">
        <v>30800</v>
      </c>
    </row>
    <row r="15" spans="1:3" ht="42" customHeight="1">
      <c r="A15" s="23" t="s">
        <v>84</v>
      </c>
      <c r="B15" s="27">
        <v>65</v>
      </c>
      <c r="C15" s="29">
        <v>29900</v>
      </c>
    </row>
    <row r="16" spans="1:3" ht="42" customHeight="1">
      <c r="A16" s="23" t="s">
        <v>85</v>
      </c>
      <c r="B16" s="27">
        <v>56</v>
      </c>
      <c r="C16" s="29">
        <v>27600</v>
      </c>
    </row>
    <row r="17" spans="1:3" ht="42" customHeight="1">
      <c r="A17" s="23" t="s">
        <v>87</v>
      </c>
      <c r="B17" s="27">
        <v>56</v>
      </c>
      <c r="C17" s="29">
        <v>25000</v>
      </c>
    </row>
    <row r="18" spans="1:3" ht="26.25" customHeight="1">
      <c r="A18" s="24" t="s">
        <v>88</v>
      </c>
      <c r="B18" s="23" t="s">
        <v>90</v>
      </c>
      <c r="C18" s="23" t="s">
        <v>95</v>
      </c>
    </row>
    <row r="19" spans="1:3" ht="41.25" customHeight="1">
      <c r="A19" s="25"/>
      <c r="B19" s="27">
        <f>MAX(B6:B17)</f>
        <v>81</v>
      </c>
      <c r="C19" s="29">
        <f>SUM(C6:C17)</f>
        <v>297900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259</v>
      </c>
      <c r="D5" s="11"/>
      <c r="E5" s="11"/>
      <c r="F5" s="11"/>
      <c r="G5" s="11"/>
    </row>
    <row r="6" spans="1:10">
      <c r="A6" s="1">
        <v>122</v>
      </c>
      <c r="C6" s="12" t="s">
        <v>22</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22</v>
      </c>
      <c r="H20" s="8" t="s">
        <v>68</v>
      </c>
      <c r="I20" s="8"/>
    </row>
    <row r="21" spans="1:10">
      <c r="A21" s="3">
        <v>122</v>
      </c>
      <c r="B21" s="7" t="s">
        <v>58</v>
      </c>
      <c r="C21" s="7"/>
      <c r="D21" s="7"/>
      <c r="E21" s="7"/>
      <c r="F21" s="7"/>
      <c r="G21" s="31">
        <v>47700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57</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260</v>
      </c>
    </row>
    <row r="5" spans="1:3" ht="45.75" customHeight="1">
      <c r="A5" s="23" t="s">
        <v>42</v>
      </c>
      <c r="B5" s="26" t="s">
        <v>89</v>
      </c>
      <c r="C5" s="26" t="s">
        <v>93</v>
      </c>
    </row>
    <row r="6" spans="1:3" ht="42" customHeight="1">
      <c r="A6" s="23" t="s">
        <v>75</v>
      </c>
      <c r="B6" s="27">
        <v>22</v>
      </c>
      <c r="C6" s="29">
        <v>4700</v>
      </c>
    </row>
    <row r="7" spans="1:3" ht="42" customHeight="1">
      <c r="A7" s="23" t="s">
        <v>72</v>
      </c>
      <c r="B7" s="27">
        <v>21</v>
      </c>
      <c r="C7" s="29">
        <v>4000</v>
      </c>
    </row>
    <row r="8" spans="1:3" ht="42" customHeight="1">
      <c r="A8" s="23" t="s">
        <v>76</v>
      </c>
      <c r="B8" s="27">
        <v>14</v>
      </c>
      <c r="C8" s="29">
        <v>4000</v>
      </c>
    </row>
    <row r="9" spans="1:3" ht="41.25" customHeight="1">
      <c r="A9" s="23" t="s">
        <v>13</v>
      </c>
      <c r="B9" s="27">
        <v>9</v>
      </c>
      <c r="C9" s="29">
        <v>3500</v>
      </c>
    </row>
    <row r="10" spans="1:3" ht="42" customHeight="1">
      <c r="A10" s="23" t="s">
        <v>78</v>
      </c>
      <c r="B10" s="27">
        <v>11</v>
      </c>
      <c r="C10" s="29">
        <v>3300</v>
      </c>
    </row>
    <row r="11" spans="1:3" ht="42" customHeight="1">
      <c r="A11" s="23" t="s">
        <v>80</v>
      </c>
      <c r="B11" s="27">
        <v>14</v>
      </c>
      <c r="C11" s="29">
        <v>3700</v>
      </c>
    </row>
    <row r="12" spans="1:3" ht="42" customHeight="1">
      <c r="A12" s="23" t="s">
        <v>81</v>
      </c>
      <c r="B12" s="27">
        <v>18</v>
      </c>
      <c r="C12" s="29">
        <v>4200</v>
      </c>
    </row>
    <row r="13" spans="1:3" ht="42" customHeight="1">
      <c r="A13" s="23" t="s">
        <v>77</v>
      </c>
      <c r="B13" s="27">
        <v>16</v>
      </c>
      <c r="C13" s="29">
        <v>4100</v>
      </c>
    </row>
    <row r="14" spans="1:3" ht="42" customHeight="1">
      <c r="A14" s="23" t="s">
        <v>82</v>
      </c>
      <c r="B14" s="27">
        <v>16</v>
      </c>
      <c r="C14" s="29">
        <v>4200</v>
      </c>
    </row>
    <row r="15" spans="1:3" ht="42" customHeight="1">
      <c r="A15" s="23" t="s">
        <v>84</v>
      </c>
      <c r="B15" s="27">
        <v>10</v>
      </c>
      <c r="C15" s="29">
        <v>4100</v>
      </c>
    </row>
    <row r="16" spans="1:3" ht="42" customHeight="1">
      <c r="A16" s="23" t="s">
        <v>85</v>
      </c>
      <c r="B16" s="27">
        <v>11</v>
      </c>
      <c r="C16" s="29">
        <v>3700</v>
      </c>
    </row>
    <row r="17" spans="1:3" ht="42" customHeight="1">
      <c r="A17" s="23" t="s">
        <v>87</v>
      </c>
      <c r="B17" s="27">
        <v>13</v>
      </c>
      <c r="C17" s="29">
        <v>4200</v>
      </c>
    </row>
    <row r="18" spans="1:3" ht="26.25" customHeight="1">
      <c r="A18" s="24" t="s">
        <v>88</v>
      </c>
      <c r="B18" s="23" t="s">
        <v>90</v>
      </c>
      <c r="C18" s="23" t="s">
        <v>95</v>
      </c>
    </row>
    <row r="19" spans="1:3" ht="41.25" customHeight="1">
      <c r="A19" s="25"/>
      <c r="B19" s="27">
        <f>MAX(B6:B17)</f>
        <v>22</v>
      </c>
      <c r="C19" s="29">
        <f>SUM(C6:C17)</f>
        <v>47700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261</v>
      </c>
      <c r="D5" s="11"/>
      <c r="E5" s="11"/>
      <c r="F5" s="11"/>
      <c r="G5" s="11"/>
    </row>
    <row r="6" spans="1:10">
      <c r="A6" s="1">
        <v>122</v>
      </c>
      <c r="C6" s="12" t="s">
        <v>262</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43">
        <v>55</v>
      </c>
      <c r="H20" s="8" t="s">
        <v>68</v>
      </c>
      <c r="I20" s="8"/>
    </row>
    <row r="21" spans="1:10">
      <c r="A21" s="3">
        <v>122</v>
      </c>
      <c r="B21" s="7" t="s">
        <v>58</v>
      </c>
      <c r="C21" s="7"/>
      <c r="D21" s="7"/>
      <c r="E21" s="7"/>
      <c r="F21" s="7"/>
      <c r="G21" s="44">
        <v>85800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57</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263</v>
      </c>
    </row>
    <row r="5" spans="1:3" ht="45.75" customHeight="1">
      <c r="A5" s="23" t="s">
        <v>42</v>
      </c>
      <c r="B5" s="26" t="s">
        <v>89</v>
      </c>
      <c r="C5" s="26" t="s">
        <v>93</v>
      </c>
    </row>
    <row r="6" spans="1:3" ht="42" customHeight="1">
      <c r="A6" s="23" t="s">
        <v>75</v>
      </c>
      <c r="B6" s="45">
        <v>50</v>
      </c>
      <c r="C6" s="46">
        <v>9100</v>
      </c>
    </row>
    <row r="7" spans="1:3" ht="42" customHeight="1">
      <c r="A7" s="23" t="s">
        <v>72</v>
      </c>
      <c r="B7" s="45">
        <v>55</v>
      </c>
      <c r="C7" s="46">
        <v>7700</v>
      </c>
    </row>
    <row r="8" spans="1:3" ht="42" customHeight="1">
      <c r="A8" s="23" t="s">
        <v>76</v>
      </c>
      <c r="B8" s="45">
        <v>30</v>
      </c>
      <c r="C8" s="46">
        <v>6700</v>
      </c>
    </row>
    <row r="9" spans="1:3" ht="41.25" customHeight="1">
      <c r="A9" s="23" t="s">
        <v>13</v>
      </c>
      <c r="B9" s="45">
        <v>16</v>
      </c>
      <c r="C9" s="46">
        <v>4800</v>
      </c>
    </row>
    <row r="10" spans="1:3" ht="42" customHeight="1">
      <c r="A10" s="23" t="s">
        <v>78</v>
      </c>
      <c r="B10" s="45">
        <v>22</v>
      </c>
      <c r="C10" s="46">
        <v>5000</v>
      </c>
    </row>
    <row r="11" spans="1:3" ht="42" customHeight="1">
      <c r="A11" s="23" t="s">
        <v>80</v>
      </c>
      <c r="B11" s="45">
        <v>36</v>
      </c>
      <c r="C11" s="46">
        <v>6700</v>
      </c>
    </row>
    <row r="12" spans="1:3" ht="42" customHeight="1">
      <c r="A12" s="23" t="s">
        <v>81</v>
      </c>
      <c r="B12" s="45">
        <v>40</v>
      </c>
      <c r="C12" s="46">
        <v>9400</v>
      </c>
    </row>
    <row r="13" spans="1:3" ht="42" customHeight="1">
      <c r="A13" s="23" t="s">
        <v>77</v>
      </c>
      <c r="B13" s="45">
        <v>45</v>
      </c>
      <c r="C13" s="46">
        <v>9100</v>
      </c>
    </row>
    <row r="14" spans="1:3" ht="42" customHeight="1">
      <c r="A14" s="23" t="s">
        <v>82</v>
      </c>
      <c r="B14" s="45">
        <v>39</v>
      </c>
      <c r="C14" s="46">
        <v>8500</v>
      </c>
    </row>
    <row r="15" spans="1:3" ht="42" customHeight="1">
      <c r="A15" s="23" t="s">
        <v>84</v>
      </c>
      <c r="B15" s="45">
        <v>25</v>
      </c>
      <c r="C15" s="46">
        <v>6200</v>
      </c>
    </row>
    <row r="16" spans="1:3" ht="42" customHeight="1">
      <c r="A16" s="23" t="s">
        <v>85</v>
      </c>
      <c r="B16" s="45">
        <v>24</v>
      </c>
      <c r="C16" s="46">
        <v>5100</v>
      </c>
    </row>
    <row r="17" spans="1:3" ht="42" customHeight="1">
      <c r="A17" s="23" t="s">
        <v>87</v>
      </c>
      <c r="B17" s="45">
        <v>37</v>
      </c>
      <c r="C17" s="46">
        <v>7500</v>
      </c>
    </row>
    <row r="18" spans="1:3" ht="26.25" customHeight="1">
      <c r="A18" s="24" t="s">
        <v>88</v>
      </c>
      <c r="B18" s="23" t="s">
        <v>90</v>
      </c>
      <c r="C18" s="23" t="s">
        <v>95</v>
      </c>
    </row>
    <row r="19" spans="1:3" ht="41.25" customHeight="1">
      <c r="A19" s="25"/>
      <c r="B19" s="45">
        <f>MAX(B6:B17)</f>
        <v>55</v>
      </c>
      <c r="C19" s="46">
        <f>SUM(C6:C17)</f>
        <v>85800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265</v>
      </c>
      <c r="D5" s="11"/>
      <c r="E5" s="11"/>
      <c r="F5" s="11"/>
      <c r="G5" s="11"/>
    </row>
    <row r="6" spans="1:10">
      <c r="A6" s="1">
        <v>37</v>
      </c>
      <c r="C6" s="12" t="s">
        <v>266</v>
      </c>
      <c r="D6" s="12"/>
      <c r="E6" s="12"/>
      <c r="F6" s="12"/>
      <c r="G6" s="12"/>
    </row>
    <row r="7" spans="1:10">
      <c r="A7" s="2"/>
      <c r="B7" s="7" t="s">
        <v>37</v>
      </c>
      <c r="C7" s="7"/>
      <c r="D7" s="7"/>
      <c r="E7" s="7"/>
      <c r="F7" s="7"/>
    </row>
    <row r="8" spans="1:10">
      <c r="A8" s="3"/>
      <c r="B8" s="8"/>
      <c r="C8" s="13" t="s">
        <v>23</v>
      </c>
      <c r="D8" s="13" t="s">
        <v>15</v>
      </c>
      <c r="E8" s="14" t="s">
        <v>107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47">
        <v>31</v>
      </c>
      <c r="H19" s="8" t="s">
        <v>68</v>
      </c>
      <c r="I19" s="8"/>
    </row>
    <row r="20" spans="1:10">
      <c r="A20" s="3">
        <v>37</v>
      </c>
      <c r="B20" s="7" t="s">
        <v>58</v>
      </c>
      <c r="C20" s="7"/>
      <c r="D20" s="7"/>
      <c r="E20" s="7"/>
      <c r="F20" s="7"/>
      <c r="G20" s="48">
        <v>28900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3" fitToWidth="1" fitToHeight="1" orientation="portrait" usePrinterDefaults="1" r:id="rId1"/>
  <headerFooter>
    <oddHeader>&amp;R&amp;14&amp;A</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7</v>
      </c>
    </row>
    <row r="5" spans="1:3" ht="45.75" customHeight="1">
      <c r="A5" s="23" t="s">
        <v>42</v>
      </c>
      <c r="B5" s="26" t="s">
        <v>89</v>
      </c>
      <c r="C5" s="26" t="s">
        <v>93</v>
      </c>
    </row>
    <row r="6" spans="1:3" ht="42" customHeight="1">
      <c r="A6" s="23" t="s">
        <v>75</v>
      </c>
      <c r="B6" s="45">
        <v>31</v>
      </c>
      <c r="C6" s="46">
        <v>2700</v>
      </c>
    </row>
    <row r="7" spans="1:3" ht="42" customHeight="1">
      <c r="A7" s="23" t="s">
        <v>72</v>
      </c>
      <c r="B7" s="45">
        <v>30</v>
      </c>
      <c r="C7" s="46">
        <v>2400</v>
      </c>
    </row>
    <row r="8" spans="1:3" ht="42" customHeight="1">
      <c r="A8" s="23" t="s">
        <v>76</v>
      </c>
      <c r="B8" s="45">
        <v>22</v>
      </c>
      <c r="C8" s="46">
        <v>2300</v>
      </c>
    </row>
    <row r="9" spans="1:3" ht="41.25" customHeight="1">
      <c r="A9" s="23" t="s">
        <v>13</v>
      </c>
      <c r="B9" s="45">
        <v>12</v>
      </c>
      <c r="C9" s="46">
        <v>2200</v>
      </c>
    </row>
    <row r="10" spans="1:3" ht="42" customHeight="1">
      <c r="A10" s="23" t="s">
        <v>78</v>
      </c>
      <c r="B10" s="45">
        <v>10</v>
      </c>
      <c r="C10" s="46">
        <v>2200</v>
      </c>
    </row>
    <row r="11" spans="1:3" ht="42" customHeight="1">
      <c r="A11" s="23" t="s">
        <v>80</v>
      </c>
      <c r="B11" s="45">
        <v>12</v>
      </c>
      <c r="C11" s="46">
        <v>2200</v>
      </c>
    </row>
    <row r="12" spans="1:3" ht="42" customHeight="1">
      <c r="A12" s="23" t="s">
        <v>81</v>
      </c>
      <c r="B12" s="45">
        <v>15</v>
      </c>
      <c r="C12" s="46">
        <v>2400</v>
      </c>
    </row>
    <row r="13" spans="1:3" ht="42" customHeight="1">
      <c r="A13" s="23" t="s">
        <v>77</v>
      </c>
      <c r="B13" s="45">
        <v>18</v>
      </c>
      <c r="C13" s="46">
        <v>2300</v>
      </c>
    </row>
    <row r="14" spans="1:3" ht="42" customHeight="1">
      <c r="A14" s="23" t="s">
        <v>82</v>
      </c>
      <c r="B14" s="45">
        <v>16</v>
      </c>
      <c r="C14" s="46">
        <v>2400</v>
      </c>
    </row>
    <row r="15" spans="1:3" ht="42" customHeight="1">
      <c r="A15" s="23" t="s">
        <v>84</v>
      </c>
      <c r="B15" s="45">
        <v>14</v>
      </c>
      <c r="C15" s="46">
        <v>2500</v>
      </c>
    </row>
    <row r="16" spans="1:3" ht="42" customHeight="1">
      <c r="A16" s="23" t="s">
        <v>85</v>
      </c>
      <c r="B16" s="45">
        <v>24</v>
      </c>
      <c r="C16" s="46">
        <v>2500</v>
      </c>
    </row>
    <row r="17" spans="1:3" ht="42" customHeight="1">
      <c r="A17" s="23" t="s">
        <v>87</v>
      </c>
      <c r="B17" s="45">
        <v>19</v>
      </c>
      <c r="C17" s="46">
        <v>2800</v>
      </c>
    </row>
    <row r="18" spans="1:3" ht="26.25" customHeight="1">
      <c r="A18" s="24" t="s">
        <v>88</v>
      </c>
      <c r="B18" s="49" t="s">
        <v>90</v>
      </c>
      <c r="C18" s="49" t="s">
        <v>95</v>
      </c>
    </row>
    <row r="19" spans="1:3" ht="41.25" customHeight="1">
      <c r="A19" s="25"/>
      <c r="B19" s="45">
        <f>MAX(B6:B17)</f>
        <v>31</v>
      </c>
      <c r="C19" s="46">
        <f>SUM(C6:C17)</f>
        <v>28900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267</v>
      </c>
      <c r="D5" s="11"/>
      <c r="E5" s="11"/>
      <c r="F5" s="11"/>
      <c r="G5" s="11"/>
    </row>
    <row r="6" spans="1:10">
      <c r="A6" s="1">
        <v>37</v>
      </c>
      <c r="C6" s="12" t="s">
        <v>268</v>
      </c>
      <c r="D6" s="12"/>
      <c r="E6" s="12"/>
      <c r="F6" s="12"/>
      <c r="G6" s="12"/>
    </row>
    <row r="7" spans="1:10">
      <c r="A7" s="2"/>
      <c r="B7" s="7" t="s">
        <v>37</v>
      </c>
      <c r="C7" s="7"/>
      <c r="D7" s="7"/>
      <c r="E7" s="7"/>
      <c r="F7" s="7"/>
    </row>
    <row r="8" spans="1:10">
      <c r="A8" s="3"/>
      <c r="B8" s="8"/>
      <c r="C8" s="13" t="s">
        <v>23</v>
      </c>
      <c r="D8" s="13" t="s">
        <v>15</v>
      </c>
      <c r="E8" s="14" t="s">
        <v>108</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47">
        <v>23</v>
      </c>
      <c r="H19" s="8" t="s">
        <v>68</v>
      </c>
      <c r="I19" s="8"/>
    </row>
    <row r="20" spans="1:10">
      <c r="A20" s="3">
        <v>37</v>
      </c>
      <c r="B20" s="7" t="s">
        <v>58</v>
      </c>
      <c r="C20" s="7"/>
      <c r="D20" s="7"/>
      <c r="E20" s="7"/>
      <c r="F20" s="7"/>
      <c r="G20" s="48">
        <v>53500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149</v>
      </c>
    </row>
    <row r="5" spans="1:3" ht="45.75" customHeight="1">
      <c r="A5" s="23" t="s">
        <v>42</v>
      </c>
      <c r="B5" s="26" t="s">
        <v>89</v>
      </c>
      <c r="C5" s="26" t="s">
        <v>93</v>
      </c>
    </row>
    <row r="6" spans="1:3" ht="42" customHeight="1">
      <c r="A6" s="23" t="s">
        <v>75</v>
      </c>
      <c r="B6" s="27">
        <v>34</v>
      </c>
      <c r="C6" s="32">
        <v>7600</v>
      </c>
    </row>
    <row r="7" spans="1:3" ht="42" customHeight="1">
      <c r="A7" s="23" t="s">
        <v>72</v>
      </c>
      <c r="B7" s="27">
        <v>37</v>
      </c>
      <c r="C7" s="32">
        <v>6900</v>
      </c>
    </row>
    <row r="8" spans="1:3" ht="42" customHeight="1">
      <c r="A8" s="23" t="s">
        <v>76</v>
      </c>
      <c r="B8" s="27">
        <v>26</v>
      </c>
      <c r="C8" s="32">
        <v>6500</v>
      </c>
    </row>
    <row r="9" spans="1:3" ht="41.25" customHeight="1">
      <c r="A9" s="23" t="s">
        <v>13</v>
      </c>
      <c r="B9" s="27">
        <v>20</v>
      </c>
      <c r="C9" s="32">
        <v>4600</v>
      </c>
    </row>
    <row r="10" spans="1:3" ht="42" customHeight="1">
      <c r="A10" s="23" t="s">
        <v>78</v>
      </c>
      <c r="B10" s="27">
        <v>20</v>
      </c>
      <c r="C10" s="32">
        <v>4100</v>
      </c>
    </row>
    <row r="11" spans="1:3" ht="42" customHeight="1">
      <c r="A11" s="23" t="s">
        <v>80</v>
      </c>
      <c r="B11" s="27">
        <v>20</v>
      </c>
      <c r="C11" s="32">
        <v>5000</v>
      </c>
    </row>
    <row r="12" spans="1:3" ht="42" customHeight="1">
      <c r="A12" s="23" t="s">
        <v>81</v>
      </c>
      <c r="B12" s="27">
        <v>31</v>
      </c>
      <c r="C12" s="32">
        <v>6900</v>
      </c>
    </row>
    <row r="13" spans="1:3" ht="42" customHeight="1">
      <c r="A13" s="23" t="s">
        <v>77</v>
      </c>
      <c r="B13" s="27">
        <v>30</v>
      </c>
      <c r="C13" s="32">
        <v>7000</v>
      </c>
    </row>
    <row r="14" spans="1:3" ht="42" customHeight="1">
      <c r="A14" s="23" t="s">
        <v>82</v>
      </c>
      <c r="B14" s="27">
        <v>29</v>
      </c>
      <c r="C14" s="32">
        <v>6400</v>
      </c>
    </row>
    <row r="15" spans="1:3" ht="42" customHeight="1">
      <c r="A15" s="23" t="s">
        <v>84</v>
      </c>
      <c r="B15" s="27">
        <v>21</v>
      </c>
      <c r="C15" s="32">
        <v>4900</v>
      </c>
    </row>
    <row r="16" spans="1:3" ht="42" customHeight="1">
      <c r="A16" s="23" t="s">
        <v>85</v>
      </c>
      <c r="B16" s="27">
        <v>21</v>
      </c>
      <c r="C16" s="32">
        <v>5300</v>
      </c>
    </row>
    <row r="17" spans="1:3" ht="42" customHeight="1">
      <c r="A17" s="23" t="s">
        <v>87</v>
      </c>
      <c r="B17" s="27">
        <v>24</v>
      </c>
      <c r="C17" s="32">
        <v>6700</v>
      </c>
    </row>
    <row r="18" spans="1:3" ht="26.25" customHeight="1">
      <c r="A18" s="24" t="s">
        <v>88</v>
      </c>
      <c r="B18" s="23" t="s">
        <v>90</v>
      </c>
      <c r="C18" s="23" t="s">
        <v>95</v>
      </c>
    </row>
    <row r="19" spans="1:3" ht="41.25" customHeight="1">
      <c r="A19" s="25"/>
      <c r="B19" s="27">
        <f>MAX(B6:B17)</f>
        <v>37</v>
      </c>
      <c r="C19" s="32">
        <f>SUM(C6:C17)</f>
        <v>71900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269</v>
      </c>
    </row>
    <row r="5" spans="1:3" ht="45.75" customHeight="1">
      <c r="A5" s="23" t="s">
        <v>42</v>
      </c>
      <c r="B5" s="26" t="s">
        <v>89</v>
      </c>
      <c r="C5" s="26" t="s">
        <v>93</v>
      </c>
    </row>
    <row r="6" spans="1:3" ht="42" customHeight="1">
      <c r="A6" s="23" t="s">
        <v>75</v>
      </c>
      <c r="B6" s="45">
        <v>13</v>
      </c>
      <c r="C6" s="46">
        <v>4500</v>
      </c>
    </row>
    <row r="7" spans="1:3" ht="42" customHeight="1">
      <c r="A7" s="23" t="s">
        <v>72</v>
      </c>
      <c r="B7" s="45">
        <v>18</v>
      </c>
      <c r="C7" s="46">
        <v>4100</v>
      </c>
    </row>
    <row r="8" spans="1:3" ht="42" customHeight="1">
      <c r="A8" s="23" t="s">
        <v>76</v>
      </c>
      <c r="B8" s="45">
        <v>15</v>
      </c>
      <c r="C8" s="46">
        <v>4600</v>
      </c>
    </row>
    <row r="9" spans="1:3" ht="41.25" customHeight="1">
      <c r="A9" s="23" t="s">
        <v>13</v>
      </c>
      <c r="B9" s="45">
        <v>17</v>
      </c>
      <c r="C9" s="46">
        <v>4500</v>
      </c>
    </row>
    <row r="10" spans="1:3" ht="42" customHeight="1">
      <c r="A10" s="23" t="s">
        <v>78</v>
      </c>
      <c r="B10" s="45">
        <v>18</v>
      </c>
      <c r="C10" s="46">
        <v>4600</v>
      </c>
    </row>
    <row r="11" spans="1:3" ht="42" customHeight="1">
      <c r="A11" s="23" t="s">
        <v>80</v>
      </c>
      <c r="B11" s="45">
        <v>16</v>
      </c>
      <c r="C11" s="46">
        <v>4500</v>
      </c>
    </row>
    <row r="12" spans="1:3" ht="42" customHeight="1">
      <c r="A12" s="23" t="s">
        <v>81</v>
      </c>
      <c r="B12" s="45">
        <v>16</v>
      </c>
      <c r="C12" s="46">
        <v>4600</v>
      </c>
    </row>
    <row r="13" spans="1:3" ht="42" customHeight="1">
      <c r="A13" s="23" t="s">
        <v>77</v>
      </c>
      <c r="B13" s="45">
        <v>12</v>
      </c>
      <c r="C13" s="46">
        <v>4500</v>
      </c>
    </row>
    <row r="14" spans="1:3" ht="42" customHeight="1">
      <c r="A14" s="23" t="s">
        <v>82</v>
      </c>
      <c r="B14" s="45">
        <v>23</v>
      </c>
      <c r="C14" s="46">
        <v>4400</v>
      </c>
    </row>
    <row r="15" spans="1:3" ht="42" customHeight="1">
      <c r="A15" s="23" t="s">
        <v>84</v>
      </c>
      <c r="B15" s="45">
        <v>12</v>
      </c>
      <c r="C15" s="46">
        <v>4500</v>
      </c>
    </row>
    <row r="16" spans="1:3" ht="42" customHeight="1">
      <c r="A16" s="23" t="s">
        <v>85</v>
      </c>
      <c r="B16" s="45">
        <v>11</v>
      </c>
      <c r="C16" s="46">
        <v>4300</v>
      </c>
    </row>
    <row r="17" spans="1:3" ht="42" customHeight="1">
      <c r="A17" s="23" t="s">
        <v>87</v>
      </c>
      <c r="B17" s="45">
        <v>9</v>
      </c>
      <c r="C17" s="46">
        <v>4400</v>
      </c>
    </row>
    <row r="18" spans="1:3" ht="26.25" customHeight="1">
      <c r="A18" s="24" t="s">
        <v>88</v>
      </c>
      <c r="B18" s="23" t="s">
        <v>90</v>
      </c>
      <c r="C18" s="23" t="s">
        <v>95</v>
      </c>
    </row>
    <row r="19" spans="1:3" ht="41.25" customHeight="1">
      <c r="A19" s="25"/>
      <c r="B19" s="45">
        <f>MAX(B6:B17)</f>
        <v>23</v>
      </c>
      <c r="C19" s="46">
        <f>SUM(C6:C17)</f>
        <v>53500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110</v>
      </c>
      <c r="D5" s="11"/>
      <c r="E5" s="11"/>
      <c r="F5" s="11"/>
      <c r="G5" s="11"/>
    </row>
    <row r="6" spans="1:10">
      <c r="A6" s="1">
        <v>37</v>
      </c>
      <c r="C6" s="12" t="s">
        <v>270</v>
      </c>
      <c r="D6" s="12"/>
      <c r="E6" s="12"/>
      <c r="F6" s="12"/>
      <c r="G6" s="12"/>
    </row>
    <row r="7" spans="1:10">
      <c r="A7" s="2"/>
      <c r="B7" s="7" t="s">
        <v>37</v>
      </c>
      <c r="C7" s="7"/>
      <c r="D7" s="7"/>
      <c r="E7" s="7"/>
      <c r="F7" s="7"/>
    </row>
    <row r="8" spans="1:10">
      <c r="A8" s="3"/>
      <c r="B8" s="8"/>
      <c r="C8" s="13" t="s">
        <v>23</v>
      </c>
      <c r="D8" s="13" t="s">
        <v>15</v>
      </c>
      <c r="E8" s="14" t="s">
        <v>104</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47">
        <v>16</v>
      </c>
      <c r="H19" s="8" t="s">
        <v>68</v>
      </c>
      <c r="I19" s="8"/>
    </row>
    <row r="20" spans="1:10">
      <c r="A20" s="3">
        <v>37</v>
      </c>
      <c r="B20" s="7" t="s">
        <v>58</v>
      </c>
      <c r="C20" s="7"/>
      <c r="D20" s="7"/>
      <c r="E20" s="7"/>
      <c r="F20" s="7"/>
      <c r="G20" s="48">
        <v>48000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6" fitToWidth="1" fitToHeight="1" orientation="portrait" usePrinterDefaults="1" r:id="rId1"/>
  <headerFooter>
    <oddHeader>&amp;R&amp;14&amp;A</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111</v>
      </c>
    </row>
    <row r="5" spans="1:3" ht="45.75" customHeight="1">
      <c r="A5" s="23" t="s">
        <v>42</v>
      </c>
      <c r="B5" s="26" t="s">
        <v>89</v>
      </c>
      <c r="C5" s="26" t="s">
        <v>93</v>
      </c>
    </row>
    <row r="6" spans="1:3" ht="42" customHeight="1">
      <c r="A6" s="23" t="s">
        <v>75</v>
      </c>
      <c r="B6" s="45">
        <v>12</v>
      </c>
      <c r="C6" s="46">
        <v>3900</v>
      </c>
    </row>
    <row r="7" spans="1:3" ht="42" customHeight="1">
      <c r="A7" s="23" t="s">
        <v>72</v>
      </c>
      <c r="B7" s="45">
        <v>14</v>
      </c>
      <c r="C7" s="46">
        <v>3400</v>
      </c>
    </row>
    <row r="8" spans="1:3" ht="42" customHeight="1">
      <c r="A8" s="23" t="s">
        <v>76</v>
      </c>
      <c r="B8" s="45">
        <v>16</v>
      </c>
      <c r="C8" s="46">
        <v>3700</v>
      </c>
    </row>
    <row r="9" spans="1:3" ht="41.25" customHeight="1">
      <c r="A9" s="23" t="s">
        <v>13</v>
      </c>
      <c r="B9" s="45">
        <v>12</v>
      </c>
      <c r="C9" s="46">
        <v>3600</v>
      </c>
    </row>
    <row r="10" spans="1:3" ht="42" customHeight="1">
      <c r="A10" s="23" t="s">
        <v>78</v>
      </c>
      <c r="B10" s="45">
        <v>14</v>
      </c>
      <c r="C10" s="46">
        <v>3700</v>
      </c>
    </row>
    <row r="11" spans="1:3" ht="42" customHeight="1">
      <c r="A11" s="23" t="s">
        <v>80</v>
      </c>
      <c r="B11" s="45">
        <v>15</v>
      </c>
      <c r="C11" s="46">
        <v>4100</v>
      </c>
    </row>
    <row r="12" spans="1:3" ht="42" customHeight="1">
      <c r="A12" s="23" t="s">
        <v>81</v>
      </c>
      <c r="B12" s="45">
        <v>14</v>
      </c>
      <c r="C12" s="46">
        <v>4400</v>
      </c>
    </row>
    <row r="13" spans="1:3" ht="42" customHeight="1">
      <c r="A13" s="23" t="s">
        <v>77</v>
      </c>
      <c r="B13" s="45">
        <v>14</v>
      </c>
      <c r="C13" s="46">
        <v>4500</v>
      </c>
    </row>
    <row r="14" spans="1:3" ht="42" customHeight="1">
      <c r="A14" s="23" t="s">
        <v>82</v>
      </c>
      <c r="B14" s="45">
        <v>13</v>
      </c>
      <c r="C14" s="46">
        <v>4300</v>
      </c>
    </row>
    <row r="15" spans="1:3" ht="42" customHeight="1">
      <c r="A15" s="23" t="s">
        <v>84</v>
      </c>
      <c r="B15" s="45">
        <v>11</v>
      </c>
      <c r="C15" s="46">
        <v>4200</v>
      </c>
    </row>
    <row r="16" spans="1:3" ht="42" customHeight="1">
      <c r="A16" s="23" t="s">
        <v>85</v>
      </c>
      <c r="B16" s="45">
        <v>12</v>
      </c>
      <c r="C16" s="46">
        <v>4000</v>
      </c>
    </row>
    <row r="17" spans="1:3" ht="42" customHeight="1">
      <c r="A17" s="23" t="s">
        <v>87</v>
      </c>
      <c r="B17" s="45">
        <v>14</v>
      </c>
      <c r="C17" s="46">
        <v>4200</v>
      </c>
    </row>
    <row r="18" spans="1:3" ht="26.25" customHeight="1">
      <c r="A18" s="24" t="s">
        <v>88</v>
      </c>
      <c r="B18" s="23" t="s">
        <v>90</v>
      </c>
      <c r="C18" s="23" t="s">
        <v>95</v>
      </c>
    </row>
    <row r="19" spans="1:3" ht="41.25" customHeight="1">
      <c r="A19" s="25"/>
      <c r="B19" s="45">
        <f>MAX(B6:B17)</f>
        <v>16</v>
      </c>
      <c r="C19" s="46">
        <f>SUM(C6:C17)</f>
        <v>48000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271</v>
      </c>
      <c r="D5" s="11"/>
      <c r="E5" s="11"/>
      <c r="F5" s="11"/>
      <c r="G5" s="11"/>
    </row>
    <row r="6" spans="1:10">
      <c r="A6" s="1">
        <v>37</v>
      </c>
      <c r="C6" s="12" t="s">
        <v>113</v>
      </c>
      <c r="D6" s="12"/>
      <c r="E6" s="12"/>
      <c r="F6" s="12"/>
      <c r="G6" s="12"/>
    </row>
    <row r="7" spans="1:10">
      <c r="A7" s="2"/>
      <c r="B7" s="7" t="s">
        <v>37</v>
      </c>
      <c r="C7" s="7"/>
      <c r="D7" s="7"/>
      <c r="E7" s="7"/>
      <c r="F7" s="7"/>
    </row>
    <row r="8" spans="1:10">
      <c r="A8" s="3"/>
      <c r="B8" s="8"/>
      <c r="C8" s="13" t="s">
        <v>23</v>
      </c>
      <c r="D8" s="13" t="s">
        <v>15</v>
      </c>
      <c r="E8" s="14" t="s">
        <v>107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47">
        <v>6</v>
      </c>
      <c r="H19" s="8" t="s">
        <v>68</v>
      </c>
      <c r="I19" s="8"/>
    </row>
    <row r="20" spans="1:10">
      <c r="A20" s="3">
        <v>37</v>
      </c>
      <c r="B20" s="7" t="s">
        <v>58</v>
      </c>
      <c r="C20" s="7"/>
      <c r="D20" s="7"/>
      <c r="E20" s="7"/>
      <c r="F20" s="7"/>
      <c r="G20" s="48">
        <v>13500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57</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272</v>
      </c>
    </row>
    <row r="5" spans="1:3" ht="45.75" customHeight="1">
      <c r="A5" s="23" t="s">
        <v>42</v>
      </c>
      <c r="B5" s="26" t="s">
        <v>89</v>
      </c>
      <c r="C5" s="26" t="s">
        <v>93</v>
      </c>
    </row>
    <row r="6" spans="1:3" ht="42" customHeight="1">
      <c r="A6" s="23" t="s">
        <v>75</v>
      </c>
      <c r="B6" s="45">
        <v>2</v>
      </c>
      <c r="C6" s="46">
        <v>1000</v>
      </c>
    </row>
    <row r="7" spans="1:3" ht="42" customHeight="1">
      <c r="A7" s="23" t="s">
        <v>72</v>
      </c>
      <c r="B7" s="45">
        <v>2</v>
      </c>
      <c r="C7" s="46">
        <v>900</v>
      </c>
    </row>
    <row r="8" spans="1:3" ht="42" customHeight="1">
      <c r="A8" s="23" t="s">
        <v>76</v>
      </c>
      <c r="B8" s="45">
        <v>2</v>
      </c>
      <c r="C8" s="46">
        <v>1000</v>
      </c>
    </row>
    <row r="9" spans="1:3" ht="41.25" customHeight="1">
      <c r="A9" s="23" t="s">
        <v>13</v>
      </c>
      <c r="B9" s="45">
        <v>5</v>
      </c>
      <c r="C9" s="46">
        <v>1000</v>
      </c>
    </row>
    <row r="10" spans="1:3" ht="42" customHeight="1">
      <c r="A10" s="23" t="s">
        <v>78</v>
      </c>
      <c r="B10" s="45">
        <v>5</v>
      </c>
      <c r="C10" s="46">
        <v>1000</v>
      </c>
    </row>
    <row r="11" spans="1:3" ht="42" customHeight="1">
      <c r="A11" s="23" t="s">
        <v>80</v>
      </c>
      <c r="B11" s="45">
        <v>2</v>
      </c>
      <c r="C11" s="46">
        <v>1100</v>
      </c>
    </row>
    <row r="12" spans="1:3" ht="42" customHeight="1">
      <c r="A12" s="23" t="s">
        <v>81</v>
      </c>
      <c r="B12" s="45">
        <v>5</v>
      </c>
      <c r="C12" s="46">
        <v>1400</v>
      </c>
    </row>
    <row r="13" spans="1:3" ht="42" customHeight="1">
      <c r="A13" s="23" t="s">
        <v>77</v>
      </c>
      <c r="B13" s="45">
        <v>6</v>
      </c>
      <c r="C13" s="46">
        <v>1700</v>
      </c>
    </row>
    <row r="14" spans="1:3" ht="42" customHeight="1">
      <c r="A14" s="23" t="s">
        <v>82</v>
      </c>
      <c r="B14" s="45">
        <v>3</v>
      </c>
      <c r="C14" s="46">
        <v>1300</v>
      </c>
    </row>
    <row r="15" spans="1:3" ht="42" customHeight="1">
      <c r="A15" s="23" t="s">
        <v>84</v>
      </c>
      <c r="B15" s="45">
        <v>4</v>
      </c>
      <c r="C15" s="46">
        <v>1200</v>
      </c>
    </row>
    <row r="16" spans="1:3" ht="42" customHeight="1">
      <c r="A16" s="23" t="s">
        <v>85</v>
      </c>
      <c r="B16" s="45">
        <v>2</v>
      </c>
      <c r="C16" s="46">
        <v>900</v>
      </c>
    </row>
    <row r="17" spans="1:3" ht="42" customHeight="1">
      <c r="A17" s="23" t="s">
        <v>87</v>
      </c>
      <c r="B17" s="45">
        <v>4</v>
      </c>
      <c r="C17" s="46">
        <v>1000</v>
      </c>
    </row>
    <row r="18" spans="1:3" ht="26.25" customHeight="1">
      <c r="A18" s="24" t="s">
        <v>88</v>
      </c>
      <c r="B18" s="23" t="s">
        <v>90</v>
      </c>
      <c r="C18" s="23" t="s">
        <v>95</v>
      </c>
    </row>
    <row r="19" spans="1:3" ht="41.25" customHeight="1">
      <c r="A19" s="25"/>
      <c r="B19" s="45">
        <f>MAX(B6:B17)</f>
        <v>6</v>
      </c>
      <c r="C19" s="46">
        <f>SUM(C6:C17)</f>
        <v>13500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49</v>
      </c>
      <c r="D5" s="11"/>
      <c r="E5" s="11"/>
      <c r="F5" s="11"/>
      <c r="G5" s="11"/>
    </row>
    <row r="6" spans="1:10">
      <c r="A6" s="1">
        <v>122</v>
      </c>
      <c r="C6" s="12" t="s">
        <v>83</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43">
        <v>40</v>
      </c>
      <c r="H20" s="8" t="s">
        <v>68</v>
      </c>
      <c r="I20" s="8"/>
    </row>
    <row r="21" spans="1:10">
      <c r="A21" s="3">
        <v>122</v>
      </c>
      <c r="B21" s="7" t="s">
        <v>58</v>
      </c>
      <c r="C21" s="7"/>
      <c r="D21" s="7"/>
      <c r="E21" s="7"/>
      <c r="F21" s="7"/>
      <c r="G21" s="44">
        <v>58400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57</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274</v>
      </c>
    </row>
    <row r="5" spans="1:3" ht="45.75" customHeight="1">
      <c r="A5" s="23" t="s">
        <v>42</v>
      </c>
      <c r="B5" s="26" t="s">
        <v>89</v>
      </c>
      <c r="C5" s="26" t="s">
        <v>93</v>
      </c>
    </row>
    <row r="6" spans="1:3" ht="42" customHeight="1">
      <c r="A6" s="23" t="s">
        <v>75</v>
      </c>
      <c r="B6" s="27">
        <v>40</v>
      </c>
      <c r="C6" s="29">
        <v>7400</v>
      </c>
    </row>
    <row r="7" spans="1:3" ht="42" customHeight="1">
      <c r="A7" s="23" t="s">
        <v>72</v>
      </c>
      <c r="B7" s="27">
        <v>39</v>
      </c>
      <c r="C7" s="29">
        <v>5900</v>
      </c>
    </row>
    <row r="8" spans="1:3" ht="42" customHeight="1">
      <c r="A8" s="23" t="s">
        <v>76</v>
      </c>
      <c r="B8" s="27">
        <v>24</v>
      </c>
      <c r="C8" s="29">
        <v>5100</v>
      </c>
    </row>
    <row r="9" spans="1:3" ht="41.25" customHeight="1">
      <c r="A9" s="23" t="s">
        <v>13</v>
      </c>
      <c r="B9" s="27">
        <v>18</v>
      </c>
      <c r="C9" s="29">
        <v>3900</v>
      </c>
    </row>
    <row r="10" spans="1:3" ht="42" customHeight="1">
      <c r="A10" s="23" t="s">
        <v>78</v>
      </c>
      <c r="B10" s="27">
        <v>9</v>
      </c>
      <c r="C10" s="29">
        <v>3200</v>
      </c>
    </row>
    <row r="11" spans="1:3" ht="42" customHeight="1">
      <c r="A11" s="23" t="s">
        <v>80</v>
      </c>
      <c r="B11" s="27">
        <v>13</v>
      </c>
      <c r="C11" s="29">
        <v>3500</v>
      </c>
    </row>
    <row r="12" spans="1:3" ht="42" customHeight="1">
      <c r="A12" s="23" t="s">
        <v>81</v>
      </c>
      <c r="B12" s="27">
        <v>21</v>
      </c>
      <c r="C12" s="29">
        <v>4100</v>
      </c>
    </row>
    <row r="13" spans="1:3" ht="42" customHeight="1">
      <c r="A13" s="23" t="s">
        <v>77</v>
      </c>
      <c r="B13" s="27">
        <v>19</v>
      </c>
      <c r="C13" s="29">
        <v>5000</v>
      </c>
    </row>
    <row r="14" spans="1:3" ht="42" customHeight="1">
      <c r="A14" s="23" t="s">
        <v>82</v>
      </c>
      <c r="B14" s="27">
        <v>17</v>
      </c>
      <c r="C14" s="29">
        <v>4500</v>
      </c>
    </row>
    <row r="15" spans="1:3" ht="42" customHeight="1">
      <c r="A15" s="23" t="s">
        <v>84</v>
      </c>
      <c r="B15" s="27">
        <v>23</v>
      </c>
      <c r="C15" s="29">
        <v>4000</v>
      </c>
    </row>
    <row r="16" spans="1:3" ht="42" customHeight="1">
      <c r="A16" s="23" t="s">
        <v>85</v>
      </c>
      <c r="B16" s="27">
        <v>26</v>
      </c>
      <c r="C16" s="29">
        <v>5100</v>
      </c>
    </row>
    <row r="17" spans="1:3" ht="42" customHeight="1">
      <c r="A17" s="23" t="s">
        <v>87</v>
      </c>
      <c r="B17" s="27">
        <v>32</v>
      </c>
      <c r="C17" s="29">
        <v>6700</v>
      </c>
    </row>
    <row r="18" spans="1:3" ht="26.25" customHeight="1">
      <c r="A18" s="24" t="s">
        <v>88</v>
      </c>
      <c r="B18" s="23" t="s">
        <v>90</v>
      </c>
      <c r="C18" s="23" t="s">
        <v>95</v>
      </c>
    </row>
    <row r="19" spans="1:3" ht="41.25" customHeight="1">
      <c r="A19" s="25"/>
      <c r="B19" s="27">
        <f>MAX(B6:B17)</f>
        <v>40</v>
      </c>
      <c r="C19" s="29">
        <f>SUM(C6:C17)</f>
        <v>58400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276</v>
      </c>
      <c r="D5" s="11"/>
      <c r="E5" s="11"/>
      <c r="F5" s="11"/>
      <c r="G5" s="11"/>
    </row>
    <row r="6" spans="1:10">
      <c r="A6" s="1">
        <v>37</v>
      </c>
      <c r="C6" s="12" t="s">
        <v>278</v>
      </c>
      <c r="D6" s="12"/>
      <c r="E6" s="12"/>
      <c r="F6" s="12"/>
      <c r="G6" s="12"/>
    </row>
    <row r="7" spans="1:10">
      <c r="A7" s="2"/>
      <c r="B7" s="7" t="s">
        <v>37</v>
      </c>
      <c r="C7" s="7"/>
      <c r="D7" s="7"/>
      <c r="E7" s="7"/>
      <c r="F7" s="7"/>
    </row>
    <row r="8" spans="1:10">
      <c r="A8" s="3"/>
      <c r="B8" s="8"/>
      <c r="C8" s="13" t="s">
        <v>23</v>
      </c>
      <c r="D8" s="13" t="s">
        <v>15</v>
      </c>
      <c r="E8" s="14" t="s">
        <v>218</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31</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25</v>
      </c>
      <c r="H19" s="8" t="s">
        <v>68</v>
      </c>
      <c r="I19" s="8"/>
    </row>
    <row r="20" spans="1:10">
      <c r="A20" s="3">
        <v>37</v>
      </c>
      <c r="B20" s="7" t="s">
        <v>58</v>
      </c>
      <c r="C20" s="7"/>
      <c r="D20" s="7"/>
      <c r="E20" s="7"/>
      <c r="F20" s="7"/>
      <c r="G20" s="17">
        <v>100700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dimension ref="A2:C28"/>
  <sheetViews>
    <sheetView tabSelected="1" view="pageBreakPreview" topLeftCell="A4" zoomScale="60" workbookViewId="0">
      <selection activeCell="D6" sqref="D6:D17"/>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277</v>
      </c>
    </row>
    <row r="5" spans="1:3" ht="45.75" customHeight="1">
      <c r="A5" s="23" t="s">
        <v>42</v>
      </c>
      <c r="B5" s="26" t="s">
        <v>89</v>
      </c>
      <c r="C5" s="26" t="s">
        <v>93</v>
      </c>
    </row>
    <row r="6" spans="1:3" ht="42" customHeight="1">
      <c r="A6" s="23" t="s">
        <v>75</v>
      </c>
      <c r="B6" s="27">
        <v>24</v>
      </c>
      <c r="C6" s="29">
        <v>9700</v>
      </c>
    </row>
    <row r="7" spans="1:3" ht="42" customHeight="1">
      <c r="A7" s="23" t="s">
        <v>72</v>
      </c>
      <c r="B7" s="27">
        <v>22</v>
      </c>
      <c r="C7" s="29">
        <v>8000</v>
      </c>
    </row>
    <row r="8" spans="1:3" ht="42" customHeight="1">
      <c r="A8" s="23" t="s">
        <v>76</v>
      </c>
      <c r="B8" s="27">
        <v>21</v>
      </c>
      <c r="C8" s="29">
        <v>7700</v>
      </c>
    </row>
    <row r="9" spans="1:3" ht="41.25" customHeight="1">
      <c r="A9" s="23" t="s">
        <v>13</v>
      </c>
      <c r="B9" s="27">
        <v>20</v>
      </c>
      <c r="C9" s="29">
        <v>8000</v>
      </c>
    </row>
    <row r="10" spans="1:3" ht="42" customHeight="1">
      <c r="A10" s="23" t="s">
        <v>78</v>
      </c>
      <c r="B10" s="27">
        <v>23</v>
      </c>
      <c r="C10" s="29">
        <v>7800</v>
      </c>
    </row>
    <row r="11" spans="1:3" ht="42" customHeight="1">
      <c r="A11" s="23" t="s">
        <v>80</v>
      </c>
      <c r="B11" s="27">
        <v>23</v>
      </c>
      <c r="C11" s="29">
        <v>8700</v>
      </c>
    </row>
    <row r="12" spans="1:3" ht="42" customHeight="1">
      <c r="A12" s="23" t="s">
        <v>81</v>
      </c>
      <c r="B12" s="27">
        <v>24</v>
      </c>
      <c r="C12" s="29">
        <v>9100</v>
      </c>
    </row>
    <row r="13" spans="1:3" ht="42" customHeight="1">
      <c r="A13" s="23" t="s">
        <v>77</v>
      </c>
      <c r="B13" s="27">
        <v>25</v>
      </c>
      <c r="C13" s="29">
        <v>9100</v>
      </c>
    </row>
    <row r="14" spans="1:3" ht="42" customHeight="1">
      <c r="A14" s="23" t="s">
        <v>82</v>
      </c>
      <c r="B14" s="27">
        <v>23</v>
      </c>
      <c r="C14" s="29">
        <v>8500</v>
      </c>
    </row>
    <row r="15" spans="1:3" ht="42" customHeight="1">
      <c r="A15" s="23" t="s">
        <v>84</v>
      </c>
      <c r="B15" s="27">
        <v>23</v>
      </c>
      <c r="C15" s="29">
        <v>7600</v>
      </c>
    </row>
    <row r="16" spans="1:3" ht="42" customHeight="1">
      <c r="A16" s="23" t="s">
        <v>85</v>
      </c>
      <c r="B16" s="27">
        <v>22</v>
      </c>
      <c r="C16" s="29">
        <v>8500</v>
      </c>
    </row>
    <row r="17" spans="1:3" ht="42" customHeight="1">
      <c r="A17" s="23" t="s">
        <v>87</v>
      </c>
      <c r="B17" s="27">
        <v>23</v>
      </c>
      <c r="C17" s="29">
        <v>8000</v>
      </c>
    </row>
    <row r="18" spans="1:3" ht="26.25" customHeight="1">
      <c r="A18" s="24" t="s">
        <v>88</v>
      </c>
      <c r="B18" s="23" t="s">
        <v>90</v>
      </c>
      <c r="C18" s="23" t="s">
        <v>95</v>
      </c>
    </row>
    <row r="19" spans="1:3" ht="41.25" customHeight="1">
      <c r="A19" s="25"/>
      <c r="B19" s="27">
        <f>MAX(B6:B17)</f>
        <v>25</v>
      </c>
      <c r="C19" s="29">
        <f>SUM(C6:C17)</f>
        <v>100700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13.5"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175</v>
      </c>
      <c r="D5" s="11"/>
      <c r="E5" s="11"/>
      <c r="F5" s="11"/>
      <c r="G5" s="11"/>
    </row>
    <row r="6" spans="1:10">
      <c r="A6" s="1">
        <v>37</v>
      </c>
      <c r="C6" s="12" t="s">
        <v>177</v>
      </c>
      <c r="D6" s="12"/>
      <c r="E6" s="12"/>
      <c r="F6" s="12"/>
      <c r="G6" s="12"/>
    </row>
    <row r="7" spans="1:10">
      <c r="A7" s="2"/>
      <c r="B7" s="7" t="s">
        <v>37</v>
      </c>
      <c r="C7" s="7"/>
      <c r="D7" s="7"/>
      <c r="E7" s="7"/>
      <c r="F7" s="7"/>
    </row>
    <row r="8" spans="1:10">
      <c r="A8" s="3"/>
      <c r="B8" s="8"/>
      <c r="C8" s="13" t="s">
        <v>23</v>
      </c>
      <c r="D8" s="13" t="s">
        <v>15</v>
      </c>
      <c r="E8" s="14" t="s">
        <v>179</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28</v>
      </c>
      <c r="H19" s="8" t="s">
        <v>68</v>
      </c>
      <c r="I19" s="8"/>
    </row>
    <row r="20" spans="1:10">
      <c r="A20" s="3">
        <v>37</v>
      </c>
      <c r="B20" s="7" t="s">
        <v>58</v>
      </c>
      <c r="C20" s="7"/>
      <c r="D20" s="7"/>
      <c r="E20" s="7"/>
      <c r="F20" s="7"/>
      <c r="G20" s="17">
        <v>135800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183</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75" zoomScaleSheetLayoutView="75"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166</v>
      </c>
      <c r="D5" s="11"/>
      <c r="E5" s="11"/>
      <c r="F5" s="11"/>
      <c r="G5" s="11"/>
    </row>
    <row r="6" spans="1:10">
      <c r="A6" s="1">
        <v>122</v>
      </c>
      <c r="C6" s="12" t="s">
        <v>167</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20</v>
      </c>
      <c r="H20" s="8" t="s">
        <v>68</v>
      </c>
      <c r="I20" s="8"/>
    </row>
    <row r="21" spans="1:10">
      <c r="A21" s="3">
        <v>122</v>
      </c>
      <c r="B21" s="7" t="s">
        <v>58</v>
      </c>
      <c r="C21" s="7"/>
      <c r="D21" s="7"/>
      <c r="E21" s="7"/>
      <c r="F21" s="7"/>
      <c r="G21" s="31">
        <v>46000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283</v>
      </c>
    </row>
    <row r="5" spans="1:3" ht="45.75" customHeight="1">
      <c r="A5" s="23" t="s">
        <v>42</v>
      </c>
      <c r="B5" s="26" t="s">
        <v>89</v>
      </c>
      <c r="C5" s="26" t="s">
        <v>93</v>
      </c>
    </row>
    <row r="6" spans="1:3" ht="42" customHeight="1">
      <c r="A6" s="23" t="s">
        <v>75</v>
      </c>
      <c r="B6" s="27">
        <v>17</v>
      </c>
      <c r="C6" s="29">
        <v>9900</v>
      </c>
    </row>
    <row r="7" spans="1:3" ht="42" customHeight="1">
      <c r="A7" s="23" t="s">
        <v>72</v>
      </c>
      <c r="B7" s="27">
        <v>25</v>
      </c>
      <c r="C7" s="29">
        <v>9000</v>
      </c>
    </row>
    <row r="8" spans="1:3" ht="42" customHeight="1">
      <c r="A8" s="23" t="s">
        <v>76</v>
      </c>
      <c r="B8" s="27">
        <v>21</v>
      </c>
      <c r="C8" s="29">
        <v>10300</v>
      </c>
    </row>
    <row r="9" spans="1:3" ht="41.25" customHeight="1">
      <c r="A9" s="23" t="s">
        <v>13</v>
      </c>
      <c r="B9" s="27">
        <v>24</v>
      </c>
      <c r="C9" s="29">
        <v>10400</v>
      </c>
    </row>
    <row r="10" spans="1:3" ht="42" customHeight="1">
      <c r="A10" s="23" t="s">
        <v>78</v>
      </c>
      <c r="B10" s="27">
        <v>25</v>
      </c>
      <c r="C10" s="29">
        <v>12100</v>
      </c>
    </row>
    <row r="11" spans="1:3" ht="42" customHeight="1">
      <c r="A11" s="23" t="s">
        <v>80</v>
      </c>
      <c r="B11" s="27">
        <v>26</v>
      </c>
      <c r="C11" s="29">
        <v>12500</v>
      </c>
    </row>
    <row r="12" spans="1:3" ht="42" customHeight="1">
      <c r="A12" s="23" t="s">
        <v>81</v>
      </c>
      <c r="B12" s="27">
        <v>28</v>
      </c>
      <c r="C12" s="29">
        <v>14200</v>
      </c>
    </row>
    <row r="13" spans="1:3" ht="42" customHeight="1">
      <c r="A13" s="23" t="s">
        <v>77</v>
      </c>
      <c r="B13" s="27">
        <v>27</v>
      </c>
      <c r="C13" s="29">
        <v>13800</v>
      </c>
    </row>
    <row r="14" spans="1:3" ht="42" customHeight="1">
      <c r="A14" s="23" t="s">
        <v>82</v>
      </c>
      <c r="B14" s="27">
        <v>27</v>
      </c>
      <c r="C14" s="29">
        <v>12500</v>
      </c>
    </row>
    <row r="15" spans="1:3" ht="42" customHeight="1">
      <c r="A15" s="23" t="s">
        <v>84</v>
      </c>
      <c r="B15" s="27">
        <v>23</v>
      </c>
      <c r="C15" s="29">
        <v>11700</v>
      </c>
    </row>
    <row r="16" spans="1:3" ht="42" customHeight="1">
      <c r="A16" s="23" t="s">
        <v>85</v>
      </c>
      <c r="B16" s="27">
        <v>19</v>
      </c>
      <c r="C16" s="29">
        <v>9600</v>
      </c>
    </row>
    <row r="17" spans="1:3" ht="42" customHeight="1">
      <c r="A17" s="23" t="s">
        <v>87</v>
      </c>
      <c r="B17" s="27">
        <v>18</v>
      </c>
      <c r="C17" s="29">
        <v>9800</v>
      </c>
    </row>
    <row r="18" spans="1:3" ht="26.25" customHeight="1">
      <c r="A18" s="24" t="s">
        <v>88</v>
      </c>
      <c r="B18" s="23" t="s">
        <v>90</v>
      </c>
      <c r="C18" s="23" t="s">
        <v>95</v>
      </c>
    </row>
    <row r="19" spans="1:3" ht="41.25" customHeight="1">
      <c r="A19" s="25"/>
      <c r="B19" s="27">
        <f>MAX(B6:B17)</f>
        <v>28</v>
      </c>
      <c r="C19" s="29">
        <f>SUM(C6:C17)</f>
        <v>135800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16"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279</v>
      </c>
      <c r="D5" s="11"/>
      <c r="E5" s="11"/>
      <c r="F5" s="11"/>
      <c r="G5" s="11"/>
    </row>
    <row r="6" spans="1:10">
      <c r="A6" s="1">
        <v>37</v>
      </c>
      <c r="C6" s="12" t="s">
        <v>280</v>
      </c>
      <c r="D6" s="12"/>
      <c r="E6" s="12"/>
      <c r="F6" s="12"/>
      <c r="G6" s="12"/>
    </row>
    <row r="7" spans="1:10">
      <c r="A7" s="2"/>
      <c r="B7" s="7" t="s">
        <v>37</v>
      </c>
      <c r="C7" s="7"/>
      <c r="D7" s="7"/>
      <c r="E7" s="7"/>
      <c r="F7" s="7"/>
    </row>
    <row r="8" spans="1:10">
      <c r="A8" s="3"/>
      <c r="B8" s="8"/>
      <c r="C8" s="13" t="s">
        <v>23</v>
      </c>
      <c r="D8" s="13" t="s">
        <v>15</v>
      </c>
      <c r="E8" s="14" t="s">
        <v>178</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19</v>
      </c>
      <c r="H19" s="8" t="s">
        <v>68</v>
      </c>
      <c r="I19" s="8"/>
    </row>
    <row r="20" spans="1:10">
      <c r="A20" s="3">
        <v>37</v>
      </c>
      <c r="B20" s="7" t="s">
        <v>58</v>
      </c>
      <c r="C20" s="7"/>
      <c r="D20" s="7"/>
      <c r="E20" s="7"/>
      <c r="F20" s="7"/>
      <c r="G20" s="17">
        <v>28300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183</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79</v>
      </c>
    </row>
    <row r="5" spans="1:3" ht="45.75" customHeight="1">
      <c r="A5" s="23" t="s">
        <v>42</v>
      </c>
      <c r="B5" s="26" t="s">
        <v>89</v>
      </c>
      <c r="C5" s="26" t="s">
        <v>93</v>
      </c>
    </row>
    <row r="6" spans="1:3" ht="42" customHeight="1">
      <c r="A6" s="23" t="s">
        <v>75</v>
      </c>
      <c r="B6" s="27">
        <v>19</v>
      </c>
      <c r="C6" s="29">
        <v>3000</v>
      </c>
    </row>
    <row r="7" spans="1:3" ht="42" customHeight="1">
      <c r="A7" s="23" t="s">
        <v>72</v>
      </c>
      <c r="B7" s="27">
        <v>8</v>
      </c>
      <c r="C7" s="29">
        <v>2300</v>
      </c>
    </row>
    <row r="8" spans="1:3" ht="42" customHeight="1">
      <c r="A8" s="23" t="s">
        <v>76</v>
      </c>
      <c r="B8" s="27">
        <v>7</v>
      </c>
      <c r="C8" s="29">
        <v>2300</v>
      </c>
    </row>
    <row r="9" spans="1:3" ht="41.25" customHeight="1">
      <c r="A9" s="23" t="s">
        <v>13</v>
      </c>
      <c r="B9" s="27">
        <v>7</v>
      </c>
      <c r="C9" s="29">
        <v>2100</v>
      </c>
    </row>
    <row r="10" spans="1:3" ht="42" customHeight="1">
      <c r="A10" s="23" t="s">
        <v>78</v>
      </c>
      <c r="B10" s="27">
        <v>7</v>
      </c>
      <c r="C10" s="29">
        <v>2200</v>
      </c>
    </row>
    <row r="11" spans="1:3" ht="42" customHeight="1">
      <c r="A11" s="23" t="s">
        <v>80</v>
      </c>
      <c r="B11" s="27">
        <v>12</v>
      </c>
      <c r="C11" s="29">
        <v>2200</v>
      </c>
    </row>
    <row r="12" spans="1:3" ht="42" customHeight="1">
      <c r="A12" s="23" t="s">
        <v>81</v>
      </c>
      <c r="B12" s="27">
        <v>14</v>
      </c>
      <c r="C12" s="29">
        <v>2500</v>
      </c>
    </row>
    <row r="13" spans="1:3" ht="42" customHeight="1">
      <c r="A13" s="23" t="s">
        <v>77</v>
      </c>
      <c r="B13" s="27">
        <v>16</v>
      </c>
      <c r="C13" s="29">
        <v>2500</v>
      </c>
    </row>
    <row r="14" spans="1:3" ht="42" customHeight="1">
      <c r="A14" s="23" t="s">
        <v>82</v>
      </c>
      <c r="B14" s="27">
        <v>17</v>
      </c>
      <c r="C14" s="29">
        <v>2400</v>
      </c>
    </row>
    <row r="15" spans="1:3" ht="42" customHeight="1">
      <c r="A15" s="23" t="s">
        <v>84</v>
      </c>
      <c r="B15" s="27">
        <v>10</v>
      </c>
      <c r="C15" s="29">
        <v>2200</v>
      </c>
    </row>
    <row r="16" spans="1:3" ht="42" customHeight="1">
      <c r="A16" s="23" t="s">
        <v>85</v>
      </c>
      <c r="B16" s="27">
        <v>8</v>
      </c>
      <c r="C16" s="29">
        <v>2100</v>
      </c>
    </row>
    <row r="17" spans="1:3" ht="42" customHeight="1">
      <c r="A17" s="23" t="s">
        <v>87</v>
      </c>
      <c r="B17" s="27">
        <v>15</v>
      </c>
      <c r="C17" s="29">
        <v>2500</v>
      </c>
    </row>
    <row r="18" spans="1:3" ht="26.25" customHeight="1">
      <c r="A18" s="24" t="s">
        <v>88</v>
      </c>
      <c r="B18" s="23" t="s">
        <v>90</v>
      </c>
      <c r="C18" s="23" t="s">
        <v>95</v>
      </c>
    </row>
    <row r="19" spans="1:3" ht="41.25" customHeight="1">
      <c r="A19" s="25"/>
      <c r="B19" s="27">
        <f>MAX(B6:B17)</f>
        <v>19</v>
      </c>
      <c r="C19" s="29">
        <f>SUM(C6:C17)</f>
        <v>28300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180</v>
      </c>
      <c r="D5" s="11"/>
      <c r="E5" s="11"/>
      <c r="F5" s="11"/>
      <c r="G5" s="11"/>
    </row>
    <row r="6" spans="1:10">
      <c r="A6" s="1">
        <v>37</v>
      </c>
      <c r="C6" s="12" t="s">
        <v>65</v>
      </c>
      <c r="D6" s="12"/>
      <c r="E6" s="12"/>
      <c r="F6" s="12"/>
      <c r="G6" s="12"/>
    </row>
    <row r="7" spans="1:10">
      <c r="A7" s="2"/>
      <c r="B7" s="7" t="s">
        <v>37</v>
      </c>
      <c r="C7" s="7"/>
      <c r="D7" s="7"/>
      <c r="E7" s="7"/>
      <c r="F7" s="7"/>
    </row>
    <row r="8" spans="1:10">
      <c r="A8" s="3"/>
      <c r="B8" s="8"/>
      <c r="C8" s="13" t="s">
        <v>23</v>
      </c>
      <c r="D8" s="13" t="s">
        <v>15</v>
      </c>
      <c r="E8" s="14" t="s">
        <v>182</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106</v>
      </c>
      <c r="H19" s="8" t="s">
        <v>68</v>
      </c>
      <c r="I19" s="8"/>
    </row>
    <row r="20" spans="1:10">
      <c r="A20" s="3">
        <v>37</v>
      </c>
      <c r="B20" s="7" t="s">
        <v>58</v>
      </c>
      <c r="C20" s="7"/>
      <c r="D20" s="7"/>
      <c r="E20" s="7"/>
      <c r="F20" s="7"/>
      <c r="G20" s="17">
        <v>109100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284</v>
      </c>
    </row>
    <row r="5" spans="1:3" ht="45.75" customHeight="1">
      <c r="A5" s="23" t="s">
        <v>42</v>
      </c>
      <c r="B5" s="26" t="s">
        <v>89</v>
      </c>
      <c r="C5" s="26" t="s">
        <v>93</v>
      </c>
    </row>
    <row r="6" spans="1:3" ht="42" customHeight="1">
      <c r="A6" s="23" t="s">
        <v>75</v>
      </c>
      <c r="B6" s="27">
        <v>20</v>
      </c>
      <c r="C6" s="29">
        <v>7800</v>
      </c>
    </row>
    <row r="7" spans="1:3" ht="42" customHeight="1">
      <c r="A7" s="23" t="s">
        <v>72</v>
      </c>
      <c r="B7" s="27">
        <v>78</v>
      </c>
      <c r="C7" s="29">
        <v>7500</v>
      </c>
    </row>
    <row r="8" spans="1:3" ht="42" customHeight="1">
      <c r="A8" s="23" t="s">
        <v>76</v>
      </c>
      <c r="B8" s="27">
        <v>74</v>
      </c>
      <c r="C8" s="29">
        <v>6200</v>
      </c>
    </row>
    <row r="9" spans="1:3" ht="41.25" customHeight="1">
      <c r="A9" s="23" t="s">
        <v>13</v>
      </c>
      <c r="B9" s="27">
        <v>76</v>
      </c>
      <c r="C9" s="29">
        <v>10800</v>
      </c>
    </row>
    <row r="10" spans="1:3" ht="42" customHeight="1">
      <c r="A10" s="23" t="s">
        <v>78</v>
      </c>
      <c r="B10" s="27">
        <v>63</v>
      </c>
      <c r="C10" s="29">
        <v>10500</v>
      </c>
    </row>
    <row r="11" spans="1:3" ht="42" customHeight="1">
      <c r="A11" s="23" t="s">
        <v>80</v>
      </c>
      <c r="B11" s="27">
        <v>94</v>
      </c>
      <c r="C11" s="29">
        <v>13500</v>
      </c>
    </row>
    <row r="12" spans="1:3" ht="42" customHeight="1">
      <c r="A12" s="23" t="s">
        <v>81</v>
      </c>
      <c r="B12" s="27">
        <v>92</v>
      </c>
      <c r="C12" s="29">
        <v>9800</v>
      </c>
    </row>
    <row r="13" spans="1:3" ht="42" customHeight="1">
      <c r="A13" s="23" t="s">
        <v>77</v>
      </c>
      <c r="B13" s="27">
        <v>53</v>
      </c>
      <c r="C13" s="29">
        <v>8400</v>
      </c>
    </row>
    <row r="14" spans="1:3" ht="42" customHeight="1">
      <c r="A14" s="23" t="s">
        <v>82</v>
      </c>
      <c r="B14" s="27">
        <v>106</v>
      </c>
      <c r="C14" s="29">
        <v>11700</v>
      </c>
    </row>
    <row r="15" spans="1:3" ht="42" customHeight="1">
      <c r="A15" s="23" t="s">
        <v>84</v>
      </c>
      <c r="B15" s="27">
        <v>43</v>
      </c>
      <c r="C15" s="29">
        <v>7400</v>
      </c>
    </row>
    <row r="16" spans="1:3" ht="42" customHeight="1">
      <c r="A16" s="23" t="s">
        <v>85</v>
      </c>
      <c r="B16" s="27">
        <v>59</v>
      </c>
      <c r="C16" s="29">
        <v>4300</v>
      </c>
    </row>
    <row r="17" spans="1:3" ht="42" customHeight="1">
      <c r="A17" s="23" t="s">
        <v>87</v>
      </c>
      <c r="B17" s="27">
        <v>40</v>
      </c>
      <c r="C17" s="29">
        <v>11200</v>
      </c>
    </row>
    <row r="18" spans="1:3" ht="26.25" customHeight="1">
      <c r="A18" s="24" t="s">
        <v>88</v>
      </c>
      <c r="B18" s="23" t="s">
        <v>90</v>
      </c>
      <c r="C18" s="23" t="s">
        <v>95</v>
      </c>
    </row>
    <row r="19" spans="1:3" ht="41.25" customHeight="1">
      <c r="A19" s="25"/>
      <c r="B19" s="27">
        <f>MAX(B6:B17)</f>
        <v>106</v>
      </c>
      <c r="C19" s="29">
        <f>SUM(C6:C17)</f>
        <v>109100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184</v>
      </c>
      <c r="D5" s="11"/>
      <c r="E5" s="11"/>
      <c r="F5" s="11"/>
      <c r="G5" s="11"/>
    </row>
    <row r="6" spans="1:10">
      <c r="A6" s="1">
        <v>37</v>
      </c>
      <c r="C6" s="12" t="s">
        <v>185</v>
      </c>
      <c r="D6" s="12"/>
      <c r="E6" s="12"/>
      <c r="F6" s="12"/>
      <c r="G6" s="12"/>
    </row>
    <row r="7" spans="1:10">
      <c r="A7" s="2"/>
      <c r="B7" s="7" t="s">
        <v>37</v>
      </c>
      <c r="C7" s="7"/>
      <c r="D7" s="7"/>
      <c r="E7" s="7"/>
      <c r="F7" s="7"/>
    </row>
    <row r="8" spans="1:10">
      <c r="A8" s="3"/>
      <c r="B8" s="8"/>
      <c r="C8" s="13" t="s">
        <v>23</v>
      </c>
      <c r="D8" s="13" t="s">
        <v>15</v>
      </c>
      <c r="E8" s="14" t="s">
        <v>187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60</v>
      </c>
      <c r="H19" s="8" t="s">
        <v>68</v>
      </c>
      <c r="I19" s="8"/>
    </row>
    <row r="20" spans="1:10">
      <c r="A20" s="3">
        <v>37</v>
      </c>
      <c r="B20" s="7" t="s">
        <v>58</v>
      </c>
      <c r="C20" s="7"/>
      <c r="D20" s="7"/>
      <c r="E20" s="7"/>
      <c r="F20" s="7"/>
      <c r="G20" s="17">
        <v>40400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114</v>
      </c>
    </row>
    <row r="5" spans="1:3" ht="45.75" customHeight="1">
      <c r="A5" s="23" t="s">
        <v>42</v>
      </c>
      <c r="B5" s="26" t="s">
        <v>89</v>
      </c>
      <c r="C5" s="26" t="s">
        <v>93</v>
      </c>
    </row>
    <row r="6" spans="1:3" ht="42" customHeight="1">
      <c r="A6" s="23" t="s">
        <v>75</v>
      </c>
      <c r="B6" s="27">
        <v>4</v>
      </c>
      <c r="C6" s="29">
        <v>2200</v>
      </c>
    </row>
    <row r="7" spans="1:3" ht="42" customHeight="1">
      <c r="A7" s="23" t="s">
        <v>72</v>
      </c>
      <c r="B7" s="27">
        <v>20</v>
      </c>
      <c r="C7" s="29">
        <v>2100</v>
      </c>
    </row>
    <row r="8" spans="1:3" ht="42" customHeight="1">
      <c r="A8" s="23" t="s">
        <v>76</v>
      </c>
      <c r="B8" s="27">
        <v>59</v>
      </c>
      <c r="C8" s="29">
        <v>3100</v>
      </c>
    </row>
    <row r="9" spans="1:3" ht="41.25" customHeight="1">
      <c r="A9" s="23" t="s">
        <v>13</v>
      </c>
      <c r="B9" s="27">
        <v>60</v>
      </c>
      <c r="C9" s="29">
        <v>4300</v>
      </c>
    </row>
    <row r="10" spans="1:3" ht="42" customHeight="1">
      <c r="A10" s="23" t="s">
        <v>78</v>
      </c>
      <c r="B10" s="27">
        <v>28</v>
      </c>
      <c r="C10" s="29">
        <v>3400</v>
      </c>
    </row>
    <row r="11" spans="1:3" ht="42" customHeight="1">
      <c r="A11" s="23" t="s">
        <v>80</v>
      </c>
      <c r="B11" s="27">
        <v>43</v>
      </c>
      <c r="C11" s="29">
        <v>4400</v>
      </c>
    </row>
    <row r="12" spans="1:3" ht="42" customHeight="1">
      <c r="A12" s="23" t="s">
        <v>81</v>
      </c>
      <c r="B12" s="27">
        <v>57</v>
      </c>
      <c r="C12" s="29">
        <v>5800</v>
      </c>
    </row>
    <row r="13" spans="1:3" ht="42" customHeight="1">
      <c r="A13" s="23" t="s">
        <v>77</v>
      </c>
      <c r="B13" s="27">
        <v>37</v>
      </c>
      <c r="C13" s="29">
        <v>2700</v>
      </c>
    </row>
    <row r="14" spans="1:3" ht="42" customHeight="1">
      <c r="A14" s="23" t="s">
        <v>82</v>
      </c>
      <c r="B14" s="27">
        <v>56</v>
      </c>
      <c r="C14" s="29">
        <v>4100</v>
      </c>
    </row>
    <row r="15" spans="1:3" ht="42" customHeight="1">
      <c r="A15" s="23" t="s">
        <v>84</v>
      </c>
      <c r="B15" s="27">
        <v>27</v>
      </c>
      <c r="C15" s="29">
        <v>3300</v>
      </c>
    </row>
    <row r="16" spans="1:3" ht="42" customHeight="1">
      <c r="A16" s="23" t="s">
        <v>85</v>
      </c>
      <c r="B16" s="27">
        <v>21</v>
      </c>
      <c r="C16" s="29">
        <v>2900</v>
      </c>
    </row>
    <row r="17" spans="1:3" ht="42" customHeight="1">
      <c r="A17" s="23" t="s">
        <v>87</v>
      </c>
      <c r="B17" s="27">
        <v>19</v>
      </c>
      <c r="C17" s="29">
        <v>2100</v>
      </c>
    </row>
    <row r="18" spans="1:3" ht="26.25" customHeight="1">
      <c r="A18" s="24" t="s">
        <v>88</v>
      </c>
      <c r="B18" s="23" t="s">
        <v>90</v>
      </c>
      <c r="C18" s="23" t="s">
        <v>95</v>
      </c>
    </row>
    <row r="19" spans="1:3" ht="41.25" customHeight="1">
      <c r="A19" s="25"/>
      <c r="B19" s="27">
        <f>MAX(B6:B17)</f>
        <v>60</v>
      </c>
      <c r="C19" s="29">
        <f>SUM(C6:C17)</f>
        <v>40400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189</v>
      </c>
      <c r="D5" s="11"/>
      <c r="E5" s="11"/>
      <c r="F5" s="11"/>
      <c r="G5" s="11"/>
    </row>
    <row r="6" spans="1:10">
      <c r="A6" s="1">
        <v>37</v>
      </c>
      <c r="C6" s="12" t="s">
        <v>191</v>
      </c>
      <c r="D6" s="12"/>
      <c r="E6" s="12"/>
      <c r="F6" s="12"/>
      <c r="G6" s="12"/>
    </row>
    <row r="7" spans="1:10">
      <c r="A7" s="2"/>
      <c r="B7" s="7" t="s">
        <v>37</v>
      </c>
      <c r="C7" s="7"/>
      <c r="D7" s="7"/>
      <c r="E7" s="7"/>
      <c r="F7" s="7"/>
    </row>
    <row r="8" spans="1:10">
      <c r="A8" s="3"/>
      <c r="B8" s="8"/>
      <c r="C8" s="13" t="s">
        <v>23</v>
      </c>
      <c r="D8" s="13" t="s">
        <v>15</v>
      </c>
      <c r="E8" s="14" t="s">
        <v>71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62</v>
      </c>
      <c r="H19" s="8" t="s">
        <v>68</v>
      </c>
      <c r="I19" s="8"/>
    </row>
    <row r="20" spans="1:10">
      <c r="A20" s="3">
        <v>37</v>
      </c>
      <c r="B20" s="7" t="s">
        <v>58</v>
      </c>
      <c r="C20" s="7"/>
      <c r="D20" s="7"/>
      <c r="E20" s="7"/>
      <c r="F20" s="7"/>
      <c r="G20" s="17">
        <v>127600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285</v>
      </c>
    </row>
    <row r="5" spans="1:3" ht="45.75" customHeight="1">
      <c r="A5" s="23" t="s">
        <v>42</v>
      </c>
      <c r="B5" s="26" t="s">
        <v>89</v>
      </c>
      <c r="C5" s="26" t="s">
        <v>93</v>
      </c>
    </row>
    <row r="6" spans="1:3" ht="42" customHeight="1">
      <c r="A6" s="23" t="s">
        <v>75</v>
      </c>
      <c r="B6" s="27">
        <v>60</v>
      </c>
      <c r="C6" s="29">
        <v>12100</v>
      </c>
    </row>
    <row r="7" spans="1:3" ht="42" customHeight="1">
      <c r="A7" s="23" t="s">
        <v>72</v>
      </c>
      <c r="B7" s="27">
        <v>62</v>
      </c>
      <c r="C7" s="29">
        <v>11400</v>
      </c>
    </row>
    <row r="8" spans="1:3" ht="42" customHeight="1">
      <c r="A8" s="23" t="s">
        <v>76</v>
      </c>
      <c r="B8" s="27">
        <v>46</v>
      </c>
      <c r="C8" s="29">
        <v>11000</v>
      </c>
    </row>
    <row r="9" spans="1:3" ht="41.25" customHeight="1">
      <c r="A9" s="23" t="s">
        <v>13</v>
      </c>
      <c r="B9" s="27">
        <v>27</v>
      </c>
      <c r="C9" s="29">
        <v>8400</v>
      </c>
    </row>
    <row r="10" spans="1:3" ht="42" customHeight="1">
      <c r="A10" s="23" t="s">
        <v>78</v>
      </c>
      <c r="B10" s="27">
        <v>39</v>
      </c>
      <c r="C10" s="29">
        <v>7600</v>
      </c>
    </row>
    <row r="11" spans="1:3" ht="42" customHeight="1">
      <c r="A11" s="23" t="s">
        <v>80</v>
      </c>
      <c r="B11" s="27">
        <v>49</v>
      </c>
      <c r="C11" s="29">
        <v>11000</v>
      </c>
    </row>
    <row r="12" spans="1:3" ht="42" customHeight="1">
      <c r="A12" s="23" t="s">
        <v>81</v>
      </c>
      <c r="B12" s="27">
        <v>60</v>
      </c>
      <c r="C12" s="29">
        <v>14200</v>
      </c>
    </row>
    <row r="13" spans="1:3" ht="42" customHeight="1">
      <c r="A13" s="23" t="s">
        <v>77</v>
      </c>
      <c r="B13" s="27">
        <v>60</v>
      </c>
      <c r="C13" s="29">
        <v>13000</v>
      </c>
    </row>
    <row r="14" spans="1:3" ht="42" customHeight="1">
      <c r="A14" s="23" t="s">
        <v>82</v>
      </c>
      <c r="B14" s="27">
        <v>61</v>
      </c>
      <c r="C14" s="29">
        <v>12600</v>
      </c>
    </row>
    <row r="15" spans="1:3" ht="42" customHeight="1">
      <c r="A15" s="23" t="s">
        <v>84</v>
      </c>
      <c r="B15" s="27">
        <v>49</v>
      </c>
      <c r="C15" s="29">
        <v>9900</v>
      </c>
    </row>
    <row r="16" spans="1:3" ht="42" customHeight="1">
      <c r="A16" s="23" t="s">
        <v>85</v>
      </c>
      <c r="B16" s="27">
        <v>34</v>
      </c>
      <c r="C16" s="29">
        <v>7200</v>
      </c>
    </row>
    <row r="17" spans="1:3" ht="42" customHeight="1">
      <c r="A17" s="23" t="s">
        <v>87</v>
      </c>
      <c r="B17" s="27">
        <v>48</v>
      </c>
      <c r="C17" s="29">
        <v>9200</v>
      </c>
    </row>
    <row r="18" spans="1:3" ht="26.25" customHeight="1">
      <c r="A18" s="24" t="s">
        <v>88</v>
      </c>
      <c r="B18" s="23" t="s">
        <v>90</v>
      </c>
      <c r="C18" s="23" t="s">
        <v>95</v>
      </c>
    </row>
    <row r="19" spans="1:3" ht="41.25" customHeight="1">
      <c r="A19" s="25"/>
      <c r="B19" s="27">
        <f>MAX(B6:B17)</f>
        <v>62</v>
      </c>
      <c r="C19" s="29">
        <f>SUM(C6:C17)</f>
        <v>127600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29</v>
      </c>
      <c r="D5" s="11"/>
      <c r="E5" s="11"/>
      <c r="F5" s="11"/>
      <c r="G5" s="11"/>
    </row>
    <row r="6" spans="1:10">
      <c r="A6" s="1">
        <v>37</v>
      </c>
      <c r="C6" s="12" t="s">
        <v>194</v>
      </c>
      <c r="D6" s="12"/>
      <c r="E6" s="12"/>
      <c r="F6" s="12"/>
      <c r="G6" s="12"/>
    </row>
    <row r="7" spans="1:10">
      <c r="A7" s="2"/>
      <c r="B7" s="7" t="s">
        <v>37</v>
      </c>
      <c r="C7" s="7"/>
      <c r="D7" s="7"/>
      <c r="E7" s="7"/>
      <c r="F7" s="7"/>
    </row>
    <row r="8" spans="1:10">
      <c r="A8" s="3"/>
      <c r="B8" s="8"/>
      <c r="C8" s="13" t="s">
        <v>23</v>
      </c>
      <c r="D8" s="13" t="s">
        <v>15</v>
      </c>
      <c r="E8" s="50" t="s">
        <v>281</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17</v>
      </c>
      <c r="H19" s="8" t="s">
        <v>68</v>
      </c>
      <c r="I19" s="8"/>
    </row>
    <row r="20" spans="1:10">
      <c r="A20" s="3">
        <v>37</v>
      </c>
      <c r="B20" s="7" t="s">
        <v>58</v>
      </c>
      <c r="C20" s="7"/>
      <c r="D20" s="7"/>
      <c r="E20" s="7"/>
      <c r="F20" s="7"/>
      <c r="G20" s="17">
        <v>75200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224</v>
      </c>
    </row>
    <row r="5" spans="1:3" ht="45.75" customHeight="1">
      <c r="A5" s="23" t="s">
        <v>42</v>
      </c>
      <c r="B5" s="26" t="s">
        <v>89</v>
      </c>
      <c r="C5" s="26" t="s">
        <v>93</v>
      </c>
    </row>
    <row r="6" spans="1:3" ht="42" customHeight="1">
      <c r="A6" s="23" t="s">
        <v>75</v>
      </c>
      <c r="B6" s="27">
        <v>20</v>
      </c>
      <c r="C6" s="29">
        <v>4500</v>
      </c>
    </row>
    <row r="7" spans="1:3" ht="42" customHeight="1">
      <c r="A7" s="23" t="s">
        <v>72</v>
      </c>
      <c r="B7" s="27">
        <v>20</v>
      </c>
      <c r="C7" s="29">
        <v>3900</v>
      </c>
    </row>
    <row r="8" spans="1:3" ht="42" customHeight="1">
      <c r="A8" s="23" t="s">
        <v>76</v>
      </c>
      <c r="B8" s="27">
        <v>15</v>
      </c>
      <c r="C8" s="29">
        <v>4100</v>
      </c>
    </row>
    <row r="9" spans="1:3" ht="41.25" customHeight="1">
      <c r="A9" s="23" t="s">
        <v>13</v>
      </c>
      <c r="B9" s="27">
        <v>10</v>
      </c>
      <c r="C9" s="29">
        <v>3200</v>
      </c>
    </row>
    <row r="10" spans="1:3" ht="42" customHeight="1">
      <c r="A10" s="23" t="s">
        <v>78</v>
      </c>
      <c r="B10" s="27">
        <v>10</v>
      </c>
      <c r="C10" s="29">
        <v>2900</v>
      </c>
    </row>
    <row r="11" spans="1:3" ht="42" customHeight="1">
      <c r="A11" s="23" t="s">
        <v>80</v>
      </c>
      <c r="B11" s="27">
        <v>11</v>
      </c>
      <c r="C11" s="29">
        <v>3400</v>
      </c>
    </row>
    <row r="12" spans="1:3" ht="42" customHeight="1">
      <c r="A12" s="23" t="s">
        <v>81</v>
      </c>
      <c r="B12" s="27">
        <v>16</v>
      </c>
      <c r="C12" s="29">
        <v>4300</v>
      </c>
    </row>
    <row r="13" spans="1:3" ht="42" customHeight="1">
      <c r="A13" s="23" t="s">
        <v>77</v>
      </c>
      <c r="B13" s="27">
        <v>16</v>
      </c>
      <c r="C13" s="29">
        <v>4300</v>
      </c>
    </row>
    <row r="14" spans="1:3" ht="42" customHeight="1">
      <c r="A14" s="23" t="s">
        <v>82</v>
      </c>
      <c r="B14" s="27">
        <v>14</v>
      </c>
      <c r="C14" s="29">
        <v>4000</v>
      </c>
    </row>
    <row r="15" spans="1:3" ht="42" customHeight="1">
      <c r="A15" s="23" t="s">
        <v>84</v>
      </c>
      <c r="B15" s="27">
        <v>14</v>
      </c>
      <c r="C15" s="29">
        <v>3500</v>
      </c>
    </row>
    <row r="16" spans="1:3" ht="42" customHeight="1">
      <c r="A16" s="23" t="s">
        <v>85</v>
      </c>
      <c r="B16" s="27">
        <v>15</v>
      </c>
      <c r="C16" s="29">
        <v>3500</v>
      </c>
    </row>
    <row r="17" spans="1:3" ht="42" customHeight="1">
      <c r="A17" s="23" t="s">
        <v>87</v>
      </c>
      <c r="B17" s="27">
        <v>19</v>
      </c>
      <c r="C17" s="29">
        <v>4400</v>
      </c>
    </row>
    <row r="18" spans="1:3" ht="26.25" customHeight="1">
      <c r="A18" s="24" t="s">
        <v>88</v>
      </c>
      <c r="B18" s="23" t="s">
        <v>90</v>
      </c>
      <c r="C18" s="23" t="s">
        <v>95</v>
      </c>
    </row>
    <row r="19" spans="1:3" ht="41.25" customHeight="1">
      <c r="A19" s="25"/>
      <c r="B19" s="27">
        <f>MAX(B6:B17)</f>
        <v>20</v>
      </c>
      <c r="C19" s="29">
        <f>SUM(C6:C17)</f>
        <v>46000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286</v>
      </c>
    </row>
    <row r="5" spans="1:3" ht="45.75" customHeight="1">
      <c r="A5" s="23" t="s">
        <v>42</v>
      </c>
      <c r="B5" s="26" t="s">
        <v>89</v>
      </c>
      <c r="C5" s="26" t="s">
        <v>93</v>
      </c>
    </row>
    <row r="6" spans="1:3" ht="42" customHeight="1">
      <c r="A6" s="23" t="s">
        <v>75</v>
      </c>
      <c r="B6" s="27">
        <v>16</v>
      </c>
      <c r="C6" s="29">
        <v>7400</v>
      </c>
    </row>
    <row r="7" spans="1:3" ht="42" customHeight="1">
      <c r="A7" s="23" t="s">
        <v>72</v>
      </c>
      <c r="B7" s="27">
        <v>16</v>
      </c>
      <c r="C7" s="29">
        <v>6200</v>
      </c>
    </row>
    <row r="8" spans="1:3" ht="42" customHeight="1">
      <c r="A8" s="23" t="s">
        <v>76</v>
      </c>
      <c r="B8" s="27">
        <v>13</v>
      </c>
      <c r="C8" s="29">
        <v>5900</v>
      </c>
    </row>
    <row r="9" spans="1:3" ht="41.25" customHeight="1">
      <c r="A9" s="23" t="s">
        <v>13</v>
      </c>
      <c r="B9" s="27">
        <v>11</v>
      </c>
      <c r="C9" s="29">
        <v>5300</v>
      </c>
    </row>
    <row r="10" spans="1:3" ht="42" customHeight="1">
      <c r="A10" s="23" t="s">
        <v>78</v>
      </c>
      <c r="B10" s="27">
        <v>10</v>
      </c>
      <c r="C10" s="29">
        <v>5500</v>
      </c>
    </row>
    <row r="11" spans="1:3" ht="42" customHeight="1">
      <c r="A11" s="23" t="s">
        <v>80</v>
      </c>
      <c r="B11" s="27">
        <v>15</v>
      </c>
      <c r="C11" s="29">
        <v>5700</v>
      </c>
    </row>
    <row r="12" spans="1:3" ht="42" customHeight="1">
      <c r="A12" s="23" t="s">
        <v>81</v>
      </c>
      <c r="B12" s="27">
        <v>17</v>
      </c>
      <c r="C12" s="29">
        <v>6900</v>
      </c>
    </row>
    <row r="13" spans="1:3" ht="42" customHeight="1">
      <c r="A13" s="23" t="s">
        <v>77</v>
      </c>
      <c r="B13" s="27">
        <v>17</v>
      </c>
      <c r="C13" s="29">
        <v>7200</v>
      </c>
    </row>
    <row r="14" spans="1:3" ht="42" customHeight="1">
      <c r="A14" s="23" t="s">
        <v>82</v>
      </c>
      <c r="B14" s="27">
        <v>15</v>
      </c>
      <c r="C14" s="29">
        <v>6600</v>
      </c>
    </row>
    <row r="15" spans="1:3" ht="42" customHeight="1">
      <c r="A15" s="23" t="s">
        <v>84</v>
      </c>
      <c r="B15" s="27">
        <v>13</v>
      </c>
      <c r="C15" s="29">
        <v>6100</v>
      </c>
    </row>
    <row r="16" spans="1:3" ht="42" customHeight="1">
      <c r="A16" s="23" t="s">
        <v>85</v>
      </c>
      <c r="B16" s="27">
        <v>14</v>
      </c>
      <c r="C16" s="29">
        <v>5800</v>
      </c>
    </row>
    <row r="17" spans="1:3" ht="42" customHeight="1">
      <c r="A17" s="23" t="s">
        <v>87</v>
      </c>
      <c r="B17" s="27">
        <v>15</v>
      </c>
      <c r="C17" s="29">
        <v>6600</v>
      </c>
    </row>
    <row r="18" spans="1:3" ht="26.25" customHeight="1">
      <c r="A18" s="24" t="s">
        <v>88</v>
      </c>
      <c r="B18" s="23" t="s">
        <v>90</v>
      </c>
      <c r="C18" s="23" t="s">
        <v>95</v>
      </c>
    </row>
    <row r="19" spans="1:3" ht="41.25" customHeight="1">
      <c r="A19" s="25"/>
      <c r="B19" s="27">
        <f>MAX(B6:B17)</f>
        <v>17</v>
      </c>
      <c r="C19" s="29">
        <f>SUM(C6:C17)</f>
        <v>75200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196</v>
      </c>
      <c r="D5" s="11"/>
      <c r="E5" s="11"/>
      <c r="F5" s="11"/>
      <c r="G5" s="11"/>
    </row>
    <row r="6" spans="1:10">
      <c r="A6" s="1">
        <v>37</v>
      </c>
      <c r="C6" s="12" t="s">
        <v>197</v>
      </c>
      <c r="D6" s="12"/>
      <c r="E6" s="12"/>
      <c r="F6" s="12"/>
      <c r="G6" s="12"/>
    </row>
    <row r="7" spans="1:10">
      <c r="A7" s="2"/>
      <c r="B7" s="7" t="s">
        <v>37</v>
      </c>
      <c r="C7" s="7"/>
      <c r="D7" s="7"/>
      <c r="E7" s="7"/>
      <c r="F7" s="7"/>
    </row>
    <row r="8" spans="1:10">
      <c r="A8" s="3"/>
      <c r="B8" s="8"/>
      <c r="C8" s="13" t="s">
        <v>23</v>
      </c>
      <c r="D8" s="13" t="s">
        <v>15</v>
      </c>
      <c r="E8" s="14" t="s">
        <v>107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27</v>
      </c>
      <c r="H19" s="8" t="s">
        <v>68</v>
      </c>
      <c r="I19" s="8"/>
    </row>
    <row r="20" spans="1:10">
      <c r="A20" s="3">
        <v>37</v>
      </c>
      <c r="B20" s="7" t="s">
        <v>58</v>
      </c>
      <c r="C20" s="7"/>
      <c r="D20" s="7"/>
      <c r="E20" s="7"/>
      <c r="F20" s="7"/>
      <c r="G20" s="17">
        <v>43600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287</v>
      </c>
    </row>
    <row r="5" spans="1:3" ht="45.75" customHeight="1">
      <c r="A5" s="23" t="s">
        <v>42</v>
      </c>
      <c r="B5" s="26" t="s">
        <v>89</v>
      </c>
      <c r="C5" s="26" t="s">
        <v>93</v>
      </c>
    </row>
    <row r="6" spans="1:3" ht="42" customHeight="1">
      <c r="A6" s="23" t="s">
        <v>75</v>
      </c>
      <c r="B6" s="27">
        <v>27</v>
      </c>
      <c r="C6" s="29">
        <v>3500</v>
      </c>
    </row>
    <row r="7" spans="1:3" ht="42" customHeight="1">
      <c r="A7" s="23" t="s">
        <v>72</v>
      </c>
      <c r="B7" s="27">
        <v>22</v>
      </c>
      <c r="C7" s="29">
        <v>2900</v>
      </c>
    </row>
    <row r="8" spans="1:3" ht="42" customHeight="1">
      <c r="A8" s="23" t="s">
        <v>76</v>
      </c>
      <c r="B8" s="27">
        <v>20</v>
      </c>
      <c r="C8" s="29">
        <v>3000</v>
      </c>
    </row>
    <row r="9" spans="1:3" ht="41.25" customHeight="1">
      <c r="A9" s="23" t="s">
        <v>13</v>
      </c>
      <c r="B9" s="27">
        <v>16</v>
      </c>
      <c r="C9" s="29">
        <v>3000</v>
      </c>
    </row>
    <row r="10" spans="1:3" ht="42" customHeight="1">
      <c r="A10" s="23" t="s">
        <v>78</v>
      </c>
      <c r="B10" s="27">
        <v>22</v>
      </c>
      <c r="C10" s="29">
        <v>3300</v>
      </c>
    </row>
    <row r="11" spans="1:3" ht="42" customHeight="1">
      <c r="A11" s="23" t="s">
        <v>80</v>
      </c>
      <c r="B11" s="27">
        <v>19</v>
      </c>
      <c r="C11" s="29">
        <v>3500</v>
      </c>
    </row>
    <row r="12" spans="1:3" ht="42" customHeight="1">
      <c r="A12" s="23" t="s">
        <v>81</v>
      </c>
      <c r="B12" s="27">
        <v>23</v>
      </c>
      <c r="C12" s="29">
        <v>4800</v>
      </c>
    </row>
    <row r="13" spans="1:3" ht="42" customHeight="1">
      <c r="A13" s="23" t="s">
        <v>77</v>
      </c>
      <c r="B13" s="27">
        <v>21</v>
      </c>
      <c r="C13" s="29">
        <v>4900</v>
      </c>
    </row>
    <row r="14" spans="1:3" ht="42" customHeight="1">
      <c r="A14" s="23" t="s">
        <v>82</v>
      </c>
      <c r="B14" s="27">
        <v>22</v>
      </c>
      <c r="C14" s="29">
        <v>4600</v>
      </c>
    </row>
    <row r="15" spans="1:3" ht="42" customHeight="1">
      <c r="A15" s="23" t="s">
        <v>84</v>
      </c>
      <c r="B15" s="27">
        <v>22</v>
      </c>
      <c r="C15" s="29">
        <v>4000</v>
      </c>
    </row>
    <row r="16" spans="1:3" ht="42" customHeight="1">
      <c r="A16" s="23" t="s">
        <v>85</v>
      </c>
      <c r="B16" s="27">
        <v>21</v>
      </c>
      <c r="C16" s="29">
        <v>3000</v>
      </c>
    </row>
    <row r="17" spans="1:3" ht="42" customHeight="1">
      <c r="A17" s="23" t="s">
        <v>87</v>
      </c>
      <c r="B17" s="27">
        <v>21</v>
      </c>
      <c r="C17" s="29">
        <v>3100</v>
      </c>
    </row>
    <row r="18" spans="1:3" ht="26.25" customHeight="1">
      <c r="A18" s="24" t="s">
        <v>88</v>
      </c>
      <c r="B18" s="23" t="s">
        <v>90</v>
      </c>
      <c r="C18" s="23" t="s">
        <v>95</v>
      </c>
    </row>
    <row r="19" spans="1:3" ht="41.25" customHeight="1">
      <c r="A19" s="25"/>
      <c r="B19" s="27">
        <f>MAX(B6:B17)</f>
        <v>27</v>
      </c>
      <c r="C19" s="29">
        <f>SUM(C6:C17)</f>
        <v>43600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198</v>
      </c>
      <c r="D5" s="11"/>
      <c r="E5" s="11"/>
      <c r="F5" s="11"/>
      <c r="G5" s="11"/>
    </row>
    <row r="6" spans="1:10">
      <c r="A6" s="1">
        <v>37</v>
      </c>
      <c r="C6" s="12" t="s">
        <v>199</v>
      </c>
      <c r="D6" s="12"/>
      <c r="E6" s="12"/>
      <c r="F6" s="12"/>
      <c r="G6" s="12"/>
    </row>
    <row r="7" spans="1:10">
      <c r="A7" s="2"/>
      <c r="B7" s="7" t="s">
        <v>37</v>
      </c>
      <c r="C7" s="7"/>
      <c r="D7" s="7"/>
      <c r="E7" s="7"/>
      <c r="F7" s="7"/>
    </row>
    <row r="8" spans="1:10">
      <c r="A8" s="3"/>
      <c r="B8" s="8"/>
      <c r="C8" s="13" t="s">
        <v>23</v>
      </c>
      <c r="D8" s="13" t="s">
        <v>15</v>
      </c>
      <c r="E8" s="14" t="s">
        <v>107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33</v>
      </c>
      <c r="H19" s="8" t="s">
        <v>68</v>
      </c>
      <c r="I19" s="8"/>
    </row>
    <row r="20" spans="1:10">
      <c r="A20" s="3">
        <v>37</v>
      </c>
      <c r="B20" s="7" t="s">
        <v>58</v>
      </c>
      <c r="C20" s="7"/>
      <c r="D20" s="7"/>
      <c r="E20" s="7"/>
      <c r="F20" s="7"/>
      <c r="G20" s="17">
        <v>27100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289</v>
      </c>
    </row>
    <row r="5" spans="1:3" ht="45.75" customHeight="1">
      <c r="A5" s="23" t="s">
        <v>42</v>
      </c>
      <c r="B5" s="26" t="s">
        <v>89</v>
      </c>
      <c r="C5" s="26" t="s">
        <v>93</v>
      </c>
    </row>
    <row r="6" spans="1:3" ht="42" customHeight="1">
      <c r="A6" s="23" t="s">
        <v>75</v>
      </c>
      <c r="B6" s="27">
        <v>25</v>
      </c>
      <c r="C6" s="29">
        <v>2500</v>
      </c>
    </row>
    <row r="7" spans="1:3" ht="42" customHeight="1">
      <c r="A7" s="23" t="s">
        <v>72</v>
      </c>
      <c r="B7" s="27">
        <v>21</v>
      </c>
      <c r="C7" s="29">
        <v>2100</v>
      </c>
    </row>
    <row r="8" spans="1:3" ht="42" customHeight="1">
      <c r="A8" s="23" t="s">
        <v>76</v>
      </c>
      <c r="B8" s="27">
        <v>33</v>
      </c>
      <c r="C8" s="29">
        <v>1900</v>
      </c>
    </row>
    <row r="9" spans="1:3" ht="41.25" customHeight="1">
      <c r="A9" s="23" t="s">
        <v>13</v>
      </c>
      <c r="B9" s="27">
        <v>24</v>
      </c>
      <c r="C9" s="29">
        <v>2000</v>
      </c>
    </row>
    <row r="10" spans="1:3" ht="42" customHeight="1">
      <c r="A10" s="23" t="s">
        <v>78</v>
      </c>
      <c r="B10" s="27">
        <v>22</v>
      </c>
      <c r="C10" s="29">
        <v>2300</v>
      </c>
    </row>
    <row r="11" spans="1:3" ht="42" customHeight="1">
      <c r="A11" s="23" t="s">
        <v>80</v>
      </c>
      <c r="B11" s="27">
        <v>26</v>
      </c>
      <c r="C11" s="29">
        <v>2500</v>
      </c>
    </row>
    <row r="12" spans="1:3" ht="42" customHeight="1">
      <c r="A12" s="23" t="s">
        <v>81</v>
      </c>
      <c r="B12" s="27">
        <v>26</v>
      </c>
      <c r="C12" s="29">
        <v>2500</v>
      </c>
    </row>
    <row r="13" spans="1:3" ht="42" customHeight="1">
      <c r="A13" s="23" t="s">
        <v>77</v>
      </c>
      <c r="B13" s="27">
        <v>24</v>
      </c>
      <c r="C13" s="29">
        <v>2500</v>
      </c>
    </row>
    <row r="14" spans="1:3" ht="42" customHeight="1">
      <c r="A14" s="23" t="s">
        <v>82</v>
      </c>
      <c r="B14" s="27">
        <v>24</v>
      </c>
      <c r="C14" s="29">
        <v>2400</v>
      </c>
    </row>
    <row r="15" spans="1:3" ht="42" customHeight="1">
      <c r="A15" s="23" t="s">
        <v>84</v>
      </c>
      <c r="B15" s="27">
        <v>24</v>
      </c>
      <c r="C15" s="29">
        <v>2200</v>
      </c>
    </row>
    <row r="16" spans="1:3" ht="42" customHeight="1">
      <c r="A16" s="23" t="s">
        <v>85</v>
      </c>
      <c r="B16" s="27">
        <v>24</v>
      </c>
      <c r="C16" s="29">
        <v>2000</v>
      </c>
    </row>
    <row r="17" spans="1:3" ht="42" customHeight="1">
      <c r="A17" s="23" t="s">
        <v>87</v>
      </c>
      <c r="B17" s="27">
        <v>21</v>
      </c>
      <c r="C17" s="29">
        <v>2200</v>
      </c>
    </row>
    <row r="18" spans="1:3" ht="26.25" customHeight="1">
      <c r="A18" s="24" t="s">
        <v>88</v>
      </c>
      <c r="B18" s="23" t="s">
        <v>90</v>
      </c>
      <c r="C18" s="23" t="s">
        <v>95</v>
      </c>
    </row>
    <row r="19" spans="1:3" ht="41.25" customHeight="1">
      <c r="A19" s="25"/>
      <c r="B19" s="27">
        <f>MAX(B6:B17)</f>
        <v>33</v>
      </c>
      <c r="C19" s="29">
        <f>SUM(C6:C17)</f>
        <v>27100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39</v>
      </c>
      <c r="D5" s="11"/>
      <c r="E5" s="11"/>
      <c r="F5" s="11"/>
      <c r="G5" s="11"/>
    </row>
    <row r="6" spans="1:10">
      <c r="A6" s="1">
        <v>37</v>
      </c>
      <c r="C6" s="12" t="s">
        <v>143</v>
      </c>
      <c r="D6" s="12"/>
      <c r="E6" s="12"/>
      <c r="F6" s="12"/>
      <c r="G6" s="12"/>
    </row>
    <row r="7" spans="1:10">
      <c r="A7" s="2"/>
      <c r="B7" s="7" t="s">
        <v>37</v>
      </c>
      <c r="C7" s="7"/>
      <c r="D7" s="7"/>
      <c r="E7" s="7"/>
      <c r="F7" s="7"/>
    </row>
    <row r="8" spans="1:10">
      <c r="A8" s="3"/>
      <c r="B8" s="8"/>
      <c r="C8" s="13" t="s">
        <v>23</v>
      </c>
      <c r="D8" s="13" t="s">
        <v>15</v>
      </c>
      <c r="E8" s="14" t="s">
        <v>178</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18</v>
      </c>
      <c r="H19" s="8" t="s">
        <v>68</v>
      </c>
      <c r="I19" s="8"/>
    </row>
    <row r="20" spans="1:10">
      <c r="A20" s="3">
        <v>37</v>
      </c>
      <c r="B20" s="7" t="s">
        <v>58</v>
      </c>
      <c r="C20" s="7"/>
      <c r="D20" s="7"/>
      <c r="E20" s="7"/>
      <c r="F20" s="7"/>
      <c r="G20" s="17">
        <v>26900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290</v>
      </c>
    </row>
    <row r="5" spans="1:3" ht="45.75" customHeight="1">
      <c r="A5" s="23" t="s">
        <v>42</v>
      </c>
      <c r="B5" s="26" t="s">
        <v>89</v>
      </c>
      <c r="C5" s="26" t="s">
        <v>93</v>
      </c>
    </row>
    <row r="6" spans="1:3" ht="42" customHeight="1">
      <c r="A6" s="23" t="s">
        <v>75</v>
      </c>
      <c r="B6" s="27">
        <v>14</v>
      </c>
      <c r="C6" s="29">
        <v>2400</v>
      </c>
    </row>
    <row r="7" spans="1:3" ht="42" customHeight="1">
      <c r="A7" s="23" t="s">
        <v>72</v>
      </c>
      <c r="B7" s="27">
        <v>9</v>
      </c>
      <c r="C7" s="29">
        <v>2100</v>
      </c>
    </row>
    <row r="8" spans="1:3" ht="42" customHeight="1">
      <c r="A8" s="23" t="s">
        <v>76</v>
      </c>
      <c r="B8" s="27">
        <v>16</v>
      </c>
      <c r="C8" s="29">
        <v>2000</v>
      </c>
    </row>
    <row r="9" spans="1:3" ht="41.25" customHeight="1">
      <c r="A9" s="23" t="s">
        <v>13</v>
      </c>
      <c r="B9" s="27">
        <v>11</v>
      </c>
      <c r="C9" s="29">
        <v>1700</v>
      </c>
    </row>
    <row r="10" spans="1:3" ht="42" customHeight="1">
      <c r="A10" s="23" t="s">
        <v>78</v>
      </c>
      <c r="B10" s="27">
        <v>15</v>
      </c>
      <c r="C10" s="29">
        <v>1900</v>
      </c>
    </row>
    <row r="11" spans="1:3" ht="42" customHeight="1">
      <c r="A11" s="23" t="s">
        <v>80</v>
      </c>
      <c r="B11" s="27">
        <v>10</v>
      </c>
      <c r="C11" s="29">
        <v>2200</v>
      </c>
    </row>
    <row r="12" spans="1:3" ht="42" customHeight="1">
      <c r="A12" s="23" t="s">
        <v>81</v>
      </c>
      <c r="B12" s="27">
        <v>15</v>
      </c>
      <c r="C12" s="29">
        <v>2900</v>
      </c>
    </row>
    <row r="13" spans="1:3" ht="42" customHeight="1">
      <c r="A13" s="23" t="s">
        <v>77</v>
      </c>
      <c r="B13" s="27">
        <v>15</v>
      </c>
      <c r="C13" s="29">
        <v>2700</v>
      </c>
    </row>
    <row r="14" spans="1:3" ht="42" customHeight="1">
      <c r="A14" s="23" t="s">
        <v>82</v>
      </c>
      <c r="B14" s="27">
        <v>18</v>
      </c>
      <c r="C14" s="29">
        <v>2500</v>
      </c>
    </row>
    <row r="15" spans="1:3" ht="42" customHeight="1">
      <c r="A15" s="23" t="s">
        <v>84</v>
      </c>
      <c r="B15" s="27">
        <v>11</v>
      </c>
      <c r="C15" s="29">
        <v>2300</v>
      </c>
    </row>
    <row r="16" spans="1:3" ht="42" customHeight="1">
      <c r="A16" s="23" t="s">
        <v>85</v>
      </c>
      <c r="B16" s="27">
        <v>9</v>
      </c>
      <c r="C16" s="29">
        <v>2000</v>
      </c>
    </row>
    <row r="17" spans="1:3" ht="42" customHeight="1">
      <c r="A17" s="23" t="s">
        <v>87</v>
      </c>
      <c r="B17" s="27">
        <v>11</v>
      </c>
      <c r="C17" s="29">
        <v>2200</v>
      </c>
    </row>
    <row r="18" spans="1:3" ht="26.25" customHeight="1">
      <c r="A18" s="24" t="s">
        <v>88</v>
      </c>
      <c r="B18" s="23" t="s">
        <v>90</v>
      </c>
      <c r="C18" s="23" t="s">
        <v>95</v>
      </c>
    </row>
    <row r="19" spans="1:3" ht="41.25" customHeight="1">
      <c r="A19" s="25"/>
      <c r="B19" s="27">
        <f>MAX(B6:B17)</f>
        <v>18</v>
      </c>
      <c r="C19" s="29">
        <f>SUM(C6:C17)</f>
        <v>26900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181</v>
      </c>
      <c r="D5" s="11"/>
      <c r="E5" s="11"/>
      <c r="F5" s="11"/>
      <c r="G5" s="11"/>
    </row>
    <row r="6" spans="1:10">
      <c r="A6" s="1">
        <v>37</v>
      </c>
      <c r="C6" s="12" t="s">
        <v>200</v>
      </c>
      <c r="D6" s="12"/>
      <c r="E6" s="12"/>
      <c r="F6" s="12"/>
      <c r="G6" s="12"/>
    </row>
    <row r="7" spans="1:10">
      <c r="A7" s="2"/>
      <c r="B7" s="7" t="s">
        <v>37</v>
      </c>
      <c r="C7" s="7"/>
      <c r="D7" s="7"/>
      <c r="E7" s="7"/>
      <c r="F7" s="7"/>
    </row>
    <row r="8" spans="1:10">
      <c r="A8" s="3"/>
      <c r="B8" s="8"/>
      <c r="C8" s="13" t="s">
        <v>23</v>
      </c>
      <c r="D8" s="13" t="s">
        <v>15</v>
      </c>
      <c r="E8" s="14" t="s">
        <v>187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16</v>
      </c>
      <c r="H19" s="8" t="s">
        <v>68</v>
      </c>
      <c r="I19" s="8"/>
    </row>
    <row r="20" spans="1:10">
      <c r="A20" s="3">
        <v>37</v>
      </c>
      <c r="B20" s="7" t="s">
        <v>58</v>
      </c>
      <c r="C20" s="7"/>
      <c r="D20" s="7"/>
      <c r="E20" s="7"/>
      <c r="F20" s="7"/>
      <c r="G20" s="17">
        <v>34400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4" fitToWidth="1" fitToHeight="1" orientation="portrait" usePrinterDefaults="1" r:id="rId1"/>
  <headerFooter>
    <oddHeader>&amp;R&amp;14&amp;A</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28</v>
      </c>
    </row>
    <row r="5" spans="1:3" ht="45.75" customHeight="1">
      <c r="A5" s="23" t="s">
        <v>42</v>
      </c>
      <c r="B5" s="26" t="s">
        <v>89</v>
      </c>
      <c r="C5" s="26" t="s">
        <v>93</v>
      </c>
    </row>
    <row r="6" spans="1:3" ht="42" customHeight="1">
      <c r="A6" s="23" t="s">
        <v>75</v>
      </c>
      <c r="B6" s="27">
        <v>10</v>
      </c>
      <c r="C6" s="29">
        <v>3000</v>
      </c>
    </row>
    <row r="7" spans="1:3" ht="42" customHeight="1">
      <c r="A7" s="23" t="s">
        <v>72</v>
      </c>
      <c r="B7" s="27">
        <v>14</v>
      </c>
      <c r="C7" s="29">
        <v>2800</v>
      </c>
    </row>
    <row r="8" spans="1:3" ht="42" customHeight="1">
      <c r="A8" s="23" t="s">
        <v>76</v>
      </c>
      <c r="B8" s="27">
        <v>16</v>
      </c>
      <c r="C8" s="29">
        <v>2500</v>
      </c>
    </row>
    <row r="9" spans="1:3" ht="41.25" customHeight="1">
      <c r="A9" s="23" t="s">
        <v>13</v>
      </c>
      <c r="B9" s="27">
        <v>8</v>
      </c>
      <c r="C9" s="29">
        <v>2200</v>
      </c>
    </row>
    <row r="10" spans="1:3" ht="42" customHeight="1">
      <c r="A10" s="23" t="s">
        <v>78</v>
      </c>
      <c r="B10" s="27">
        <v>7</v>
      </c>
      <c r="C10" s="29">
        <v>2200</v>
      </c>
    </row>
    <row r="11" spans="1:3" ht="42" customHeight="1">
      <c r="A11" s="23" t="s">
        <v>80</v>
      </c>
      <c r="B11" s="27">
        <v>12</v>
      </c>
      <c r="C11" s="29">
        <v>2600</v>
      </c>
    </row>
    <row r="12" spans="1:3" ht="42" customHeight="1">
      <c r="A12" s="23" t="s">
        <v>81</v>
      </c>
      <c r="B12" s="27">
        <v>16</v>
      </c>
      <c r="C12" s="29">
        <v>3500</v>
      </c>
    </row>
    <row r="13" spans="1:3" ht="42" customHeight="1">
      <c r="A13" s="23" t="s">
        <v>77</v>
      </c>
      <c r="B13" s="27">
        <v>16</v>
      </c>
      <c r="C13" s="29">
        <v>3600</v>
      </c>
    </row>
    <row r="14" spans="1:3" ht="42" customHeight="1">
      <c r="A14" s="23" t="s">
        <v>82</v>
      </c>
      <c r="B14" s="27">
        <v>9</v>
      </c>
      <c r="C14" s="29">
        <v>3200</v>
      </c>
    </row>
    <row r="15" spans="1:3" ht="42" customHeight="1">
      <c r="A15" s="23" t="s">
        <v>84</v>
      </c>
      <c r="B15" s="27">
        <v>8</v>
      </c>
      <c r="C15" s="29">
        <v>2900</v>
      </c>
    </row>
    <row r="16" spans="1:3" ht="42" customHeight="1">
      <c r="A16" s="23" t="s">
        <v>85</v>
      </c>
      <c r="B16" s="27">
        <v>13</v>
      </c>
      <c r="C16" s="29">
        <v>2700</v>
      </c>
    </row>
    <row r="17" spans="1:3" ht="42" customHeight="1">
      <c r="A17" s="23" t="s">
        <v>87</v>
      </c>
      <c r="B17" s="27">
        <v>11</v>
      </c>
      <c r="C17" s="29">
        <v>3200</v>
      </c>
    </row>
    <row r="18" spans="1:3" ht="26.25" customHeight="1">
      <c r="A18" s="24" t="s">
        <v>88</v>
      </c>
      <c r="B18" s="23" t="s">
        <v>90</v>
      </c>
      <c r="C18" s="23" t="s">
        <v>95</v>
      </c>
    </row>
    <row r="19" spans="1:3" ht="41.25" customHeight="1">
      <c r="A19" s="25"/>
      <c r="B19" s="27">
        <f>MAX(B6:B17)</f>
        <v>16</v>
      </c>
      <c r="C19" s="29">
        <f>SUM(C6:C17)</f>
        <v>34400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201</v>
      </c>
      <c r="D5" s="11"/>
      <c r="E5" s="11"/>
      <c r="F5" s="11"/>
      <c r="G5" s="11"/>
    </row>
    <row r="6" spans="1:10">
      <c r="A6" s="1">
        <v>37</v>
      </c>
      <c r="C6" s="12" t="s">
        <v>202</v>
      </c>
      <c r="D6" s="12"/>
      <c r="E6" s="12"/>
      <c r="F6" s="12"/>
      <c r="G6" s="12"/>
    </row>
    <row r="7" spans="1:10">
      <c r="A7" s="2"/>
      <c r="B7" s="7" t="s">
        <v>37</v>
      </c>
      <c r="C7" s="7"/>
      <c r="D7" s="7"/>
      <c r="E7" s="7"/>
      <c r="F7" s="7"/>
    </row>
    <row r="8" spans="1:10">
      <c r="A8" s="3"/>
      <c r="B8" s="8"/>
      <c r="C8" s="13" t="s">
        <v>23</v>
      </c>
      <c r="D8" s="13" t="s">
        <v>15</v>
      </c>
      <c r="E8" s="14" t="s">
        <v>107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21</v>
      </c>
      <c r="H19" s="8" t="s">
        <v>68</v>
      </c>
      <c r="I19" s="8"/>
    </row>
    <row r="20" spans="1:10">
      <c r="A20" s="3">
        <v>37</v>
      </c>
      <c r="B20" s="7" t="s">
        <v>58</v>
      </c>
      <c r="C20" s="7"/>
      <c r="D20" s="7"/>
      <c r="E20" s="7"/>
      <c r="F20" s="7"/>
      <c r="G20" s="17">
        <v>28200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3" fitToWidth="1" fitToHeight="1" orientation="portrait" usePrinterDefaults="1" r:id="rId1"/>
  <headerFooter>
    <oddHeader>&amp;R&amp;14&amp;A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211</v>
      </c>
      <c r="D5" s="11"/>
      <c r="E5" s="11"/>
      <c r="F5" s="11"/>
      <c r="G5" s="11"/>
    </row>
    <row r="6" spans="1:10">
      <c r="A6" s="1">
        <v>122</v>
      </c>
      <c r="C6" s="12" t="s">
        <v>212</v>
      </c>
      <c r="D6" s="12"/>
      <c r="E6" s="12"/>
      <c r="F6" s="12"/>
      <c r="G6" s="12"/>
    </row>
    <row r="7" spans="1:10">
      <c r="A7" s="2"/>
      <c r="B7" s="7" t="s">
        <v>37</v>
      </c>
      <c r="C7" s="7"/>
      <c r="D7" s="7"/>
      <c r="E7" s="7"/>
      <c r="F7" s="7"/>
    </row>
    <row r="8" spans="1:10">
      <c r="A8" s="3"/>
      <c r="B8" s="8"/>
      <c r="C8" s="13" t="s">
        <v>23</v>
      </c>
      <c r="D8" s="13" t="s">
        <v>15</v>
      </c>
      <c r="E8" s="14" t="s">
        <v>120</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30">
        <v>74</v>
      </c>
      <c r="H20" s="8" t="s">
        <v>68</v>
      </c>
      <c r="I20" s="8"/>
    </row>
    <row r="21" spans="1:10">
      <c r="A21" s="3">
        <v>122</v>
      </c>
      <c r="B21" s="7" t="s">
        <v>58</v>
      </c>
      <c r="C21" s="7"/>
      <c r="D21" s="7"/>
      <c r="E21" s="7"/>
      <c r="F21" s="7"/>
      <c r="G21" s="31">
        <v>130900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e">
        <f>#REF!</f>
        <v>#REF!</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7" fitToWidth="1" fitToHeight="1" orientation="portrait" usePrinterDefaults="1" r:id="rId1"/>
  <headerFooter>
    <oddHeader>&amp;R&amp;14&amp;A</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54</v>
      </c>
    </row>
    <row r="5" spans="1:3" ht="45.75" customHeight="1">
      <c r="A5" s="23" t="s">
        <v>42</v>
      </c>
      <c r="B5" s="26" t="s">
        <v>89</v>
      </c>
      <c r="C5" s="26" t="s">
        <v>93</v>
      </c>
    </row>
    <row r="6" spans="1:3" ht="42" customHeight="1">
      <c r="A6" s="23" t="s">
        <v>75</v>
      </c>
      <c r="B6" s="27">
        <v>19</v>
      </c>
      <c r="C6" s="29">
        <v>2400</v>
      </c>
    </row>
    <row r="7" spans="1:3" ht="42" customHeight="1">
      <c r="A7" s="23" t="s">
        <v>72</v>
      </c>
      <c r="B7" s="27">
        <v>17</v>
      </c>
      <c r="C7" s="29">
        <v>2000</v>
      </c>
    </row>
    <row r="8" spans="1:3" ht="42" customHeight="1">
      <c r="A8" s="23" t="s">
        <v>76</v>
      </c>
      <c r="B8" s="27">
        <v>21</v>
      </c>
      <c r="C8" s="29">
        <v>2100</v>
      </c>
    </row>
    <row r="9" spans="1:3" ht="41.25" customHeight="1">
      <c r="A9" s="23" t="s">
        <v>13</v>
      </c>
      <c r="B9" s="27">
        <v>20</v>
      </c>
      <c r="C9" s="29">
        <v>2100</v>
      </c>
    </row>
    <row r="10" spans="1:3" ht="42" customHeight="1">
      <c r="A10" s="23" t="s">
        <v>78</v>
      </c>
      <c r="B10" s="27">
        <v>19</v>
      </c>
      <c r="C10" s="29">
        <v>2100</v>
      </c>
    </row>
    <row r="11" spans="1:3" ht="42" customHeight="1">
      <c r="A11" s="23" t="s">
        <v>80</v>
      </c>
      <c r="B11" s="27">
        <v>19</v>
      </c>
      <c r="C11" s="29">
        <v>2300</v>
      </c>
    </row>
    <row r="12" spans="1:3" ht="42" customHeight="1">
      <c r="A12" s="23" t="s">
        <v>81</v>
      </c>
      <c r="B12" s="27">
        <v>20</v>
      </c>
      <c r="C12" s="29">
        <v>2800</v>
      </c>
    </row>
    <row r="13" spans="1:3" ht="42" customHeight="1">
      <c r="A13" s="23" t="s">
        <v>77</v>
      </c>
      <c r="B13" s="27">
        <v>21</v>
      </c>
      <c r="C13" s="29">
        <v>3100</v>
      </c>
    </row>
    <row r="14" spans="1:3" ht="42" customHeight="1">
      <c r="A14" s="23" t="s">
        <v>82</v>
      </c>
      <c r="B14" s="27">
        <v>21</v>
      </c>
      <c r="C14" s="29">
        <v>2600</v>
      </c>
    </row>
    <row r="15" spans="1:3" ht="42" customHeight="1">
      <c r="A15" s="23" t="s">
        <v>84</v>
      </c>
      <c r="B15" s="27">
        <v>20</v>
      </c>
      <c r="C15" s="29">
        <v>2300</v>
      </c>
    </row>
    <row r="16" spans="1:3" ht="42" customHeight="1">
      <c r="A16" s="23" t="s">
        <v>85</v>
      </c>
      <c r="B16" s="27">
        <v>17</v>
      </c>
      <c r="C16" s="29">
        <v>2100</v>
      </c>
    </row>
    <row r="17" spans="1:3" ht="42" customHeight="1">
      <c r="A17" s="23" t="s">
        <v>87</v>
      </c>
      <c r="B17" s="27">
        <v>18</v>
      </c>
      <c r="C17" s="29">
        <v>2300</v>
      </c>
    </row>
    <row r="18" spans="1:3" ht="26.25" customHeight="1">
      <c r="A18" s="24" t="s">
        <v>88</v>
      </c>
      <c r="B18" s="23" t="s">
        <v>90</v>
      </c>
      <c r="C18" s="23" t="s">
        <v>95</v>
      </c>
    </row>
    <row r="19" spans="1:3" ht="41.25" customHeight="1">
      <c r="A19" s="25"/>
      <c r="B19" s="27">
        <f>MAX(B6:B17)</f>
        <v>21</v>
      </c>
      <c r="C19" s="29">
        <f>SUM(C6:C17)</f>
        <v>28200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195</v>
      </c>
      <c r="D5" s="11"/>
      <c r="E5" s="11"/>
      <c r="F5" s="11"/>
      <c r="G5" s="11"/>
    </row>
    <row r="6" spans="1:10">
      <c r="A6" s="1">
        <v>37</v>
      </c>
      <c r="C6" s="12" t="s">
        <v>203</v>
      </c>
      <c r="D6" s="12"/>
      <c r="E6" s="12"/>
      <c r="F6" s="12"/>
      <c r="G6" s="12"/>
    </row>
    <row r="7" spans="1:10">
      <c r="A7" s="2"/>
      <c r="B7" s="7" t="s">
        <v>37</v>
      </c>
      <c r="C7" s="7"/>
      <c r="D7" s="7"/>
      <c r="E7" s="7"/>
      <c r="F7" s="7"/>
    </row>
    <row r="8" spans="1:10">
      <c r="A8" s="3"/>
      <c r="B8" s="8"/>
      <c r="C8" s="13" t="s">
        <v>23</v>
      </c>
      <c r="D8" s="13" t="s">
        <v>15</v>
      </c>
      <c r="E8" s="14" t="s">
        <v>179</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26</v>
      </c>
      <c r="H19" s="8" t="s">
        <v>68</v>
      </c>
      <c r="I19" s="8"/>
    </row>
    <row r="20" spans="1:10">
      <c r="A20" s="3">
        <v>37</v>
      </c>
      <c r="B20" s="7" t="s">
        <v>58</v>
      </c>
      <c r="C20" s="7"/>
      <c r="D20" s="7"/>
      <c r="E20" s="7"/>
      <c r="F20" s="7"/>
      <c r="G20" s="17">
        <v>89700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291</v>
      </c>
    </row>
    <row r="5" spans="1:3" ht="45.75" customHeight="1">
      <c r="A5" s="23" t="s">
        <v>42</v>
      </c>
      <c r="B5" s="26" t="s">
        <v>89</v>
      </c>
      <c r="C5" s="26" t="s">
        <v>93</v>
      </c>
    </row>
    <row r="6" spans="1:3" ht="42" customHeight="1">
      <c r="A6" s="23" t="s">
        <v>75</v>
      </c>
      <c r="B6" s="27">
        <v>15</v>
      </c>
      <c r="C6" s="29">
        <v>7700</v>
      </c>
    </row>
    <row r="7" spans="1:3" ht="42" customHeight="1">
      <c r="A7" s="23" t="s">
        <v>72</v>
      </c>
      <c r="B7" s="27">
        <v>13</v>
      </c>
      <c r="C7" s="29">
        <v>6800</v>
      </c>
    </row>
    <row r="8" spans="1:3" ht="42" customHeight="1">
      <c r="A8" s="23" t="s">
        <v>76</v>
      </c>
      <c r="B8" s="27">
        <v>15</v>
      </c>
      <c r="C8" s="29">
        <v>7400</v>
      </c>
    </row>
    <row r="9" spans="1:3" ht="41.25" customHeight="1">
      <c r="A9" s="23" t="s">
        <v>13</v>
      </c>
      <c r="B9" s="27">
        <v>14</v>
      </c>
      <c r="C9" s="29">
        <v>7100</v>
      </c>
    </row>
    <row r="10" spans="1:3" ht="42" customHeight="1">
      <c r="A10" s="23" t="s">
        <v>78</v>
      </c>
      <c r="B10" s="27">
        <v>13</v>
      </c>
      <c r="C10" s="29">
        <v>7300</v>
      </c>
    </row>
    <row r="11" spans="1:3" ht="42" customHeight="1">
      <c r="A11" s="23" t="s">
        <v>80</v>
      </c>
      <c r="B11" s="27">
        <v>14</v>
      </c>
      <c r="C11" s="29">
        <v>7600</v>
      </c>
    </row>
    <row r="12" spans="1:3" ht="42" customHeight="1">
      <c r="A12" s="23" t="s">
        <v>81</v>
      </c>
      <c r="B12" s="27">
        <v>14</v>
      </c>
      <c r="C12" s="29">
        <v>8000</v>
      </c>
    </row>
    <row r="13" spans="1:3" ht="42" customHeight="1">
      <c r="A13" s="23" t="s">
        <v>77</v>
      </c>
      <c r="B13" s="27">
        <v>15</v>
      </c>
      <c r="C13" s="29">
        <v>7900</v>
      </c>
    </row>
    <row r="14" spans="1:3" ht="42" customHeight="1">
      <c r="A14" s="23" t="s">
        <v>82</v>
      </c>
      <c r="B14" s="27">
        <v>26</v>
      </c>
      <c r="C14" s="29">
        <v>7700</v>
      </c>
    </row>
    <row r="15" spans="1:3" ht="42" customHeight="1">
      <c r="A15" s="23" t="s">
        <v>84</v>
      </c>
      <c r="B15" s="27">
        <v>14</v>
      </c>
      <c r="C15" s="29">
        <v>7600</v>
      </c>
    </row>
    <row r="16" spans="1:3" ht="42" customHeight="1">
      <c r="A16" s="23" t="s">
        <v>85</v>
      </c>
      <c r="B16" s="27">
        <v>14</v>
      </c>
      <c r="C16" s="29">
        <v>7100</v>
      </c>
    </row>
    <row r="17" spans="1:3" ht="42" customHeight="1">
      <c r="A17" s="23" t="s">
        <v>87</v>
      </c>
      <c r="B17" s="27">
        <v>14</v>
      </c>
      <c r="C17" s="29">
        <v>7500</v>
      </c>
    </row>
    <row r="18" spans="1:3" ht="26.25" customHeight="1">
      <c r="A18" s="24" t="s">
        <v>88</v>
      </c>
      <c r="B18" s="23" t="s">
        <v>90</v>
      </c>
      <c r="C18" s="23" t="s">
        <v>95</v>
      </c>
    </row>
    <row r="19" spans="1:3" ht="41.25" customHeight="1">
      <c r="A19" s="25"/>
      <c r="B19" s="27">
        <f>MAX(B6:B17)</f>
        <v>26</v>
      </c>
      <c r="C19" s="29">
        <f>SUM(C6:C17)</f>
        <v>89700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2.125"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205</v>
      </c>
      <c r="D5" s="11"/>
      <c r="E5" s="11"/>
      <c r="F5" s="11"/>
      <c r="G5" s="11"/>
    </row>
    <row r="6" spans="1:10">
      <c r="A6" s="1">
        <v>37</v>
      </c>
      <c r="C6" s="12" t="s">
        <v>186</v>
      </c>
      <c r="D6" s="12"/>
      <c r="E6" s="12"/>
      <c r="F6" s="12"/>
      <c r="G6" s="12"/>
    </row>
    <row r="7" spans="1:10">
      <c r="A7" s="2"/>
      <c r="B7" s="7" t="s">
        <v>37</v>
      </c>
      <c r="C7" s="7"/>
      <c r="D7" s="7"/>
      <c r="E7" s="7"/>
      <c r="F7" s="7"/>
    </row>
    <row r="8" spans="1:10">
      <c r="A8" s="3"/>
      <c r="B8" s="8"/>
      <c r="C8" s="13" t="s">
        <v>23</v>
      </c>
      <c r="D8" s="13" t="s">
        <v>15</v>
      </c>
      <c r="E8" s="51" t="s">
        <v>282</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115</v>
      </c>
      <c r="H19" s="8" t="s">
        <v>68</v>
      </c>
      <c r="I19" s="8"/>
    </row>
    <row r="20" spans="1:10">
      <c r="A20" s="3">
        <v>37</v>
      </c>
      <c r="B20" s="7" t="s">
        <v>58</v>
      </c>
      <c r="C20" s="7"/>
      <c r="D20" s="7"/>
      <c r="E20" s="7"/>
      <c r="F20" s="7"/>
      <c r="G20" s="17">
        <v>80500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5" fitToWidth="1" fitToHeight="1" orientation="portrait" usePrinterDefaults="1" r:id="rId1"/>
  <headerFooter>
    <oddHeader>&amp;R&amp;14&amp;A</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292</v>
      </c>
    </row>
    <row r="5" spans="1:3" ht="45.75" customHeight="1">
      <c r="A5" s="23" t="s">
        <v>42</v>
      </c>
      <c r="B5" s="26" t="s">
        <v>89</v>
      </c>
      <c r="C5" s="26" t="s">
        <v>93</v>
      </c>
    </row>
    <row r="6" spans="1:3" ht="42" customHeight="1">
      <c r="A6" s="23" t="s">
        <v>75</v>
      </c>
      <c r="B6" s="27">
        <v>115</v>
      </c>
      <c r="C6" s="29">
        <v>3500</v>
      </c>
    </row>
    <row r="7" spans="1:3" ht="42" customHeight="1">
      <c r="A7" s="23" t="s">
        <v>72</v>
      </c>
      <c r="B7" s="27">
        <v>111</v>
      </c>
      <c r="C7" s="29">
        <v>4700</v>
      </c>
    </row>
    <row r="8" spans="1:3" ht="42" customHeight="1">
      <c r="A8" s="23" t="s">
        <v>76</v>
      </c>
      <c r="B8" s="27">
        <v>88</v>
      </c>
      <c r="C8" s="29">
        <v>7300</v>
      </c>
    </row>
    <row r="9" spans="1:3" ht="41.25" customHeight="1">
      <c r="A9" s="23" t="s">
        <v>13</v>
      </c>
      <c r="B9" s="27">
        <v>69</v>
      </c>
      <c r="C9" s="29">
        <v>4900</v>
      </c>
    </row>
    <row r="10" spans="1:3" ht="42" customHeight="1">
      <c r="A10" s="23" t="s">
        <v>78</v>
      </c>
      <c r="B10" s="27">
        <v>84</v>
      </c>
      <c r="C10" s="29">
        <v>4700</v>
      </c>
    </row>
    <row r="11" spans="1:3" ht="42" customHeight="1">
      <c r="A11" s="23" t="s">
        <v>80</v>
      </c>
      <c r="B11" s="27">
        <v>86</v>
      </c>
      <c r="C11" s="29">
        <v>7400</v>
      </c>
    </row>
    <row r="12" spans="1:3" ht="42" customHeight="1">
      <c r="A12" s="23" t="s">
        <v>81</v>
      </c>
      <c r="B12" s="27">
        <v>110</v>
      </c>
      <c r="C12" s="29">
        <v>10500</v>
      </c>
    </row>
    <row r="13" spans="1:3" ht="42" customHeight="1">
      <c r="A13" s="23" t="s">
        <v>77</v>
      </c>
      <c r="B13" s="27">
        <v>110</v>
      </c>
      <c r="C13" s="29">
        <v>13700</v>
      </c>
    </row>
    <row r="14" spans="1:3" ht="42" customHeight="1">
      <c r="A14" s="23" t="s">
        <v>82</v>
      </c>
      <c r="B14" s="27">
        <v>109</v>
      </c>
      <c r="C14" s="29">
        <v>8600</v>
      </c>
    </row>
    <row r="15" spans="1:3" ht="42" customHeight="1">
      <c r="A15" s="23" t="s">
        <v>84</v>
      </c>
      <c r="B15" s="27">
        <v>88</v>
      </c>
      <c r="C15" s="29">
        <v>6000</v>
      </c>
    </row>
    <row r="16" spans="1:3" ht="42" customHeight="1">
      <c r="A16" s="23" t="s">
        <v>85</v>
      </c>
      <c r="B16" s="27">
        <v>71</v>
      </c>
      <c r="C16" s="29">
        <v>3600</v>
      </c>
    </row>
    <row r="17" spans="1:3" ht="42" customHeight="1">
      <c r="A17" s="23" t="s">
        <v>87</v>
      </c>
      <c r="B17" s="27">
        <v>111</v>
      </c>
      <c r="C17" s="29">
        <v>5600</v>
      </c>
    </row>
    <row r="18" spans="1:3" ht="26.25" customHeight="1">
      <c r="A18" s="24" t="s">
        <v>88</v>
      </c>
      <c r="B18" s="23" t="s">
        <v>90</v>
      </c>
      <c r="C18" s="23" t="s">
        <v>95</v>
      </c>
    </row>
    <row r="19" spans="1:3" ht="41.25" customHeight="1">
      <c r="A19" s="25"/>
      <c r="B19" s="27">
        <f>MAX(B6:B17)</f>
        <v>115</v>
      </c>
      <c r="C19" s="29">
        <f>SUM(C6:C17)</f>
        <v>80500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6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193</v>
      </c>
      <c r="D5" s="11"/>
      <c r="E5" s="11"/>
      <c r="F5" s="11"/>
      <c r="G5" s="11"/>
    </row>
    <row r="6" spans="1:10">
      <c r="A6" s="1">
        <v>122</v>
      </c>
      <c r="C6" s="12" t="s">
        <v>293</v>
      </c>
      <c r="D6" s="12"/>
      <c r="E6" s="12"/>
      <c r="F6" s="12"/>
      <c r="G6" s="12"/>
    </row>
    <row r="7" spans="1:10">
      <c r="A7" s="2"/>
      <c r="B7" s="7" t="s">
        <v>37</v>
      </c>
      <c r="C7" s="7"/>
      <c r="D7" s="7"/>
      <c r="E7" s="7"/>
      <c r="F7" s="7"/>
    </row>
    <row r="8" spans="1:10">
      <c r="A8" s="3"/>
      <c r="B8" s="8"/>
      <c r="C8" s="13" t="s">
        <v>23</v>
      </c>
      <c r="D8" s="13" t="s">
        <v>15</v>
      </c>
      <c r="E8" s="14" t="s">
        <v>294</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99</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16">
        <v>77</v>
      </c>
      <c r="H20" s="8" t="s">
        <v>68</v>
      </c>
      <c r="I20" s="8"/>
    </row>
    <row r="21" spans="1:10">
      <c r="A21" s="3">
        <v>122</v>
      </c>
      <c r="B21" s="7" t="s">
        <v>58</v>
      </c>
      <c r="C21" s="7"/>
      <c r="D21" s="7"/>
      <c r="E21" s="7"/>
      <c r="F21" s="7"/>
      <c r="G21" s="17">
        <v>144900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str">
        <f>'[1]付帯設備無（51寒風山トンネル）'!B25</f>
        <v>　　　　　令和９年１月１日０時00分から令和９年12月31日24時00分まで</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6" fitToWidth="1" fitToHeight="1" orientation="portrait" usePrinterDefaults="1" r:id="rId1"/>
  <headerFooter>
    <oddHeader>&amp;R&amp;14&amp;A</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136</v>
      </c>
    </row>
    <row r="5" spans="1:3" ht="45.75" customHeight="1">
      <c r="A5" s="23" t="s">
        <v>42</v>
      </c>
      <c r="B5" s="26" t="s">
        <v>89</v>
      </c>
      <c r="C5" s="26" t="s">
        <v>93</v>
      </c>
    </row>
    <row r="6" spans="1:3" ht="42" customHeight="1">
      <c r="A6" s="23" t="s">
        <v>75</v>
      </c>
      <c r="B6" s="27">
        <v>68</v>
      </c>
      <c r="C6" s="29">
        <v>14200</v>
      </c>
    </row>
    <row r="7" spans="1:3" ht="42" customHeight="1">
      <c r="A7" s="23" t="s">
        <v>72</v>
      </c>
      <c r="B7" s="27">
        <v>67</v>
      </c>
      <c r="C7" s="29">
        <v>11800</v>
      </c>
    </row>
    <row r="8" spans="1:3" ht="42" customHeight="1">
      <c r="A8" s="23" t="s">
        <v>76</v>
      </c>
      <c r="B8" s="27">
        <v>46</v>
      </c>
      <c r="C8" s="29">
        <v>11300</v>
      </c>
    </row>
    <row r="9" spans="1:3" ht="41.25" customHeight="1">
      <c r="A9" s="23" t="s">
        <v>13</v>
      </c>
      <c r="B9" s="27">
        <v>25</v>
      </c>
      <c r="C9" s="29">
        <v>8200</v>
      </c>
    </row>
    <row r="10" spans="1:3" ht="42" customHeight="1">
      <c r="A10" s="23" t="s">
        <v>78</v>
      </c>
      <c r="B10" s="27">
        <v>36</v>
      </c>
      <c r="C10" s="29">
        <v>8800</v>
      </c>
    </row>
    <row r="11" spans="1:3" ht="42" customHeight="1">
      <c r="A11" s="23" t="s">
        <v>80</v>
      </c>
      <c r="B11" s="27">
        <v>66</v>
      </c>
      <c r="C11" s="29">
        <v>11000</v>
      </c>
    </row>
    <row r="12" spans="1:3" ht="42" customHeight="1">
      <c r="A12" s="23" t="s">
        <v>81</v>
      </c>
      <c r="B12" s="27">
        <v>77</v>
      </c>
      <c r="C12" s="29">
        <v>15600</v>
      </c>
    </row>
    <row r="13" spans="1:3" ht="42" customHeight="1">
      <c r="A13" s="23" t="s">
        <v>77</v>
      </c>
      <c r="B13" s="27">
        <v>75</v>
      </c>
      <c r="C13" s="29">
        <v>14400</v>
      </c>
    </row>
    <row r="14" spans="1:3" ht="42" customHeight="1">
      <c r="A14" s="23" t="s">
        <v>82</v>
      </c>
      <c r="B14" s="27">
        <v>72</v>
      </c>
      <c r="C14" s="29">
        <v>14200</v>
      </c>
    </row>
    <row r="15" spans="1:3" ht="42" customHeight="1">
      <c r="A15" s="23" t="s">
        <v>84</v>
      </c>
      <c r="B15" s="27">
        <v>57</v>
      </c>
      <c r="C15" s="29">
        <v>12200</v>
      </c>
    </row>
    <row r="16" spans="1:3" ht="42" customHeight="1">
      <c r="A16" s="23" t="s">
        <v>85</v>
      </c>
      <c r="B16" s="27">
        <v>48</v>
      </c>
      <c r="C16" s="29">
        <v>9900</v>
      </c>
    </row>
    <row r="17" spans="1:3" ht="42" customHeight="1">
      <c r="A17" s="23" t="s">
        <v>87</v>
      </c>
      <c r="B17" s="27">
        <v>61</v>
      </c>
      <c r="C17" s="29">
        <v>13300</v>
      </c>
    </row>
    <row r="18" spans="1:3" ht="26.25" customHeight="1">
      <c r="A18" s="24" t="s">
        <v>88</v>
      </c>
      <c r="B18" s="23" t="s">
        <v>90</v>
      </c>
      <c r="C18" s="23" t="s">
        <v>95</v>
      </c>
    </row>
    <row r="19" spans="1:3" ht="41.25" customHeight="1">
      <c r="A19" s="25"/>
      <c r="B19" s="27">
        <f>MAX(B6:B17)</f>
        <v>77</v>
      </c>
      <c r="C19" s="29">
        <f>SUM(C6:C17)</f>
        <v>144900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dimension ref="A1:J43"/>
  <sheetViews>
    <sheetView view="pageBreakPreview" zoomScale="60" workbookViewId="0">
      <selection activeCell="L29" sqref="L29"/>
    </sheetView>
  </sheetViews>
  <sheetFormatPr defaultRowHeight="13.5"/>
  <cols>
    <col min="1" max="1" width="3.375" hidden="1"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B1" s="4" t="s">
        <v>38</v>
      </c>
      <c r="C1" s="4"/>
      <c r="D1" s="4"/>
      <c r="E1" s="4"/>
      <c r="F1" s="4"/>
      <c r="G1" s="4"/>
      <c r="H1" s="4"/>
      <c r="I1" s="4"/>
      <c r="J1" s="4"/>
    </row>
    <row r="2" spans="1:10">
      <c r="B2" s="5"/>
      <c r="C2" s="5"/>
      <c r="D2" s="5"/>
      <c r="J2" s="19" t="s">
        <v>221</v>
      </c>
    </row>
    <row r="3" spans="1:10">
      <c r="B3" s="6" t="s">
        <v>1</v>
      </c>
      <c r="C3" s="6"/>
      <c r="D3" s="6"/>
    </row>
    <row r="4" spans="1:10">
      <c r="B4" s="7" t="s">
        <v>21</v>
      </c>
      <c r="C4" s="7"/>
      <c r="D4" s="7"/>
      <c r="E4" s="7"/>
      <c r="F4" s="7"/>
    </row>
    <row r="5" spans="1:10">
      <c r="A5" s="1">
        <v>37</v>
      </c>
      <c r="C5" s="11" t="s">
        <v>295</v>
      </c>
      <c r="D5" s="11"/>
      <c r="E5" s="11"/>
      <c r="F5" s="11"/>
      <c r="G5" s="11"/>
    </row>
    <row r="6" spans="1:10">
      <c r="A6" s="1">
        <v>37</v>
      </c>
      <c r="C6" s="52" t="s">
        <v>188</v>
      </c>
      <c r="D6" s="52"/>
      <c r="E6" s="52"/>
      <c r="F6" s="52"/>
      <c r="G6" s="52"/>
    </row>
    <row r="7" spans="1:10">
      <c r="A7" s="2"/>
      <c r="B7" s="7" t="s">
        <v>37</v>
      </c>
      <c r="C7" s="7"/>
      <c r="D7" s="7"/>
      <c r="E7" s="7"/>
      <c r="F7" s="7"/>
    </row>
    <row r="8" spans="1:10">
      <c r="A8" s="3"/>
      <c r="B8" s="8"/>
      <c r="C8" s="13" t="s">
        <v>23</v>
      </c>
      <c r="D8" s="13" t="s">
        <v>15</v>
      </c>
      <c r="E8" s="14" t="s">
        <v>179</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6" t="s">
        <v>11</v>
      </c>
      <c r="C17" s="6"/>
      <c r="D17" s="6"/>
      <c r="E17" s="8"/>
      <c r="F17" s="8"/>
      <c r="G17" s="8"/>
      <c r="H17" s="8"/>
      <c r="I17" s="8"/>
    </row>
    <row r="18" spans="1:10">
      <c r="A18" s="3"/>
      <c r="B18" s="7" t="s">
        <v>24</v>
      </c>
      <c r="C18" s="7"/>
      <c r="D18" s="7"/>
      <c r="E18" s="7"/>
      <c r="F18" s="7"/>
      <c r="G18" s="7"/>
      <c r="H18" s="8"/>
      <c r="I18" s="8"/>
    </row>
    <row r="19" spans="1:10">
      <c r="A19" s="3">
        <v>37</v>
      </c>
      <c r="B19" s="7" t="s">
        <v>12</v>
      </c>
      <c r="C19" s="7"/>
      <c r="D19" s="7"/>
      <c r="E19" s="7"/>
      <c r="F19" s="7"/>
      <c r="G19" s="16">
        <v>163</v>
      </c>
      <c r="H19" s="8" t="s">
        <v>68</v>
      </c>
      <c r="I19" s="8"/>
    </row>
    <row r="20" spans="1:10">
      <c r="A20" s="3">
        <v>37</v>
      </c>
      <c r="B20" s="7" t="s">
        <v>58</v>
      </c>
      <c r="C20" s="7"/>
      <c r="D20" s="7"/>
      <c r="E20" s="7"/>
      <c r="F20" s="7"/>
      <c r="G20" s="17">
        <v>247200</v>
      </c>
      <c r="H20" s="8" t="s">
        <v>69</v>
      </c>
      <c r="I20" s="8"/>
    </row>
    <row r="21" spans="1:10">
      <c r="A21" s="3"/>
      <c r="B21" s="9" t="s">
        <v>0</v>
      </c>
      <c r="C21" s="9"/>
      <c r="D21" s="9"/>
      <c r="E21" s="9"/>
      <c r="F21" s="9"/>
      <c r="G21" s="8"/>
      <c r="H21" s="8"/>
      <c r="I21" s="8"/>
    </row>
    <row r="22" spans="1:10">
      <c r="A22" s="3"/>
      <c r="B22" s="7" t="s">
        <v>43</v>
      </c>
      <c r="C22" s="7"/>
      <c r="D22" s="7"/>
      <c r="E22" s="7"/>
      <c r="F22" s="7"/>
      <c r="G22" s="18">
        <v>1</v>
      </c>
      <c r="H22" s="8"/>
      <c r="I22" s="8"/>
    </row>
    <row r="23" spans="1:10">
      <c r="B23" s="6"/>
      <c r="C23" s="6"/>
      <c r="D23" s="6"/>
      <c r="E23" s="8"/>
      <c r="F23" s="8"/>
      <c r="G23" s="8"/>
      <c r="H23" s="8"/>
      <c r="I23" s="8"/>
    </row>
    <row r="24" spans="1:10">
      <c r="B24" s="7" t="s">
        <v>30</v>
      </c>
      <c r="C24" s="7"/>
      <c r="D24" s="7"/>
      <c r="E24" s="7"/>
      <c r="F24" s="7"/>
      <c r="G24" s="8"/>
      <c r="H24" s="8"/>
      <c r="I24" s="8"/>
    </row>
    <row r="25" spans="1:10">
      <c r="B25" s="9" t="s">
        <v>220</v>
      </c>
      <c r="C25" s="9"/>
      <c r="D25" s="9"/>
      <c r="E25" s="9"/>
      <c r="F25" s="9"/>
    </row>
    <row r="26" spans="1:10">
      <c r="B26" s="6" t="s">
        <v>26</v>
      </c>
      <c r="C26" s="6"/>
      <c r="D26" s="6"/>
    </row>
    <row r="27" spans="1:10">
      <c r="B27" s="7" t="s">
        <v>44</v>
      </c>
      <c r="C27" s="7"/>
      <c r="D27" s="7"/>
      <c r="E27" s="7"/>
      <c r="F27" s="7"/>
    </row>
    <row r="28" spans="1:10">
      <c r="B28" s="9" t="s">
        <v>46</v>
      </c>
      <c r="C28" s="9"/>
      <c r="D28" s="9"/>
      <c r="E28" s="9"/>
      <c r="F28" s="9"/>
      <c r="G28" s="14" t="s">
        <v>5</v>
      </c>
    </row>
    <row r="29" spans="1:10">
      <c r="B29" s="5"/>
      <c r="C29" s="5"/>
      <c r="D29" s="5"/>
    </row>
    <row r="30" spans="1:10">
      <c r="B30" s="7" t="s">
        <v>20</v>
      </c>
      <c r="C30" s="7"/>
      <c r="D30" s="7"/>
      <c r="E30" s="7"/>
      <c r="F30" s="7"/>
      <c r="G30" s="7"/>
    </row>
    <row r="31" spans="1:10" ht="40.5" customHeight="1">
      <c r="B31" s="10" t="s">
        <v>36</v>
      </c>
      <c r="C31" s="10"/>
      <c r="D31" s="10"/>
      <c r="E31" s="10"/>
      <c r="F31" s="10"/>
      <c r="G31" s="10"/>
      <c r="H31" s="10"/>
      <c r="I31" s="10"/>
      <c r="J31" s="10"/>
    </row>
    <row r="32" spans="1:10" ht="13.5" customHeight="1">
      <c r="B32" s="10" t="s">
        <v>64</v>
      </c>
      <c r="C32" s="10"/>
      <c r="D32" s="10"/>
      <c r="E32" s="10"/>
      <c r="F32" s="10"/>
      <c r="G32" s="10"/>
    </row>
    <row r="33" spans="2:10" ht="13.5" customHeight="1">
      <c r="B33" s="10" t="s">
        <v>63</v>
      </c>
      <c r="C33" s="10"/>
      <c r="D33" s="10"/>
      <c r="E33" s="10"/>
      <c r="F33" s="10"/>
      <c r="G33" s="10"/>
      <c r="H33" s="10"/>
      <c r="I33" s="10"/>
      <c r="J33" s="10"/>
    </row>
    <row r="34" spans="2:10" ht="13.5" customHeight="1">
      <c r="B34" s="10"/>
      <c r="C34" s="10"/>
      <c r="D34" s="10"/>
      <c r="E34" s="10"/>
      <c r="F34" s="10"/>
      <c r="G34" s="10"/>
      <c r="H34" s="10"/>
      <c r="I34" s="10"/>
      <c r="J34" s="10"/>
    </row>
    <row r="35" spans="2:10">
      <c r="B35" s="7" t="s">
        <v>8</v>
      </c>
      <c r="C35" s="7"/>
      <c r="D35" s="7"/>
      <c r="E35" s="7"/>
      <c r="F35" s="7"/>
    </row>
    <row r="36" spans="2:10" ht="13.5" customHeight="1">
      <c r="B36" s="10" t="s">
        <v>17</v>
      </c>
      <c r="C36" s="10"/>
      <c r="D36" s="10"/>
      <c r="E36" s="10"/>
      <c r="F36" s="10"/>
      <c r="G36" s="10"/>
      <c r="H36" s="10"/>
      <c r="I36" s="10"/>
      <c r="J36" s="10"/>
    </row>
    <row r="37" spans="2:10" ht="13.5" customHeight="1">
      <c r="B37" s="10"/>
      <c r="C37" s="10"/>
      <c r="D37" s="10"/>
      <c r="E37" s="10"/>
      <c r="F37" s="10"/>
      <c r="G37" s="10"/>
      <c r="H37" s="10"/>
      <c r="I37" s="10"/>
      <c r="J37" s="10"/>
    </row>
    <row r="38" spans="2:10" ht="13.5" customHeight="1">
      <c r="B38" s="10" t="s">
        <v>40</v>
      </c>
      <c r="C38" s="10"/>
      <c r="D38" s="10"/>
      <c r="E38" s="10"/>
      <c r="F38" s="10"/>
      <c r="G38" s="10"/>
      <c r="H38" s="10"/>
      <c r="I38" s="10"/>
      <c r="J38" s="10"/>
    </row>
    <row r="39" spans="2:10" ht="30.75" customHeight="1">
      <c r="B39" s="10" t="s">
        <v>67</v>
      </c>
      <c r="C39" s="10"/>
      <c r="D39" s="10"/>
      <c r="E39" s="10"/>
      <c r="F39" s="10"/>
      <c r="G39" s="10"/>
      <c r="H39" s="10"/>
      <c r="I39" s="10"/>
      <c r="J39" s="10"/>
    </row>
    <row r="40" spans="2:10" ht="30.75" customHeight="1">
      <c r="B40" s="10" t="s">
        <v>51</v>
      </c>
      <c r="C40" s="10"/>
      <c r="D40" s="10"/>
      <c r="E40" s="10"/>
      <c r="F40" s="10"/>
      <c r="G40" s="10"/>
      <c r="H40" s="10"/>
      <c r="I40" s="10"/>
      <c r="J40" s="10"/>
    </row>
    <row r="41" spans="2:10" ht="45" customHeight="1">
      <c r="B41" s="10" t="s">
        <v>34</v>
      </c>
      <c r="C41" s="10"/>
      <c r="D41" s="10"/>
      <c r="E41" s="10"/>
      <c r="F41" s="10"/>
      <c r="G41" s="10"/>
      <c r="H41" s="10"/>
      <c r="I41" s="10"/>
      <c r="J41" s="10"/>
    </row>
    <row r="42" spans="2:10" ht="55.5" customHeight="1">
      <c r="B42" s="10" t="s">
        <v>19</v>
      </c>
      <c r="C42" s="10"/>
      <c r="D42" s="10"/>
      <c r="E42" s="10"/>
      <c r="F42" s="10"/>
      <c r="G42" s="10"/>
      <c r="H42" s="10"/>
      <c r="I42" s="10"/>
      <c r="J42" s="10"/>
    </row>
    <row r="43" spans="2:10" ht="45" customHeight="1">
      <c r="B43" s="10" t="s">
        <v>70</v>
      </c>
      <c r="C43" s="10"/>
      <c r="D43" s="10"/>
      <c r="E43" s="10"/>
      <c r="F43" s="10"/>
      <c r="G43" s="10"/>
      <c r="H43" s="10"/>
      <c r="I43" s="10"/>
      <c r="J43" s="10"/>
    </row>
  </sheetData>
  <mergeCells count="29">
    <mergeCell ref="B1:J1"/>
    <mergeCell ref="B4:E4"/>
    <mergeCell ref="C5:G5"/>
    <mergeCell ref="C6:G6"/>
    <mergeCell ref="B7:E7"/>
    <mergeCell ref="B11:E11"/>
    <mergeCell ref="B12:E12"/>
    <mergeCell ref="B13:E13"/>
    <mergeCell ref="B14:E14"/>
    <mergeCell ref="B15:E15"/>
    <mergeCell ref="B16:E16"/>
    <mergeCell ref="B18:G18"/>
    <mergeCell ref="B19:E19"/>
    <mergeCell ref="B20:E20"/>
    <mergeCell ref="B22:E22"/>
    <mergeCell ref="B24:E24"/>
    <mergeCell ref="B27:E27"/>
    <mergeCell ref="B30:G30"/>
    <mergeCell ref="B31:J31"/>
    <mergeCell ref="B32:G32"/>
    <mergeCell ref="B33:J33"/>
    <mergeCell ref="B35:E35"/>
    <mergeCell ref="B36:J36"/>
    <mergeCell ref="B38:G38"/>
    <mergeCell ref="B39:J39"/>
    <mergeCell ref="B40:J40"/>
    <mergeCell ref="B41:J41"/>
    <mergeCell ref="B42:J42"/>
    <mergeCell ref="B43:J43"/>
  </mergeCells>
  <phoneticPr fontId="3" type="Hiragana"/>
  <pageMargins left="0.39370078740157477" right="0" top="0.35629921259842523" bottom="0.15944881889763782" header="0" footer="0"/>
  <pageSetup paperSize="9" scale="93" fitToWidth="1" fitToHeight="1" orientation="portrait" usePrinterDefaults="1" r:id="rId1"/>
  <headerFooter>
    <oddHeader>&amp;R&amp;14&amp;A</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dimension ref="A2:C28"/>
  <sheetViews>
    <sheetView view="pageBreakPreview" zoomScale="60" workbookViewId="0">
      <selection activeCell="L29" sqref="L29"/>
    </sheetView>
  </sheetViews>
  <sheetFormatPr defaultRowHeight="13.5"/>
  <cols>
    <col min="1" max="1" width="17.375" customWidth="1"/>
    <col min="2" max="2" width="27.375" customWidth="1"/>
    <col min="3" max="3" width="36.125" customWidth="1"/>
  </cols>
  <sheetData>
    <row r="2" spans="1:3" ht="17.25">
      <c r="A2" s="20" t="s">
        <v>62</v>
      </c>
    </row>
    <row r="3" spans="1:3" ht="42" customHeight="1">
      <c r="A3" s="21" t="s">
        <v>73</v>
      </c>
      <c r="B3" s="21"/>
      <c r="C3" s="21"/>
    </row>
    <row r="4" spans="1:3" ht="26.25" customHeight="1">
      <c r="A4" s="22"/>
      <c r="C4" s="28" t="s">
        <v>298</v>
      </c>
    </row>
    <row r="5" spans="1:3" ht="45.75" customHeight="1">
      <c r="A5" s="23" t="s">
        <v>42</v>
      </c>
      <c r="B5" s="26" t="s">
        <v>89</v>
      </c>
      <c r="C5" s="26" t="s">
        <v>93</v>
      </c>
    </row>
    <row r="6" spans="1:3" ht="42" customHeight="1">
      <c r="A6" s="23" t="s">
        <v>75</v>
      </c>
      <c r="B6" s="27">
        <v>163</v>
      </c>
      <c r="C6" s="29">
        <v>52600</v>
      </c>
    </row>
    <row r="7" spans="1:3" ht="42" customHeight="1">
      <c r="A7" s="23" t="s">
        <v>72</v>
      </c>
      <c r="B7" s="27">
        <v>163</v>
      </c>
      <c r="C7" s="29">
        <v>31800</v>
      </c>
    </row>
    <row r="8" spans="1:3" ht="42" customHeight="1">
      <c r="A8" s="23" t="s">
        <v>76</v>
      </c>
      <c r="B8" s="27">
        <v>163</v>
      </c>
      <c r="C8" s="29">
        <v>20400</v>
      </c>
    </row>
    <row r="9" spans="1:3" ht="41.25" customHeight="1">
      <c r="A9" s="23" t="s">
        <v>13</v>
      </c>
      <c r="B9" s="27">
        <v>100</v>
      </c>
      <c r="C9" s="29">
        <v>12800</v>
      </c>
    </row>
    <row r="10" spans="1:3" ht="42" customHeight="1">
      <c r="A10" s="23" t="s">
        <v>78</v>
      </c>
      <c r="B10" s="27">
        <v>21</v>
      </c>
      <c r="C10" s="29">
        <v>13300</v>
      </c>
    </row>
    <row r="11" spans="1:3" ht="42" customHeight="1">
      <c r="A11" s="23" t="s">
        <v>80</v>
      </c>
      <c r="B11" s="27">
        <v>21</v>
      </c>
      <c r="C11" s="29">
        <v>13000</v>
      </c>
    </row>
    <row r="12" spans="1:3" ht="42" customHeight="1">
      <c r="A12" s="23" t="s">
        <v>81</v>
      </c>
      <c r="B12" s="27">
        <v>18</v>
      </c>
      <c r="C12" s="29">
        <v>11900</v>
      </c>
    </row>
    <row r="13" spans="1:3" ht="42" customHeight="1">
      <c r="A13" s="23" t="s">
        <v>77</v>
      </c>
      <c r="B13" s="27">
        <v>19</v>
      </c>
      <c r="C13" s="29">
        <v>11900</v>
      </c>
    </row>
    <row r="14" spans="1:3" ht="42" customHeight="1">
      <c r="A14" s="23" t="s">
        <v>82</v>
      </c>
      <c r="B14" s="27">
        <v>20</v>
      </c>
      <c r="C14" s="29">
        <v>12700</v>
      </c>
    </row>
    <row r="15" spans="1:3" ht="42" customHeight="1">
      <c r="A15" s="23" t="s">
        <v>84</v>
      </c>
      <c r="B15" s="27">
        <v>144</v>
      </c>
      <c r="C15" s="29">
        <v>14000</v>
      </c>
    </row>
    <row r="16" spans="1:3" ht="42" customHeight="1">
      <c r="A16" s="23" t="s">
        <v>85</v>
      </c>
      <c r="B16" s="27">
        <v>160</v>
      </c>
      <c r="C16" s="29">
        <v>19800</v>
      </c>
    </row>
    <row r="17" spans="1:3" ht="42" customHeight="1">
      <c r="A17" s="23" t="s">
        <v>87</v>
      </c>
      <c r="B17" s="27">
        <v>162</v>
      </c>
      <c r="C17" s="29">
        <v>33000</v>
      </c>
    </row>
    <row r="18" spans="1:3" ht="26.25" customHeight="1">
      <c r="A18" s="24" t="s">
        <v>88</v>
      </c>
      <c r="B18" s="23" t="s">
        <v>90</v>
      </c>
      <c r="C18" s="23" t="s">
        <v>95</v>
      </c>
    </row>
    <row r="19" spans="1:3" ht="41.25" customHeight="1">
      <c r="A19" s="25"/>
      <c r="B19" s="27">
        <f>MAX(B6:B17)</f>
        <v>163</v>
      </c>
      <c r="C19" s="29">
        <f>SUM(C6:C17)</f>
        <v>247200</v>
      </c>
    </row>
    <row r="20" spans="1:3" s="8" customFormat="1"/>
    <row r="21" spans="1:3" s="8" customFormat="1"/>
    <row r="22" spans="1:3" s="8" customFormat="1"/>
    <row r="23" spans="1:3" s="8" customFormat="1"/>
    <row r="24" spans="1:3" s="8" customFormat="1"/>
    <row r="25" spans="1:3" s="8" customFormat="1"/>
    <row r="26" spans="1:3" s="8" customFormat="1"/>
    <row r="27" spans="1:3" s="8" customFormat="1"/>
    <row r="28" spans="1:3" s="8" customFormat="1"/>
  </sheetData>
  <mergeCells count="2">
    <mergeCell ref="A3:C3"/>
    <mergeCell ref="A18:A19"/>
  </mergeCells>
  <phoneticPr fontId="3" type="Hiragana"/>
  <pageMargins left="1.0937007874015747" right="0.50314960629921257" top="0.55314960629921262" bottom="0.35629921259842523" header="0" footer="0"/>
  <pageSetup paperSize="9" fitToWidth="1" fitToHeight="1" orientation="portrait" usePrinterDefaults="1" r:id="rId1"/>
  <headerFooter>
    <oddHeader>&amp;R&amp;A</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dimension ref="A1:J45"/>
  <sheetViews>
    <sheetView view="pageBreakPreview" zoomScale="80" zoomScaleSheetLayoutView="80" workbookViewId="0">
      <selection activeCell="L29" sqref="L29"/>
    </sheetView>
  </sheetViews>
  <sheetFormatPr defaultRowHeight="13.5"/>
  <cols>
    <col min="1" max="1" width="3.375" customWidth="1"/>
    <col min="2" max="3" width="11.125" customWidth="1"/>
    <col min="4" max="4" width="2.75" customWidth="1"/>
    <col min="5" max="5" width="10.25" bestFit="1" customWidth="1"/>
    <col min="6" max="6" width="2.375" customWidth="1"/>
    <col min="7" max="7" width="16.125" bestFit="1" customWidth="1"/>
    <col min="10" max="10" width="21" customWidth="1"/>
  </cols>
  <sheetData>
    <row r="1" spans="1:10" ht="23.25" customHeight="1">
      <c r="A1" s="4" t="s">
        <v>210</v>
      </c>
      <c r="B1" s="4"/>
      <c r="C1" s="4"/>
      <c r="D1" s="4"/>
      <c r="E1" s="4"/>
      <c r="F1" s="4"/>
      <c r="G1" s="4"/>
      <c r="H1" s="4"/>
      <c r="I1" s="4"/>
      <c r="J1" s="4"/>
    </row>
    <row r="2" spans="1:10">
      <c r="B2" s="5"/>
      <c r="C2" s="5"/>
      <c r="D2" s="5"/>
      <c r="J2" s="19" t="s">
        <v>222</v>
      </c>
    </row>
    <row r="3" spans="1:10">
      <c r="B3" s="6" t="s">
        <v>1</v>
      </c>
      <c r="C3" s="6"/>
      <c r="D3" s="6"/>
    </row>
    <row r="4" spans="1:10">
      <c r="B4" s="7" t="s">
        <v>21</v>
      </c>
      <c r="C4" s="7"/>
      <c r="D4" s="7"/>
      <c r="E4" s="7"/>
      <c r="F4" s="7"/>
    </row>
    <row r="5" spans="1:10">
      <c r="A5" s="1">
        <v>122</v>
      </c>
      <c r="C5" s="11" t="s">
        <v>296</v>
      </c>
      <c r="D5" s="11"/>
      <c r="E5" s="11"/>
      <c r="F5" s="11"/>
      <c r="G5" s="11"/>
    </row>
    <row r="6" spans="1:10">
      <c r="A6" s="1">
        <v>122</v>
      </c>
      <c r="C6" s="12" t="s">
        <v>109</v>
      </c>
      <c r="D6" s="12"/>
      <c r="E6" s="12"/>
      <c r="F6" s="12"/>
      <c r="G6" s="12"/>
    </row>
    <row r="7" spans="1:10">
      <c r="A7" s="2"/>
      <c r="B7" s="7" t="s">
        <v>37</v>
      </c>
      <c r="C7" s="7"/>
      <c r="D7" s="7"/>
      <c r="E7" s="7"/>
      <c r="F7" s="7"/>
    </row>
    <row r="8" spans="1:10">
      <c r="A8" s="3"/>
      <c r="B8" s="8"/>
      <c r="C8" s="13" t="s">
        <v>23</v>
      </c>
      <c r="D8" s="13" t="s">
        <v>15</v>
      </c>
      <c r="E8" s="50" t="s">
        <v>297</v>
      </c>
      <c r="F8" s="7" t="s">
        <v>55</v>
      </c>
      <c r="G8" s="8"/>
      <c r="H8" s="8"/>
      <c r="I8" s="8"/>
    </row>
    <row r="9" spans="1:10">
      <c r="A9" s="3"/>
      <c r="B9" s="6"/>
      <c r="C9" s="6"/>
      <c r="D9" s="6"/>
      <c r="E9" s="8"/>
      <c r="F9" s="8"/>
      <c r="G9" s="8"/>
      <c r="H9" s="8"/>
      <c r="I9" s="8"/>
    </row>
    <row r="10" spans="1:10">
      <c r="A10" s="3"/>
      <c r="B10" s="6" t="s">
        <v>3</v>
      </c>
      <c r="C10" s="6"/>
      <c r="D10" s="6"/>
      <c r="E10" s="8"/>
      <c r="F10" s="8"/>
      <c r="G10" s="8"/>
      <c r="H10" s="8"/>
      <c r="I10" s="8"/>
    </row>
    <row r="11" spans="1:10">
      <c r="A11" s="3"/>
      <c r="B11" s="7" t="s">
        <v>4</v>
      </c>
      <c r="C11" s="7"/>
      <c r="D11" s="7"/>
      <c r="E11" s="7"/>
      <c r="F11" s="7"/>
      <c r="G11" s="8"/>
      <c r="H11" s="8"/>
      <c r="I11" s="8"/>
    </row>
    <row r="12" spans="1:10">
      <c r="A12" s="3"/>
      <c r="B12" s="7" t="s">
        <v>48</v>
      </c>
      <c r="C12" s="7"/>
      <c r="D12" s="7"/>
      <c r="E12" s="7"/>
      <c r="F12" s="7"/>
      <c r="G12" s="15" t="s">
        <v>52</v>
      </c>
      <c r="H12" s="8"/>
      <c r="I12" s="8"/>
    </row>
    <row r="13" spans="1:10">
      <c r="A13" s="3"/>
      <c r="B13" s="7" t="s">
        <v>53</v>
      </c>
      <c r="C13" s="7"/>
      <c r="D13" s="7"/>
      <c r="E13" s="7"/>
      <c r="F13" s="7"/>
      <c r="G13" s="15" t="s">
        <v>2</v>
      </c>
      <c r="H13" s="8"/>
      <c r="I13" s="8"/>
    </row>
    <row r="14" spans="1:10">
      <c r="A14" s="3"/>
      <c r="B14" s="7" t="s">
        <v>6</v>
      </c>
      <c r="C14" s="7"/>
      <c r="D14" s="7"/>
      <c r="E14" s="7"/>
      <c r="F14" s="7"/>
      <c r="G14" s="15" t="s">
        <v>2</v>
      </c>
      <c r="H14" s="8"/>
      <c r="I14" s="8"/>
    </row>
    <row r="15" spans="1:10">
      <c r="A15" s="3"/>
      <c r="B15" s="7" t="s">
        <v>47</v>
      </c>
      <c r="C15" s="7"/>
      <c r="D15" s="7"/>
      <c r="E15" s="7"/>
      <c r="F15" s="7"/>
      <c r="G15" s="15" t="s">
        <v>60</v>
      </c>
      <c r="H15" s="8"/>
      <c r="I15" s="8"/>
    </row>
    <row r="16" spans="1:10">
      <c r="A16" s="3"/>
      <c r="B16" s="7" t="s">
        <v>50</v>
      </c>
      <c r="C16" s="7"/>
      <c r="D16" s="7"/>
      <c r="E16" s="7"/>
      <c r="F16" s="7"/>
      <c r="G16" s="15" t="s">
        <v>61</v>
      </c>
      <c r="H16" s="8"/>
      <c r="I16" s="8"/>
    </row>
    <row r="17" spans="1:10">
      <c r="A17" s="3"/>
      <c r="B17" s="7" t="s">
        <v>97</v>
      </c>
      <c r="C17" s="7"/>
      <c r="D17" s="7"/>
      <c r="E17" s="7"/>
      <c r="F17" s="7"/>
      <c r="G17" s="15" t="s">
        <v>45</v>
      </c>
      <c r="H17" s="8"/>
      <c r="I17" s="8"/>
    </row>
    <row r="18" spans="1:10">
      <c r="A18" s="3"/>
      <c r="B18" s="6" t="s">
        <v>11</v>
      </c>
      <c r="C18" s="6"/>
      <c r="D18" s="6"/>
      <c r="E18" s="8"/>
      <c r="F18" s="8"/>
      <c r="G18" s="8"/>
      <c r="H18" s="8"/>
      <c r="I18" s="8"/>
    </row>
    <row r="19" spans="1:10">
      <c r="A19" s="3"/>
      <c r="B19" s="7" t="s">
        <v>24</v>
      </c>
      <c r="C19" s="7"/>
      <c r="D19" s="7"/>
      <c r="E19" s="7"/>
      <c r="F19" s="7"/>
      <c r="G19" s="7"/>
      <c r="H19" s="8"/>
      <c r="I19" s="8"/>
    </row>
    <row r="20" spans="1:10">
      <c r="A20" s="3">
        <v>122</v>
      </c>
      <c r="B20" s="7" t="s">
        <v>12</v>
      </c>
      <c r="C20" s="7"/>
      <c r="D20" s="7"/>
      <c r="E20" s="7"/>
      <c r="F20" s="7"/>
      <c r="G20" s="16">
        <v>17</v>
      </c>
      <c r="H20" s="8" t="s">
        <v>68</v>
      </c>
      <c r="I20" s="8"/>
    </row>
    <row r="21" spans="1:10">
      <c r="A21" s="3">
        <v>122</v>
      </c>
      <c r="B21" s="7" t="s">
        <v>58</v>
      </c>
      <c r="C21" s="7"/>
      <c r="D21" s="7"/>
      <c r="E21" s="7"/>
      <c r="F21" s="7"/>
      <c r="G21" s="17">
        <v>2100</v>
      </c>
      <c r="H21" s="8" t="s">
        <v>69</v>
      </c>
      <c r="I21" s="8"/>
    </row>
    <row r="22" spans="1:10">
      <c r="A22" s="3"/>
      <c r="B22" s="9" t="s">
        <v>0</v>
      </c>
      <c r="C22" s="9"/>
      <c r="D22" s="9"/>
      <c r="E22" s="9"/>
      <c r="F22" s="9"/>
      <c r="G22" s="8"/>
      <c r="H22" s="8"/>
      <c r="I22" s="8"/>
    </row>
    <row r="23" spans="1:10">
      <c r="A23" s="3"/>
      <c r="B23" s="7" t="s">
        <v>43</v>
      </c>
      <c r="C23" s="7"/>
      <c r="D23" s="7"/>
      <c r="E23" s="7"/>
      <c r="F23" s="7"/>
      <c r="G23" s="18">
        <v>1</v>
      </c>
      <c r="H23" s="8"/>
      <c r="I23" s="8"/>
    </row>
    <row r="24" spans="1:10">
      <c r="B24" s="6"/>
      <c r="C24" s="6"/>
      <c r="D24" s="6"/>
      <c r="E24" s="8"/>
      <c r="F24" s="8"/>
      <c r="G24" s="8"/>
      <c r="H24" s="8"/>
      <c r="I24" s="8"/>
    </row>
    <row r="25" spans="1:10">
      <c r="B25" s="7" t="s">
        <v>30</v>
      </c>
      <c r="C25" s="7"/>
      <c r="D25" s="7"/>
      <c r="E25" s="7"/>
      <c r="F25" s="7"/>
      <c r="G25" s="8"/>
      <c r="H25" s="8"/>
      <c r="I25" s="8"/>
    </row>
    <row r="26" spans="1:10">
      <c r="B26" s="9" t="str">
        <f>'[1]付帯設備無（51寒風山トンネル）'!B25</f>
        <v>　　　　　令和９年１月１日０時00分から令和９年12月31日24時00分まで</v>
      </c>
      <c r="C26" s="9"/>
      <c r="D26" s="9"/>
      <c r="E26" s="9"/>
      <c r="F26" s="9"/>
    </row>
    <row r="27" spans="1:10">
      <c r="B27" s="6" t="s">
        <v>26</v>
      </c>
      <c r="C27" s="6"/>
      <c r="D27" s="6"/>
    </row>
    <row r="28" spans="1:10">
      <c r="B28" s="7" t="s">
        <v>44</v>
      </c>
      <c r="C28" s="7"/>
      <c r="D28" s="7"/>
      <c r="E28" s="7"/>
      <c r="F28" s="7"/>
    </row>
    <row r="29" spans="1:10">
      <c r="B29" s="9" t="s">
        <v>46</v>
      </c>
      <c r="C29" s="9"/>
      <c r="D29" s="9"/>
      <c r="E29" s="9"/>
      <c r="F29" s="9"/>
      <c r="G29" s="14" t="s">
        <v>5</v>
      </c>
    </row>
    <row r="30" spans="1:10">
      <c r="B30" s="5"/>
      <c r="C30" s="5"/>
      <c r="D30" s="5"/>
    </row>
    <row r="31" spans="1:10">
      <c r="B31" s="7" t="s">
        <v>20</v>
      </c>
      <c r="C31" s="7"/>
      <c r="D31" s="7"/>
      <c r="E31" s="7"/>
      <c r="F31" s="7"/>
      <c r="G31" s="7"/>
    </row>
    <row r="32" spans="1:10" ht="39" customHeight="1">
      <c r="B32" s="10" t="s">
        <v>36</v>
      </c>
      <c r="C32" s="10"/>
      <c r="D32" s="10"/>
      <c r="E32" s="10"/>
      <c r="F32" s="10"/>
      <c r="G32" s="10"/>
      <c r="H32" s="10"/>
      <c r="I32" s="10"/>
      <c r="J32" s="10"/>
    </row>
    <row r="33" spans="2:10">
      <c r="B33" s="6" t="s">
        <v>98</v>
      </c>
      <c r="C33" s="6"/>
      <c r="D33" s="6"/>
    </row>
    <row r="34" spans="2:10" ht="13.5" customHeight="1">
      <c r="B34" s="10" t="s">
        <v>64</v>
      </c>
      <c r="C34" s="10"/>
      <c r="D34" s="10"/>
      <c r="E34" s="10"/>
      <c r="F34" s="10"/>
      <c r="G34" s="10"/>
    </row>
    <row r="35" spans="2:10" ht="27" customHeight="1">
      <c r="B35" s="10" t="s">
        <v>63</v>
      </c>
      <c r="C35" s="10"/>
      <c r="D35" s="10"/>
      <c r="E35" s="10"/>
      <c r="F35" s="10"/>
      <c r="G35" s="10"/>
      <c r="H35" s="10"/>
      <c r="I35" s="10"/>
      <c r="J35" s="10"/>
    </row>
    <row r="36" spans="2:10">
      <c r="B36" s="5"/>
      <c r="C36" s="5"/>
      <c r="D36" s="5"/>
      <c r="G36" t="s">
        <v>101</v>
      </c>
    </row>
    <row r="37" spans="2:10">
      <c r="B37" s="7" t="s">
        <v>8</v>
      </c>
      <c r="C37" s="7"/>
      <c r="D37" s="7"/>
      <c r="E37" s="7"/>
      <c r="F37" s="7"/>
    </row>
    <row r="38" spans="2:10" ht="13.5" customHeight="1">
      <c r="B38" s="10" t="s">
        <v>17</v>
      </c>
      <c r="C38" s="10"/>
      <c r="D38" s="10"/>
      <c r="E38" s="10"/>
      <c r="F38" s="10"/>
      <c r="G38" s="10"/>
      <c r="H38" s="10"/>
      <c r="I38" s="10"/>
      <c r="J38" s="10"/>
    </row>
    <row r="39" spans="2:10">
      <c r="B39" s="10"/>
      <c r="C39" s="10"/>
      <c r="D39" s="10"/>
      <c r="E39" s="10"/>
      <c r="F39" s="10"/>
      <c r="G39" s="10"/>
      <c r="H39" s="10"/>
      <c r="I39" s="10"/>
      <c r="J39" s="10"/>
    </row>
    <row r="40" spans="2:10" ht="13.5" customHeight="1">
      <c r="B40" s="10" t="s">
        <v>40</v>
      </c>
      <c r="C40" s="10"/>
      <c r="D40" s="10"/>
      <c r="E40" s="10"/>
      <c r="F40" s="10"/>
      <c r="G40" s="10"/>
      <c r="H40" s="10"/>
      <c r="I40" s="10"/>
      <c r="J40" s="10"/>
    </row>
    <row r="41" spans="2:10" ht="30.75" customHeight="1">
      <c r="B41" s="10" t="s">
        <v>67</v>
      </c>
      <c r="C41" s="10"/>
      <c r="D41" s="10"/>
      <c r="E41" s="10"/>
      <c r="F41" s="10"/>
      <c r="G41" s="10"/>
      <c r="H41" s="10"/>
      <c r="I41" s="10"/>
      <c r="J41" s="10"/>
    </row>
    <row r="42" spans="2:10" ht="30.75" customHeight="1">
      <c r="B42" s="10" t="s">
        <v>51</v>
      </c>
      <c r="C42" s="10"/>
      <c r="D42" s="10"/>
      <c r="E42" s="10"/>
      <c r="F42" s="10"/>
      <c r="G42" s="10"/>
      <c r="H42" s="10"/>
      <c r="I42" s="10"/>
      <c r="J42" s="10"/>
    </row>
    <row r="43" spans="2:10" ht="45" customHeight="1">
      <c r="B43" s="10" t="s">
        <v>157</v>
      </c>
      <c r="C43" s="10"/>
      <c r="D43" s="10"/>
      <c r="E43" s="10"/>
      <c r="F43" s="10"/>
      <c r="G43" s="10"/>
      <c r="H43" s="10"/>
      <c r="I43" s="10"/>
      <c r="J43" s="10"/>
    </row>
    <row r="44" spans="2:10" ht="55.5" customHeight="1">
      <c r="B44" s="10" t="s">
        <v>158</v>
      </c>
      <c r="C44" s="10"/>
      <c r="D44" s="10"/>
      <c r="E44" s="10"/>
      <c r="F44" s="10"/>
      <c r="G44" s="10"/>
      <c r="H44" s="10"/>
      <c r="I44" s="10"/>
      <c r="J44" s="10"/>
    </row>
    <row r="45" spans="2:10" ht="45" customHeight="1">
      <c r="B45" s="10" t="s">
        <v>70</v>
      </c>
      <c r="C45" s="10"/>
      <c r="D45" s="10"/>
      <c r="E45" s="10"/>
      <c r="F45" s="10"/>
      <c r="G45" s="10"/>
      <c r="H45" s="10"/>
      <c r="I45" s="10"/>
      <c r="J45" s="10"/>
    </row>
  </sheetData>
  <mergeCells count="30">
    <mergeCell ref="A1:J1"/>
    <mergeCell ref="B4:E4"/>
    <mergeCell ref="C5:G5"/>
    <mergeCell ref="C6:G6"/>
    <mergeCell ref="B7:E7"/>
    <mergeCell ref="B11:E11"/>
    <mergeCell ref="B12:E12"/>
    <mergeCell ref="B13:E13"/>
    <mergeCell ref="B14:E14"/>
    <mergeCell ref="B15:E15"/>
    <mergeCell ref="B16:E16"/>
    <mergeCell ref="B17:E17"/>
    <mergeCell ref="B19:G19"/>
    <mergeCell ref="B20:E20"/>
    <mergeCell ref="B21:E21"/>
    <mergeCell ref="B23:E23"/>
    <mergeCell ref="B25:E25"/>
    <mergeCell ref="B28:E28"/>
    <mergeCell ref="B31:G31"/>
    <mergeCell ref="B32:J32"/>
    <mergeCell ref="B34:G34"/>
    <mergeCell ref="B35:J35"/>
    <mergeCell ref="B37:E37"/>
    <mergeCell ref="B38:J38"/>
    <mergeCell ref="B40:G40"/>
    <mergeCell ref="B41:J41"/>
    <mergeCell ref="B42:J42"/>
    <mergeCell ref="B43:J43"/>
    <mergeCell ref="B44:J44"/>
    <mergeCell ref="B45:J45"/>
  </mergeCells>
  <phoneticPr fontId="3" type="Hiragana"/>
  <pageMargins left="0.39370078740157477" right="0" top="0.35629921259842523" bottom="0.15944881889763782" header="0" footer="0"/>
  <pageSetup paperSize="9" scale="98" fitToWidth="1" fitToHeight="1" orientation="portrait" usePrinterDefaults="1" r:id="rId1"/>
  <headerFooter>
    <oddHeader>&amp;R&amp;14&amp;A</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130</vt:i4>
      </vt:variant>
    </vt:vector>
  </HeadingPairs>
  <TitlesOfParts>
    <vt:vector size="130" baseType="lpstr">
      <vt:lpstr>１</vt:lpstr>
      <vt:lpstr>１別紙</vt:lpstr>
      <vt:lpstr>2</vt:lpstr>
      <vt:lpstr>２別紙</vt:lpstr>
      <vt:lpstr>３</vt:lpstr>
      <vt:lpstr>３別紙</vt:lpstr>
      <vt:lpstr>４</vt:lpstr>
      <vt:lpstr>４別紙</vt:lpstr>
      <vt:lpstr>５</vt:lpstr>
      <vt:lpstr>５別紙</vt:lpstr>
      <vt:lpstr>６</vt:lpstr>
      <vt:lpstr>６別紙</vt:lpstr>
      <vt:lpstr>７</vt:lpstr>
      <vt:lpstr>７別紙</vt:lpstr>
      <vt:lpstr>8</vt:lpstr>
      <vt:lpstr>８別紙</vt:lpstr>
      <vt:lpstr>９</vt:lpstr>
      <vt:lpstr>９別紙</vt:lpstr>
      <vt:lpstr>10</vt:lpstr>
      <vt:lpstr>10別紙</vt:lpstr>
      <vt:lpstr>11</vt:lpstr>
      <vt:lpstr>11別紙</vt:lpstr>
      <vt:lpstr>12</vt:lpstr>
      <vt:lpstr>12別紙</vt:lpstr>
      <vt:lpstr>13</vt:lpstr>
      <vt:lpstr>13別紙</vt:lpstr>
      <vt:lpstr>14</vt:lpstr>
      <vt:lpstr>14別紙</vt:lpstr>
      <vt:lpstr>15</vt:lpstr>
      <vt:lpstr>15別紙</vt:lpstr>
      <vt:lpstr>16</vt:lpstr>
      <vt:lpstr>16別紙</vt:lpstr>
      <vt:lpstr>17</vt:lpstr>
      <vt:lpstr>17別紙</vt:lpstr>
      <vt:lpstr>18</vt:lpstr>
      <vt:lpstr>18別紙</vt:lpstr>
      <vt:lpstr>19</vt:lpstr>
      <vt:lpstr>19別紙</vt:lpstr>
      <vt:lpstr>20</vt:lpstr>
      <vt:lpstr>20別紙</vt:lpstr>
      <vt:lpstr>21</vt:lpstr>
      <vt:lpstr>21別紙</vt:lpstr>
      <vt:lpstr>22</vt:lpstr>
      <vt:lpstr>22別紙</vt:lpstr>
      <vt:lpstr>23</vt:lpstr>
      <vt:lpstr>23別紙</vt:lpstr>
      <vt:lpstr>24</vt:lpstr>
      <vt:lpstr>24別紙</vt:lpstr>
      <vt:lpstr>25</vt:lpstr>
      <vt:lpstr>25別紙</vt:lpstr>
      <vt:lpstr>26</vt:lpstr>
      <vt:lpstr>26別紙</vt:lpstr>
      <vt:lpstr>27</vt:lpstr>
      <vt:lpstr>27別紙</vt:lpstr>
      <vt:lpstr>28</vt:lpstr>
      <vt:lpstr>28別紙</vt:lpstr>
      <vt:lpstr>29</vt:lpstr>
      <vt:lpstr>29別紙</vt:lpstr>
      <vt:lpstr>30</vt:lpstr>
      <vt:lpstr>30別紙</vt:lpstr>
      <vt:lpstr>31</vt:lpstr>
      <vt:lpstr>31別紙</vt:lpstr>
      <vt:lpstr>32</vt:lpstr>
      <vt:lpstr>32別紙</vt:lpstr>
      <vt:lpstr>33</vt:lpstr>
      <vt:lpstr>33別紙</vt:lpstr>
      <vt:lpstr>34</vt:lpstr>
      <vt:lpstr>34別紙</vt:lpstr>
      <vt:lpstr>35</vt:lpstr>
      <vt:lpstr>35別紙</vt:lpstr>
      <vt:lpstr>36</vt:lpstr>
      <vt:lpstr>36別紙</vt:lpstr>
      <vt:lpstr>37</vt:lpstr>
      <vt:lpstr>37別紙</vt:lpstr>
      <vt:lpstr>38</vt:lpstr>
      <vt:lpstr>38別紙</vt:lpstr>
      <vt:lpstr>39</vt:lpstr>
      <vt:lpstr>39別紙</vt:lpstr>
      <vt:lpstr>40</vt:lpstr>
      <vt:lpstr>40別紙</vt:lpstr>
      <vt:lpstr>41</vt:lpstr>
      <vt:lpstr>41別紙</vt:lpstr>
      <vt:lpstr>42</vt:lpstr>
      <vt:lpstr>42別紙</vt:lpstr>
      <vt:lpstr>43</vt:lpstr>
      <vt:lpstr>43別紙</vt:lpstr>
      <vt:lpstr>44</vt:lpstr>
      <vt:lpstr>44別紙</vt:lpstr>
      <vt:lpstr>45</vt:lpstr>
      <vt:lpstr>45別紙</vt:lpstr>
      <vt:lpstr>46</vt:lpstr>
      <vt:lpstr>46別紙</vt:lpstr>
      <vt:lpstr>47</vt:lpstr>
      <vt:lpstr>47別紙</vt:lpstr>
      <vt:lpstr>48</vt:lpstr>
      <vt:lpstr>48別紙</vt:lpstr>
      <vt:lpstr>49</vt:lpstr>
      <vt:lpstr>49別紙</vt:lpstr>
      <vt:lpstr>50</vt:lpstr>
      <vt:lpstr>50別紙</vt:lpstr>
      <vt:lpstr>51</vt:lpstr>
      <vt:lpstr>51別紙</vt:lpstr>
      <vt:lpstr>52</vt:lpstr>
      <vt:lpstr>52別紙</vt:lpstr>
      <vt:lpstr>53</vt:lpstr>
      <vt:lpstr>53別紙</vt:lpstr>
      <vt:lpstr>54</vt:lpstr>
      <vt:lpstr>54別紙</vt:lpstr>
      <vt:lpstr>55</vt:lpstr>
      <vt:lpstr>55別紙</vt:lpstr>
      <vt:lpstr>56</vt:lpstr>
      <vt:lpstr>56別紙</vt:lpstr>
      <vt:lpstr>57</vt:lpstr>
      <vt:lpstr>57別紙</vt:lpstr>
      <vt:lpstr>58</vt:lpstr>
      <vt:lpstr>58別紙</vt:lpstr>
      <vt:lpstr>教１</vt:lpstr>
      <vt:lpstr>教１別紙</vt:lpstr>
      <vt:lpstr>教２</vt:lpstr>
      <vt:lpstr>教２別紙</vt:lpstr>
      <vt:lpstr>教３</vt:lpstr>
      <vt:lpstr>教３別紙</vt:lpstr>
      <vt:lpstr>教４</vt:lpstr>
      <vt:lpstr>教４別紙</vt:lpstr>
      <vt:lpstr>教５</vt:lpstr>
      <vt:lpstr>教５別紙</vt:lpstr>
      <vt:lpstr>教６</vt:lpstr>
      <vt:lpstr>教６別紙</vt:lpstr>
      <vt:lpstr>教７</vt:lpstr>
      <vt:lpstr>教７別紙</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Administrator</cp:lastModifiedBy>
  <cp:lastPrinted>2017-07-04T11:31:35Z</cp:lastPrinted>
  <dcterms:created xsi:type="dcterms:W3CDTF">2013-10-28T07:00:26Z</dcterms:created>
  <dcterms:modified xsi:type="dcterms:W3CDTF">2026-08-24T23:47:13Z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2.1.12.0</vt:lpwstr>
      <vt:lpwstr>3.0.2.0</vt:lpwstr>
      <vt:lpwstr>3.1.3.0</vt:lpwstr>
      <vt:lpwstr>3.1.9.0</vt:lpwstr>
    </vt:vector>
  </property>
  <property fmtid="{DCFEDD21-7773-49B2-8022-6FC58DB5260B}" pid="3" name="LastSavedVersion">
    <vt:lpwstr>3.1.9.0</vt:lpwstr>
  </property>
  <property fmtid="{DCFEDD21-7773-49B2-8022-6FC58DB5260B}" pid="4" name="LastSavedDate">
    <vt:filetime>2026-08-24T23:47:13Z</vt:filetime>
  </property>
</Properties>
</file>