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210" tabRatio="813"/>
  </bookViews>
  <sheets>
    <sheet name="第１号様式_別紙１（当初）" sheetId="4" r:id="rId1"/>
    <sheet name="第１号様式_別紙２（当初）" sheetId="2" r:id="rId2"/>
    <sheet name="別紙２内訳（当初）" sheetId="10" r:id="rId3"/>
    <sheet name="第3号様式_事業遂行状況報告書" sheetId="6" state="hidden" r:id="rId4"/>
    <sheet name="第3号様式_別表" sheetId="7" state="hidden" r:id="rId5"/>
    <sheet name="第２号様式_別紙１（変更）" sheetId="1" r:id="rId6"/>
    <sheet name="第5号様式_年度終了実績報告書" sheetId="17" state="hidden" r:id="rId7"/>
    <sheet name="第5号_別表" sheetId="11" state="hidden" r:id="rId8"/>
    <sheet name="第6号様式_消費税仕入控除（直接補助）" sheetId="12" state="hidden" r:id="rId9"/>
    <sheet name="第7号様式_消費税仕入控除（間接補助）" sheetId="13" state="hidden" r:id="rId10"/>
    <sheet name="管理用（このシートは削除しないでください）" sheetId="16" state="hidden" r:id="rId11"/>
    <sheet name="第２号様式_別紙２（変更）" sheetId="5" r:id="rId12"/>
    <sheet name="別紙２内訳（変更）" sheetId="8" r:id="rId13"/>
    <sheet name="第３号様式_別紙１（実績）" sheetId="3" r:id="rId14"/>
    <sheet name="第３号様式_別紙２ (実績)" sheetId="9" r:id="rId15"/>
    <sheet name="別紙２内訳（実績）" sheetId="14" r:id="rId16"/>
  </sheets>
  <definedNames>
    <definedName name="_xlnm.Print_Area" localSheetId="5">'第２号様式_別紙１（変更）'!$A$1:$C$9</definedName>
    <definedName name="_xlnm.Print_Area" localSheetId="1">'第１号様式_別紙２（当初）'!$A$1:$W$23</definedName>
    <definedName name="_xlnm.Print_Titles" localSheetId="1">'第１号様式_別紙２（当初）'!$1:$3</definedName>
    <definedName name="_xlnm.Print_Area" localSheetId="13">'第３号様式_別紙１（実績）'!$A$1:$C$10</definedName>
    <definedName name="_xlnm.Print_Area" localSheetId="0">'第１号様式_別紙１（当初）'!$A$1:$C$9</definedName>
    <definedName name="_xlnm.Print_Titles" localSheetId="11">'第２号様式_別紙２（変更）'!$1:$3</definedName>
    <definedName name="_xlnm.Print_Area" localSheetId="11">'第２号様式_別紙２（変更）'!$A$1:$W$23</definedName>
    <definedName name="_xlnm.Print_Area" localSheetId="3">第3号様式_事業遂行状況報告書!$A$1:$J$55</definedName>
    <definedName name="_xlnm.Print_Area" localSheetId="4">第3号様式_別表!$A$1:$O$57</definedName>
    <definedName name="_xlnm.Print_Area" localSheetId="12">'別紙２内訳（変更）'!$A$1:$K$29</definedName>
    <definedName name="_Key1" localSheetId="12" hidden="1">#REF!</definedName>
    <definedName name="あ" localSheetId="12" hidden="1">#REF!</definedName>
    <definedName name="_Key2" localSheetId="12" hidden="1">#REF!</definedName>
    <definedName name="き" localSheetId="12" hidden="1">#REF!</definedName>
    <definedName name="_Sort" localSheetId="12" hidden="1">#REF!</definedName>
    <definedName name="aaaaaaaaaaaaaaaaaa" localSheetId="12" hidden="1">#REF!</definedName>
    <definedName name="ｌ" localSheetId="12" hidden="1">#REF!</definedName>
    <definedName name="別紙１７" localSheetId="12" hidden="1">#REF!</definedName>
    <definedName name="_xlnm.Print_Titles" localSheetId="14">'第３号様式_別紙２ (実績)'!$1:$3</definedName>
    <definedName name="_xlnm.Print_Area" localSheetId="14">'第３号様式_別紙２ (実績)'!$A$1:$W$23</definedName>
    <definedName name="_xlnm.Print_Area" localSheetId="2">'別紙２内訳（当初）'!$A$1:$K$29</definedName>
    <definedName name="_Key1" localSheetId="2" hidden="1">#REF!</definedName>
    <definedName name="あ" localSheetId="2" hidden="1">#REF!</definedName>
    <definedName name="_Key2" localSheetId="2" hidden="1">#REF!</definedName>
    <definedName name="き" localSheetId="2" hidden="1">#REF!</definedName>
    <definedName name="_Sort" localSheetId="2" hidden="1">#REF!</definedName>
    <definedName name="aaaaaaaaaaaaaaaaaa" localSheetId="2" hidden="1">#REF!</definedName>
    <definedName name="ｌ" localSheetId="2" hidden="1">#REF!</definedName>
    <definedName name="別紙１７" localSheetId="2" hidden="1">#REF!</definedName>
    <definedName name="_xlnm.Print_Area" localSheetId="7">第5号_別表!$A$1:$L$29</definedName>
    <definedName name="_xlnm.Print_Area" localSheetId="8">'第6号様式_消費税仕入控除（直接補助）'!$A$1:$J$46</definedName>
    <definedName name="_xlnm.Print_Area" localSheetId="9">'第7号様式_消費税仕入控除（間接補助）'!$A$1:$J$46</definedName>
    <definedName name="_xlnm.Print_Area" localSheetId="15">'別紙２内訳（実績）'!$A$1:$K$29</definedName>
    <definedName name="_Key1" localSheetId="15" hidden="1">#REF!</definedName>
    <definedName name="あ" localSheetId="15" hidden="1">#REF!</definedName>
    <definedName name="_Key2" localSheetId="15" hidden="1">#REF!</definedName>
    <definedName name="き" localSheetId="15" hidden="1">#REF!</definedName>
    <definedName name="_Sort" localSheetId="15" hidden="1">#REF!</definedName>
    <definedName name="aaaaaaaaaaaaaaaaaa" localSheetId="15" hidden="1">#REF!</definedName>
    <definedName name="ｌ" localSheetId="15" hidden="1">#REF!</definedName>
    <definedName name="別紙１７" localSheetId="15" hidden="1">#REF!</definedName>
    <definedName name="_xlnm.Print_Area" localSheetId="6">第5号様式_年度終了実績報告書!$A$1:$J$55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<sst xmlns="http://schemas.openxmlformats.org/spreadsheetml/2006/main" xmlns:r="http://schemas.openxmlformats.org/officeDocument/2006/relationships" count="214" uniqueCount="214">
  <si>
    <t xml:space="preserve">  　現在竣工量</t>
  </si>
  <si>
    <t>(7) 医師臨床研修病院研修医環境整備事業</t>
  </si>
  <si>
    <t>　　円</t>
  </si>
  <si>
    <t>備　　　考</t>
  </si>
  <si>
    <t>　　　</t>
  </si>
  <si>
    <r>
      <t>事  業</t>
    </r>
    <r>
      <rPr>
        <sz val="9"/>
        <color indexed="10"/>
        <rFont val="ＭＳ Ｐゴシック"/>
      </rPr>
      <t xml:space="preserve">  </t>
    </r>
    <r>
      <rPr>
        <sz val="9"/>
        <color indexed="8"/>
        <rFont val="ＭＳ Ｐゴシック"/>
      </rPr>
      <t>区  分</t>
    </r>
    <rPh sb="0" eb="1">
      <t>コト</t>
    </rPh>
    <rPh sb="3" eb="4">
      <t>ギョウ</t>
    </rPh>
    <rPh sb="6" eb="7">
      <t>ク</t>
    </rPh>
    <rPh sb="9" eb="10">
      <t>ブン</t>
    </rPh>
    <phoneticPr fontId="21"/>
  </si>
  <si>
    <t>年 度 内 遂 行 実 績</t>
  </si>
  <si>
    <t xml:space="preserve">       円</t>
  </si>
  <si>
    <t>施工内容</t>
    <rPh sb="0" eb="2">
      <t>セコウ</t>
    </rPh>
    <rPh sb="2" eb="4">
      <t>ナイヨウ</t>
    </rPh>
    <phoneticPr fontId="21"/>
  </si>
  <si>
    <t>　厚生労働大臣　　殿</t>
  </si>
  <si>
    <t>　　　　　</t>
  </si>
  <si>
    <t>(1) へき地診療所施設整備事業</t>
  </si>
  <si>
    <t>　添付書類</t>
  </si>
  <si>
    <t xml:space="preserve"> 基礎工事</t>
  </si>
  <si>
    <t>第３号様式</t>
  </si>
  <si>
    <t>円</t>
    <rPh sb="0" eb="1">
      <t>エン</t>
    </rPh>
    <phoneticPr fontId="21"/>
  </si>
  <si>
    <t xml:space="preserve">  　まで竣工見込量</t>
  </si>
  <si>
    <t>繰 越 予 定</t>
    <rPh sb="0" eb="1">
      <t>クリ</t>
    </rPh>
    <rPh sb="2" eb="3">
      <t>コシ</t>
    </rPh>
    <rPh sb="4" eb="5">
      <t>ヨ</t>
    </rPh>
    <rPh sb="6" eb="7">
      <t>サダム</t>
    </rPh>
    <phoneticPr fontId="21"/>
  </si>
  <si>
    <t xml:space="preserve"> ○○工事</t>
  </si>
  <si>
    <t>(2) 過疎地域等特定診療所施設整備事業</t>
  </si>
  <si>
    <t>(11) 死亡時画像診断システム施設整備事業</t>
  </si>
  <si>
    <t xml:space="preserve"> 工事名</t>
  </si>
  <si>
    <t>　　</t>
  </si>
  <si>
    <t>　　　　　　　　　　　　　　　　　　　　　　　　　　　　　　　　　　　　　　　　　　　　　　　　　</t>
  </si>
  <si>
    <t>合計</t>
    <rPh sb="0" eb="2">
      <t>ゴウケイ</t>
    </rPh>
    <phoneticPr fontId="21"/>
  </si>
  <si>
    <t xml:space="preserve"> 設計事務</t>
  </si>
  <si>
    <t>医療機関名</t>
    <rPh sb="0" eb="2">
      <t>イリョウ</t>
    </rPh>
    <rPh sb="2" eb="4">
      <t>キカン</t>
    </rPh>
    <rPh sb="4" eb="5">
      <t>メイ</t>
    </rPh>
    <phoneticPr fontId="21"/>
  </si>
  <si>
    <t>←自動計算</t>
    <rPh sb="1" eb="3">
      <t>ジドウ</t>
    </rPh>
    <rPh sb="3" eb="5">
      <t>ケイサン</t>
    </rPh>
    <phoneticPr fontId="21"/>
  </si>
  <si>
    <t>翌年度繰越額</t>
  </si>
  <si>
    <t>(14)院内感染対策施設整備事業</t>
  </si>
  <si>
    <t xml:space="preserve"> 入札事務</t>
  </si>
  <si>
    <t>　２．工事進捗状況</t>
  </si>
  <si>
    <t xml:space="preserve"> 整地工事</t>
  </si>
  <si>
    <t>　１．工事予定を点線の棒線で示し、その上に工事進捗状況を実線の棒線で示すこと。</t>
  </si>
  <si>
    <t>へき地診療所施設整備事業</t>
  </si>
  <si>
    <t>(5) 臨床研修病院施設整備事業</t>
  </si>
  <si>
    <t>第２号様式_別紙２　内訳</t>
    <rPh sb="6" eb="8">
      <t>ベッシ</t>
    </rPh>
    <phoneticPr fontId="21"/>
  </si>
  <si>
    <t>(12) 有床診療所等スプリンクラー等施設整備事業</t>
  </si>
  <si>
    <t>　２．工事名ごとに工事進捗状況（出来高）を％をもって示すこと。</t>
  </si>
  <si>
    <t>第７号様式</t>
  </si>
  <si>
    <t>　３．繰越予定状況</t>
  </si>
  <si>
    <t>　都 道 府 県 知 事　　殿</t>
  </si>
  <si>
    <t>交 付 決 定 の 内 容</t>
  </si>
  <si>
    <t>事業実施期間</t>
  </si>
  <si>
    <t>区 分</t>
  </si>
  <si>
    <t>事 業 費</t>
  </si>
  <si>
    <t>補助金額</t>
  </si>
  <si>
    <t>(6) へき地医療拠点病院施設整備事業</t>
  </si>
  <si>
    <t>着手年月</t>
  </si>
  <si>
    <t>未満</t>
    <rPh sb="0" eb="2">
      <t>ミマン</t>
    </rPh>
    <phoneticPr fontId="21"/>
  </si>
  <si>
    <t xml:space="preserve">     円</t>
  </si>
  <si>
    <t>　　 円</t>
  </si>
  <si>
    <t>　消費税及び地方消費税の申告により確定した消費税及び地方消費税に係る仕入控除税額（要補助金返還相当額）</t>
  </si>
  <si>
    <t xml:space="preserve">    ％</t>
  </si>
  <si>
    <t>第６号様式</t>
  </si>
  <si>
    <t>備考</t>
  </si>
  <si>
    <t>番号</t>
    <rPh sb="0" eb="2">
      <t>バンゴウ</t>
    </rPh>
    <phoneticPr fontId="21"/>
  </si>
  <si>
    <t>令和
５年度の分娩取扱件数</t>
  </si>
  <si>
    <t>　　　　　　　　　　　　　　の補助対象事業の遂行状況報告書</t>
  </si>
  <si>
    <t>(3) へき地保健指導所施設整備事業</t>
  </si>
  <si>
    <t>計</t>
  </si>
  <si>
    <t>C=A-B</t>
  </si>
  <si>
    <t>　記載内容を確認するための書類（確定申告書の写し、課税売上割合等が把握できる資料、特定収入の割合を確認できる資料）を添付する。</t>
  </si>
  <si>
    <t>(4) 研修医のための研修施設整備事業</t>
  </si>
  <si>
    <t>(8) 離島等患者宿泊施設施設整備事業</t>
  </si>
  <si>
    <t>(9) 産科医療機関施設整備事業</t>
  </si>
  <si>
    <t>(10) 分娩取扱施設施設整備事業</t>
  </si>
  <si>
    <t>(13) 南海トラフ地震に係る津波避難対策緊急事業</t>
  </si>
  <si>
    <t>　補助金等に係る予算の執行の適正化に関する法律（昭和３０年法律第１７９号）第１５条の規定による確定額又は事業実績報告による精算額</t>
  </si>
  <si>
    <t>F＝D*E</t>
  </si>
  <si>
    <t>　消費税及び地方消費税の申告により確定した消費税及び地方消費税に係る仕入控除税額（要国庫補助金返還相当額）</t>
  </si>
  <si>
    <t>　印</t>
    <rPh sb="1" eb="2">
      <t>イン</t>
    </rPh>
    <phoneticPr fontId="21"/>
  </si>
  <si>
    <t>　標記について、補助金等に係る予算の執行の適正化に関する法律第１２条の規定により、別表のとおり報告する。</t>
  </si>
  <si>
    <t>へき地医療拠点病院施設整備事業</t>
  </si>
  <si>
    <t>施 設 名</t>
    <rPh sb="0" eb="1">
      <t>シ</t>
    </rPh>
    <rPh sb="2" eb="3">
      <t>セツ</t>
    </rPh>
    <rPh sb="4" eb="5">
      <t>メイ</t>
    </rPh>
    <phoneticPr fontId="21"/>
  </si>
  <si>
    <t>　１．事業施行状況</t>
  </si>
  <si>
    <t>施 工 面 積</t>
    <rPh sb="0" eb="1">
      <t>シ</t>
    </rPh>
    <rPh sb="2" eb="3">
      <t>コウ</t>
    </rPh>
    <rPh sb="4" eb="5">
      <t>メン</t>
    </rPh>
    <rPh sb="6" eb="7">
      <t>セキ</t>
    </rPh>
    <phoneticPr fontId="21"/>
  </si>
  <si>
    <t>工 事 施 工 率</t>
    <rPh sb="0" eb="1">
      <t>コウ</t>
    </rPh>
    <rPh sb="2" eb="3">
      <t>コト</t>
    </rPh>
    <rPh sb="4" eb="5">
      <t>シ</t>
    </rPh>
    <rPh sb="6" eb="7">
      <t>コウ</t>
    </rPh>
    <rPh sb="8" eb="9">
      <t>リツ</t>
    </rPh>
    <phoneticPr fontId="21"/>
  </si>
  <si>
    <t>金 額</t>
    <rPh sb="0" eb="1">
      <t>キン</t>
    </rPh>
    <rPh sb="2" eb="3">
      <t>ガク</t>
    </rPh>
    <phoneticPr fontId="21"/>
  </si>
  <si>
    <t>備 考</t>
    <rPh sb="0" eb="1">
      <t>ビ</t>
    </rPh>
    <rPh sb="2" eb="3">
      <t>コウ</t>
    </rPh>
    <phoneticPr fontId="21"/>
  </si>
  <si>
    <t>㎡</t>
  </si>
  <si>
    <t>％</t>
  </si>
  <si>
    <t>（全体契約額）</t>
    <rPh sb="1" eb="3">
      <t>ゼンタイ</t>
    </rPh>
    <rPh sb="3" eb="6">
      <t>ケイヤクガク</t>
    </rPh>
    <phoneticPr fontId="21"/>
  </si>
  <si>
    <t>（うち国庫補助金分）</t>
    <rPh sb="3" eb="5">
      <t>コッコ</t>
    </rPh>
    <rPh sb="5" eb="8">
      <t>ホジョキン</t>
    </rPh>
    <rPh sb="8" eb="9">
      <t>ブン</t>
    </rPh>
    <phoneticPr fontId="21"/>
  </si>
  <si>
    <t>請 負 契 約 額</t>
    <rPh sb="0" eb="1">
      <t>ショウ</t>
    </rPh>
    <rPh sb="2" eb="3">
      <t>フ</t>
    </rPh>
    <rPh sb="4" eb="5">
      <t>チギリ</t>
    </rPh>
    <rPh sb="6" eb="7">
      <t>ヤク</t>
    </rPh>
    <rPh sb="8" eb="9">
      <t>ガク</t>
    </rPh>
    <phoneticPr fontId="21"/>
  </si>
  <si>
    <t>年 度 内 完 成 （見 込）</t>
    <rPh sb="0" eb="1">
      <t>トシ</t>
    </rPh>
    <rPh sb="2" eb="3">
      <t>ド</t>
    </rPh>
    <rPh sb="4" eb="5">
      <t>ウチ</t>
    </rPh>
    <rPh sb="6" eb="7">
      <t>カン</t>
    </rPh>
    <rPh sb="8" eb="9">
      <t>シゲル</t>
    </rPh>
    <rPh sb="11" eb="12">
      <t>ケン</t>
    </rPh>
    <rPh sb="13" eb="14">
      <t>コミ</t>
    </rPh>
    <phoneticPr fontId="21"/>
  </si>
  <si>
    <t>繰 越 理 由</t>
    <rPh sb="0" eb="1">
      <t>クリ</t>
    </rPh>
    <rPh sb="2" eb="3">
      <t>コシ</t>
    </rPh>
    <rPh sb="4" eb="5">
      <t>リ</t>
    </rPh>
    <rPh sb="6" eb="7">
      <t>ヨシ</t>
    </rPh>
    <phoneticPr fontId="21"/>
  </si>
  <si>
    <t>所要額計算</t>
    <rPh sb="0" eb="3">
      <t>ショヨウガク</t>
    </rPh>
    <rPh sb="3" eb="5">
      <t>ケイサン</t>
    </rPh>
    <phoneticPr fontId="21"/>
  </si>
  <si>
    <t>年 度 末 現 在 （見 込）</t>
    <rPh sb="0" eb="1">
      <t>トシ</t>
    </rPh>
    <rPh sb="2" eb="3">
      <t>ド</t>
    </rPh>
    <rPh sb="4" eb="5">
      <t>スエ</t>
    </rPh>
    <rPh sb="6" eb="7">
      <t>ゲン</t>
    </rPh>
    <rPh sb="8" eb="9">
      <t>ザイ</t>
    </rPh>
    <rPh sb="11" eb="12">
      <t>ケン</t>
    </rPh>
    <rPh sb="13" eb="14">
      <t>コミ</t>
    </rPh>
    <phoneticPr fontId="21"/>
  </si>
  <si>
    <t>第５号様式</t>
  </si>
  <si>
    <t>←第2号様式交付申請書より自動で反映</t>
    <rPh sb="1" eb="2">
      <t>ダイ</t>
    </rPh>
    <rPh sb="3" eb="4">
      <t>ゴウ</t>
    </rPh>
    <rPh sb="4" eb="6">
      <t>ヨウシキ</t>
    </rPh>
    <rPh sb="6" eb="8">
      <t>コウフ</t>
    </rPh>
    <rPh sb="8" eb="11">
      <t>シンセイショ</t>
    </rPh>
    <rPh sb="13" eb="15">
      <t>ジドウ</t>
    </rPh>
    <rPh sb="16" eb="18">
      <t>ハンエイ</t>
    </rPh>
    <phoneticPr fontId="21"/>
  </si>
  <si>
    <t>所 要 額</t>
  </si>
  <si>
    <t>　　　　　　　　　　　　　　年度終了実績報告書</t>
  </si>
  <si>
    <t>別　表</t>
  </si>
  <si>
    <t>補　助
基本額</t>
  </si>
  <si>
    <t>事 業 費
支払実績
(見込)額</t>
  </si>
  <si>
    <t>事　業
進捗率</t>
  </si>
  <si>
    <t>　年度消費税及び地方消費税に係る仕入控除税額報告書</t>
  </si>
  <si>
    <t>補助金
受入額</t>
  </si>
  <si>
    <t>改築</t>
    <rPh sb="0" eb="2">
      <t>カイチク</t>
    </rPh>
    <phoneticPr fontId="44"/>
  </si>
  <si>
    <t>完　　了
予定年月</t>
  </si>
  <si>
    <t>摘　要</t>
  </si>
  <si>
    <t>所 在 地</t>
    <rPh sb="0" eb="1">
      <t>ショ</t>
    </rPh>
    <rPh sb="1" eb="2">
      <t>トコロドコロ</t>
    </rPh>
    <rPh sb="2" eb="3">
      <t>ザイ</t>
    </rPh>
    <rPh sb="4" eb="5">
      <t>チ</t>
    </rPh>
    <phoneticPr fontId="21"/>
  </si>
  <si>
    <t>　　年度医療施設等施設整備費補助金</t>
  </si>
  <si>
    <t>ブロック造</t>
    <rPh sb="4" eb="5">
      <t>ヅク</t>
    </rPh>
    <phoneticPr fontId="44"/>
  </si>
  <si>
    <t>事業区分</t>
    <rPh sb="0" eb="2">
      <t>ジギョウ</t>
    </rPh>
    <rPh sb="2" eb="4">
      <t>クブン</t>
    </rPh>
    <phoneticPr fontId="21"/>
  </si>
  <si>
    <t xml:space="preserve"> 自　　年　月　日</t>
  </si>
  <si>
    <t xml:space="preserve"> 至　　年　月　日</t>
  </si>
  <si>
    <t>構造</t>
    <rPh sb="0" eb="2">
      <t>コウゾウ</t>
    </rPh>
    <phoneticPr fontId="21"/>
  </si>
  <si>
    <t>分娩取扱施設の運営に必要な医師・看護師・助産師に係る下記の経費
・職員基本給
・職員諸手当
・諸謝金
・社会保険料</t>
  </si>
  <si>
    <t>←１．「事業施工状況」の日付を自動で反映</t>
    <rPh sb="4" eb="6">
      <t>ジギョウ</t>
    </rPh>
    <rPh sb="6" eb="8">
      <t>セコウ</t>
    </rPh>
    <rPh sb="8" eb="10">
      <t>ジョウキョウ</t>
    </rPh>
    <rPh sb="12" eb="14">
      <t>ヒヅケ</t>
    </rPh>
    <rPh sb="15" eb="17">
      <t>ジドウ</t>
    </rPh>
    <rPh sb="18" eb="20">
      <t>ハンエイ</t>
    </rPh>
    <phoneticPr fontId="21"/>
  </si>
  <si>
    <t>新築</t>
    <rPh sb="0" eb="2">
      <t>シンチク</t>
    </rPh>
    <phoneticPr fontId="44"/>
  </si>
  <si>
    <t>移転新築</t>
    <rPh sb="0" eb="2">
      <t>イテン</t>
    </rPh>
    <rPh sb="2" eb="4">
      <t>シンチク</t>
    </rPh>
    <phoneticPr fontId="44"/>
  </si>
  <si>
    <t>増築</t>
    <rPh sb="0" eb="2">
      <t>ゾウチク</t>
    </rPh>
    <phoneticPr fontId="44"/>
  </si>
  <si>
    <t>No</t>
  </si>
  <si>
    <t>改修</t>
    <rPh sb="0" eb="2">
      <t>カイシュウ</t>
    </rPh>
    <phoneticPr fontId="44"/>
  </si>
  <si>
    <t>鉄骨鉄筋コンクリート造</t>
    <rPh sb="0" eb="2">
      <t>テッコツ</t>
    </rPh>
    <rPh sb="2" eb="4">
      <t>テッキン</t>
    </rPh>
    <phoneticPr fontId="44"/>
  </si>
  <si>
    <t>鉄筋コンクリート造</t>
    <rPh sb="0" eb="2">
      <t>テッキン</t>
    </rPh>
    <phoneticPr fontId="44"/>
  </si>
  <si>
    <t>鉄骨造（鉄筋コンクリート造と同等の強度）</t>
    <rPh sb="0" eb="2">
      <t>テッコツ</t>
    </rPh>
    <rPh sb="4" eb="6">
      <t>テッキン</t>
    </rPh>
    <rPh sb="12" eb="13">
      <t>ヅク</t>
    </rPh>
    <rPh sb="14" eb="16">
      <t>ドウトウ</t>
    </rPh>
    <rPh sb="17" eb="19">
      <t>キョウド</t>
    </rPh>
    <phoneticPr fontId="44"/>
  </si>
  <si>
    <t>鉄骨造（ブロック造と同等の強度）</t>
    <rPh sb="0" eb="2">
      <t>テッコツ</t>
    </rPh>
    <rPh sb="8" eb="9">
      <t>ツク</t>
    </rPh>
    <rPh sb="10" eb="12">
      <t>ドウトウ</t>
    </rPh>
    <rPh sb="13" eb="15">
      <t>キョウド</t>
    </rPh>
    <phoneticPr fontId="44"/>
  </si>
  <si>
    <t>差引額</t>
    <rPh sb="0" eb="2">
      <t>サシヒキ</t>
    </rPh>
    <rPh sb="2" eb="3">
      <t>ガク</t>
    </rPh>
    <phoneticPr fontId="21"/>
  </si>
  <si>
    <t>木造</t>
    <rPh sb="0" eb="2">
      <t>モクゾウ</t>
    </rPh>
    <phoneticPr fontId="44"/>
  </si>
  <si>
    <t>プレハブ造</t>
    <rPh sb="4" eb="5">
      <t>ツク</t>
    </rPh>
    <phoneticPr fontId="44"/>
  </si>
  <si>
    <t>その他</t>
    <rPh sb="2" eb="3">
      <t>タ</t>
    </rPh>
    <phoneticPr fontId="44"/>
  </si>
  <si>
    <t>過疎地域等特定診療所施設整備事業</t>
  </si>
  <si>
    <t>へき地保健指導所施設整備事業</t>
  </si>
  <si>
    <t>研修医のための研修施設整備事業</t>
  </si>
  <si>
    <t>×</t>
  </si>
  <si>
    <t>臨床研修病院施設整備事業</t>
  </si>
  <si>
    <t>医師臨床研修病院研修医環境整備事業</t>
  </si>
  <si>
    <t>離島等患者宿泊施設施設整備事業</t>
  </si>
  <si>
    <t>（千円）</t>
  </si>
  <si>
    <t>産科医療機関施設整備事業</t>
  </si>
  <si>
    <t>分娩取扱施設施設整備事業</t>
  </si>
  <si>
    <t>死亡時画像診断システム施設整備事業</t>
  </si>
  <si>
    <t>補助率</t>
    <rPh sb="0" eb="3">
      <t>ホジョリツ</t>
    </rPh>
    <phoneticPr fontId="21"/>
  </si>
  <si>
    <t>有床診療所等スプリンクラー等施設整備事業</t>
  </si>
  <si>
    <t>南海トラフ地震に係る津波避難対策緊急事業</t>
  </si>
  <si>
    <t>院内感染対策施設整備事業</t>
  </si>
  <si>
    <r>
      <t>　</t>
    </r>
    <r>
      <rPr>
        <sz val="8"/>
        <color rgb="FFFF0000"/>
        <rFont val="ＭＳ Ｐゴシック"/>
      </rPr>
      <t>○</t>
    </r>
    <r>
      <rPr>
        <sz val="8"/>
        <color theme="1"/>
        <rFont val="ＭＳ Ｐゴシック"/>
      </rPr>
      <t>年　　月　　日現在</t>
    </r>
  </si>
  <si>
    <t>地域医療構想を推進するための病床削減支援給付金支給事業</t>
  </si>
  <si>
    <t>事業区分（様式２，４，５用）</t>
    <rPh sb="0" eb="2">
      <t>ジギョウ</t>
    </rPh>
    <rPh sb="2" eb="4">
      <t>クブン</t>
    </rPh>
    <rPh sb="5" eb="7">
      <t>ヨウシキ</t>
    </rPh>
    <rPh sb="12" eb="13">
      <t>ヨウ</t>
    </rPh>
    <phoneticPr fontId="21"/>
  </si>
  <si>
    <t>　　年　月　日</t>
    <rPh sb="2" eb="3">
      <t>ネン</t>
    </rPh>
    <rPh sb="4" eb="5">
      <t>ツキ</t>
    </rPh>
    <rPh sb="6" eb="7">
      <t>ニチ</t>
    </rPh>
    <phoneticPr fontId="21"/>
  </si>
  <si>
    <t>　　年　月　日厚生労働省発医政　　第　　号により交付決定があった　年度医療施設等施設整備費補助金について、医療施設等施設整備費補助金交付要綱7.(11)の規定に基づき、次のとおり報告する。</t>
  </si>
  <si>
    <t xml:space="preserve">   ○年</t>
  </si>
  <si>
    <t>　請負契約額欄の(うち国庫補助金分）は、交付決定額を記入すること。</t>
  </si>
  <si>
    <t>事 業 区 分</t>
    <rPh sb="4" eb="5">
      <t>ク</t>
    </rPh>
    <rPh sb="6" eb="7">
      <t>ブン</t>
    </rPh>
    <phoneticPr fontId="21"/>
  </si>
  <si>
    <t>　　年　月　日厚生労働省発医政　　第　　号により交付決定があった　年度医療施設等施設整備費補助金について、交付決定通知により付された条件に基づき、次のとおり報告する。</t>
  </si>
  <si>
    <t>　標記について、補助金等に係る予算の執行の適正化に関する法律第１４条後段の規定により、別表のとおり報告する。</t>
  </si>
  <si>
    <t>　　年度医療提供体制効率化支援補助金</t>
  </si>
  <si>
    <t>地域医療構想を推進するための病院の債務整理に必要な借入資金に対する支援給付金支給事業</t>
  </si>
  <si>
    <t>地域医療構想を推進するための医療機関統合支援給付金支給事業</t>
  </si>
  <si>
    <t>病床稼働率段階</t>
    <rPh sb="0" eb="2">
      <t>ビョウショウ</t>
    </rPh>
    <rPh sb="2" eb="5">
      <t>カドウリツ</t>
    </rPh>
    <rPh sb="5" eb="7">
      <t>ダンカイ</t>
    </rPh>
    <phoneticPr fontId="21"/>
  </si>
  <si>
    <t>掛け率</t>
    <rPh sb="0" eb="1">
      <t>カ</t>
    </rPh>
    <rPh sb="2" eb="3">
      <t>リツ</t>
    </rPh>
    <phoneticPr fontId="21"/>
  </si>
  <si>
    <t>以上</t>
    <rPh sb="0" eb="2">
      <t>イジョウ</t>
    </rPh>
    <phoneticPr fontId="21"/>
  </si>
  <si>
    <t>１床あたり
級別単価</t>
    <rPh sb="1" eb="2">
      <t>ショウ</t>
    </rPh>
    <rPh sb="6" eb="8">
      <t>キュウベツ</t>
    </rPh>
    <rPh sb="8" eb="10">
      <t>タンカ</t>
    </rPh>
    <phoneticPr fontId="21"/>
  </si>
  <si>
    <t>第１号様式_別紙１（当初）</t>
    <rPh sb="10" eb="12">
      <t>トウショ</t>
    </rPh>
    <phoneticPr fontId="21"/>
  </si>
  <si>
    <t>申　　請　　額　　算　　出　　調　　書</t>
    <rPh sb="0" eb="1">
      <t>シン</t>
    </rPh>
    <rPh sb="3" eb="4">
      <t>ショウ</t>
    </rPh>
    <rPh sb="6" eb="7">
      <t>ガク</t>
    </rPh>
    <rPh sb="9" eb="10">
      <t>サン</t>
    </rPh>
    <rPh sb="12" eb="13">
      <t>デ</t>
    </rPh>
    <rPh sb="18" eb="19">
      <t>カ</t>
    </rPh>
    <phoneticPr fontId="21"/>
  </si>
  <si>
    <t>第２号様式_別紙１（変更）</t>
    <rPh sb="10" eb="12">
      <t>ヘンコウ</t>
    </rPh>
    <phoneticPr fontId="21"/>
  </si>
  <si>
    <t>第３号様式_別紙１（実績）</t>
    <rPh sb="10" eb="12">
      <t>ジッセキ</t>
    </rPh>
    <phoneticPr fontId="21"/>
  </si>
  <si>
    <t>精　　算　　額　　算　　出　　調　　書</t>
    <rPh sb="0" eb="1">
      <t>セイ</t>
    </rPh>
    <rPh sb="3" eb="4">
      <t>サン</t>
    </rPh>
    <rPh sb="6" eb="7">
      <t>ガク</t>
    </rPh>
    <rPh sb="9" eb="10">
      <t>サン</t>
    </rPh>
    <rPh sb="12" eb="13">
      <t>シュツ</t>
    </rPh>
    <rPh sb="15" eb="16">
      <t>シラ</t>
    </rPh>
    <rPh sb="18" eb="19">
      <t>カ</t>
    </rPh>
    <phoneticPr fontId="21"/>
  </si>
  <si>
    <t>合計</t>
  </si>
  <si>
    <t>厚生病院</t>
    <rPh sb="0" eb="2">
      <t>コウセイ</t>
    </rPh>
    <rPh sb="2" eb="4">
      <t>ビョウイン</t>
    </rPh>
    <phoneticPr fontId="21"/>
  </si>
  <si>
    <t>件</t>
    <rPh sb="0" eb="1">
      <t>ケン</t>
    </rPh>
    <phoneticPr fontId="21"/>
  </si>
  <si>
    <t>A</t>
  </si>
  <si>
    <t>　</t>
  </si>
  <si>
    <t>記入例２</t>
    <rPh sb="0" eb="2">
      <t>キニュウ</t>
    </rPh>
    <rPh sb="2" eb="3">
      <t>レイ</t>
    </rPh>
    <phoneticPr fontId="21"/>
  </si>
  <si>
    <t>分娩取扱施設支援事業</t>
  </si>
  <si>
    <t>H=G*D/100</t>
  </si>
  <si>
    <t>分娩取扱施設支援事業　経費所要額調　様式</t>
    <rPh sb="11" eb="13">
      <t>ケイヒ</t>
    </rPh>
    <rPh sb="13" eb="15">
      <t>ショヨウ</t>
    </rPh>
    <rPh sb="15" eb="16">
      <t>ガク</t>
    </rPh>
    <rPh sb="16" eb="17">
      <t>シラ</t>
    </rPh>
    <phoneticPr fontId="21"/>
  </si>
  <si>
    <t>職員諸手当</t>
  </si>
  <si>
    <t>記入例１</t>
    <rPh sb="0" eb="2">
      <t>キニュウ</t>
    </rPh>
    <rPh sb="2" eb="3">
      <t>レイ</t>
    </rPh>
    <phoneticPr fontId="21"/>
  </si>
  <si>
    <t>D</t>
  </si>
  <si>
    <t>労働産院</t>
    <rPh sb="0" eb="2">
      <t>ロウドウ</t>
    </rPh>
    <rPh sb="2" eb="4">
      <t>サンイン</t>
    </rPh>
    <phoneticPr fontId="21"/>
  </si>
  <si>
    <t>円</t>
    <rPh sb="0" eb="1">
      <t>エン</t>
    </rPh>
    <phoneticPr fontId="45"/>
  </si>
  <si>
    <t>寄付金その他収入</t>
    <rPh sb="0" eb="3">
      <t>キフキン</t>
    </rPh>
    <rPh sb="5" eb="6">
      <t>タ</t>
    </rPh>
    <rPh sb="6" eb="8">
      <t>シュウニュウ</t>
    </rPh>
    <phoneticPr fontId="21"/>
  </si>
  <si>
    <t>選択</t>
    <rPh sb="0" eb="2">
      <t>センタク</t>
    </rPh>
    <phoneticPr fontId="21"/>
  </si>
  <si>
    <t>総事業費</t>
    <rPh sb="0" eb="1">
      <t>ソウ</t>
    </rPh>
    <rPh sb="1" eb="3">
      <t>ジギョウ</t>
    </rPh>
    <rPh sb="3" eb="4">
      <t>ヒ</t>
    </rPh>
    <phoneticPr fontId="21"/>
  </si>
  <si>
    <t>〇</t>
  </si>
  <si>
    <t>B</t>
  </si>
  <si>
    <t>令和７年４月１日～９月30日までの分娩取扱件数が25件以上であること</t>
  </si>
  <si>
    <t>令和
６年度の分娩取扱件数</t>
    <rPh sb="7" eb="9">
      <t>ブンベン</t>
    </rPh>
    <rPh sb="9" eb="11">
      <t>トリアツカイ</t>
    </rPh>
    <rPh sb="11" eb="13">
      <t>ケンスウ</t>
    </rPh>
    <phoneticPr fontId="21"/>
  </si>
  <si>
    <t>令和６年度における分娩取扱件数が、令和５年度における分娩取扱件数の前年比（ｰ５％以上、ｰ15％が上限）</t>
    <rPh sb="33" eb="35">
      <t>ゼンネン</t>
    </rPh>
    <rPh sb="35" eb="36">
      <t>ヒ</t>
    </rPh>
    <rPh sb="40" eb="42">
      <t>イジョウ</t>
    </rPh>
    <rPh sb="48" eb="50">
      <t>ジョウゲン</t>
    </rPh>
    <phoneticPr fontId="21"/>
  </si>
  <si>
    <t>分娩数減少率（５～15）</t>
  </si>
  <si>
    <t>分娩数減少率
（５～15で選択）
※小数点以下は切り捨て</t>
    <rPh sb="13" eb="15">
      <t>センタク</t>
    </rPh>
    <rPh sb="18" eb="21">
      <t>ショウスウテン</t>
    </rPh>
    <rPh sb="21" eb="23">
      <t>イカ</t>
    </rPh>
    <rPh sb="24" eb="25">
      <t>キ</t>
    </rPh>
    <rPh sb="26" eb="27">
      <t>ス</t>
    </rPh>
    <phoneticPr fontId="21"/>
  </si>
  <si>
    <t>補助単価</t>
    <rPh sb="0" eb="2">
      <t>ホジョ</t>
    </rPh>
    <rPh sb="2" eb="4">
      <t>タンカ</t>
    </rPh>
    <phoneticPr fontId="21"/>
  </si>
  <si>
    <t>E</t>
  </si>
  <si>
    <t>基準額</t>
    <rPh sb="0" eb="2">
      <t>キジュン</t>
    </rPh>
    <rPh sb="2" eb="3">
      <t>ガク</t>
    </rPh>
    <phoneticPr fontId="21"/>
  </si>
  <si>
    <t>G</t>
  </si>
  <si>
    <t>対象経費の
支出予定額</t>
  </si>
  <si>
    <t>選定額</t>
  </si>
  <si>
    <t>I＝C,F,Hの最少額</t>
    <rPh sb="8" eb="10">
      <t>サイショウ</t>
    </rPh>
    <rPh sb="10" eb="11">
      <t>ガク</t>
    </rPh>
    <phoneticPr fontId="21"/>
  </si>
  <si>
    <t>選定額×補助率</t>
    <rPh sb="0" eb="2">
      <t>センテイ</t>
    </rPh>
    <rPh sb="2" eb="3">
      <t>ガク</t>
    </rPh>
    <rPh sb="4" eb="7">
      <t>ホジョリツ</t>
    </rPh>
    <phoneticPr fontId="21"/>
  </si>
  <si>
    <t>J＝I×補助率（1/2）</t>
    <rPh sb="4" eb="7">
      <t>ホジョリツ</t>
    </rPh>
    <phoneticPr fontId="21"/>
  </si>
  <si>
    <t>差引追加交付
（一部取消）
申請額</t>
  </si>
  <si>
    <t>国庫補助
所要額
(千円未満切り捨て)</t>
    <rPh sb="10" eb="11">
      <t>セン</t>
    </rPh>
    <rPh sb="11" eb="14">
      <t>エンミマン</t>
    </rPh>
    <rPh sb="14" eb="15">
      <t>キ</t>
    </rPh>
    <rPh sb="16" eb="17">
      <t>ス</t>
    </rPh>
    <phoneticPr fontId="21"/>
  </si>
  <si>
    <t>既交付決定額</t>
    <rPh sb="0" eb="1">
      <t>キ</t>
    </rPh>
    <rPh sb="1" eb="3">
      <t>コウフ</t>
    </rPh>
    <rPh sb="3" eb="5">
      <t>ケッテイ</t>
    </rPh>
    <rPh sb="5" eb="6">
      <t>ガク</t>
    </rPh>
    <phoneticPr fontId="21"/>
  </si>
  <si>
    <t>職員基本給</t>
  </si>
  <si>
    <t>諸謝金</t>
  </si>
  <si>
    <t xml:space="preserve">社会保険料 </t>
  </si>
  <si>
    <t>　合　　　　　計</t>
    <rPh sb="1" eb="2">
      <t>ア</t>
    </rPh>
    <rPh sb="7" eb="8">
      <t>ケイ</t>
    </rPh>
    <phoneticPr fontId="45"/>
  </si>
  <si>
    <t>分娩取扱施設支援事業　実績報告書</t>
    <rPh sb="11" eb="13">
      <t>ジッセキ</t>
    </rPh>
    <rPh sb="13" eb="16">
      <t>ホウコクショ</t>
    </rPh>
    <phoneticPr fontId="21"/>
  </si>
  <si>
    <t>（事業者名）</t>
    <rPh sb="1" eb="3">
      <t>ジギョウ</t>
    </rPh>
    <rPh sb="3" eb="4">
      <t>シャ</t>
    </rPh>
    <rPh sb="4" eb="5">
      <t>メイ</t>
    </rPh>
    <phoneticPr fontId="21"/>
  </si>
  <si>
    <t>第１号様式_別紙２（当初）</t>
    <rPh sb="6" eb="8">
      <t>ベッシ</t>
    </rPh>
    <rPh sb="10" eb="12">
      <t>トウショ</t>
    </rPh>
    <phoneticPr fontId="21"/>
  </si>
  <si>
    <t>高知県</t>
    <rPh sb="0" eb="3">
      <t>コウチケン</t>
    </rPh>
    <phoneticPr fontId="21"/>
  </si>
  <si>
    <t>K＝J
（千円未満切捨）</t>
    <rPh sb="5" eb="7">
      <t>センエン</t>
    </rPh>
    <rPh sb="7" eb="9">
      <t>ミマン</t>
    </rPh>
    <rPh sb="9" eb="11">
      <t>キリス</t>
    </rPh>
    <phoneticPr fontId="21"/>
  </si>
  <si>
    <t>事業費</t>
    <rPh sb="0" eb="3">
      <t>ジギョウヒ</t>
    </rPh>
    <phoneticPr fontId="21"/>
  </si>
  <si>
    <t>算出内訳</t>
  </si>
  <si>
    <t>区分</t>
    <rPh sb="0" eb="2">
      <t>クブン</t>
    </rPh>
    <phoneticPr fontId="21"/>
  </si>
  <si>
    <t>第２号様式_別紙２（変更）</t>
    <rPh sb="6" eb="8">
      <t>ベッシ</t>
    </rPh>
    <rPh sb="10" eb="12">
      <t>ヘンコウ</t>
    </rPh>
    <phoneticPr fontId="21"/>
  </si>
  <si>
    <t>第３号様式_別紙２（実績）</t>
    <rPh sb="6" eb="8">
      <t>ベッシ</t>
    </rPh>
    <rPh sb="10" eb="12">
      <t>ジッセキ</t>
    </rPh>
    <phoneticPr fontId="21"/>
  </si>
  <si>
    <t>第３号様式_別紙２　内訳</t>
    <rPh sb="6" eb="8">
      <t>ベッシ</t>
    </rPh>
    <phoneticPr fontId="21"/>
  </si>
  <si>
    <t>第１号様式_別紙２　内訳</t>
    <rPh sb="6" eb="8">
      <t>ベッシ</t>
    </rPh>
    <phoneticPr fontId="21"/>
  </si>
  <si>
    <t>対象経費の
支出額</t>
  </si>
</sst>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176" formatCode="#,##0;&quot;△ &quot;#,##0"/>
    <numFmt numFmtId="177" formatCode="0.0%"/>
    <numFmt numFmtId="178" formatCode="#,##0_ "/>
    <numFmt numFmtId="179" formatCode="#,##0.00;&quot;△ &quot;#,##0.00"/>
    <numFmt numFmtId="180" formatCode="&quot;（&quot;@&quot;）&quot;"/>
    <numFmt numFmtId="181" formatCode="[$-411]ggge&quot;年&quot;m&quot;月&quot;d&quot;日&quot;;@"/>
    <numFmt numFmtId="182" formatCode="&quot;金 &quot;#,###"/>
  </numFmts>
  <fonts count="46">
    <font>
      <sz val="11"/>
      <color theme="1"/>
      <name val="ＭＳ Ｐゴシック"/>
      <family val="3"/>
      <scheme val="minor"/>
    </font>
    <font>
      <sz val="11"/>
      <color theme="1"/>
      <name val="ＭＳ Ｐゴシック"/>
      <family val="3"/>
      <scheme val="minor"/>
    </font>
    <font>
      <sz val="11"/>
      <color theme="0"/>
      <name val="ＭＳ Ｐゴシック"/>
      <family val="3"/>
      <scheme val="minor"/>
    </font>
    <font>
      <sz val="11"/>
      <color rgb="FF9C6500"/>
      <name val="ＭＳ Ｐゴシック"/>
      <family val="3"/>
      <scheme val="minor"/>
    </font>
    <font>
      <b/>
      <sz val="18"/>
      <color theme="3"/>
      <name val="ＭＳ Ｐゴシック"/>
      <family val="3"/>
      <scheme val="major"/>
    </font>
    <font>
      <b/>
      <sz val="11"/>
      <color theme="0"/>
      <name val="ＭＳ Ｐゴシック"/>
      <family val="3"/>
      <scheme val="minor"/>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auto="1"/>
      <name val="ＭＳ Ｐ明朝"/>
      <family val="1"/>
    </font>
    <font>
      <sz val="11"/>
      <color theme="1"/>
      <name val="游ゴシック"/>
      <family val="3"/>
    </font>
    <font>
      <sz val="11"/>
      <color auto="1"/>
      <name val="ＭＳ Ｐゴシック"/>
      <family val="3"/>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rgb="FFFF0000"/>
      <name val="ＭＳ Ｐゴシック"/>
      <family val="3"/>
      <scheme val="minor"/>
    </font>
    <font>
      <b/>
      <sz val="11"/>
      <color theme="1"/>
      <name val="ＭＳ Ｐゴシック"/>
      <family val="3"/>
      <scheme val="minor"/>
    </font>
    <font>
      <sz val="6"/>
      <color auto="1"/>
      <name val="ＭＳ Ｐゴシック"/>
      <family val="3"/>
    </font>
    <font>
      <sz val="12"/>
      <color rgb="FF000000"/>
      <name val="ＭＳ Ｐゴシック"/>
      <family val="3"/>
    </font>
    <font>
      <sz val="11"/>
      <color rgb="FF000000"/>
      <name val="ＭＳ Ｐゴシック"/>
      <family val="3"/>
    </font>
    <font>
      <sz val="9"/>
      <color rgb="FF000000"/>
      <name val="ＭＳ Ｐゴシック"/>
      <family val="3"/>
    </font>
    <font>
      <sz val="9"/>
      <color theme="1"/>
      <name val="ＭＳ Ｐゴシック"/>
      <family val="3"/>
    </font>
    <font>
      <sz val="12"/>
      <color auto="1"/>
      <name val="ＭＳ Ｐゴシック"/>
      <family val="3"/>
    </font>
    <font>
      <strike/>
      <sz val="9"/>
      <color rgb="FFFF0000"/>
      <name val="ＭＳ Ｐゴシック"/>
      <family val="3"/>
    </font>
    <font>
      <strike/>
      <sz val="11"/>
      <color rgb="FFFF0000"/>
      <name val="ＭＳ Ｐゴシック"/>
      <family val="3"/>
      <scheme val="minor"/>
    </font>
    <font>
      <u/>
      <sz val="9"/>
      <color theme="1"/>
      <name val="ＭＳ Ｐゴシック"/>
      <family val="3"/>
    </font>
    <font>
      <sz val="16"/>
      <color auto="1"/>
      <name val="ＭＳ Ｐゴシック"/>
      <family val="3"/>
      <scheme val="minor"/>
    </font>
    <font>
      <b/>
      <sz val="36"/>
      <color auto="1"/>
      <name val="メイリオ"/>
      <family val="3"/>
    </font>
    <font>
      <sz val="11"/>
      <color auto="1"/>
      <name val="メイリオ"/>
      <family val="3"/>
    </font>
    <font>
      <sz val="14"/>
      <color auto="1"/>
      <name val="メイリオ"/>
      <family val="3"/>
    </font>
    <font>
      <sz val="11"/>
      <color theme="1"/>
      <name val="ＭＳ 明朝"/>
      <family val="1"/>
    </font>
    <font>
      <sz val="16"/>
      <color theme="1"/>
      <name val="ＭＳ 明朝"/>
      <family val="1"/>
    </font>
    <font>
      <sz val="16"/>
      <color auto="1"/>
      <name val="ＭＳ 明朝"/>
      <family val="1"/>
    </font>
    <font>
      <sz val="11"/>
      <color auto="1"/>
      <name val="ＭＳ 明朝"/>
      <family val="1"/>
    </font>
    <font>
      <sz val="16"/>
      <color theme="1"/>
      <name val="ＭＳ Ｐゴシック"/>
      <family val="3"/>
      <scheme val="minor"/>
    </font>
    <font>
      <sz val="12"/>
      <color theme="1"/>
      <name val="ＭＳ Ｐゴシック"/>
      <family val="3"/>
    </font>
    <font>
      <sz val="12"/>
      <color indexed="8"/>
      <name val="ＭＳ Ｐゴシック"/>
      <family val="3"/>
    </font>
    <font>
      <sz val="8"/>
      <color rgb="FF000000"/>
      <name val="ＭＳ Ｐゴシック"/>
      <family val="3"/>
    </font>
    <font>
      <sz val="8"/>
      <color theme="1"/>
      <name val="ＭＳ Ｐゴシック"/>
      <family val="3"/>
    </font>
    <font>
      <sz val="10"/>
      <color theme="1"/>
      <name val="ＭＳ Ｐゴシック"/>
      <family val="3"/>
    </font>
    <font>
      <sz val="9"/>
      <color indexed="8"/>
      <name val="ＭＳ Ｐゴシック"/>
      <family val="3"/>
    </font>
    <font>
      <sz val="6"/>
      <color auto="1"/>
      <name val="ＭＳ Ｐ明朝"/>
      <family val="1"/>
    </font>
  </fonts>
  <fills count="41">
    <fill>
      <patternFill patternType="none"/>
    </fill>
    <fill>
      <patternFill patternType="gray125"/>
    </fill>
    <fill>
      <patternFill patternType="solid">
        <fgColor theme="4" tint="0.8"/>
        <bgColor indexed="65"/>
      </patternFill>
    </fill>
    <fill>
      <patternFill patternType="solid">
        <fgColor theme="5" tint="0.8"/>
        <bgColor indexed="65"/>
      </patternFill>
    </fill>
    <fill>
      <patternFill patternType="solid">
        <fgColor theme="6" tint="0.8"/>
        <bgColor indexed="65"/>
      </patternFill>
    </fill>
    <fill>
      <patternFill patternType="solid">
        <fgColor theme="7" tint="0.8"/>
        <bgColor indexed="65"/>
      </patternFill>
    </fill>
    <fill>
      <patternFill patternType="solid">
        <fgColor theme="8" tint="0.8"/>
        <bgColor indexed="65"/>
      </patternFill>
    </fill>
    <fill>
      <patternFill patternType="solid">
        <fgColor theme="9" tint="0.8"/>
        <bgColor indexed="65"/>
      </patternFill>
    </fill>
    <fill>
      <patternFill patternType="solid">
        <fgColor theme="4" tint="0.6"/>
        <bgColor indexed="65"/>
      </patternFill>
    </fill>
    <fill>
      <patternFill patternType="solid">
        <fgColor theme="5" tint="0.6"/>
        <bgColor indexed="65"/>
      </patternFill>
    </fill>
    <fill>
      <patternFill patternType="solid">
        <fgColor theme="6" tint="0.6"/>
        <bgColor indexed="65"/>
      </patternFill>
    </fill>
    <fill>
      <patternFill patternType="solid">
        <fgColor theme="7" tint="0.6"/>
        <bgColor indexed="65"/>
      </patternFill>
    </fill>
    <fill>
      <patternFill patternType="solid">
        <fgColor theme="8" tint="0.6"/>
        <bgColor indexed="65"/>
      </patternFill>
    </fill>
    <fill>
      <patternFill patternType="solid">
        <fgColor theme="9" tint="0.6"/>
        <bgColor indexed="65"/>
      </patternFill>
    </fill>
    <fill>
      <patternFill patternType="solid">
        <fgColor theme="4" tint="0.4"/>
        <bgColor indexed="65"/>
      </patternFill>
    </fill>
    <fill>
      <patternFill patternType="solid">
        <fgColor theme="5" tint="0.4"/>
        <bgColor indexed="65"/>
      </patternFill>
    </fill>
    <fill>
      <patternFill patternType="solid">
        <fgColor theme="6" tint="0.4"/>
        <bgColor indexed="65"/>
      </patternFill>
    </fill>
    <fill>
      <patternFill patternType="solid">
        <fgColor theme="7" tint="0.4"/>
        <bgColor indexed="65"/>
      </patternFill>
    </fill>
    <fill>
      <patternFill patternType="solid">
        <fgColor theme="8" tint="0.4"/>
        <bgColor indexed="65"/>
      </patternFill>
    </fill>
    <fill>
      <patternFill patternType="solid">
        <fgColor theme="9" tint="0.4"/>
        <bgColor indexed="65"/>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
      <patternFill patternType="solid">
        <fgColor rgb="FFFFFFBE"/>
        <bgColor indexed="64"/>
      </patternFill>
    </fill>
    <fill>
      <patternFill patternType="solid">
        <fgColor theme="0"/>
        <bgColor indexed="64"/>
      </patternFill>
    </fill>
    <fill>
      <patternFill patternType="solid">
        <fgColor rgb="FFFFFFCC"/>
        <bgColor indexed="64"/>
      </patternFill>
    </fill>
    <fill>
      <patternFill patternType="solid">
        <fgColor theme="2" tint="-0.5"/>
        <bgColor indexed="64"/>
      </patternFill>
    </fill>
    <fill>
      <patternFill patternType="solid">
        <fgColor rgb="FFFFFFCC"/>
        <bgColor rgb="FF000000"/>
      </patternFill>
    </fill>
    <fill>
      <patternFill patternType="solid">
        <fgColor rgb="FF92D050"/>
        <bgColor indexed="64"/>
      </patternFill>
    </fill>
    <fill>
      <patternFill patternType="solid">
        <fgColor theme="9" tint="0.8"/>
        <bgColor indexed="64"/>
      </patternFill>
    </fill>
    <fill>
      <patternFill patternType="solid">
        <fgColor theme="0" tint="-0.15"/>
        <bgColor indexed="64"/>
      </patternFill>
    </fill>
  </fills>
  <borders count="110">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ck">
        <color rgb="FF000000"/>
      </left>
      <right style="medium">
        <color rgb="FF000000"/>
      </right>
      <top style="thick">
        <color rgb="FF000000"/>
      </top>
      <bottom/>
      <diagonal/>
    </border>
    <border>
      <left style="thick">
        <color rgb="FF000000"/>
      </left>
      <right style="medium">
        <color rgb="FF000000"/>
      </right>
      <top style="medium">
        <color rgb="FF000000"/>
      </top>
      <bottom/>
      <diagonal/>
    </border>
    <border>
      <left style="thick">
        <color rgb="FF000000"/>
      </left>
      <right style="medium">
        <color rgb="FF000000"/>
      </right>
      <top/>
      <bottom style="hair">
        <color indexed="64"/>
      </bottom>
      <diagonal/>
    </border>
    <border>
      <left style="thick">
        <color rgb="FF000000"/>
      </left>
      <right style="medium">
        <color rgb="FF000000"/>
      </right>
      <top/>
      <bottom style="thick">
        <color rgb="FF000000"/>
      </bottom>
      <diagonal/>
    </border>
    <border>
      <left/>
      <right/>
      <top/>
      <bottom style="thick">
        <color rgb="FF000000"/>
      </bottom>
      <diagonal/>
    </border>
    <border>
      <left style="medium">
        <color rgb="FF000000"/>
      </left>
      <right style="medium">
        <color rgb="FF000000"/>
      </right>
      <top style="thick">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hair">
        <color indexed="64"/>
      </bottom>
      <diagonal/>
    </border>
    <border>
      <left style="medium">
        <color rgb="FF000000"/>
      </left>
      <right style="medium">
        <color rgb="FF000000"/>
      </right>
      <top style="hair">
        <color rgb="FF000000"/>
      </top>
      <bottom style="thick">
        <color rgb="FF000000"/>
      </bottom>
      <diagonal/>
    </border>
    <border>
      <left style="medium">
        <color rgb="FF000000"/>
      </left>
      <right style="thick">
        <color rgb="FF000000"/>
      </right>
      <top style="thick">
        <color rgb="FF000000"/>
      </top>
      <bottom/>
      <diagonal/>
    </border>
    <border>
      <left style="medium">
        <color rgb="FF000000"/>
      </left>
      <right style="thick">
        <color rgb="FF000000"/>
      </right>
      <top style="medium">
        <color rgb="FF000000"/>
      </top>
      <bottom/>
      <diagonal/>
    </border>
    <border>
      <left style="medium">
        <color rgb="FF000000"/>
      </left>
      <right style="thick">
        <color rgb="FF000000"/>
      </right>
      <top/>
      <bottom/>
      <diagonal/>
    </border>
    <border diagonalUp="1">
      <left style="medium">
        <color rgb="FF000000"/>
      </left>
      <right style="thick">
        <color rgb="FF000000"/>
      </right>
      <top style="hair">
        <color rgb="FF000000"/>
      </top>
      <bottom style="thick">
        <color rgb="FF000000"/>
      </bottom>
      <diagonal style="thin">
        <color auto="1"/>
      </diagonal>
    </border>
    <border>
      <left style="medium">
        <color indexed="64"/>
      </left>
      <right/>
      <top style="medium">
        <color indexed="64"/>
      </top>
      <bottom/>
      <diagonal/>
    </border>
    <border>
      <left style="medium">
        <color indexed="64"/>
      </left>
      <right/>
      <top/>
      <bottom style="medium">
        <color indexed="64"/>
      </bottom>
      <diagonal/>
    </border>
    <border>
      <left style="thin">
        <color rgb="FF000000"/>
      </left>
      <right/>
      <top style="thin">
        <color rgb="FF000000"/>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top/>
      <bottom style="thin">
        <color rgb="FF000000"/>
      </bottom>
      <diagonal/>
    </border>
    <border>
      <left/>
      <right/>
      <top style="medium">
        <color indexed="64"/>
      </top>
      <bottom/>
      <diagonal/>
    </border>
    <border>
      <left/>
      <right/>
      <top/>
      <bottom style="medium">
        <color indexed="64"/>
      </bottom>
      <diagonal/>
    </border>
    <border>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auto="1"/>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double">
        <color rgb="FF000000"/>
      </left>
      <right style="double">
        <color rgb="FF000000"/>
      </right>
      <top style="double">
        <color rgb="FF000000"/>
      </top>
      <bottom style="double">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double">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bottom/>
      <diagonal/>
    </border>
    <border>
      <left/>
      <right style="thin">
        <color indexed="64"/>
      </right>
      <top style="thin">
        <color indexed="64"/>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diagonalUp="1">
      <left/>
      <right style="thin">
        <color indexed="64"/>
      </right>
      <top/>
      <bottom style="thin">
        <color indexed="64"/>
      </bottom>
      <diagonal style="thin">
        <color indexed="64"/>
      </diagonal>
    </border>
    <border>
      <left/>
      <right style="medium">
        <color indexed="64"/>
      </right>
      <top style="medium">
        <color indexed="64"/>
      </top>
      <bottom/>
      <diagonal/>
    </border>
    <border>
      <left/>
      <right style="medium">
        <color indexed="64"/>
      </right>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thin">
        <color indexed="64"/>
      </right>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thin">
        <color indexed="64"/>
      </top>
      <bottom/>
      <diagonal/>
    </border>
    <border>
      <left style="thin">
        <color auto="1"/>
      </left>
      <right style="hair">
        <color auto="1"/>
      </right>
      <top style="hair">
        <color auto="1"/>
      </top>
      <bottom style="thin">
        <color auto="1"/>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ck">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thick">
        <color rgb="FF000000"/>
      </right>
      <top/>
      <bottom style="medium">
        <color rgb="FF000000"/>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9" fontId="1" fillId="0" borderId="0" applyFont="0" applyFill="0" applyBorder="0" applyAlignment="0" applyProtection="0">
      <alignment vertical="center"/>
    </xf>
    <xf numFmtId="0" fontId="1" fillId="28" borderId="2" applyNumberFormat="0" applyFon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38" fontId="10"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0" fillId="0" borderId="0"/>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12" fillId="0" borderId="0"/>
    <xf numFmtId="0" fontId="13" fillId="32"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0"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cellStyleXfs>
  <cellXfs count="357">
    <xf numFmtId="0" fontId="0" fillId="0" borderId="0" xfId="0">
      <alignment vertical="center"/>
    </xf>
    <xf numFmtId="0" fontId="0" fillId="0" borderId="0" xfId="0" applyFont="1">
      <alignment vertical="center"/>
    </xf>
    <xf numFmtId="0" fontId="22" fillId="0" borderId="0" xfId="0" applyFont="1">
      <alignment vertical="center"/>
    </xf>
    <xf numFmtId="0" fontId="23" fillId="0" borderId="0" xfId="0" applyFont="1" applyAlignment="1">
      <alignment horizontal="center" vertical="center"/>
    </xf>
    <xf numFmtId="0" fontId="24" fillId="0" borderId="0" xfId="0" applyFont="1">
      <alignment vertical="center"/>
    </xf>
    <xf numFmtId="0" fontId="25" fillId="0" borderId="10" xfId="0" applyFont="1" applyBorder="1" applyAlignment="1">
      <alignment horizontal="center" vertical="center" wrapText="1"/>
    </xf>
    <xf numFmtId="0" fontId="24" fillId="0" borderId="11" xfId="0" applyFont="1" applyBorder="1" applyAlignment="1">
      <alignment vertical="top" wrapText="1"/>
    </xf>
    <xf numFmtId="0" fontId="26" fillId="0" borderId="12" xfId="0" applyFont="1" applyFill="1" applyBorder="1" applyAlignment="1">
      <alignment vertical="center" wrapText="1"/>
    </xf>
    <xf numFmtId="0" fontId="24" fillId="0" borderId="13" xfId="0" applyFont="1" applyBorder="1" applyAlignment="1">
      <alignment horizontal="right" vertical="center" shrinkToFit="1"/>
    </xf>
    <xf numFmtId="0" fontId="27" fillId="0" borderId="0" xfId="0" applyFont="1">
      <alignment vertical="center"/>
    </xf>
    <xf numFmtId="0" fontId="27" fillId="0" borderId="0" xfId="0" applyFont="1" applyAlignment="1">
      <alignment horizontal="left" vertical="center" indent="1"/>
    </xf>
    <xf numFmtId="0" fontId="0" fillId="0" borderId="0" xfId="0" applyAlignment="1">
      <alignment horizontal="center" vertical="center"/>
    </xf>
    <xf numFmtId="0" fontId="25" fillId="0" borderId="14" xfId="0" applyFont="1" applyBorder="1" applyAlignment="1">
      <alignment horizontal="right" vertical="center"/>
    </xf>
    <xf numFmtId="0" fontId="24" fillId="33" borderId="15" xfId="0" applyFont="1" applyFill="1" applyBorder="1" applyAlignment="1">
      <alignment horizontal="center" vertical="center" wrapText="1"/>
    </xf>
    <xf numFmtId="0" fontId="24" fillId="33" borderId="16" xfId="0" applyFont="1" applyFill="1" applyBorder="1" applyAlignment="1">
      <alignment horizontal="right" vertical="top" wrapText="1"/>
    </xf>
    <xf numFmtId="176" fontId="24" fillId="33" borderId="17" xfId="0" applyNumberFormat="1" applyFont="1" applyFill="1" applyBorder="1" applyAlignment="1">
      <alignment vertical="center" shrinkToFit="1"/>
    </xf>
    <xf numFmtId="176" fontId="24" fillId="33" borderId="18" xfId="0" applyNumberFormat="1" applyFont="1" applyFill="1" applyBorder="1" applyAlignment="1">
      <alignment horizontal="right" vertical="center" shrinkToFit="1"/>
    </xf>
    <xf numFmtId="0" fontId="28" fillId="0" borderId="0" xfId="0" applyFont="1">
      <alignment vertical="center"/>
    </xf>
    <xf numFmtId="0" fontId="24" fillId="0" borderId="19" xfId="0" applyFont="1" applyBorder="1" applyAlignment="1">
      <alignment horizontal="center" vertical="center" wrapText="1"/>
    </xf>
    <xf numFmtId="0" fontId="24" fillId="0" borderId="20" xfId="0" applyFont="1" applyBorder="1" applyAlignment="1">
      <alignment vertical="top" wrapText="1"/>
    </xf>
    <xf numFmtId="0" fontId="24" fillId="0" borderId="21" xfId="0" applyFont="1" applyBorder="1" applyAlignment="1">
      <alignment vertical="center" wrapText="1"/>
    </xf>
    <xf numFmtId="0" fontId="24" fillId="0" borderId="22" xfId="0" applyFont="1" applyBorder="1" applyAlignment="1">
      <alignment vertical="center" wrapText="1"/>
    </xf>
    <xf numFmtId="0" fontId="29" fillId="34" borderId="0" xfId="0" applyFont="1" applyFill="1" applyBorder="1" applyAlignment="1">
      <alignment horizontal="left" vertical="center"/>
    </xf>
    <xf numFmtId="0" fontId="12" fillId="0" borderId="0" xfId="0" applyFont="1" applyAlignment="1">
      <alignment horizontal="center" vertical="center" wrapText="1"/>
    </xf>
    <xf numFmtId="0" fontId="12" fillId="35" borderId="0" xfId="0" applyFont="1" applyFill="1" applyAlignment="1">
      <alignment horizontal="center" vertical="center" wrapText="1"/>
    </xf>
    <xf numFmtId="0" fontId="30" fillId="0" borderId="0" xfId="0" applyFont="1" applyAlignment="1">
      <alignment horizontal="left" vertical="center"/>
    </xf>
    <xf numFmtId="0" fontId="31" fillId="0" borderId="23" xfId="0" applyFont="1" applyBorder="1" applyAlignment="1">
      <alignment horizontal="center" vertical="center" wrapText="1"/>
    </xf>
    <xf numFmtId="0" fontId="31" fillId="0" borderId="24" xfId="0" applyFont="1" applyBorder="1" applyAlignment="1">
      <alignment horizontal="center" vertical="center" wrapText="1"/>
    </xf>
    <xf numFmtId="0" fontId="32" fillId="0" borderId="0" xfId="0" applyFont="1" applyAlignment="1">
      <alignment horizontal="center" vertical="center" wrapText="1"/>
    </xf>
    <xf numFmtId="0" fontId="32" fillId="0" borderId="25" xfId="0" applyFont="1" applyFill="1" applyBorder="1" applyAlignment="1">
      <alignment horizontal="center" vertical="center" wrapText="1"/>
    </xf>
    <xf numFmtId="0" fontId="33" fillId="0" borderId="26"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9"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31" xfId="0" applyFont="1" applyBorder="1" applyAlignment="1">
      <alignment horizontal="center" vertical="center" wrapText="1"/>
    </xf>
    <xf numFmtId="0" fontId="32" fillId="0" borderId="32" xfId="0" applyFont="1" applyFill="1" applyBorder="1" applyAlignment="1">
      <alignment horizontal="center" vertical="center" wrapText="1"/>
    </xf>
    <xf numFmtId="0" fontId="33" fillId="35" borderId="33" xfId="0" applyFont="1" applyFill="1" applyBorder="1" applyAlignment="1">
      <alignment horizontal="center" vertical="center" wrapText="1"/>
    </xf>
    <xf numFmtId="0" fontId="32" fillId="0" borderId="34" xfId="0" applyFont="1" applyBorder="1" applyAlignment="1">
      <alignment horizontal="center" vertical="center" wrapText="1"/>
    </xf>
    <xf numFmtId="0" fontId="32" fillId="0" borderId="35" xfId="0" applyFont="1" applyBorder="1" applyAlignment="1">
      <alignment horizontal="center" vertical="center" wrapText="1"/>
    </xf>
    <xf numFmtId="0" fontId="32" fillId="35" borderId="35" xfId="0" applyFont="1" applyFill="1" applyBorder="1" applyAlignment="1">
      <alignment horizontal="center" vertical="center" wrapText="1"/>
    </xf>
    <xf numFmtId="0" fontId="32" fillId="35" borderId="36" xfId="0" applyFont="1" applyFill="1" applyBorder="1" applyAlignment="1">
      <alignment horizontal="center" vertical="center" wrapText="1"/>
    </xf>
    <xf numFmtId="0" fontId="32" fillId="35" borderId="37" xfId="0" applyFont="1" applyFill="1" applyBorder="1" applyAlignment="1">
      <alignment horizontal="center" vertical="center" wrapText="1"/>
    </xf>
    <xf numFmtId="0" fontId="32" fillId="35" borderId="27" xfId="0" applyFont="1" applyFill="1" applyBorder="1" applyAlignment="1">
      <alignment horizontal="center" vertical="center" wrapText="1"/>
    </xf>
    <xf numFmtId="0" fontId="12" fillId="36" borderId="27" xfId="0" applyFont="1" applyFill="1" applyBorder="1" applyAlignment="1">
      <alignment horizontal="center" vertical="center" wrapText="1"/>
    </xf>
    <xf numFmtId="0" fontId="32" fillId="0" borderId="0" xfId="0" applyFont="1" applyAlignment="1">
      <alignment horizontal="left" vertical="center" wrapText="1"/>
    </xf>
    <xf numFmtId="0" fontId="33" fillId="35" borderId="32" xfId="0" applyFont="1" applyFill="1" applyBorder="1" applyAlignment="1">
      <alignment horizontal="center" vertical="center" wrapText="1"/>
    </xf>
    <xf numFmtId="0" fontId="32" fillId="0" borderId="35" xfId="0" applyFont="1" applyBorder="1" applyAlignment="1">
      <alignment horizontal="right" vertical="center" wrapText="1"/>
    </xf>
    <xf numFmtId="38" fontId="32" fillId="35" borderId="27" xfId="35" applyFont="1" applyFill="1" applyBorder="1" applyAlignment="1">
      <alignment horizontal="center" vertical="center" wrapText="1"/>
    </xf>
    <xf numFmtId="38" fontId="32" fillId="35" borderId="28" xfId="35" applyFont="1" applyFill="1" applyBorder="1" applyAlignment="1">
      <alignment horizontal="center" vertical="center" wrapText="1"/>
    </xf>
    <xf numFmtId="0" fontId="32" fillId="35" borderId="38" xfId="0" applyFont="1" applyFill="1" applyBorder="1" applyAlignment="1">
      <alignment horizontal="center" vertical="center" wrapText="1"/>
    </xf>
    <xf numFmtId="0" fontId="12" fillId="36" borderId="39" xfId="0" applyFont="1" applyFill="1" applyBorder="1" applyAlignment="1">
      <alignment horizontal="center" vertical="center" wrapText="1"/>
    </xf>
    <xf numFmtId="0" fontId="32" fillId="0" borderId="40" xfId="0" applyFont="1" applyBorder="1" applyAlignment="1">
      <alignment horizontal="center" vertical="center" wrapText="1"/>
    </xf>
    <xf numFmtId="0" fontId="12" fillId="0" borderId="0" xfId="0" applyFont="1" applyAlignment="1">
      <alignment horizontal="left" vertical="top" wrapText="1"/>
    </xf>
    <xf numFmtId="0" fontId="33" fillId="35" borderId="41" xfId="0" applyFont="1" applyFill="1" applyBorder="1" applyAlignment="1">
      <alignment horizontal="center" vertical="center" wrapText="1"/>
    </xf>
    <xf numFmtId="0" fontId="32" fillId="35" borderId="28" xfId="0" applyFont="1" applyFill="1" applyBorder="1" applyAlignment="1">
      <alignment horizontal="center" vertical="center" wrapText="1"/>
    </xf>
    <xf numFmtId="0" fontId="33" fillId="35" borderId="42" xfId="0" applyFont="1" applyFill="1" applyBorder="1" applyAlignment="1">
      <alignment horizontal="center" vertical="center" wrapText="1"/>
    </xf>
    <xf numFmtId="0" fontId="32" fillId="0" borderId="27" xfId="0" applyFont="1" applyBorder="1" applyAlignment="1">
      <alignment horizontal="right" vertical="center" wrapText="1"/>
    </xf>
    <xf numFmtId="0" fontId="32" fillId="35" borderId="43" xfId="0" applyFont="1" applyFill="1" applyBorder="1" applyAlignment="1">
      <alignment horizontal="center" vertical="center" wrapText="1"/>
    </xf>
    <xf numFmtId="0" fontId="32" fillId="37" borderId="44" xfId="0" applyFont="1" applyFill="1" applyBorder="1" applyAlignment="1">
      <alignment horizontal="center" vertical="center" wrapText="1"/>
    </xf>
    <xf numFmtId="0" fontId="32" fillId="37" borderId="45" xfId="0" applyFont="1" applyFill="1" applyBorder="1" applyAlignment="1">
      <alignment horizontal="center" vertical="center" wrapText="1"/>
    </xf>
    <xf numFmtId="0" fontId="32" fillId="0" borderId="46" xfId="0" applyFont="1" applyBorder="1" applyAlignment="1">
      <alignment horizontal="center" vertical="center" wrapText="1"/>
    </xf>
    <xf numFmtId="0" fontId="33" fillId="38" borderId="47" xfId="0" applyFont="1" applyFill="1" applyBorder="1" applyAlignment="1">
      <alignment horizontal="center" vertical="center" wrapText="1"/>
    </xf>
    <xf numFmtId="9" fontId="32" fillId="38" borderId="27" xfId="28" applyNumberFormat="1" applyFont="1" applyFill="1" applyBorder="1" applyAlignment="1">
      <alignment horizontal="center" vertical="center" wrapText="1"/>
    </xf>
    <xf numFmtId="177" fontId="32" fillId="38" borderId="28" xfId="28" applyNumberFormat="1" applyFont="1" applyFill="1" applyBorder="1" applyAlignment="1">
      <alignment horizontal="center" vertical="center" wrapText="1"/>
    </xf>
    <xf numFmtId="177" fontId="32" fillId="38" borderId="38" xfId="28" applyNumberFormat="1" applyFont="1" applyFill="1" applyBorder="1" applyAlignment="1">
      <alignment horizontal="center" vertical="center" wrapText="1"/>
    </xf>
    <xf numFmtId="177" fontId="32" fillId="38" borderId="27" xfId="28" applyNumberFormat="1" applyFont="1" applyFill="1" applyBorder="1" applyAlignment="1">
      <alignment horizontal="center" vertical="center" wrapText="1"/>
    </xf>
    <xf numFmtId="0" fontId="12" fillId="36" borderId="48" xfId="0" applyFont="1" applyFill="1" applyBorder="1" applyAlignment="1">
      <alignment horizontal="center" vertical="center" wrapText="1"/>
    </xf>
    <xf numFmtId="0" fontId="12" fillId="0" borderId="49"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51"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47" xfId="0" applyFont="1" applyBorder="1" applyAlignment="1">
      <alignment horizontal="center" vertical="center" wrapText="1"/>
    </xf>
    <xf numFmtId="0" fontId="32" fillId="0" borderId="52" xfId="0" applyFont="1" applyBorder="1" applyAlignment="1">
      <alignment horizontal="center" vertical="center" wrapText="1"/>
    </xf>
    <xf numFmtId="0" fontId="33" fillId="35" borderId="53" xfId="0" applyFont="1" applyFill="1" applyBorder="1" applyAlignment="1">
      <alignment horizontal="center" vertical="center" wrapText="1"/>
    </xf>
    <xf numFmtId="0" fontId="32" fillId="35" borderId="54" xfId="0" applyFont="1" applyFill="1" applyBorder="1" applyAlignment="1">
      <alignment horizontal="center" vertical="center" wrapText="1"/>
    </xf>
    <xf numFmtId="0" fontId="32" fillId="35" borderId="55" xfId="0" applyFont="1" applyFill="1" applyBorder="1" applyAlignment="1">
      <alignment horizontal="center" vertical="center" wrapText="1"/>
    </xf>
    <xf numFmtId="0" fontId="12" fillId="0" borderId="26" xfId="0" applyFont="1" applyBorder="1" applyAlignment="1">
      <alignment horizontal="center" vertical="center" wrapText="1"/>
    </xf>
    <xf numFmtId="0" fontId="33" fillId="38" borderId="53" xfId="0" applyFont="1" applyFill="1" applyBorder="1" applyAlignment="1">
      <alignment horizontal="center" vertical="center" wrapText="1"/>
    </xf>
    <xf numFmtId="178" fontId="32" fillId="38" borderId="27" xfId="0" applyNumberFormat="1" applyFont="1" applyFill="1" applyBorder="1" applyAlignment="1">
      <alignment horizontal="center" vertical="center" wrapText="1"/>
    </xf>
    <xf numFmtId="178" fontId="32" fillId="38" borderId="28" xfId="0" applyNumberFormat="1" applyFont="1" applyFill="1" applyBorder="1" applyAlignment="1">
      <alignment horizontal="center" vertical="center" wrapText="1"/>
    </xf>
    <xf numFmtId="178" fontId="32" fillId="38" borderId="38" xfId="0" applyNumberFormat="1" applyFont="1" applyFill="1" applyBorder="1" applyAlignment="1">
      <alignment horizontal="center" vertical="center" wrapText="1"/>
    </xf>
    <xf numFmtId="0" fontId="33" fillId="38" borderId="41" xfId="0" applyFont="1" applyFill="1" applyBorder="1" applyAlignment="1">
      <alignment horizontal="center" vertical="center" wrapText="1"/>
    </xf>
    <xf numFmtId="0" fontId="33" fillId="35" borderId="41" xfId="0" applyFont="1" applyFill="1" applyBorder="1" applyAlignment="1">
      <alignment horizontal="left" vertical="center" wrapText="1"/>
    </xf>
    <xf numFmtId="178" fontId="32" fillId="35" borderId="27" xfId="0" applyNumberFormat="1" applyFont="1" applyFill="1" applyBorder="1" applyAlignment="1">
      <alignment horizontal="center" vertical="center" wrapText="1"/>
    </xf>
    <xf numFmtId="178" fontId="32" fillId="35" borderId="43" xfId="0" applyNumberFormat="1" applyFont="1" applyFill="1" applyBorder="1" applyAlignment="1">
      <alignment horizontal="center" vertical="center" wrapText="1"/>
    </xf>
    <xf numFmtId="12" fontId="32" fillId="38" borderId="27" xfId="0" applyNumberFormat="1" applyFont="1" applyFill="1" applyBorder="1" applyAlignment="1">
      <alignment horizontal="center" vertical="center" wrapText="1"/>
    </xf>
    <xf numFmtId="12" fontId="32" fillId="38" borderId="43" xfId="0" applyNumberFormat="1" applyFont="1" applyFill="1" applyBorder="1" applyAlignment="1">
      <alignment horizontal="center" vertical="center" wrapText="1"/>
    </xf>
    <xf numFmtId="12" fontId="32" fillId="38" borderId="44" xfId="0" applyNumberFormat="1" applyFont="1" applyFill="1" applyBorder="1" applyAlignment="1">
      <alignment horizontal="center" vertical="center" wrapText="1"/>
    </xf>
    <xf numFmtId="178" fontId="32" fillId="38" borderId="43" xfId="0" applyNumberFormat="1" applyFont="1" applyFill="1" applyBorder="1" applyAlignment="1">
      <alignment horizontal="center" vertical="center" wrapText="1"/>
    </xf>
    <xf numFmtId="178" fontId="32" fillId="38" borderId="44" xfId="0" applyNumberFormat="1" applyFont="1" applyFill="1" applyBorder="1" applyAlignment="1">
      <alignment horizontal="center" vertical="center" wrapText="1"/>
    </xf>
    <xf numFmtId="0" fontId="12" fillId="34" borderId="0" xfId="0" applyFont="1" applyFill="1" applyAlignment="1">
      <alignment horizontal="center" vertical="center" wrapText="1"/>
    </xf>
    <xf numFmtId="0" fontId="33" fillId="38" borderId="27" xfId="0" applyFont="1" applyFill="1" applyBorder="1" applyAlignment="1">
      <alignment horizontal="center" vertical="center" wrapText="1"/>
    </xf>
    <xf numFmtId="0" fontId="32" fillId="0" borderId="38" xfId="0" applyFont="1" applyBorder="1" applyAlignment="1">
      <alignment horizontal="center" vertical="center" wrapText="1"/>
    </xf>
    <xf numFmtId="0" fontId="33" fillId="35" borderId="27" xfId="0" applyFont="1" applyFill="1" applyBorder="1" applyAlignment="1">
      <alignment horizontal="center" vertical="center" wrapText="1"/>
    </xf>
    <xf numFmtId="178" fontId="32" fillId="35" borderId="56" xfId="0" applyNumberFormat="1" applyFont="1" applyFill="1" applyBorder="1" applyAlignment="1">
      <alignment horizontal="center" vertical="center" wrapText="1"/>
    </xf>
    <xf numFmtId="178" fontId="32" fillId="35" borderId="57" xfId="0" applyNumberFormat="1" applyFont="1" applyFill="1" applyBorder="1" applyAlignment="1">
      <alignment horizontal="center" vertical="center" wrapText="1"/>
    </xf>
    <xf numFmtId="178" fontId="32" fillId="35" borderId="58" xfId="0" applyNumberFormat="1" applyFont="1" applyFill="1" applyBorder="1" applyAlignment="1">
      <alignment horizontal="center" vertical="center" wrapText="1"/>
    </xf>
    <xf numFmtId="0" fontId="32" fillId="0" borderId="0" xfId="0" applyFont="1" applyAlignment="1">
      <alignment horizontal="right" vertical="center" wrapText="1"/>
    </xf>
    <xf numFmtId="178" fontId="32" fillId="35" borderId="59" xfId="0" applyNumberFormat="1" applyFont="1" applyFill="1" applyBorder="1" applyAlignment="1">
      <alignment horizontal="center" vertical="center" wrapText="1"/>
    </xf>
    <xf numFmtId="178" fontId="32" fillId="35" borderId="60" xfId="0" applyNumberFormat="1" applyFont="1" applyFill="1" applyBorder="1" applyAlignment="1">
      <alignment horizontal="center" vertical="center" wrapText="1"/>
    </xf>
    <xf numFmtId="0" fontId="31" fillId="0" borderId="61" xfId="0" applyFont="1" applyBorder="1" applyAlignment="1">
      <alignment horizontal="center" vertical="center" wrapText="1"/>
    </xf>
    <xf numFmtId="0" fontId="31" fillId="0" borderId="62" xfId="0" applyFont="1" applyBorder="1" applyAlignment="1">
      <alignment horizontal="center" vertical="center" wrapText="1"/>
    </xf>
    <xf numFmtId="0" fontId="33" fillId="0" borderId="63" xfId="0" applyFont="1" applyBorder="1" applyAlignment="1">
      <alignment horizontal="center" vertical="center" wrapText="1"/>
    </xf>
    <xf numFmtId="0" fontId="32" fillId="0" borderId="64" xfId="0" applyFont="1" applyBorder="1" applyAlignment="1">
      <alignment horizontal="center" vertical="center" wrapText="1"/>
    </xf>
    <xf numFmtId="0" fontId="32" fillId="0" borderId="43" xfId="0" applyFont="1" applyBorder="1" applyAlignment="1">
      <alignment horizontal="center" vertical="center" wrapText="1"/>
    </xf>
    <xf numFmtId="0" fontId="32" fillId="0" borderId="44"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65" xfId="0" applyFont="1" applyBorder="1" applyAlignment="1">
      <alignment horizontal="center" vertical="center" wrapText="1"/>
    </xf>
    <xf numFmtId="0" fontId="34" fillId="0" borderId="0" xfId="37" applyFont="1" applyAlignment="1" applyProtection="1">
      <alignment vertical="center"/>
      <protection locked="0"/>
    </xf>
    <xf numFmtId="0" fontId="35" fillId="0" borderId="0" xfId="0" applyFont="1" applyProtection="1">
      <alignment vertical="center"/>
      <protection locked="0"/>
    </xf>
    <xf numFmtId="0" fontId="36" fillId="0" borderId="0" xfId="0" applyFont="1" applyProtection="1">
      <alignment vertical="center"/>
      <protection locked="0"/>
    </xf>
    <xf numFmtId="0" fontId="36" fillId="0" borderId="0" xfId="37" applyFont="1" applyAlignment="1" applyProtection="1">
      <alignment vertical="center"/>
      <protection locked="0"/>
    </xf>
    <xf numFmtId="0" fontId="36" fillId="0" borderId="35" xfId="37" applyFont="1" applyBorder="1" applyAlignment="1" applyProtection="1">
      <alignment horizontal="center" vertical="center"/>
      <protection locked="0"/>
    </xf>
    <xf numFmtId="0" fontId="36" fillId="0" borderId="36" xfId="37" applyFont="1" applyBorder="1" applyAlignment="1" applyProtection="1">
      <alignment horizontal="center" vertical="center"/>
      <protection locked="0"/>
    </xf>
    <xf numFmtId="0" fontId="36" fillId="0" borderId="65" xfId="37" applyFont="1" applyBorder="1" applyAlignment="1" applyProtection="1">
      <alignment horizontal="left" vertical="center" wrapText="1" shrinkToFit="1"/>
      <protection locked="0"/>
    </xf>
    <xf numFmtId="0" fontId="36" fillId="0" borderId="65" xfId="37" applyFont="1" applyBorder="1" applyAlignment="1" applyProtection="1">
      <alignment horizontal="left" vertical="center" shrinkToFit="1"/>
      <protection locked="0"/>
    </xf>
    <xf numFmtId="0" fontId="37" fillId="0" borderId="0" xfId="37" applyFont="1" applyAlignment="1" applyProtection="1">
      <alignment vertical="center"/>
      <protection locked="0"/>
    </xf>
    <xf numFmtId="0" fontId="36" fillId="0" borderId="45" xfId="37" applyFont="1" applyBorder="1" applyAlignment="1" applyProtection="1">
      <alignment horizontal="center" vertical="center"/>
      <protection locked="0"/>
    </xf>
    <xf numFmtId="0" fontId="36" fillId="0" borderId="54" xfId="37" applyFont="1" applyBorder="1" applyAlignment="1" applyProtection="1">
      <alignment horizontal="center" vertical="center"/>
      <protection locked="0"/>
    </xf>
    <xf numFmtId="0" fontId="36" fillId="0" borderId="55" xfId="37" applyFont="1" applyBorder="1" applyAlignment="1" applyProtection="1">
      <alignment horizontal="left" vertical="center" shrinkToFit="1"/>
      <protection locked="0"/>
    </xf>
    <xf numFmtId="0" fontId="36" fillId="0" borderId="55" xfId="37" applyFont="1" applyBorder="1" applyAlignment="1" applyProtection="1">
      <alignment horizontal="right" vertical="center"/>
      <protection locked="0"/>
    </xf>
    <xf numFmtId="38" fontId="36" fillId="35" borderId="55" xfId="34" applyFont="1" applyFill="1" applyBorder="1" applyAlignment="1" applyProtection="1">
      <alignment vertical="center"/>
      <protection locked="0"/>
    </xf>
    <xf numFmtId="38" fontId="36" fillId="35" borderId="55" xfId="34" applyFont="1" applyFill="1" applyBorder="1" applyAlignment="1" applyProtection="1">
      <alignment horizontal="right" vertical="center"/>
      <protection locked="0"/>
    </xf>
    <xf numFmtId="38" fontId="36" fillId="0" borderId="45" xfId="37" applyNumberFormat="1" applyFont="1" applyBorder="1" applyAlignment="1" applyProtection="1">
      <alignment vertical="center"/>
      <protection locked="0"/>
    </xf>
    <xf numFmtId="0" fontId="36" fillId="0" borderId="65" xfId="37" applyFont="1" applyBorder="1" applyAlignment="1" applyProtection="1">
      <alignment horizontal="right" vertical="center"/>
      <protection locked="0"/>
    </xf>
    <xf numFmtId="0" fontId="36" fillId="35" borderId="65" xfId="37" applyFont="1" applyFill="1" applyBorder="1" applyAlignment="1" applyProtection="1">
      <alignment horizontal="right" vertical="center"/>
      <protection locked="0"/>
    </xf>
    <xf numFmtId="0" fontId="36" fillId="35" borderId="65" xfId="37" applyFont="1" applyFill="1" applyBorder="1" applyAlignment="1" applyProtection="1">
      <alignment vertical="center"/>
      <protection locked="0"/>
    </xf>
    <xf numFmtId="0" fontId="36" fillId="0" borderId="35" xfId="37" applyFont="1" applyBorder="1" applyAlignment="1" applyProtection="1">
      <alignment vertical="center"/>
      <protection locked="0"/>
    </xf>
    <xf numFmtId="0" fontId="36" fillId="0" borderId="66" xfId="37" applyFont="1" applyBorder="1" applyAlignment="1" applyProtection="1">
      <alignment horizontal="center" vertical="center"/>
      <protection locked="0"/>
    </xf>
    <xf numFmtId="0" fontId="36" fillId="35" borderId="0" xfId="37" applyFont="1" applyFill="1" applyAlignment="1" applyProtection="1">
      <alignment vertical="center"/>
      <protection locked="0"/>
    </xf>
    <xf numFmtId="0" fontId="36" fillId="0" borderId="66" xfId="37" applyFont="1" applyBorder="1" applyAlignment="1" applyProtection="1">
      <alignment vertical="center"/>
      <protection locked="0"/>
    </xf>
    <xf numFmtId="0" fontId="36" fillId="39" borderId="46" xfId="37" applyFont="1" applyFill="1" applyBorder="1" applyAlignment="1" applyProtection="1">
      <alignment horizontal="center" vertical="center"/>
      <protection locked="0"/>
    </xf>
    <xf numFmtId="0" fontId="36" fillId="0" borderId="55" xfId="37" applyFont="1" applyBorder="1" applyAlignment="1" applyProtection="1">
      <alignment vertical="center"/>
      <protection locked="0"/>
    </xf>
    <xf numFmtId="0" fontId="36" fillId="35" borderId="55" xfId="37" applyFont="1" applyFill="1" applyBorder="1" applyAlignment="1" applyProtection="1">
      <alignment vertical="center"/>
      <protection locked="0"/>
    </xf>
    <xf numFmtId="0" fontId="36" fillId="0" borderId="45" xfId="37" applyFont="1" applyBorder="1" applyAlignment="1" applyProtection="1">
      <alignment vertical="center"/>
      <protection locked="0"/>
    </xf>
    <xf numFmtId="0" fontId="36" fillId="0" borderId="65" xfId="37" applyFont="1" applyBorder="1" applyAlignment="1" applyProtection="1">
      <alignment vertical="center"/>
      <protection locked="0"/>
    </xf>
    <xf numFmtId="0" fontId="38" fillId="0" borderId="0" xfId="0" applyFont="1">
      <alignment vertical="center"/>
    </xf>
    <xf numFmtId="0" fontId="39" fillId="0" borderId="0" xfId="0" applyFont="1">
      <alignment vertical="center"/>
    </xf>
    <xf numFmtId="0" fontId="23" fillId="0" borderId="0" xfId="0" applyFont="1">
      <alignment vertical="center"/>
    </xf>
    <xf numFmtId="0" fontId="40" fillId="39" borderId="0" xfId="0" applyFont="1" applyFill="1" applyAlignment="1">
      <alignment horizontal="center" vertical="center"/>
    </xf>
    <xf numFmtId="0" fontId="22" fillId="39" borderId="0" xfId="0" applyFont="1" applyFill="1" applyAlignment="1">
      <alignment horizontal="center" vertical="center"/>
    </xf>
    <xf numFmtId="0" fontId="0" fillId="0" borderId="0" xfId="0" applyFont="1" applyAlignment="1">
      <alignment vertical="center" wrapText="1"/>
    </xf>
    <xf numFmtId="0" fontId="39" fillId="0" borderId="0" xfId="0" applyFont="1" applyAlignment="1">
      <alignment horizontal="right" vertical="center"/>
    </xf>
    <xf numFmtId="58" fontId="39" fillId="0" borderId="0" xfId="0" applyNumberFormat="1" applyFont="1" applyAlignment="1">
      <alignment horizontal="distributed" vertical="center"/>
    </xf>
    <xf numFmtId="0" fontId="39" fillId="39" borderId="0" xfId="0" applyFont="1" applyFill="1" applyAlignment="1">
      <alignment horizontal="distributed" vertical="center"/>
    </xf>
    <xf numFmtId="58" fontId="39" fillId="39" borderId="0" xfId="0" applyNumberFormat="1" applyFont="1" applyFill="1" applyAlignment="1">
      <alignment horizontal="distributed" vertical="center"/>
    </xf>
    <xf numFmtId="0" fontId="39" fillId="0" borderId="0" xfId="0" applyNumberFormat="1" applyFont="1" applyAlignment="1">
      <alignment horizontal="distributed" vertical="center"/>
    </xf>
    <xf numFmtId="0" fontId="0" fillId="0" borderId="0" xfId="0" applyFont="1" applyAlignment="1">
      <alignment vertical="center"/>
    </xf>
    <xf numFmtId="0" fontId="41" fillId="0" borderId="0" xfId="0" applyFont="1" applyAlignment="1">
      <alignment vertical="center"/>
    </xf>
    <xf numFmtId="0" fontId="42" fillId="0" borderId="67" xfId="0" applyFont="1" applyBorder="1" applyAlignment="1">
      <alignment horizontal="center" vertical="center"/>
    </xf>
    <xf numFmtId="0" fontId="42" fillId="39" borderId="68" xfId="0" applyFont="1" applyFill="1" applyBorder="1" applyAlignment="1">
      <alignment horizontal="center" vertical="center" shrinkToFit="1"/>
    </xf>
    <xf numFmtId="0" fontId="41" fillId="0" borderId="68" xfId="0" applyFont="1" applyBorder="1" applyAlignment="1">
      <alignment horizontal="center" vertical="center" wrapText="1"/>
    </xf>
    <xf numFmtId="0" fontId="41" fillId="0" borderId="69" xfId="0" applyFont="1" applyBorder="1" applyAlignment="1">
      <alignment vertical="center" wrapText="1"/>
    </xf>
    <xf numFmtId="0" fontId="41" fillId="39" borderId="69" xfId="0" applyFont="1" applyFill="1" applyBorder="1" applyAlignment="1">
      <alignment horizontal="distributed" vertical="center" wrapText="1"/>
    </xf>
    <xf numFmtId="0" fontId="41" fillId="0" borderId="69" xfId="0" applyFont="1" applyBorder="1" applyAlignment="1">
      <alignment horizontal="center" vertical="center" wrapText="1"/>
    </xf>
    <xf numFmtId="0" fontId="41" fillId="0" borderId="24" xfId="0" applyFont="1" applyBorder="1" applyAlignment="1">
      <alignment vertical="center" wrapText="1"/>
    </xf>
    <xf numFmtId="0" fontId="41" fillId="0" borderId="24" xfId="0" applyFont="1" applyBorder="1" applyAlignment="1">
      <alignment horizontal="center" vertical="center" wrapText="1"/>
    </xf>
    <xf numFmtId="0" fontId="41" fillId="0" borderId="0" xfId="0" applyFont="1" applyBorder="1" applyAlignment="1">
      <alignment vertical="center"/>
    </xf>
    <xf numFmtId="0" fontId="41" fillId="0" borderId="70" xfId="0" applyFont="1" applyBorder="1" applyAlignment="1">
      <alignment vertical="center" wrapText="1"/>
    </xf>
    <xf numFmtId="0" fontId="41" fillId="0" borderId="71" xfId="0" applyFont="1" applyBorder="1" applyAlignment="1">
      <alignment vertical="center" wrapText="1"/>
    </xf>
    <xf numFmtId="0" fontId="41" fillId="0" borderId="72" xfId="0" applyFont="1" applyBorder="1" applyAlignment="1">
      <alignment vertical="center" wrapText="1"/>
    </xf>
    <xf numFmtId="0" fontId="41" fillId="0" borderId="70" xfId="0" applyFont="1" applyBorder="1" applyAlignment="1">
      <alignment horizontal="center" vertical="center"/>
    </xf>
    <xf numFmtId="0" fontId="41" fillId="0" borderId="72" xfId="0" applyFont="1" applyBorder="1" applyAlignment="1">
      <alignment horizontal="center" vertical="center"/>
    </xf>
    <xf numFmtId="0" fontId="41" fillId="0" borderId="71" xfId="0" applyFont="1" applyBorder="1" applyAlignment="1">
      <alignment vertical="center"/>
    </xf>
    <xf numFmtId="176" fontId="41" fillId="40" borderId="71" xfId="0" applyNumberFormat="1" applyFont="1" applyFill="1" applyBorder="1" applyAlignment="1">
      <alignment vertical="center" shrinkToFit="1"/>
    </xf>
    <xf numFmtId="0" fontId="41" fillId="0" borderId="71" xfId="0" applyFont="1" applyBorder="1" applyAlignment="1">
      <alignment horizontal="right" vertical="top"/>
    </xf>
    <xf numFmtId="0" fontId="41" fillId="0" borderId="72" xfId="0" applyFont="1" applyBorder="1" applyAlignment="1">
      <alignment vertical="center"/>
    </xf>
    <xf numFmtId="0" fontId="43" fillId="0" borderId="0" xfId="0" applyFont="1" applyAlignment="1">
      <alignment vertical="center" wrapText="1"/>
    </xf>
    <xf numFmtId="0" fontId="42" fillId="0" borderId="0" xfId="0" applyFont="1" applyAlignment="1">
      <alignment vertical="center"/>
    </xf>
    <xf numFmtId="0" fontId="42" fillId="39" borderId="67" xfId="0" applyFont="1" applyFill="1" applyBorder="1" applyAlignment="1">
      <alignment horizontal="center" vertical="center" shrinkToFit="1"/>
    </xf>
    <xf numFmtId="0" fontId="41" fillId="0" borderId="73" xfId="0" applyFont="1" applyBorder="1" applyAlignment="1">
      <alignment horizontal="center" vertical="center" wrapText="1"/>
    </xf>
    <xf numFmtId="0" fontId="41" fillId="0" borderId="74" xfId="0" applyFont="1" applyBorder="1" applyAlignment="1">
      <alignment vertical="center" wrapText="1"/>
    </xf>
    <xf numFmtId="0" fontId="41" fillId="39" borderId="74" xfId="0" applyFont="1" applyFill="1" applyBorder="1" applyAlignment="1">
      <alignment horizontal="distributed" vertical="center" wrapText="1"/>
    </xf>
    <xf numFmtId="0" fontId="41" fillId="0" borderId="74" xfId="0" applyFont="1" applyBorder="1" applyAlignment="1">
      <alignment horizontal="center" vertical="center" wrapText="1"/>
    </xf>
    <xf numFmtId="0" fontId="41" fillId="0" borderId="62" xfId="0" applyFont="1" applyBorder="1" applyAlignment="1">
      <alignment vertical="center" wrapText="1"/>
    </xf>
    <xf numFmtId="0" fontId="41" fillId="0" borderId="62" xfId="0" applyFont="1" applyBorder="1" applyAlignment="1">
      <alignment horizontal="center" vertical="center" wrapText="1"/>
    </xf>
    <xf numFmtId="0" fontId="41" fillId="0" borderId="0" xfId="0" applyFont="1" applyBorder="1" applyAlignment="1">
      <alignment vertical="center" wrapText="1"/>
    </xf>
    <xf numFmtId="0" fontId="42" fillId="39" borderId="30" xfId="0" applyFont="1" applyFill="1" applyBorder="1" applyAlignment="1">
      <alignment horizontal="left" vertical="center" wrapText="1"/>
    </xf>
    <xf numFmtId="0" fontId="41" fillId="0" borderId="75" xfId="0" applyFont="1" applyBorder="1" applyAlignment="1">
      <alignment vertical="center" wrapText="1"/>
    </xf>
    <xf numFmtId="0" fontId="41" fillId="39" borderId="0" xfId="0" applyFont="1" applyFill="1" applyBorder="1" applyAlignment="1">
      <alignment vertical="center" wrapText="1"/>
    </xf>
    <xf numFmtId="0" fontId="0" fillId="39" borderId="31" xfId="0" applyFont="1" applyFill="1" applyBorder="1" applyAlignment="1">
      <alignment vertical="center" wrapText="1"/>
    </xf>
    <xf numFmtId="0" fontId="42" fillId="0" borderId="76" xfId="0" applyFont="1" applyBorder="1" applyAlignment="1">
      <alignment horizontal="center" vertical="center"/>
    </xf>
    <xf numFmtId="0" fontId="42" fillId="0" borderId="77" xfId="0" applyNumberFormat="1" applyFont="1" applyBorder="1" applyAlignment="1">
      <alignment horizontal="center" vertical="center"/>
    </xf>
    <xf numFmtId="0" fontId="42" fillId="0" borderId="69" xfId="0" applyFont="1" applyBorder="1" applyAlignment="1">
      <alignment horizontal="right" vertical="center"/>
    </xf>
    <xf numFmtId="0" fontId="42" fillId="0" borderId="69" xfId="0" applyFont="1" applyBorder="1" applyAlignment="1">
      <alignment vertical="center"/>
    </xf>
    <xf numFmtId="176" fontId="42" fillId="40" borderId="69" xfId="0" applyNumberFormat="1" applyFont="1" applyFill="1" applyBorder="1" applyAlignment="1">
      <alignment vertical="center" shrinkToFit="1"/>
    </xf>
    <xf numFmtId="0" fontId="42" fillId="0" borderId="24" xfId="0" applyFont="1" applyBorder="1" applyAlignment="1">
      <alignment vertical="center"/>
    </xf>
    <xf numFmtId="176" fontId="41" fillId="0" borderId="69" xfId="0" applyNumberFormat="1" applyFont="1" applyBorder="1" applyAlignment="1">
      <alignment vertical="center" wrapText="1"/>
    </xf>
    <xf numFmtId="179" fontId="41" fillId="39" borderId="69" xfId="0" applyNumberFormat="1" applyFont="1" applyFill="1" applyBorder="1" applyAlignment="1">
      <alignment vertical="center" shrinkToFit="1"/>
    </xf>
    <xf numFmtId="176" fontId="41" fillId="0" borderId="24" xfId="0" applyNumberFormat="1" applyFont="1" applyBorder="1" applyAlignment="1">
      <alignment vertical="center" wrapText="1"/>
    </xf>
    <xf numFmtId="179" fontId="41" fillId="0" borderId="24" xfId="0" applyNumberFormat="1" applyFont="1" applyBorder="1" applyAlignment="1">
      <alignment vertical="center" shrinkToFit="1"/>
    </xf>
    <xf numFmtId="0" fontId="41" fillId="0" borderId="78" xfId="0" applyFont="1" applyBorder="1" applyAlignment="1">
      <alignment vertical="center" wrapText="1"/>
    </xf>
    <xf numFmtId="0" fontId="42" fillId="0" borderId="79" xfId="0" applyFont="1" applyBorder="1" applyAlignment="1">
      <alignment horizontal="center" vertical="center"/>
    </xf>
    <xf numFmtId="0" fontId="42" fillId="0" borderId="80" xfId="0" applyNumberFormat="1" applyFont="1" applyBorder="1" applyAlignment="1">
      <alignment horizontal="center" vertical="center"/>
    </xf>
    <xf numFmtId="0" fontId="42" fillId="0" borderId="0" xfId="0" applyFont="1" applyBorder="1" applyAlignment="1">
      <alignment horizontal="right" vertical="center"/>
    </xf>
    <xf numFmtId="0" fontId="42" fillId="0" borderId="0" xfId="0" applyFont="1" applyBorder="1" applyAlignment="1">
      <alignment vertical="center"/>
    </xf>
    <xf numFmtId="176" fontId="42" fillId="40" borderId="0" xfId="0" applyNumberFormat="1" applyFont="1" applyFill="1" applyBorder="1" applyAlignment="1">
      <alignment vertical="center" shrinkToFit="1"/>
    </xf>
    <xf numFmtId="0" fontId="42" fillId="0" borderId="31" xfId="0" applyFont="1" applyBorder="1" applyAlignment="1">
      <alignment vertical="center"/>
    </xf>
    <xf numFmtId="0" fontId="41" fillId="0" borderId="67" xfId="0" applyFont="1" applyBorder="1" applyAlignment="1">
      <alignment horizontal="center" vertical="center" wrapText="1"/>
    </xf>
    <xf numFmtId="176" fontId="41" fillId="0" borderId="0" xfId="0" applyNumberFormat="1" applyFont="1" applyBorder="1" applyAlignment="1">
      <alignment vertical="center" wrapText="1"/>
    </xf>
    <xf numFmtId="179" fontId="41" fillId="39" borderId="0" xfId="0" applyNumberFormat="1" applyFont="1" applyFill="1" applyBorder="1" applyAlignment="1">
      <alignment vertical="center" shrinkToFit="1"/>
    </xf>
    <xf numFmtId="176" fontId="41" fillId="0" borderId="31" xfId="0" applyNumberFormat="1" applyFont="1" applyBorder="1" applyAlignment="1">
      <alignment vertical="center" wrapText="1"/>
    </xf>
    <xf numFmtId="179" fontId="41" fillId="0" borderId="31" xfId="0" applyNumberFormat="1" applyFont="1" applyBorder="1" applyAlignment="1">
      <alignment vertical="center" shrinkToFit="1"/>
    </xf>
    <xf numFmtId="176" fontId="42" fillId="40" borderId="55" xfId="0" applyNumberFormat="1" applyFont="1" applyFill="1" applyBorder="1" applyAlignment="1">
      <alignment vertical="center" shrinkToFit="1"/>
    </xf>
    <xf numFmtId="0" fontId="42" fillId="0" borderId="55" xfId="0" applyFont="1" applyBorder="1" applyAlignment="1">
      <alignment vertical="center"/>
    </xf>
    <xf numFmtId="0" fontId="41" fillId="0" borderId="74" xfId="0" applyFont="1" applyBorder="1" applyAlignment="1">
      <alignment horizontal="right" vertical="center" wrapText="1"/>
    </xf>
    <xf numFmtId="176" fontId="41" fillId="0" borderId="74" xfId="0" applyNumberFormat="1" applyFont="1" applyBorder="1" applyAlignment="1">
      <alignment vertical="center" wrapText="1"/>
    </xf>
    <xf numFmtId="179" fontId="41" fillId="39" borderId="74" xfId="0" applyNumberFormat="1" applyFont="1" applyFill="1" applyBorder="1" applyAlignment="1">
      <alignment vertical="center" shrinkToFit="1"/>
    </xf>
    <xf numFmtId="176" fontId="41" fillId="0" borderId="62" xfId="0" applyNumberFormat="1" applyFont="1" applyBorder="1" applyAlignment="1">
      <alignment vertical="center" wrapText="1"/>
    </xf>
    <xf numFmtId="179" fontId="41" fillId="0" borderId="62" xfId="0" applyNumberFormat="1" applyFont="1" applyBorder="1" applyAlignment="1">
      <alignment vertical="center" shrinkToFit="1"/>
    </xf>
    <xf numFmtId="0" fontId="42" fillId="0" borderId="43" xfId="0" applyNumberFormat="1" applyFont="1" applyBorder="1" applyAlignment="1">
      <alignment horizontal="center" vertical="center"/>
    </xf>
    <xf numFmtId="0" fontId="42" fillId="0" borderId="81" xfId="0" applyFont="1" applyBorder="1" applyAlignment="1">
      <alignment horizontal="right" vertical="center"/>
    </xf>
    <xf numFmtId="0" fontId="42" fillId="0" borderId="81" xfId="0" applyFont="1" applyBorder="1" applyAlignment="1">
      <alignment vertical="center"/>
    </xf>
    <xf numFmtId="179" fontId="42" fillId="40" borderId="81" xfId="0" applyNumberFormat="1" applyFont="1" applyFill="1" applyBorder="1" applyAlignment="1">
      <alignment vertical="center" shrinkToFit="1"/>
    </xf>
    <xf numFmtId="0" fontId="42" fillId="0" borderId="78" xfId="0" applyFont="1" applyBorder="1" applyAlignment="1">
      <alignment vertical="center"/>
    </xf>
    <xf numFmtId="0" fontId="42" fillId="0" borderId="68" xfId="0" applyFont="1" applyBorder="1" applyAlignment="1">
      <alignment horizontal="center" vertical="center"/>
    </xf>
    <xf numFmtId="176" fontId="42" fillId="0" borderId="69" xfId="0" applyNumberFormat="1" applyFont="1" applyBorder="1" applyAlignment="1">
      <alignment vertical="center"/>
    </xf>
    <xf numFmtId="179" fontId="42" fillId="39" borderId="69" xfId="0" applyNumberFormat="1" applyFont="1" applyFill="1" applyBorder="1" applyAlignment="1">
      <alignment vertical="center" shrinkToFit="1"/>
    </xf>
    <xf numFmtId="176" fontId="42" fillId="0" borderId="24" xfId="0" applyNumberFormat="1" applyFont="1" applyBorder="1" applyAlignment="1">
      <alignment vertical="center"/>
    </xf>
    <xf numFmtId="179" fontId="42" fillId="0" borderId="24" xfId="0" applyNumberFormat="1" applyFont="1" applyBorder="1" applyAlignment="1">
      <alignment vertical="center" shrinkToFit="1"/>
    </xf>
    <xf numFmtId="0" fontId="42" fillId="0" borderId="82" xfId="0" applyFont="1" applyBorder="1" applyAlignment="1">
      <alignment horizontal="center" vertical="center"/>
    </xf>
    <xf numFmtId="0" fontId="42" fillId="0" borderId="65" xfId="0" applyFont="1" applyBorder="1" applyAlignment="1">
      <alignment horizontal="right" vertical="center"/>
    </xf>
    <xf numFmtId="0" fontId="42" fillId="0" borderId="65" xfId="0" applyFont="1" applyBorder="1" applyAlignment="1">
      <alignment vertical="center"/>
    </xf>
    <xf numFmtId="176" fontId="42" fillId="40" borderId="65" xfId="0" applyNumberFormat="1" applyFont="1" applyFill="1" applyBorder="1" applyAlignment="1">
      <alignment vertical="center" shrinkToFit="1"/>
    </xf>
    <xf numFmtId="0" fontId="42" fillId="0" borderId="83" xfId="0" applyFont="1" applyBorder="1" applyAlignment="1">
      <alignment vertical="center"/>
    </xf>
    <xf numFmtId="176" fontId="42" fillId="0" borderId="0" xfId="0" applyNumberFormat="1" applyFont="1" applyBorder="1" applyAlignment="1">
      <alignment vertical="center"/>
    </xf>
    <xf numFmtId="179" fontId="42" fillId="39" borderId="0" xfId="0" applyNumberFormat="1" applyFont="1" applyFill="1" applyBorder="1" applyAlignment="1">
      <alignment vertical="center" shrinkToFit="1"/>
    </xf>
    <xf numFmtId="176" fontId="42" fillId="0" borderId="31" xfId="0" applyNumberFormat="1" applyFont="1" applyBorder="1" applyAlignment="1">
      <alignment vertical="center"/>
    </xf>
    <xf numFmtId="179" fontId="42" fillId="0" borderId="31" xfId="0" applyNumberFormat="1" applyFont="1" applyBorder="1" applyAlignment="1">
      <alignment vertical="center" shrinkToFit="1"/>
    </xf>
    <xf numFmtId="0" fontId="42" fillId="0" borderId="73" xfId="0" applyFont="1" applyBorder="1" applyAlignment="1">
      <alignment horizontal="center" vertical="center"/>
    </xf>
    <xf numFmtId="0" fontId="42" fillId="39" borderId="73" xfId="0" applyFont="1" applyFill="1" applyBorder="1" applyAlignment="1">
      <alignment horizontal="center" vertical="center" shrinkToFit="1"/>
    </xf>
    <xf numFmtId="0" fontId="42" fillId="0" borderId="74" xfId="0" applyFont="1" applyBorder="1" applyAlignment="1">
      <alignment horizontal="right" vertical="center"/>
    </xf>
    <xf numFmtId="176" fontId="42" fillId="0" borderId="74" xfId="0" applyNumberFormat="1" applyFont="1" applyBorder="1" applyAlignment="1">
      <alignment vertical="center"/>
    </xf>
    <xf numFmtId="179" fontId="42" fillId="39" borderId="74" xfId="0" applyNumberFormat="1" applyFont="1" applyFill="1" applyBorder="1" applyAlignment="1">
      <alignment vertical="center" shrinkToFit="1"/>
    </xf>
    <xf numFmtId="176" fontId="42" fillId="0" borderId="62" xfId="0" applyNumberFormat="1" applyFont="1" applyBorder="1" applyAlignment="1">
      <alignment vertical="center"/>
    </xf>
    <xf numFmtId="179" fontId="42" fillId="0" borderId="62" xfId="0" applyNumberFormat="1" applyFont="1" applyBorder="1" applyAlignment="1">
      <alignment vertical="center" shrinkToFit="1"/>
    </xf>
    <xf numFmtId="0" fontId="42" fillId="0" borderId="84" xfId="0" applyFont="1" applyBorder="1" applyAlignment="1">
      <alignment horizontal="center" vertical="center"/>
    </xf>
    <xf numFmtId="0" fontId="42" fillId="39" borderId="85" xfId="0" applyFont="1" applyFill="1" applyBorder="1" applyAlignment="1">
      <alignment vertical="center" shrinkToFit="1"/>
    </xf>
    <xf numFmtId="176" fontId="42" fillId="39" borderId="69" xfId="0" applyNumberFormat="1" applyFont="1" applyFill="1" applyBorder="1" applyAlignment="1">
      <alignment vertical="center" shrinkToFit="1"/>
    </xf>
    <xf numFmtId="176" fontId="42" fillId="0" borderId="24" xfId="0" applyNumberFormat="1" applyFont="1" applyBorder="1" applyAlignment="1">
      <alignment vertical="center" shrinkToFit="1"/>
    </xf>
    <xf numFmtId="0" fontId="42" fillId="0" borderId="86" xfId="0" applyFont="1" applyBorder="1" applyAlignment="1">
      <alignment horizontal="center" vertical="center"/>
    </xf>
    <xf numFmtId="0" fontId="42" fillId="0" borderId="87" xfId="0" applyFont="1" applyBorder="1" applyAlignment="1">
      <alignment horizontal="center" vertical="center"/>
    </xf>
    <xf numFmtId="0" fontId="42" fillId="0" borderId="88" xfId="0" applyFont="1" applyBorder="1" applyAlignment="1">
      <alignment horizontal="right" vertical="center"/>
    </xf>
    <xf numFmtId="0" fontId="42" fillId="0" borderId="88" xfId="0" applyFont="1" applyBorder="1" applyAlignment="1">
      <alignment vertical="center"/>
    </xf>
    <xf numFmtId="179" fontId="42" fillId="40" borderId="88" xfId="0" applyNumberFormat="1" applyFont="1" applyFill="1" applyBorder="1" applyAlignment="1">
      <alignment vertical="center" shrinkToFit="1"/>
    </xf>
    <xf numFmtId="0" fontId="42" fillId="0" borderId="89" xfId="0" applyFont="1" applyBorder="1" applyAlignment="1">
      <alignment vertical="center"/>
    </xf>
    <xf numFmtId="0" fontId="42" fillId="0" borderId="90" xfId="0" applyFont="1" applyBorder="1" applyAlignment="1">
      <alignment horizontal="center" vertical="center"/>
    </xf>
    <xf numFmtId="0" fontId="42" fillId="39" borderId="78" xfId="0" applyFont="1" applyFill="1" applyBorder="1" applyAlignment="1">
      <alignment vertical="center" shrinkToFit="1"/>
    </xf>
    <xf numFmtId="176" fontId="42" fillId="39" borderId="0" xfId="0" applyNumberFormat="1" applyFont="1" applyFill="1" applyBorder="1" applyAlignment="1">
      <alignment vertical="center" shrinkToFit="1"/>
    </xf>
    <xf numFmtId="176" fontId="42" fillId="0" borderId="31" xfId="0" applyNumberFormat="1" applyFont="1" applyBorder="1" applyAlignment="1">
      <alignment vertical="center" shrinkToFit="1"/>
    </xf>
    <xf numFmtId="0" fontId="42" fillId="0" borderId="23" xfId="0" applyFont="1" applyBorder="1" applyAlignment="1">
      <alignment horizontal="center" vertical="center"/>
    </xf>
    <xf numFmtId="0" fontId="42" fillId="0" borderId="24" xfId="0" applyFont="1" applyBorder="1" applyAlignment="1">
      <alignment horizontal="center" vertical="center"/>
    </xf>
    <xf numFmtId="176" fontId="42" fillId="39" borderId="74" xfId="0" applyNumberFormat="1" applyFont="1" applyFill="1" applyBorder="1" applyAlignment="1">
      <alignment vertical="center" shrinkToFit="1"/>
    </xf>
    <xf numFmtId="176" fontId="42" fillId="0" borderId="62" xfId="0" applyNumberFormat="1" applyFont="1" applyBorder="1" applyAlignment="1">
      <alignment vertical="center" shrinkToFit="1"/>
    </xf>
    <xf numFmtId="0" fontId="42" fillId="0" borderId="30" xfId="0" applyFont="1" applyBorder="1" applyAlignment="1">
      <alignment horizontal="center" vertical="center"/>
    </xf>
    <xf numFmtId="0" fontId="42" fillId="0" borderId="31" xfId="0" applyFont="1" applyBorder="1" applyAlignment="1">
      <alignment horizontal="center" vertical="center"/>
    </xf>
    <xf numFmtId="180" fontId="42" fillId="39" borderId="0" xfId="0" applyNumberFormat="1" applyFont="1" applyFill="1" applyBorder="1" applyAlignment="1">
      <alignment horizontal="right" vertical="center"/>
    </xf>
    <xf numFmtId="0" fontId="42" fillId="0" borderId="61" xfId="0" applyFont="1" applyBorder="1" applyAlignment="1">
      <alignment horizontal="center" vertical="center"/>
    </xf>
    <xf numFmtId="0" fontId="42" fillId="0" borderId="62" xfId="0" applyFont="1" applyBorder="1" applyAlignment="1">
      <alignment horizontal="center" vertical="center"/>
    </xf>
    <xf numFmtId="0" fontId="0" fillId="0" borderId="0" xfId="0" applyFont="1" applyBorder="1" applyAlignment="1">
      <alignment vertical="center"/>
    </xf>
    <xf numFmtId="0" fontId="0" fillId="0" borderId="69" xfId="0" applyFont="1" applyBorder="1" applyAlignment="1">
      <alignment vertical="center"/>
    </xf>
    <xf numFmtId="0" fontId="42" fillId="40" borderId="69" xfId="0" applyFont="1" applyFill="1" applyBorder="1" applyAlignment="1">
      <alignment vertical="center"/>
    </xf>
    <xf numFmtId="0" fontId="42" fillId="40" borderId="0" xfId="0" applyFont="1" applyFill="1" applyBorder="1" applyAlignment="1">
      <alignment vertical="center"/>
    </xf>
    <xf numFmtId="0" fontId="42" fillId="0" borderId="91" xfId="0" applyFont="1" applyBorder="1" applyAlignment="1">
      <alignment horizontal="center" vertical="center"/>
    </xf>
    <xf numFmtId="0" fontId="42" fillId="39" borderId="89" xfId="0" applyFont="1" applyFill="1" applyBorder="1" applyAlignment="1">
      <alignment vertical="center" shrinkToFit="1"/>
    </xf>
    <xf numFmtId="0" fontId="42" fillId="0" borderId="74" xfId="0" applyFont="1" applyBorder="1" applyAlignment="1">
      <alignment vertical="center"/>
    </xf>
    <xf numFmtId="0" fontId="42" fillId="0" borderId="62" xfId="0" applyFont="1" applyBorder="1" applyAlignment="1">
      <alignment vertical="center"/>
    </xf>
    <xf numFmtId="0" fontId="42" fillId="39" borderId="61" xfId="0" applyFont="1" applyFill="1" applyBorder="1" applyAlignment="1">
      <alignment horizontal="left" vertical="center" wrapText="1"/>
    </xf>
    <xf numFmtId="0" fontId="0" fillId="0" borderId="62" xfId="0" applyFont="1" applyBorder="1" applyAlignment="1">
      <alignment vertical="center"/>
    </xf>
    <xf numFmtId="0" fontId="0" fillId="39" borderId="74" xfId="0" applyFont="1" applyFill="1" applyBorder="1" applyAlignment="1">
      <alignment vertical="center"/>
    </xf>
    <xf numFmtId="0" fontId="0" fillId="39" borderId="62" xfId="0" applyFont="1" applyFill="1" applyBorder="1" applyAlignment="1">
      <alignment vertical="center"/>
    </xf>
    <xf numFmtId="0" fontId="0" fillId="0" borderId="74" xfId="0" applyFont="1" applyBorder="1" applyAlignment="1">
      <alignment vertical="center"/>
    </xf>
    <xf numFmtId="0" fontId="42" fillId="40" borderId="74" xfId="0" applyFont="1" applyFill="1" applyBorder="1" applyAlignment="1">
      <alignment vertical="center"/>
    </xf>
    <xf numFmtId="0" fontId="0" fillId="39" borderId="0" xfId="0" applyFont="1" applyFill="1" applyAlignment="1">
      <alignment vertical="center"/>
    </xf>
    <xf numFmtId="0" fontId="41" fillId="0" borderId="0" xfId="0" applyFont="1">
      <alignment vertical="center"/>
    </xf>
    <xf numFmtId="0" fontId="42" fillId="0" borderId="70" xfId="0" applyFont="1" applyBorder="1" applyAlignment="1">
      <alignment horizontal="center" vertical="center" wrapText="1"/>
    </xf>
    <xf numFmtId="0" fontId="42" fillId="0" borderId="71" xfId="0" applyFont="1" applyBorder="1" applyAlignment="1">
      <alignment horizontal="center" vertical="center" wrapText="1"/>
    </xf>
    <xf numFmtId="0" fontId="42" fillId="0" borderId="72" xfId="0" applyFont="1" applyBorder="1" applyAlignment="1">
      <alignment horizontal="center" vertical="center" wrapText="1"/>
    </xf>
    <xf numFmtId="0" fontId="41" fillId="0" borderId="71" xfId="0" applyFont="1" applyBorder="1" applyAlignment="1">
      <alignment vertical="top" wrapText="1"/>
    </xf>
    <xf numFmtId="0" fontId="41" fillId="39" borderId="71" xfId="0" applyFont="1" applyFill="1" applyBorder="1" applyAlignment="1">
      <alignment vertical="top" wrapText="1"/>
    </xf>
    <xf numFmtId="0" fontId="41" fillId="39" borderId="92" xfId="0" applyFont="1" applyFill="1" applyBorder="1" applyAlignment="1">
      <alignment vertical="top" wrapText="1"/>
    </xf>
    <xf numFmtId="0" fontId="41" fillId="39" borderId="72" xfId="0" applyFont="1" applyFill="1" applyBorder="1" applyAlignment="1">
      <alignment vertical="top" wrapText="1"/>
    </xf>
    <xf numFmtId="0" fontId="41" fillId="0" borderId="76"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85" xfId="0" applyFont="1" applyBorder="1" applyAlignment="1">
      <alignment horizontal="center" vertical="center" wrapText="1"/>
    </xf>
    <xf numFmtId="0" fontId="41" fillId="0" borderId="93" xfId="0" applyFont="1" applyBorder="1" applyAlignment="1">
      <alignment horizontal="right" vertical="top" wrapText="1"/>
    </xf>
    <xf numFmtId="176" fontId="41" fillId="39" borderId="93" xfId="0" applyNumberFormat="1" applyFont="1" applyFill="1" applyBorder="1" applyAlignment="1">
      <alignment vertical="top" shrinkToFit="1"/>
    </xf>
    <xf numFmtId="176" fontId="41" fillId="39" borderId="94" xfId="0" applyNumberFormat="1" applyFont="1" applyFill="1" applyBorder="1" applyAlignment="1">
      <alignment vertical="top" shrinkToFit="1"/>
    </xf>
    <xf numFmtId="176" fontId="41" fillId="39" borderId="85" xfId="0" applyNumberFormat="1" applyFont="1" applyFill="1" applyBorder="1" applyAlignment="1">
      <alignment vertical="top" shrinkToFit="1"/>
    </xf>
    <xf numFmtId="0" fontId="41" fillId="0" borderId="79" xfId="0" applyFont="1" applyBorder="1" applyAlignment="1">
      <alignment horizontal="center" vertical="center" wrapText="1"/>
    </xf>
    <xf numFmtId="0" fontId="41" fillId="0" borderId="81" xfId="0" applyFont="1" applyBorder="1" applyAlignment="1">
      <alignment horizontal="center" vertical="center" wrapText="1"/>
    </xf>
    <xf numFmtId="0" fontId="41" fillId="0" borderId="78" xfId="0" applyFont="1" applyBorder="1" applyAlignment="1">
      <alignment horizontal="center" vertical="center" wrapText="1"/>
    </xf>
    <xf numFmtId="0" fontId="41" fillId="0" borderId="81" xfId="0" applyFont="1" applyBorder="1" applyAlignment="1">
      <alignment horizontal="right" vertical="top" wrapText="1"/>
    </xf>
    <xf numFmtId="176" fontId="41" fillId="39" borderId="81" xfId="0" applyNumberFormat="1" applyFont="1" applyFill="1" applyBorder="1" applyAlignment="1">
      <alignment vertical="top" shrinkToFit="1"/>
    </xf>
    <xf numFmtId="176" fontId="41" fillId="39" borderId="95" xfId="0" applyNumberFormat="1" applyFont="1" applyFill="1" applyBorder="1" applyAlignment="1">
      <alignment vertical="top" shrinkToFit="1"/>
    </xf>
    <xf numFmtId="176" fontId="41" fillId="39" borderId="78" xfId="0" applyNumberFormat="1" applyFont="1" applyFill="1" applyBorder="1" applyAlignment="1">
      <alignment vertical="top" shrinkToFit="1"/>
    </xf>
    <xf numFmtId="0" fontId="41" fillId="0" borderId="86" xfId="0" applyFont="1" applyBorder="1" applyAlignment="1">
      <alignment horizontal="center" vertical="center" wrapText="1"/>
    </xf>
    <xf numFmtId="0" fontId="41" fillId="0" borderId="88" xfId="0" applyFont="1" applyBorder="1" applyAlignment="1">
      <alignment horizontal="center" vertical="center" wrapText="1"/>
    </xf>
    <xf numFmtId="0" fontId="41" fillId="0" borderId="89" xfId="0" applyFont="1" applyBorder="1" applyAlignment="1">
      <alignment horizontal="center" vertical="center" wrapText="1"/>
    </xf>
    <xf numFmtId="0" fontId="41" fillId="0" borderId="88" xfId="0" applyFont="1" applyBorder="1" applyAlignment="1">
      <alignment horizontal="right" vertical="top" wrapText="1"/>
    </xf>
    <xf numFmtId="176" fontId="41" fillId="39" borderId="88" xfId="0" applyNumberFormat="1" applyFont="1" applyFill="1" applyBorder="1" applyAlignment="1">
      <alignment vertical="top" shrinkToFit="1"/>
    </xf>
    <xf numFmtId="176" fontId="41" fillId="39" borderId="96" xfId="0" applyNumberFormat="1" applyFont="1" applyFill="1" applyBorder="1" applyAlignment="1">
      <alignment vertical="top" shrinkToFit="1"/>
    </xf>
    <xf numFmtId="176" fontId="41" fillId="39" borderId="89" xfId="0" applyNumberFormat="1" applyFont="1" applyFill="1" applyBorder="1" applyAlignment="1">
      <alignment vertical="top" shrinkToFit="1"/>
    </xf>
    <xf numFmtId="179" fontId="41" fillId="39" borderId="81" xfId="0" applyNumberFormat="1" applyFont="1" applyFill="1" applyBorder="1" applyAlignment="1">
      <alignment vertical="top" shrinkToFit="1"/>
    </xf>
    <xf numFmtId="179" fontId="41" fillId="39" borderId="95" xfId="0" applyNumberFormat="1" applyFont="1" applyFill="1" applyBorder="1" applyAlignment="1">
      <alignment vertical="top" shrinkToFit="1"/>
    </xf>
    <xf numFmtId="179" fontId="41" fillId="39" borderId="78" xfId="0" applyNumberFormat="1" applyFont="1" applyFill="1" applyBorder="1" applyAlignment="1">
      <alignment vertical="top" shrinkToFit="1"/>
    </xf>
    <xf numFmtId="181" fontId="41" fillId="39" borderId="93" xfId="0" applyNumberFormat="1" applyFont="1" applyFill="1" applyBorder="1" applyAlignment="1">
      <alignment vertical="top" shrinkToFit="1"/>
    </xf>
    <xf numFmtId="181" fontId="41" fillId="39" borderId="94" xfId="0" applyNumberFormat="1" applyFont="1" applyFill="1" applyBorder="1" applyAlignment="1">
      <alignment vertical="top" shrinkToFit="1"/>
    </xf>
    <xf numFmtId="181" fontId="41" fillId="39" borderId="85" xfId="0" applyNumberFormat="1" applyFont="1" applyFill="1" applyBorder="1" applyAlignment="1">
      <alignment vertical="top" shrinkToFit="1"/>
    </xf>
    <xf numFmtId="181" fontId="41" fillId="39" borderId="88" xfId="0" applyNumberFormat="1" applyFont="1" applyFill="1" applyBorder="1" applyAlignment="1">
      <alignment vertical="top" shrinkToFit="1"/>
    </xf>
    <xf numFmtId="181" fontId="41" fillId="39" borderId="96" xfId="0" applyNumberFormat="1" applyFont="1" applyFill="1" applyBorder="1" applyAlignment="1">
      <alignment vertical="top" shrinkToFit="1"/>
    </xf>
    <xf numFmtId="181" fontId="41" fillId="39" borderId="89" xfId="0" applyNumberFormat="1" applyFont="1" applyFill="1" applyBorder="1" applyAlignment="1">
      <alignment vertical="top" shrinkToFit="1"/>
    </xf>
    <xf numFmtId="0" fontId="41" fillId="0" borderId="70" xfId="0" applyFont="1" applyBorder="1" applyAlignment="1">
      <alignment horizontal="center" vertical="center" wrapText="1"/>
    </xf>
    <xf numFmtId="0" fontId="41" fillId="0" borderId="71" xfId="0" applyFont="1" applyBorder="1" applyAlignment="1">
      <alignment horizontal="center" vertical="center" wrapText="1"/>
    </xf>
    <xf numFmtId="0" fontId="41" fillId="0" borderId="72" xfId="0" applyFont="1" applyBorder="1" applyAlignment="1">
      <alignment horizontal="center" vertical="center" wrapText="1"/>
    </xf>
    <xf numFmtId="0" fontId="41" fillId="0" borderId="71" xfId="0" applyFont="1" applyBorder="1" applyAlignment="1">
      <alignment horizontal="right" vertical="top" wrapText="1"/>
    </xf>
    <xf numFmtId="0" fontId="41" fillId="0" borderId="92" xfId="0" applyFont="1" applyBorder="1" applyAlignment="1">
      <alignment vertical="top" wrapText="1"/>
    </xf>
    <xf numFmtId="0" fontId="41" fillId="0" borderId="72" xfId="0" applyFont="1" applyBorder="1" applyAlignment="1">
      <alignment vertical="top" wrapText="1"/>
    </xf>
    <xf numFmtId="0" fontId="22" fillId="0" borderId="0" xfId="0" applyFont="1" applyAlignment="1">
      <alignment vertical="center" wrapText="1"/>
    </xf>
    <xf numFmtId="0" fontId="22" fillId="0" borderId="0" xfId="0" applyFont="1" applyAlignment="1">
      <alignment vertical="top"/>
    </xf>
    <xf numFmtId="0" fontId="22" fillId="0" borderId="0" xfId="0" applyFont="1" applyAlignment="1">
      <alignment horizontal="left" vertical="center" indent="1"/>
    </xf>
    <xf numFmtId="0" fontId="22" fillId="0" borderId="0" xfId="0" applyFont="1" applyAlignment="1">
      <alignment horizontal="left" vertical="center" indent="3"/>
    </xf>
    <xf numFmtId="0" fontId="22" fillId="39" borderId="0" xfId="0" applyFont="1" applyFill="1" applyAlignment="1">
      <alignment vertical="center" wrapText="1"/>
    </xf>
    <xf numFmtId="0" fontId="22" fillId="0" borderId="0" xfId="0" applyFont="1" applyAlignment="1">
      <alignment vertical="top" wrapText="1"/>
    </xf>
    <xf numFmtId="0" fontId="39" fillId="0" borderId="0" xfId="0" applyFont="1" applyAlignment="1">
      <alignment vertical="top"/>
    </xf>
    <xf numFmtId="0" fontId="39" fillId="0" borderId="0" xfId="0" applyFont="1" applyAlignment="1">
      <alignment vertical="center" wrapText="1"/>
    </xf>
    <xf numFmtId="0" fontId="39" fillId="0" borderId="0" xfId="0" applyFont="1" applyAlignment="1">
      <alignment vertical="center"/>
    </xf>
    <xf numFmtId="182" fontId="39" fillId="39" borderId="0" xfId="0" applyNumberFormat="1" applyFont="1" applyFill="1" applyAlignment="1">
      <alignment horizontal="right" vertical="center" shrinkToFit="1"/>
    </xf>
    <xf numFmtId="0" fontId="42" fillId="0" borderId="0" xfId="0" applyFont="1" applyAlignment="1">
      <alignment horizontal="center" vertical="center" wrapText="1"/>
    </xf>
    <xf numFmtId="12" fontId="0" fillId="0" borderId="0" xfId="0" applyNumberFormat="1" applyAlignment="1">
      <alignment horizontal="center" vertical="center"/>
    </xf>
    <xf numFmtId="0" fontId="1" fillId="0" borderId="97" xfId="38" applyBorder="1" applyAlignment="1">
      <alignment horizontal="center" vertical="center"/>
    </xf>
    <xf numFmtId="0" fontId="1" fillId="0" borderId="98" xfId="38" applyBorder="1" applyAlignment="1">
      <alignment horizontal="center" vertical="center"/>
    </xf>
    <xf numFmtId="9" fontId="1" fillId="0" borderId="99" xfId="38" applyNumberFormat="1" applyBorder="1">
      <alignment vertical="center"/>
    </xf>
    <xf numFmtId="9" fontId="1" fillId="35" borderId="100" xfId="38" applyNumberFormat="1" applyFill="1" applyBorder="1" applyProtection="1">
      <alignment vertical="center"/>
      <protection locked="0"/>
    </xf>
    <xf numFmtId="9" fontId="1" fillId="35" borderId="98" xfId="38" applyNumberFormat="1" applyFill="1" applyBorder="1" applyProtection="1">
      <alignment vertical="center"/>
      <protection locked="0"/>
    </xf>
    <xf numFmtId="0" fontId="1" fillId="0" borderId="101" xfId="38" applyBorder="1" applyAlignment="1">
      <alignment horizontal="center" vertical="center"/>
    </xf>
    <xf numFmtId="9" fontId="1" fillId="0" borderId="102" xfId="38" applyNumberFormat="1" applyBorder="1">
      <alignment vertical="center"/>
    </xf>
    <xf numFmtId="9" fontId="1" fillId="0" borderId="103" xfId="38" applyNumberFormat="1" applyBorder="1">
      <alignment vertical="center"/>
    </xf>
    <xf numFmtId="9" fontId="1" fillId="0" borderId="101" xfId="38" applyNumberFormat="1" applyBorder="1">
      <alignment vertical="center"/>
    </xf>
    <xf numFmtId="0" fontId="1" fillId="0" borderId="27" xfId="38" applyBorder="1" applyAlignment="1">
      <alignment horizontal="center" vertical="center"/>
    </xf>
    <xf numFmtId="9" fontId="1" fillId="35" borderId="104" xfId="38" applyNumberFormat="1" applyFill="1" applyBorder="1" applyProtection="1">
      <alignment vertical="center"/>
      <protection locked="0"/>
    </xf>
    <xf numFmtId="9" fontId="1" fillId="35" borderId="105" xfId="38" applyNumberFormat="1" applyFill="1" applyBorder="1" applyProtection="1">
      <alignment vertical="center"/>
      <protection locked="0"/>
    </xf>
    <xf numFmtId="9" fontId="1" fillId="35" borderId="106" xfId="38" applyNumberFormat="1" applyFill="1" applyBorder="1" applyProtection="1">
      <alignment vertical="center"/>
      <protection locked="0"/>
    </xf>
    <xf numFmtId="0" fontId="1" fillId="0" borderId="97" xfId="38" applyBorder="1" applyAlignment="1">
      <alignment horizontal="center" vertical="center" wrapText="1"/>
    </xf>
    <xf numFmtId="0" fontId="1" fillId="0" borderId="38" xfId="38" applyBorder="1" applyAlignment="1">
      <alignment horizontal="center" vertical="center" wrapText="1"/>
    </xf>
    <xf numFmtId="38" fontId="1" fillId="0" borderId="104" xfId="38" applyNumberFormat="1" applyBorder="1">
      <alignment vertical="center"/>
    </xf>
    <xf numFmtId="38" fontId="1" fillId="0" borderId="105" xfId="38" applyNumberFormat="1" applyBorder="1">
      <alignment vertical="center"/>
    </xf>
    <xf numFmtId="38" fontId="1" fillId="35" borderId="106" xfId="38" applyNumberFormat="1" applyFill="1" applyBorder="1" applyProtection="1">
      <alignment vertical="center"/>
      <protection locked="0"/>
    </xf>
    <xf numFmtId="0" fontId="35" fillId="0" borderId="65" xfId="37" applyFont="1" applyBorder="1" applyAlignment="1" applyProtection="1">
      <alignment vertical="center"/>
      <protection locked="0"/>
    </xf>
    <xf numFmtId="0" fontId="24" fillId="0" borderId="107" xfId="0" applyFont="1" applyBorder="1" applyAlignment="1">
      <alignment horizontal="center" vertical="center" wrapText="1"/>
    </xf>
    <xf numFmtId="0" fontId="38" fillId="0" borderId="0" xfId="0" applyFont="1" applyAlignment="1">
      <alignment horizontal="center" vertical="center"/>
    </xf>
    <xf numFmtId="0" fontId="24" fillId="33" borderId="108" xfId="0" applyFont="1" applyFill="1" applyBorder="1" applyAlignment="1">
      <alignment horizontal="center" vertical="center" wrapText="1"/>
    </xf>
    <xf numFmtId="0" fontId="24" fillId="0" borderId="109" xfId="0" applyFont="1" applyBorder="1" applyAlignment="1">
      <alignment horizontal="center" vertical="center" wrapText="1"/>
    </xf>
    <xf numFmtId="0" fontId="12" fillId="0" borderId="0" xfId="0" applyFont="1">
      <alignment vertical="center"/>
    </xf>
    <xf numFmtId="0" fontId="30" fillId="0" borderId="0" xfId="37" applyFont="1" applyAlignment="1" applyProtection="1">
      <alignment vertical="center"/>
      <protection locked="0"/>
    </xf>
    <xf numFmtId="0" fontId="30" fillId="0" borderId="0" xfId="0" applyFont="1">
      <alignment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パーセント_02_第1号様式 （交付申請様式）" xfId="28"/>
    <cellStyle name="メモ" xfId="29" builtinId="10" customBuiltin="1"/>
    <cellStyle name="リンク セル" xfId="30" builtinId="24" customBuiltin="1"/>
    <cellStyle name="入力" xfId="31" builtinId="20" customBuiltin="1"/>
    <cellStyle name="出力" xfId="32" builtinId="21" customBuiltin="1"/>
    <cellStyle name="悪い" xfId="33" builtinId="27" customBuiltin="1"/>
    <cellStyle name="桁区切り 7" xfId="34"/>
    <cellStyle name="桁区切り_02_第1号様式 （交付申請様式）" xfId="35"/>
    <cellStyle name="標準" xfId="0" builtinId="0"/>
    <cellStyle name="標準 11" xfId="36"/>
    <cellStyle name="標準 13" xfId="37"/>
    <cellStyle name="標準 2" xfId="38"/>
    <cellStyle name="標準 2 2" xfId="39"/>
    <cellStyle name="標準 2 8" xfId="40"/>
    <cellStyle name="標準_【39高知県】様式７：事業区分Ⅰ－２支給申請額一覧" xfId="41"/>
    <cellStyle name="標準_交付要綱（様式編②）" xfId="42"/>
    <cellStyle name="良い" xfId="43" builtinId="26" customBuiltin="1"/>
    <cellStyle name="見出し 1" xfId="44" builtinId="16" customBuiltin="1"/>
    <cellStyle name="見出し 2" xfId="45" builtinId="17" customBuiltin="1"/>
    <cellStyle name="見出し 3" xfId="46" builtinId="18" customBuiltin="1"/>
    <cellStyle name="見出し 4" xfId="47" builtinId="19" customBuiltin="1"/>
    <cellStyle name="計算" xfId="48" builtinId="22" customBuiltin="1"/>
    <cellStyle name="説明文" xfId="49" builtinId="53" customBuiltin="1"/>
    <cellStyle name="警告文" xfId="50" builtinId="11" customBuiltin="1"/>
    <cellStyle name="集計" xfId="51" builtinId="25" customBuiltin="1"/>
  </cellStyle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276225</xdr:colOff>
      <xdr:row>27</xdr:row>
      <xdr:rowOff>47625</xdr:rowOff>
    </xdr:from>
    <xdr:to xmlns:xdr="http://schemas.openxmlformats.org/drawingml/2006/spreadsheetDrawing">
      <xdr:col>4</xdr:col>
      <xdr:colOff>209550</xdr:colOff>
      <xdr:row>27</xdr:row>
      <xdr:rowOff>47625</xdr:rowOff>
    </xdr:to>
    <xdr:cxnSp macro="">
      <xdr:nvCxnSpPr>
        <xdr:cNvPr id="23986" name="AutoShape 2"/>
        <xdr:cNvCxnSpPr>
          <a:cxnSpLocks noChangeShapeType="1"/>
        </xdr:cNvCxnSpPr>
      </xdr:nvCxnSpPr>
      <xdr:spPr>
        <a:xfrm flipV="1">
          <a:off x="1908810" y="4629150"/>
          <a:ext cx="683895" cy="0"/>
        </a:xfrm>
        <a:prstGeom prst="straightConnector1">
          <a:avLst/>
        </a:prstGeom>
        <a:noFill/>
        <a:ln w="9525">
          <a:solidFill>
            <a:srgbClr val="000000"/>
          </a:solidFill>
          <a:round/>
          <a:headEnd/>
          <a:tailEnd/>
        </a:ln>
      </xdr:spPr>
    </xdr:cxnSp>
    <xdr:clientData/>
  </xdr:twoCellAnchor>
  <xdr:twoCellAnchor>
    <xdr:from xmlns:xdr="http://schemas.openxmlformats.org/drawingml/2006/spreadsheetDrawing">
      <xdr:col>3</xdr:col>
      <xdr:colOff>375285</xdr:colOff>
      <xdr:row>32</xdr:row>
      <xdr:rowOff>55245</xdr:rowOff>
    </xdr:from>
    <xdr:to xmlns:xdr="http://schemas.openxmlformats.org/drawingml/2006/spreadsheetDrawing">
      <xdr:col>3</xdr:col>
      <xdr:colOff>375285</xdr:colOff>
      <xdr:row>32</xdr:row>
      <xdr:rowOff>55245</xdr:rowOff>
    </xdr:to>
    <xdr:cxnSp macro="">
      <xdr:nvCxnSpPr>
        <xdr:cNvPr id="23987" name="AutoShape 5"/>
        <xdr:cNvCxnSpPr>
          <a:cxnSpLocks noChangeShapeType="1"/>
        </xdr:cNvCxnSpPr>
      </xdr:nvCxnSpPr>
      <xdr:spPr>
        <a:xfrm>
          <a:off x="2383155" y="5662295"/>
          <a:ext cx="0" cy="0"/>
        </a:xfrm>
        <a:prstGeom prst="straightConnector1">
          <a:avLst/>
        </a:prstGeom>
        <a:noFill/>
        <a:ln w="9525">
          <a:solidFill>
            <a:srgbClr val="000000"/>
          </a:solidFill>
          <a:round/>
          <a:headEnd/>
          <a:tailEnd/>
        </a:ln>
      </xdr:spPr>
    </xdr:cxnSp>
    <xdr:clientData/>
  </xdr:twoCellAnchor>
  <xdr:twoCellAnchor>
    <xdr:from xmlns:xdr="http://schemas.openxmlformats.org/drawingml/2006/spreadsheetDrawing">
      <xdr:col>4</xdr:col>
      <xdr:colOff>257175</xdr:colOff>
      <xdr:row>29</xdr:row>
      <xdr:rowOff>47625</xdr:rowOff>
    </xdr:from>
    <xdr:to xmlns:xdr="http://schemas.openxmlformats.org/drawingml/2006/spreadsheetDrawing">
      <xdr:col>6</xdr:col>
      <xdr:colOff>190500</xdr:colOff>
      <xdr:row>29</xdr:row>
      <xdr:rowOff>57150</xdr:rowOff>
    </xdr:to>
    <xdr:cxnSp macro="">
      <xdr:nvCxnSpPr>
        <xdr:cNvPr id="23988" name="AutoShape 2"/>
        <xdr:cNvCxnSpPr>
          <a:cxnSpLocks noChangeShapeType="1"/>
        </xdr:cNvCxnSpPr>
      </xdr:nvCxnSpPr>
      <xdr:spPr>
        <a:xfrm flipV="1">
          <a:off x="2640330" y="5022850"/>
          <a:ext cx="683895" cy="9525"/>
        </a:xfrm>
        <a:prstGeom prst="straightConnector1">
          <a:avLst/>
        </a:prstGeom>
        <a:noFill/>
        <a:ln w="9525">
          <a:solidFill>
            <a:srgbClr val="000000"/>
          </a:solidFill>
          <a:round/>
          <a:headEnd/>
          <a:tailEnd/>
        </a:ln>
      </xdr:spPr>
    </xdr:cxnSp>
    <xdr:clientData/>
  </xdr:twoCellAnchor>
  <xdr:twoCellAnchor>
    <xdr:from xmlns:xdr="http://schemas.openxmlformats.org/drawingml/2006/spreadsheetDrawing">
      <xdr:col>6</xdr:col>
      <xdr:colOff>209550</xdr:colOff>
      <xdr:row>31</xdr:row>
      <xdr:rowOff>57150</xdr:rowOff>
    </xdr:from>
    <xdr:to xmlns:xdr="http://schemas.openxmlformats.org/drawingml/2006/spreadsheetDrawing">
      <xdr:col>7</xdr:col>
      <xdr:colOff>257175</xdr:colOff>
      <xdr:row>31</xdr:row>
      <xdr:rowOff>57150</xdr:rowOff>
    </xdr:to>
    <xdr:cxnSp macro="">
      <xdr:nvCxnSpPr>
        <xdr:cNvPr id="23989" name="AutoShape 2"/>
        <xdr:cNvCxnSpPr>
          <a:cxnSpLocks noChangeShapeType="1"/>
        </xdr:cNvCxnSpPr>
      </xdr:nvCxnSpPr>
      <xdr:spPr>
        <a:xfrm>
          <a:off x="3343275" y="5435600"/>
          <a:ext cx="422910" cy="0"/>
        </a:xfrm>
        <a:prstGeom prst="straightConnector1">
          <a:avLst/>
        </a:prstGeom>
        <a:noFill/>
        <a:ln w="9525">
          <a:solidFill>
            <a:srgbClr val="000000"/>
          </a:solidFill>
          <a:round/>
          <a:headEnd/>
          <a:tailEnd/>
        </a:ln>
      </xdr:spPr>
    </xdr:cxnSp>
    <xdr:clientData/>
  </xdr:twoCellAnchor>
  <xdr:twoCellAnchor>
    <xdr:from xmlns:xdr="http://schemas.openxmlformats.org/drawingml/2006/spreadsheetDrawing">
      <xdr:col>7</xdr:col>
      <xdr:colOff>257175</xdr:colOff>
      <xdr:row>33</xdr:row>
      <xdr:rowOff>57150</xdr:rowOff>
    </xdr:from>
    <xdr:to xmlns:xdr="http://schemas.openxmlformats.org/drawingml/2006/spreadsheetDrawing">
      <xdr:col>8</xdr:col>
      <xdr:colOff>276225</xdr:colOff>
      <xdr:row>33</xdr:row>
      <xdr:rowOff>57150</xdr:rowOff>
    </xdr:to>
    <xdr:cxnSp macro="">
      <xdr:nvCxnSpPr>
        <xdr:cNvPr id="23990" name="AutoShape 2"/>
        <xdr:cNvCxnSpPr>
          <a:cxnSpLocks noChangeShapeType="1"/>
        </xdr:cNvCxnSpPr>
      </xdr:nvCxnSpPr>
      <xdr:spPr>
        <a:xfrm>
          <a:off x="3766185" y="5829300"/>
          <a:ext cx="394335" cy="0"/>
        </a:xfrm>
        <a:prstGeom prst="straightConnector1">
          <a:avLst/>
        </a:prstGeom>
        <a:noFill/>
        <a:ln w="9525">
          <a:solidFill>
            <a:srgbClr val="000000"/>
          </a:solidFill>
          <a:round/>
          <a:headEnd/>
          <a:tailEnd/>
        </a:ln>
      </xdr:spPr>
    </xdr:cxnSp>
    <xdr:clientData/>
  </xdr:twoCellAnchor>
  <xdr:twoCellAnchor>
    <xdr:from xmlns:xdr="http://schemas.openxmlformats.org/drawingml/2006/spreadsheetDrawing">
      <xdr:col>8</xdr:col>
      <xdr:colOff>285750</xdr:colOff>
      <xdr:row>35</xdr:row>
      <xdr:rowOff>57150</xdr:rowOff>
    </xdr:from>
    <xdr:to xmlns:xdr="http://schemas.openxmlformats.org/drawingml/2006/spreadsheetDrawing">
      <xdr:col>10</xdr:col>
      <xdr:colOff>342900</xdr:colOff>
      <xdr:row>35</xdr:row>
      <xdr:rowOff>57150</xdr:rowOff>
    </xdr:to>
    <xdr:cxnSp macro="">
      <xdr:nvCxnSpPr>
        <xdr:cNvPr id="23991" name="AutoShape 2"/>
        <xdr:cNvCxnSpPr>
          <a:cxnSpLocks noChangeShapeType="1"/>
        </xdr:cNvCxnSpPr>
      </xdr:nvCxnSpPr>
      <xdr:spPr>
        <a:xfrm>
          <a:off x="4170045" y="6232525"/>
          <a:ext cx="807720" cy="0"/>
        </a:xfrm>
        <a:prstGeom prst="straightConnector1">
          <a:avLst/>
        </a:prstGeom>
        <a:noFill/>
        <a:ln w="9525">
          <a:solidFill>
            <a:srgbClr val="000000"/>
          </a:solidFill>
          <a:round/>
          <a:headEnd/>
          <a:tailEnd/>
        </a:ln>
      </xdr:spPr>
    </xdr:cxnSp>
    <xdr:clientData/>
  </xdr:twoCellAnchor>
  <xdr:twoCellAnchor>
    <xdr:from xmlns:xdr="http://schemas.openxmlformats.org/drawingml/2006/spreadsheetDrawing">
      <xdr:col>2</xdr:col>
      <xdr:colOff>276225</xdr:colOff>
      <xdr:row>27</xdr:row>
      <xdr:rowOff>114935</xdr:rowOff>
    </xdr:from>
    <xdr:to xmlns:xdr="http://schemas.openxmlformats.org/drawingml/2006/spreadsheetDrawing">
      <xdr:col>4</xdr:col>
      <xdr:colOff>209550</xdr:colOff>
      <xdr:row>27</xdr:row>
      <xdr:rowOff>114935</xdr:rowOff>
    </xdr:to>
    <xdr:cxnSp macro="">
      <xdr:nvCxnSpPr>
        <xdr:cNvPr id="23992" name="AutoShape 2"/>
        <xdr:cNvCxnSpPr>
          <a:cxnSpLocks noChangeShapeType="1"/>
        </xdr:cNvCxnSpPr>
      </xdr:nvCxnSpPr>
      <xdr:spPr>
        <a:xfrm>
          <a:off x="1908810" y="4696460"/>
          <a:ext cx="683895" cy="0"/>
        </a:xfrm>
        <a:prstGeom prst="straightConnector1">
          <a:avLst/>
        </a:prstGeom>
        <a:noFill/>
        <a:ln w="9525">
          <a:solidFill>
            <a:srgbClr val="000000"/>
          </a:solidFill>
          <a:prstDash val="sysDash"/>
          <a:round/>
          <a:headEnd/>
          <a:tailEnd/>
        </a:ln>
      </xdr:spPr>
    </xdr:cxnSp>
    <xdr:clientData/>
  </xdr:twoCellAnchor>
  <xdr:twoCellAnchor>
    <xdr:from xmlns:xdr="http://schemas.openxmlformats.org/drawingml/2006/spreadsheetDrawing">
      <xdr:col>4</xdr:col>
      <xdr:colOff>257175</xdr:colOff>
      <xdr:row>29</xdr:row>
      <xdr:rowOff>113665</xdr:rowOff>
    </xdr:from>
    <xdr:to xmlns:xdr="http://schemas.openxmlformats.org/drawingml/2006/spreadsheetDrawing">
      <xdr:col>6</xdr:col>
      <xdr:colOff>190500</xdr:colOff>
      <xdr:row>29</xdr:row>
      <xdr:rowOff>113665</xdr:rowOff>
    </xdr:to>
    <xdr:cxnSp macro="">
      <xdr:nvCxnSpPr>
        <xdr:cNvPr id="23993" name="AutoShape 2"/>
        <xdr:cNvCxnSpPr>
          <a:cxnSpLocks noChangeShapeType="1"/>
        </xdr:cNvCxnSpPr>
      </xdr:nvCxnSpPr>
      <xdr:spPr>
        <a:xfrm flipV="1">
          <a:off x="2640330" y="5088890"/>
          <a:ext cx="683895" cy="0"/>
        </a:xfrm>
        <a:prstGeom prst="straightConnector1">
          <a:avLst/>
        </a:prstGeom>
        <a:noFill/>
        <a:ln w="9525">
          <a:solidFill>
            <a:srgbClr val="000000"/>
          </a:solidFill>
          <a:prstDash val="sysDash"/>
          <a:round/>
          <a:headEnd/>
          <a:tailEnd/>
        </a:ln>
      </xdr:spPr>
    </xdr:cxnSp>
    <xdr:clientData/>
  </xdr:twoCellAnchor>
  <xdr:twoCellAnchor>
    <xdr:from xmlns:xdr="http://schemas.openxmlformats.org/drawingml/2006/spreadsheetDrawing">
      <xdr:col>6</xdr:col>
      <xdr:colOff>209550</xdr:colOff>
      <xdr:row>31</xdr:row>
      <xdr:rowOff>133350</xdr:rowOff>
    </xdr:from>
    <xdr:to xmlns:xdr="http://schemas.openxmlformats.org/drawingml/2006/spreadsheetDrawing">
      <xdr:col>7</xdr:col>
      <xdr:colOff>266700</xdr:colOff>
      <xdr:row>31</xdr:row>
      <xdr:rowOff>133350</xdr:rowOff>
    </xdr:to>
    <xdr:cxnSp macro="">
      <xdr:nvCxnSpPr>
        <xdr:cNvPr id="23994" name="AutoShape 2"/>
        <xdr:cNvCxnSpPr>
          <a:cxnSpLocks noChangeShapeType="1"/>
        </xdr:cNvCxnSpPr>
      </xdr:nvCxnSpPr>
      <xdr:spPr>
        <a:xfrm>
          <a:off x="3343275" y="5511800"/>
          <a:ext cx="432435" cy="0"/>
        </a:xfrm>
        <a:prstGeom prst="straightConnector1">
          <a:avLst/>
        </a:prstGeom>
        <a:noFill/>
        <a:ln w="9525">
          <a:solidFill>
            <a:srgbClr val="000000"/>
          </a:solidFill>
          <a:prstDash val="sysDash"/>
          <a:round/>
          <a:headEnd/>
          <a:tailEnd/>
        </a:ln>
      </xdr:spPr>
    </xdr:cxnSp>
    <xdr:clientData/>
  </xdr:twoCellAnchor>
  <xdr:twoCellAnchor>
    <xdr:from xmlns:xdr="http://schemas.openxmlformats.org/drawingml/2006/spreadsheetDrawing">
      <xdr:col>7</xdr:col>
      <xdr:colOff>276225</xdr:colOff>
      <xdr:row>33</xdr:row>
      <xdr:rowOff>133350</xdr:rowOff>
    </xdr:from>
    <xdr:to xmlns:xdr="http://schemas.openxmlformats.org/drawingml/2006/spreadsheetDrawing">
      <xdr:col>8</xdr:col>
      <xdr:colOff>295275</xdr:colOff>
      <xdr:row>33</xdr:row>
      <xdr:rowOff>133350</xdr:rowOff>
    </xdr:to>
    <xdr:cxnSp macro="">
      <xdr:nvCxnSpPr>
        <xdr:cNvPr id="23995" name="AutoShape 2"/>
        <xdr:cNvCxnSpPr>
          <a:cxnSpLocks noChangeShapeType="1"/>
        </xdr:cNvCxnSpPr>
      </xdr:nvCxnSpPr>
      <xdr:spPr>
        <a:xfrm>
          <a:off x="3785235" y="5905500"/>
          <a:ext cx="394335" cy="0"/>
        </a:xfrm>
        <a:prstGeom prst="straightConnector1">
          <a:avLst/>
        </a:prstGeom>
        <a:noFill/>
        <a:ln w="9525">
          <a:solidFill>
            <a:srgbClr val="000000"/>
          </a:solidFill>
          <a:prstDash val="sysDash"/>
          <a:round/>
          <a:headEnd/>
          <a:tailEnd/>
        </a:ln>
      </xdr:spPr>
    </xdr:cxnSp>
    <xdr:clientData/>
  </xdr:twoCellAnchor>
  <xdr:twoCellAnchor>
    <xdr:from xmlns:xdr="http://schemas.openxmlformats.org/drawingml/2006/spreadsheetDrawing">
      <xdr:col>8</xdr:col>
      <xdr:colOff>295275</xdr:colOff>
      <xdr:row>35</xdr:row>
      <xdr:rowOff>123825</xdr:rowOff>
    </xdr:from>
    <xdr:to xmlns:xdr="http://schemas.openxmlformats.org/drawingml/2006/spreadsheetDrawing">
      <xdr:col>11</xdr:col>
      <xdr:colOff>375285</xdr:colOff>
      <xdr:row>35</xdr:row>
      <xdr:rowOff>123825</xdr:rowOff>
    </xdr:to>
    <xdr:cxnSp macro="">
      <xdr:nvCxnSpPr>
        <xdr:cNvPr id="23996" name="AutoShape 2"/>
        <xdr:cNvCxnSpPr>
          <a:cxnSpLocks noChangeShapeType="1"/>
        </xdr:cNvCxnSpPr>
      </xdr:nvCxnSpPr>
      <xdr:spPr>
        <a:xfrm>
          <a:off x="4179570" y="6299200"/>
          <a:ext cx="1205865" cy="0"/>
        </a:xfrm>
        <a:prstGeom prst="straightConnector1">
          <a:avLst/>
        </a:prstGeom>
        <a:noFill/>
        <a:ln w="9525">
          <a:solidFill>
            <a:srgbClr val="000000"/>
          </a:solidFill>
          <a:prstDash val="sysDash"/>
          <a:round/>
          <a:headEnd/>
          <a:tailEnd/>
        </a:ln>
      </xdr:spPr>
    </xdr:cxnSp>
    <xdr:clientData/>
  </xdr:twoCellAnchor>
  <xdr:oneCellAnchor>
    <xdr:from xmlns:xdr="http://schemas.openxmlformats.org/drawingml/2006/spreadsheetDrawing">
      <xdr:col>4</xdr:col>
      <xdr:colOff>185420</xdr:colOff>
      <xdr:row>26</xdr:row>
      <xdr:rowOff>95250</xdr:rowOff>
    </xdr:from>
    <xdr:ext cx="488315" cy="273685"/>
    <xdr:sp macro="" textlink="">
      <xdr:nvSpPr>
        <xdr:cNvPr id="26" name="テキスト ボックス 25"/>
        <xdr:cNvSpPr txBox="1"/>
      </xdr:nvSpPr>
      <xdr:spPr>
        <a:xfrm>
          <a:off x="2568575" y="4581525"/>
          <a:ext cx="488315" cy="2736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1100">
              <a:latin typeface="+mn-ea"/>
              <a:ea typeface="+mn-ea"/>
            </a:rPr>
            <a:t>100%</a:t>
          </a:r>
          <a:endParaRPr kumimoji="1" lang="ja-JP" altLang="en-US" sz="1100">
            <a:latin typeface="+mn-ea"/>
            <a:ea typeface="+mn-ea"/>
          </a:endParaRPr>
        </a:p>
      </xdr:txBody>
    </xdr:sp>
    <xdr:clientData/>
  </xdr:oneCellAnchor>
  <xdr:oneCellAnchor>
    <xdr:from xmlns:xdr="http://schemas.openxmlformats.org/drawingml/2006/spreadsheetDrawing">
      <xdr:col>6</xdr:col>
      <xdr:colOff>165735</xdr:colOff>
      <xdr:row>28</xdr:row>
      <xdr:rowOff>101600</xdr:rowOff>
    </xdr:from>
    <xdr:ext cx="501015" cy="272415"/>
    <xdr:sp macro="" textlink="">
      <xdr:nvSpPr>
        <xdr:cNvPr id="32" name="テキスト ボックス 31"/>
        <xdr:cNvSpPr txBox="1"/>
      </xdr:nvSpPr>
      <xdr:spPr>
        <a:xfrm>
          <a:off x="3299460" y="4911725"/>
          <a:ext cx="501015" cy="27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1100">
              <a:latin typeface="+mn-ea"/>
              <a:ea typeface="+mn-ea"/>
            </a:rPr>
            <a:t>100%</a:t>
          </a:r>
          <a:endParaRPr kumimoji="1" lang="ja-JP" altLang="en-US" sz="1100">
            <a:latin typeface="+mn-ea"/>
            <a:ea typeface="+mn-ea"/>
          </a:endParaRPr>
        </a:p>
      </xdr:txBody>
    </xdr:sp>
    <xdr:clientData/>
  </xdr:oneCellAnchor>
  <xdr:oneCellAnchor>
    <xdr:from xmlns:xdr="http://schemas.openxmlformats.org/drawingml/2006/spreadsheetDrawing">
      <xdr:col>7</xdr:col>
      <xdr:colOff>240030</xdr:colOff>
      <xdr:row>30</xdr:row>
      <xdr:rowOff>116205</xdr:rowOff>
    </xdr:from>
    <xdr:ext cx="495935" cy="272415"/>
    <xdr:sp macro="" textlink="">
      <xdr:nvSpPr>
        <xdr:cNvPr id="33" name="テキスト ボックス 32"/>
        <xdr:cNvSpPr txBox="1"/>
      </xdr:nvSpPr>
      <xdr:spPr>
        <a:xfrm>
          <a:off x="3749040" y="5329555"/>
          <a:ext cx="495935" cy="27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1100">
              <a:latin typeface="+mn-ea"/>
              <a:ea typeface="+mn-ea"/>
            </a:rPr>
            <a:t>100%</a:t>
          </a:r>
          <a:endParaRPr kumimoji="1" lang="ja-JP" altLang="en-US" sz="1100">
            <a:latin typeface="+mn-ea"/>
            <a:ea typeface="+mn-ea"/>
          </a:endParaRPr>
        </a:p>
      </xdr:txBody>
    </xdr:sp>
    <xdr:clientData/>
  </xdr:oneCellAnchor>
  <xdr:oneCellAnchor>
    <xdr:from xmlns:xdr="http://schemas.openxmlformats.org/drawingml/2006/spreadsheetDrawing">
      <xdr:col>8</xdr:col>
      <xdr:colOff>285750</xdr:colOff>
      <xdr:row>32</xdr:row>
      <xdr:rowOff>101600</xdr:rowOff>
    </xdr:from>
    <xdr:ext cx="501015" cy="272415"/>
    <xdr:sp macro="" textlink="">
      <xdr:nvSpPr>
        <xdr:cNvPr id="34" name="テキスト ボックス 33"/>
        <xdr:cNvSpPr txBox="1"/>
      </xdr:nvSpPr>
      <xdr:spPr>
        <a:xfrm>
          <a:off x="4170045" y="5708650"/>
          <a:ext cx="501015" cy="27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1100">
              <a:latin typeface="+mn-ea"/>
              <a:ea typeface="+mn-ea"/>
            </a:rPr>
            <a:t>100%</a:t>
          </a:r>
          <a:endParaRPr kumimoji="1" lang="ja-JP" altLang="en-US" sz="1100">
            <a:latin typeface="+mn-ea"/>
            <a:ea typeface="+mn-ea"/>
          </a:endParaRPr>
        </a:p>
      </xdr:txBody>
    </xdr:sp>
    <xdr:clientData/>
  </xdr:oneCellAnchor>
  <xdr:oneCellAnchor>
    <xdr:from xmlns:xdr="http://schemas.openxmlformats.org/drawingml/2006/spreadsheetDrawing">
      <xdr:col>12</xdr:col>
      <xdr:colOff>5080</xdr:colOff>
      <xdr:row>34</xdr:row>
      <xdr:rowOff>86995</xdr:rowOff>
    </xdr:from>
    <xdr:ext cx="501015" cy="271145"/>
    <xdr:sp macro="" textlink="">
      <xdr:nvSpPr>
        <xdr:cNvPr id="35" name="テキスト ボックス 34"/>
        <xdr:cNvSpPr txBox="1"/>
      </xdr:nvSpPr>
      <xdr:spPr>
        <a:xfrm>
          <a:off x="5390515" y="6097270"/>
          <a:ext cx="501015"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1100">
              <a:latin typeface="+mn-ea"/>
              <a:ea typeface="+mn-ea"/>
            </a:rPr>
            <a:t>65%</a:t>
          </a:r>
          <a:endParaRPr kumimoji="1" lang="ja-JP" altLang="en-US" sz="1100">
            <a:latin typeface="+mn-ea"/>
            <a:ea typeface="+mn-ea"/>
          </a:endParaRPr>
        </a:p>
      </xdr:txBody>
    </xdr:sp>
    <xdr:clientData/>
  </xdr:oneCellAnchor>
  <xdr:oneCellAnchor>
    <xdr:from xmlns:xdr="http://schemas.openxmlformats.org/drawingml/2006/spreadsheetDrawing">
      <xdr:col>3</xdr:col>
      <xdr:colOff>190500</xdr:colOff>
      <xdr:row>24</xdr:row>
      <xdr:rowOff>635</xdr:rowOff>
    </xdr:from>
    <xdr:ext cx="488950" cy="224790"/>
    <xdr:sp macro="" textlink="">
      <xdr:nvSpPr>
        <xdr:cNvPr id="47" name="テキスト ボックス 46"/>
        <xdr:cNvSpPr txBox="1"/>
      </xdr:nvSpPr>
      <xdr:spPr>
        <a:xfrm>
          <a:off x="2198370" y="4140835"/>
          <a:ext cx="4889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t>6</a:t>
          </a:r>
          <a:r>
            <a:rPr kumimoji="1" lang="ja-JP" altLang="en-US" sz="800"/>
            <a:t>月</a:t>
          </a:r>
          <a:r>
            <a:rPr kumimoji="1" lang="en-US" altLang="ja-JP" sz="800"/>
            <a:t>1</a:t>
          </a:r>
          <a:r>
            <a:rPr kumimoji="1" lang="ja-JP" altLang="en-US" sz="800"/>
            <a:t>日</a:t>
          </a:r>
        </a:p>
      </xdr:txBody>
    </xdr:sp>
    <xdr:clientData/>
  </xdr:oneCellAnchor>
  <xdr:oneCellAnchor>
    <xdr:from xmlns:xdr="http://schemas.openxmlformats.org/drawingml/2006/spreadsheetDrawing">
      <xdr:col>4</xdr:col>
      <xdr:colOff>196215</xdr:colOff>
      <xdr:row>24</xdr:row>
      <xdr:rowOff>635</xdr:rowOff>
    </xdr:from>
    <xdr:ext cx="486410" cy="224790"/>
    <xdr:sp macro="" textlink="">
      <xdr:nvSpPr>
        <xdr:cNvPr id="48" name="テキスト ボックス 47"/>
        <xdr:cNvSpPr txBox="1"/>
      </xdr:nvSpPr>
      <xdr:spPr>
        <a:xfrm>
          <a:off x="2579370" y="4140835"/>
          <a:ext cx="48641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t>7</a:t>
          </a:r>
          <a:r>
            <a:rPr kumimoji="1" lang="ja-JP" altLang="en-US" sz="800"/>
            <a:t>月</a:t>
          </a:r>
          <a:r>
            <a:rPr kumimoji="1" lang="en-US" altLang="ja-JP" sz="800"/>
            <a:t>1</a:t>
          </a:r>
          <a:r>
            <a:rPr kumimoji="1" lang="ja-JP" altLang="en-US" sz="800"/>
            <a:t>日</a:t>
          </a:r>
        </a:p>
      </xdr:txBody>
    </xdr:sp>
    <xdr:clientData/>
  </xdr:oneCellAnchor>
  <xdr:oneCellAnchor>
    <xdr:from xmlns:xdr="http://schemas.openxmlformats.org/drawingml/2006/spreadsheetDrawing">
      <xdr:col>2</xdr:col>
      <xdr:colOff>190500</xdr:colOff>
      <xdr:row>24</xdr:row>
      <xdr:rowOff>635</xdr:rowOff>
    </xdr:from>
    <xdr:ext cx="488950" cy="224790"/>
    <xdr:sp macro="" textlink="">
      <xdr:nvSpPr>
        <xdr:cNvPr id="51" name="テキスト ボックス 50"/>
        <xdr:cNvSpPr txBox="1"/>
      </xdr:nvSpPr>
      <xdr:spPr>
        <a:xfrm>
          <a:off x="1823085" y="4140835"/>
          <a:ext cx="4889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t>5</a:t>
          </a:r>
          <a:r>
            <a:rPr kumimoji="1" lang="ja-JP" altLang="en-US" sz="800"/>
            <a:t>月</a:t>
          </a:r>
          <a:r>
            <a:rPr kumimoji="1" lang="en-US" altLang="ja-JP" sz="800"/>
            <a:t>1</a:t>
          </a:r>
          <a:r>
            <a:rPr kumimoji="1" lang="ja-JP" altLang="en-US" sz="800"/>
            <a:t>日</a:t>
          </a:r>
        </a:p>
      </xdr:txBody>
    </xdr:sp>
    <xdr:clientData/>
  </xdr:oneCellAnchor>
  <xdr:oneCellAnchor>
    <xdr:from xmlns:xdr="http://schemas.openxmlformats.org/drawingml/2006/spreadsheetDrawing">
      <xdr:col>5</xdr:col>
      <xdr:colOff>190500</xdr:colOff>
      <xdr:row>24</xdr:row>
      <xdr:rowOff>635</xdr:rowOff>
    </xdr:from>
    <xdr:ext cx="488950" cy="224790"/>
    <xdr:sp macro="" textlink="">
      <xdr:nvSpPr>
        <xdr:cNvPr id="52" name="テキスト ボックス 51"/>
        <xdr:cNvSpPr txBox="1"/>
      </xdr:nvSpPr>
      <xdr:spPr>
        <a:xfrm>
          <a:off x="2948940" y="4140835"/>
          <a:ext cx="4889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t>8</a:t>
          </a:r>
          <a:r>
            <a:rPr kumimoji="1" lang="ja-JP" altLang="en-US" sz="800"/>
            <a:t>月</a:t>
          </a:r>
          <a:r>
            <a:rPr kumimoji="1" lang="en-US" altLang="ja-JP" sz="800"/>
            <a:t>1</a:t>
          </a:r>
          <a:r>
            <a:rPr kumimoji="1" lang="ja-JP" altLang="en-US" sz="800"/>
            <a:t>日</a:t>
          </a:r>
        </a:p>
      </xdr:txBody>
    </xdr:sp>
    <xdr:clientData/>
  </xdr:oneCellAnchor>
  <xdr:oneCellAnchor>
    <xdr:from xmlns:xdr="http://schemas.openxmlformats.org/drawingml/2006/spreadsheetDrawing">
      <xdr:col>6</xdr:col>
      <xdr:colOff>190500</xdr:colOff>
      <xdr:row>24</xdr:row>
      <xdr:rowOff>635</xdr:rowOff>
    </xdr:from>
    <xdr:ext cx="488950" cy="224790"/>
    <xdr:sp macro="" textlink="">
      <xdr:nvSpPr>
        <xdr:cNvPr id="53" name="テキスト ボックス 52"/>
        <xdr:cNvSpPr txBox="1"/>
      </xdr:nvSpPr>
      <xdr:spPr>
        <a:xfrm>
          <a:off x="3324225" y="4140835"/>
          <a:ext cx="4889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t>9</a:t>
          </a:r>
          <a:r>
            <a:rPr kumimoji="1" lang="ja-JP" altLang="en-US" sz="800"/>
            <a:t>月</a:t>
          </a:r>
          <a:r>
            <a:rPr kumimoji="1" lang="en-US" altLang="ja-JP" sz="800"/>
            <a:t>1</a:t>
          </a:r>
          <a:r>
            <a:rPr kumimoji="1" lang="ja-JP" altLang="en-US" sz="800"/>
            <a:t>日</a:t>
          </a:r>
        </a:p>
      </xdr:txBody>
    </xdr:sp>
    <xdr:clientData/>
  </xdr:oneCellAnchor>
  <xdr:oneCellAnchor>
    <xdr:from xmlns:xdr="http://schemas.openxmlformats.org/drawingml/2006/spreadsheetDrawing">
      <xdr:col>7</xdr:col>
      <xdr:colOff>140335</xdr:colOff>
      <xdr:row>24</xdr:row>
      <xdr:rowOff>635</xdr:rowOff>
    </xdr:from>
    <xdr:ext cx="546100" cy="224790"/>
    <xdr:sp macro="" textlink="">
      <xdr:nvSpPr>
        <xdr:cNvPr id="54" name="テキスト ボックス 53"/>
        <xdr:cNvSpPr txBox="1"/>
      </xdr:nvSpPr>
      <xdr:spPr>
        <a:xfrm>
          <a:off x="3649345" y="4140835"/>
          <a:ext cx="54610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t>10</a:t>
          </a:r>
          <a:r>
            <a:rPr kumimoji="1" lang="ja-JP" altLang="en-US" sz="800"/>
            <a:t>月</a:t>
          </a:r>
          <a:r>
            <a:rPr kumimoji="1" lang="en-US" altLang="ja-JP" sz="800"/>
            <a:t>1</a:t>
          </a:r>
          <a:r>
            <a:rPr kumimoji="1" lang="ja-JP" altLang="en-US" sz="800"/>
            <a:t>日</a:t>
          </a:r>
        </a:p>
      </xdr:txBody>
    </xdr:sp>
    <xdr:clientData/>
  </xdr:oneCellAnchor>
  <xdr:oneCellAnchor>
    <xdr:from xmlns:xdr="http://schemas.openxmlformats.org/drawingml/2006/spreadsheetDrawing">
      <xdr:col>8</xdr:col>
      <xdr:colOff>134620</xdr:colOff>
      <xdr:row>24</xdr:row>
      <xdr:rowOff>635</xdr:rowOff>
    </xdr:from>
    <xdr:ext cx="538480" cy="224790"/>
    <xdr:sp macro="" textlink="">
      <xdr:nvSpPr>
        <xdr:cNvPr id="55" name="テキスト ボックス 54"/>
        <xdr:cNvSpPr txBox="1"/>
      </xdr:nvSpPr>
      <xdr:spPr>
        <a:xfrm>
          <a:off x="4018915" y="4140835"/>
          <a:ext cx="53848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t>11</a:t>
          </a:r>
          <a:r>
            <a:rPr kumimoji="1" lang="ja-JP" altLang="en-US" sz="800"/>
            <a:t>月</a:t>
          </a:r>
          <a:r>
            <a:rPr kumimoji="1" lang="en-US" altLang="ja-JP" sz="800"/>
            <a:t>1</a:t>
          </a:r>
          <a:r>
            <a:rPr kumimoji="1" lang="ja-JP" altLang="en-US" sz="800"/>
            <a:t>日</a:t>
          </a:r>
        </a:p>
      </xdr:txBody>
    </xdr:sp>
    <xdr:clientData/>
  </xdr:oneCellAnchor>
  <xdr:oneCellAnchor>
    <xdr:from xmlns:xdr="http://schemas.openxmlformats.org/drawingml/2006/spreadsheetDrawing">
      <xdr:col>9</xdr:col>
      <xdr:colOff>134620</xdr:colOff>
      <xdr:row>24</xdr:row>
      <xdr:rowOff>635</xdr:rowOff>
    </xdr:from>
    <xdr:ext cx="538480" cy="224790"/>
    <xdr:sp macro="" textlink="">
      <xdr:nvSpPr>
        <xdr:cNvPr id="56" name="テキスト ボックス 55"/>
        <xdr:cNvSpPr txBox="1"/>
      </xdr:nvSpPr>
      <xdr:spPr>
        <a:xfrm>
          <a:off x="4394200" y="4140835"/>
          <a:ext cx="53848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t>12</a:t>
          </a:r>
          <a:r>
            <a:rPr kumimoji="1" lang="ja-JP" altLang="en-US" sz="800"/>
            <a:t>月</a:t>
          </a:r>
          <a:r>
            <a:rPr kumimoji="1" lang="en-US" altLang="ja-JP" sz="800"/>
            <a:t>1</a:t>
          </a:r>
          <a:r>
            <a:rPr kumimoji="1" lang="ja-JP" altLang="en-US" sz="800"/>
            <a:t>日</a:t>
          </a:r>
        </a:p>
      </xdr:txBody>
    </xdr:sp>
    <xdr:clientData/>
  </xdr:oneCellAnchor>
  <xdr:oneCellAnchor>
    <xdr:from xmlns:xdr="http://schemas.openxmlformats.org/drawingml/2006/spreadsheetDrawing">
      <xdr:col>10</xdr:col>
      <xdr:colOff>184785</xdr:colOff>
      <xdr:row>24</xdr:row>
      <xdr:rowOff>635</xdr:rowOff>
    </xdr:from>
    <xdr:ext cx="494030" cy="224790"/>
    <xdr:sp macro="" textlink="">
      <xdr:nvSpPr>
        <xdr:cNvPr id="57" name="テキスト ボックス 56"/>
        <xdr:cNvSpPr txBox="1"/>
      </xdr:nvSpPr>
      <xdr:spPr>
        <a:xfrm>
          <a:off x="4819650" y="4140835"/>
          <a:ext cx="49403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t>1</a:t>
          </a:r>
          <a:r>
            <a:rPr kumimoji="1" lang="ja-JP" altLang="en-US" sz="800"/>
            <a:t>月</a:t>
          </a:r>
          <a:r>
            <a:rPr kumimoji="1" lang="en-US" altLang="ja-JP" sz="800"/>
            <a:t>1</a:t>
          </a:r>
          <a:r>
            <a:rPr kumimoji="1" lang="ja-JP" altLang="en-US" sz="800"/>
            <a:t>日</a:t>
          </a:r>
        </a:p>
      </xdr:txBody>
    </xdr:sp>
    <xdr:clientData/>
  </xdr:oneCellAnchor>
  <xdr:oneCellAnchor>
    <xdr:from xmlns:xdr="http://schemas.openxmlformats.org/drawingml/2006/spreadsheetDrawing">
      <xdr:col>1</xdr:col>
      <xdr:colOff>190500</xdr:colOff>
      <xdr:row>24</xdr:row>
      <xdr:rowOff>635</xdr:rowOff>
    </xdr:from>
    <xdr:ext cx="488950" cy="224790"/>
    <xdr:sp macro="" textlink="">
      <xdr:nvSpPr>
        <xdr:cNvPr id="58" name="テキスト ボックス 57"/>
        <xdr:cNvSpPr txBox="1"/>
      </xdr:nvSpPr>
      <xdr:spPr>
        <a:xfrm>
          <a:off x="1447800" y="4140835"/>
          <a:ext cx="4889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t>4</a:t>
          </a:r>
          <a:r>
            <a:rPr kumimoji="1" lang="ja-JP" altLang="en-US" sz="800"/>
            <a:t>月</a:t>
          </a:r>
          <a:r>
            <a:rPr kumimoji="1" lang="en-US" altLang="ja-JP" sz="800"/>
            <a:t>1</a:t>
          </a:r>
          <a:r>
            <a:rPr kumimoji="1" lang="ja-JP" altLang="en-US" sz="800"/>
            <a:t>日</a:t>
          </a:r>
        </a:p>
      </xdr:txBody>
    </xdr:sp>
    <xdr:clientData/>
  </xdr:oneCellAnchor>
  <xdr:oneCellAnchor>
    <xdr:from xmlns:xdr="http://schemas.openxmlformats.org/drawingml/2006/spreadsheetDrawing">
      <xdr:col>11</xdr:col>
      <xdr:colOff>179070</xdr:colOff>
      <xdr:row>24</xdr:row>
      <xdr:rowOff>635</xdr:rowOff>
    </xdr:from>
    <xdr:ext cx="481330" cy="224790"/>
    <xdr:sp macro="" textlink="">
      <xdr:nvSpPr>
        <xdr:cNvPr id="59" name="テキスト ボックス 58"/>
        <xdr:cNvSpPr txBox="1"/>
      </xdr:nvSpPr>
      <xdr:spPr>
        <a:xfrm>
          <a:off x="5189220" y="4140835"/>
          <a:ext cx="48133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t>2</a:t>
          </a:r>
          <a:r>
            <a:rPr kumimoji="1" lang="ja-JP" altLang="en-US" sz="800"/>
            <a:t>月</a:t>
          </a:r>
          <a:r>
            <a:rPr kumimoji="1" lang="en-US" altLang="ja-JP" sz="800"/>
            <a:t>1</a:t>
          </a:r>
          <a:r>
            <a:rPr kumimoji="1" lang="ja-JP" altLang="en-US" sz="800"/>
            <a:t>日</a:t>
          </a:r>
        </a:p>
      </xdr:txBody>
    </xdr:sp>
    <xdr:clientData/>
  </xdr:oneCellAnchor>
  <xdr:oneCellAnchor>
    <xdr:from xmlns:xdr="http://schemas.openxmlformats.org/drawingml/2006/spreadsheetDrawing">
      <xdr:col>12</xdr:col>
      <xdr:colOff>184785</xdr:colOff>
      <xdr:row>24</xdr:row>
      <xdr:rowOff>635</xdr:rowOff>
    </xdr:from>
    <xdr:ext cx="494030" cy="224790"/>
    <xdr:sp macro="" textlink="">
      <xdr:nvSpPr>
        <xdr:cNvPr id="60" name="テキスト ボックス 59"/>
        <xdr:cNvSpPr txBox="1"/>
      </xdr:nvSpPr>
      <xdr:spPr>
        <a:xfrm>
          <a:off x="5570220" y="4140835"/>
          <a:ext cx="49403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t>3</a:t>
          </a:r>
          <a:r>
            <a:rPr kumimoji="1" lang="ja-JP" altLang="en-US" sz="800"/>
            <a:t>月</a:t>
          </a:r>
          <a:r>
            <a:rPr kumimoji="1" lang="en-US" altLang="ja-JP" sz="800"/>
            <a:t>1</a:t>
          </a:r>
          <a:r>
            <a:rPr kumimoji="1" lang="ja-JP" altLang="en-US" sz="800"/>
            <a:t>日</a:t>
          </a:r>
        </a:p>
      </xdr:txBody>
    </xdr:sp>
    <xdr:clientData/>
  </xdr:oneCellAnchor>
  <xdr:oneCellAnchor>
    <xdr:from xmlns:xdr="http://schemas.openxmlformats.org/drawingml/2006/spreadsheetDrawing">
      <xdr:col>13</xdr:col>
      <xdr:colOff>179070</xdr:colOff>
      <xdr:row>24</xdr:row>
      <xdr:rowOff>635</xdr:rowOff>
    </xdr:from>
    <xdr:ext cx="481330" cy="224790"/>
    <xdr:sp macro="" textlink="">
      <xdr:nvSpPr>
        <xdr:cNvPr id="61" name="テキスト ボックス 60"/>
        <xdr:cNvSpPr txBox="1"/>
      </xdr:nvSpPr>
      <xdr:spPr>
        <a:xfrm>
          <a:off x="5939790" y="4140835"/>
          <a:ext cx="48133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t>4</a:t>
          </a:r>
          <a:r>
            <a:rPr kumimoji="1" lang="ja-JP" altLang="en-US" sz="800"/>
            <a:t>月</a:t>
          </a:r>
          <a:r>
            <a:rPr kumimoji="1" lang="en-US" altLang="ja-JP" sz="800"/>
            <a:t>1</a:t>
          </a:r>
          <a:r>
            <a:rPr kumimoji="1" lang="ja-JP" altLang="en-US" sz="800"/>
            <a:t>日</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7</xdr:col>
      <xdr:colOff>571500</xdr:colOff>
      <xdr:row>33</xdr:row>
      <xdr:rowOff>46990</xdr:rowOff>
    </xdr:from>
    <xdr:to xmlns:xdr="http://schemas.openxmlformats.org/drawingml/2006/spreadsheetDrawing">
      <xdr:col>7</xdr:col>
      <xdr:colOff>590550</xdr:colOff>
      <xdr:row>33</xdr:row>
      <xdr:rowOff>65405</xdr:rowOff>
    </xdr:to>
    <xdr:sp macro="" textlink="">
      <xdr:nvSpPr>
        <xdr:cNvPr id="3291" name="Oval 2"/>
        <xdr:cNvSpPr>
          <a:spLocks noChangeArrowheads="1"/>
        </xdr:cNvSpPr>
      </xdr:nvSpPr>
      <xdr:spPr>
        <a:xfrm>
          <a:off x="4657725" y="7168515"/>
          <a:ext cx="19050" cy="18415"/>
        </a:xfrm>
        <a:prstGeom prst="ellipse">
          <a:avLst/>
        </a:prstGeom>
        <a:noFill/>
        <a:ln w="3600">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xdr:col>
      <xdr:colOff>3170555</xdr:colOff>
      <xdr:row>7</xdr:row>
      <xdr:rowOff>146685</xdr:rowOff>
    </xdr:from>
    <xdr:to xmlns:xdr="http://schemas.openxmlformats.org/drawingml/2006/spreadsheetDrawing">
      <xdr:col>4</xdr:col>
      <xdr:colOff>582930</xdr:colOff>
      <xdr:row>16</xdr:row>
      <xdr:rowOff>2540</xdr:rowOff>
    </xdr:to>
    <xdr:sp macro="" textlink="">
      <xdr:nvSpPr>
        <xdr:cNvPr id="2" name="角丸四角形 1"/>
        <xdr:cNvSpPr/>
      </xdr:nvSpPr>
      <xdr:spPr>
        <a:xfrm>
          <a:off x="3799205" y="2715895"/>
          <a:ext cx="4248150" cy="1341755"/>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3.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1.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A1:H14"/>
  <sheetViews>
    <sheetView tabSelected="1" view="pageBreakPreview" zoomScale="90" zoomScaleSheetLayoutView="90" workbookViewId="0">
      <selection activeCell="A2" sqref="A2:C2"/>
    </sheetView>
  </sheetViews>
  <sheetFormatPr defaultColWidth="9" defaultRowHeight="13"/>
  <cols>
    <col min="1" max="1" width="44.5" style="1" customWidth="1"/>
    <col min="2" max="3" width="40.625" style="1" customWidth="1"/>
    <col min="4" max="8" width="11.25" style="1" customWidth="1"/>
    <col min="9" max="9" width="9" style="1"/>
    <col min="10" max="12" width="5.75" style="1" customWidth="1"/>
    <col min="13" max="14" width="5.625" style="1" customWidth="1"/>
    <col min="15" max="16384" width="9" style="1"/>
  </cols>
  <sheetData>
    <row r="1" spans="1:8" ht="14">
      <c r="A1" s="2" t="s">
        <v>156</v>
      </c>
    </row>
    <row r="2" spans="1:8" ht="19.5" customHeight="1">
      <c r="A2" s="3" t="s">
        <v>157</v>
      </c>
      <c r="B2" s="11"/>
      <c r="C2" s="11"/>
      <c r="D2" s="3"/>
      <c r="E2" s="3"/>
      <c r="F2" s="3"/>
      <c r="G2" s="3"/>
      <c r="H2" s="3"/>
    </row>
    <row r="3" spans="1:8" ht="7.5" customHeight="1">
      <c r="A3" s="3"/>
      <c r="B3" s="3"/>
      <c r="C3" s="3"/>
      <c r="D3" s="3"/>
      <c r="E3" s="3"/>
      <c r="F3" s="3"/>
      <c r="G3" s="3"/>
      <c r="H3" s="3"/>
    </row>
    <row r="4" spans="1:8" ht="13.75">
      <c r="A4" s="4"/>
      <c r="B4" s="12"/>
      <c r="C4" s="12"/>
      <c r="D4" s="22"/>
      <c r="E4" s="22"/>
    </row>
    <row r="5" spans="1:8" ht="45" customHeight="1">
      <c r="A5" s="5" t="s">
        <v>5</v>
      </c>
      <c r="B5" s="13" t="s">
        <v>91</v>
      </c>
      <c r="C5" s="18" t="s">
        <v>3</v>
      </c>
    </row>
    <row r="6" spans="1:8" ht="16.5" customHeight="1">
      <c r="A6" s="6"/>
      <c r="B6" s="14" t="s">
        <v>15</v>
      </c>
      <c r="C6" s="19"/>
    </row>
    <row r="7" spans="1:8" ht="46.5" customHeight="1">
      <c r="A7" s="7" t="s">
        <v>167</v>
      </c>
      <c r="B7" s="15"/>
      <c r="C7" s="20"/>
    </row>
    <row r="8" spans="1:8" ht="22.5" customHeight="1">
      <c r="A8" s="8" t="s">
        <v>24</v>
      </c>
      <c r="B8" s="16" t="s">
        <v>15</v>
      </c>
      <c r="C8" s="21"/>
    </row>
    <row r="9" spans="1:8" ht="13.75">
      <c r="A9" s="4"/>
    </row>
    <row r="10" spans="1:8">
      <c r="A10" s="9"/>
      <c r="B10" s="17"/>
      <c r="C10" s="17"/>
      <c r="D10" s="17"/>
      <c r="E10" s="17"/>
      <c r="F10" s="17"/>
      <c r="G10" s="17"/>
    </row>
    <row r="11" spans="1:8">
      <c r="A11" s="10"/>
      <c r="B11" s="17"/>
      <c r="C11" s="17"/>
      <c r="D11" s="17"/>
      <c r="E11" s="17"/>
      <c r="F11" s="17"/>
      <c r="G11" s="17"/>
    </row>
    <row r="12" spans="1:8">
      <c r="A12" s="10"/>
      <c r="B12" s="17"/>
      <c r="C12" s="17"/>
      <c r="D12" s="17"/>
      <c r="E12" s="17"/>
      <c r="F12" s="17"/>
      <c r="G12" s="17"/>
      <c r="H12" s="17"/>
    </row>
    <row r="13" spans="1:8">
      <c r="A13" s="10"/>
      <c r="B13" s="17"/>
      <c r="C13" s="17"/>
      <c r="D13" s="17"/>
      <c r="E13" s="17"/>
      <c r="F13" s="17"/>
      <c r="G13" s="17"/>
      <c r="H13" s="17"/>
    </row>
    <row r="14" spans="1:8">
      <c r="A14" s="10"/>
      <c r="B14" s="17"/>
      <c r="C14" s="17"/>
      <c r="D14" s="17"/>
      <c r="E14" s="17"/>
      <c r="F14" s="17"/>
      <c r="G14" s="17"/>
      <c r="H14" s="17"/>
    </row>
  </sheetData>
  <mergeCells count="1">
    <mergeCell ref="A2:C2"/>
  </mergeCells>
  <phoneticPr fontId="21"/>
  <printOptions horizontalCentered="1"/>
  <pageMargins left="0.51181102362204722" right="0.51181102362204722" top="0.55118110236220474" bottom="0.55118110236220474" header="0.31496062992125984" footer="0.31496062992125984"/>
  <pageSetup paperSize="9" fitToWidth="1" fitToHeight="1" orientation="landscape" usePrinterDefaults="1" r:id="rId1"/>
  <colBreaks count="1" manualBreakCount="1">
    <brk id="4" max="1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92D050"/>
  </sheetPr>
  <dimension ref="A1:K35"/>
  <sheetViews>
    <sheetView view="pageBreakPreview" zoomScale="90" zoomScaleSheetLayoutView="90" workbookViewId="0"/>
  </sheetViews>
  <sheetFormatPr defaultColWidth="9" defaultRowHeight="14"/>
  <cols>
    <col min="1" max="1" width="5" style="138" customWidth="1"/>
    <col min="2" max="2" width="3.5" style="138" customWidth="1"/>
    <col min="3" max="9" width="10" style="138" customWidth="1"/>
    <col min="10" max="10" width="5" style="138" customWidth="1"/>
    <col min="11" max="16384" width="9" style="138"/>
  </cols>
  <sheetData>
    <row r="1" spans="1:11">
      <c r="A1" s="2" t="s">
        <v>39</v>
      </c>
    </row>
    <row r="2" spans="1:11">
      <c r="A2" s="2"/>
    </row>
    <row r="3" spans="1:11">
      <c r="A3" s="2"/>
      <c r="H3" s="145" t="s">
        <v>56</v>
      </c>
      <c r="I3" s="145"/>
      <c r="J3" s="145"/>
    </row>
    <row r="4" spans="1:11">
      <c r="A4" s="2"/>
      <c r="H4" s="146" t="s">
        <v>142</v>
      </c>
      <c r="I4" s="146"/>
      <c r="J4" s="146"/>
    </row>
    <row r="5" spans="1:11">
      <c r="A5" s="2"/>
    </row>
    <row r="6" spans="1:11">
      <c r="A6" s="2" t="s">
        <v>41</v>
      </c>
    </row>
    <row r="7" spans="1:11">
      <c r="A7" s="2"/>
    </row>
    <row r="8" spans="1:11">
      <c r="A8" s="2"/>
    </row>
    <row r="9" spans="1:11">
      <c r="A9" s="2"/>
    </row>
    <row r="10" spans="1:11">
      <c r="A10" s="2"/>
      <c r="E10" s="143" t="e">
        <f>IF(#REF!="補助事業者名","間接補助事業者名",#REF!)</f>
        <v>#REF!</v>
      </c>
      <c r="F10" s="143"/>
      <c r="G10" s="143"/>
      <c r="H10" s="143"/>
      <c r="I10" s="138" t="s">
        <v>71</v>
      </c>
      <c r="K10" s="148" t="s">
        <v>90</v>
      </c>
    </row>
    <row r="11" spans="1:11">
      <c r="A11" s="2"/>
    </row>
    <row r="12" spans="1:11">
      <c r="A12" s="2"/>
    </row>
    <row r="13" spans="1:11">
      <c r="A13" s="2"/>
    </row>
    <row r="14" spans="1:11" ht="18.75" customHeight="1">
      <c r="A14" s="140" t="s">
        <v>97</v>
      </c>
      <c r="B14" s="141"/>
      <c r="C14" s="141"/>
      <c r="D14" s="141"/>
      <c r="E14" s="141"/>
      <c r="F14" s="141"/>
      <c r="G14" s="141"/>
      <c r="H14" s="141"/>
      <c r="I14" s="141"/>
      <c r="J14" s="141"/>
    </row>
    <row r="15" spans="1:11">
      <c r="A15" s="2"/>
    </row>
    <row r="16" spans="1:11">
      <c r="A16" s="2"/>
    </row>
    <row r="17" spans="1:10">
      <c r="A17" s="2"/>
    </row>
    <row r="18" spans="1:10" ht="60" customHeight="1">
      <c r="A18" s="319"/>
      <c r="B18" s="323" t="s">
        <v>147</v>
      </c>
      <c r="C18" s="323"/>
      <c r="D18" s="323"/>
      <c r="E18" s="323"/>
      <c r="F18" s="323"/>
      <c r="G18" s="323"/>
      <c r="H18" s="323"/>
      <c r="I18" s="323"/>
    </row>
    <row r="19" spans="1:10">
      <c r="A19" s="2"/>
    </row>
    <row r="20" spans="1:10">
      <c r="A20" s="2"/>
    </row>
    <row r="21" spans="1:10">
      <c r="A21" s="2"/>
    </row>
    <row r="22" spans="1:10" ht="30" customHeight="1">
      <c r="A22" s="324"/>
      <c r="B22" s="324">
        <v>1</v>
      </c>
      <c r="C22" s="319" t="s">
        <v>68</v>
      </c>
      <c r="D22" s="319"/>
      <c r="E22" s="319"/>
      <c r="F22" s="319"/>
      <c r="G22" s="319"/>
      <c r="H22" s="319"/>
      <c r="I22" s="319"/>
      <c r="J22" s="319"/>
    </row>
    <row r="23" spans="1:10">
      <c r="A23" s="321"/>
    </row>
    <row r="24" spans="1:10">
      <c r="A24" s="321"/>
      <c r="F24" s="143" t="str">
        <f>IF(G24="","金","")</f>
        <v>金</v>
      </c>
      <c r="G24" s="328"/>
      <c r="H24" s="328"/>
      <c r="I24" s="138" t="s">
        <v>15</v>
      </c>
    </row>
    <row r="25" spans="1:10">
      <c r="A25" s="2"/>
    </row>
    <row r="26" spans="1:10">
      <c r="A26" s="2"/>
    </row>
    <row r="27" spans="1:10" ht="30" customHeight="1">
      <c r="A27" s="324"/>
      <c r="B27" s="324">
        <v>2</v>
      </c>
      <c r="C27" s="319" t="s">
        <v>52</v>
      </c>
      <c r="D27" s="319"/>
      <c r="E27" s="319"/>
      <c r="F27" s="319"/>
      <c r="G27" s="319"/>
      <c r="H27" s="319"/>
      <c r="I27" s="319"/>
      <c r="J27" s="319"/>
    </row>
    <row r="28" spans="1:10">
      <c r="A28" s="321"/>
    </row>
    <row r="29" spans="1:10">
      <c r="A29" s="321"/>
      <c r="F29" s="143" t="str">
        <f>IF(G29="","金","")</f>
        <v>金</v>
      </c>
      <c r="G29" s="328"/>
      <c r="H29" s="328"/>
      <c r="I29" s="138" t="s">
        <v>15</v>
      </c>
    </row>
    <row r="30" spans="1:10">
      <c r="A30" s="2"/>
    </row>
    <row r="31" spans="1:10">
      <c r="A31" s="2"/>
    </row>
    <row r="32" spans="1:10">
      <c r="A32" s="320"/>
      <c r="B32" s="325">
        <v>3</v>
      </c>
      <c r="C32" s="327" t="s">
        <v>12</v>
      </c>
      <c r="D32" s="327"/>
      <c r="E32" s="327"/>
      <c r="F32" s="327"/>
      <c r="G32" s="327"/>
      <c r="H32" s="327"/>
      <c r="I32" s="327"/>
    </row>
    <row r="33" spans="1:9" ht="30" customHeight="1">
      <c r="A33" s="322"/>
      <c r="B33" s="326"/>
      <c r="C33" s="326" t="s">
        <v>62</v>
      </c>
      <c r="D33" s="326"/>
      <c r="E33" s="326"/>
      <c r="F33" s="326"/>
      <c r="G33" s="326"/>
      <c r="H33" s="326"/>
      <c r="I33" s="326"/>
    </row>
    <row r="34" spans="1:9">
      <c r="A34" s="2"/>
    </row>
    <row r="35" spans="1:9">
      <c r="A35" s="2"/>
    </row>
  </sheetData>
  <mergeCells count="11">
    <mergeCell ref="H3:J3"/>
    <mergeCell ref="H4:J4"/>
    <mergeCell ref="E10:H10"/>
    <mergeCell ref="A14:J14"/>
    <mergeCell ref="B18:I18"/>
    <mergeCell ref="C22:I22"/>
    <mergeCell ref="G24:H24"/>
    <mergeCell ref="C27:I27"/>
    <mergeCell ref="G29:H29"/>
    <mergeCell ref="C32:I32"/>
    <mergeCell ref="C33:I33"/>
  </mergeCells>
  <phoneticPr fontId="21"/>
  <printOptions horizontalCentered="1"/>
  <pageMargins left="0.70866141732283472" right="0.70866141732283472" top="0.94488188976377951" bottom="0.94488188976377951" header="0.31496062992125984" footer="0.31496062992125984"/>
  <pageSetup paperSize="9" fitToWidth="1" fitToHeight="1"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dimension ref="B1:N34"/>
  <sheetViews>
    <sheetView topLeftCell="F1" workbookViewId="0">
      <selection activeCell="H17" sqref="H17"/>
    </sheetView>
  </sheetViews>
  <sheetFormatPr defaultRowHeight="13"/>
  <cols>
    <col min="2" max="2" width="53.75" customWidth="1"/>
    <col min="4" max="4" width="35.125" customWidth="1"/>
    <col min="6" max="6" width="37.125" bestFit="1" customWidth="1"/>
    <col min="8" max="8" width="37.5" customWidth="1"/>
    <col min="9" max="9" width="3" customWidth="1"/>
    <col min="11" max="14" width="14.625" customWidth="1"/>
  </cols>
  <sheetData>
    <row r="1" spans="2:14">
      <c r="B1" t="s">
        <v>105</v>
      </c>
      <c r="D1" t="s">
        <v>8</v>
      </c>
      <c r="F1" t="s">
        <v>108</v>
      </c>
      <c r="H1" t="s">
        <v>87</v>
      </c>
    </row>
    <row r="2" spans="2:14">
      <c r="J2" s="329"/>
    </row>
    <row r="3" spans="2:14" ht="50.1" customHeight="1">
      <c r="B3" t="s">
        <v>11</v>
      </c>
      <c r="D3" t="s">
        <v>111</v>
      </c>
      <c r="F3" t="s">
        <v>116</v>
      </c>
      <c r="H3" s="142" t="s">
        <v>140</v>
      </c>
      <c r="I3" s="142"/>
      <c r="J3" s="330"/>
      <c r="K3" s="331" t="s">
        <v>152</v>
      </c>
      <c r="L3" s="331"/>
      <c r="M3" s="340" t="s">
        <v>153</v>
      </c>
      <c r="N3" s="344" t="s">
        <v>155</v>
      </c>
    </row>
    <row r="4" spans="2:14" ht="50.1" customHeight="1">
      <c r="B4" t="s">
        <v>19</v>
      </c>
      <c r="D4" t="s">
        <v>112</v>
      </c>
      <c r="F4" t="s">
        <v>117</v>
      </c>
      <c r="H4" s="142" t="s">
        <v>151</v>
      </c>
      <c r="I4" s="142"/>
      <c r="J4" s="330"/>
      <c r="K4" s="332" t="s">
        <v>154</v>
      </c>
      <c r="L4" s="336" t="s">
        <v>49</v>
      </c>
      <c r="M4" s="340"/>
      <c r="N4" s="345" t="s">
        <v>131</v>
      </c>
    </row>
    <row r="5" spans="2:14" ht="50.1" customHeight="1">
      <c r="B5" t="s">
        <v>59</v>
      </c>
      <c r="D5" t="s">
        <v>99</v>
      </c>
      <c r="F5" t="s">
        <v>118</v>
      </c>
      <c r="H5" s="142" t="s">
        <v>150</v>
      </c>
      <c r="I5" s="142"/>
      <c r="J5" s="330"/>
      <c r="K5" s="333">
        <v>0</v>
      </c>
      <c r="L5" s="337">
        <f>K6</f>
        <v>0.5</v>
      </c>
      <c r="M5" s="341">
        <v>0.5</v>
      </c>
      <c r="N5" s="346">
        <f>N10*M5</f>
        <v>1140</v>
      </c>
    </row>
    <row r="6" spans="2:14">
      <c r="B6" t="s">
        <v>63</v>
      </c>
      <c r="D6" t="s">
        <v>113</v>
      </c>
      <c r="F6" t="s">
        <v>119</v>
      </c>
      <c r="H6" s="1"/>
      <c r="I6" s="1"/>
      <c r="J6" s="330"/>
      <c r="K6" s="334">
        <v>0.5</v>
      </c>
      <c r="L6" s="338">
        <f>K7</f>
        <v>0.6</v>
      </c>
      <c r="M6" s="342">
        <v>0.6</v>
      </c>
      <c r="N6" s="347">
        <f>N10*M6</f>
        <v>1368</v>
      </c>
    </row>
    <row r="7" spans="2:14">
      <c r="B7" t="s">
        <v>35</v>
      </c>
      <c r="D7" t="s">
        <v>115</v>
      </c>
      <c r="F7" t="s">
        <v>104</v>
      </c>
      <c r="H7" s="1"/>
      <c r="I7" s="1"/>
      <c r="J7" s="330"/>
      <c r="K7" s="334">
        <v>0.6</v>
      </c>
      <c r="L7" s="338">
        <f>K8</f>
        <v>0.7</v>
      </c>
      <c r="M7" s="342">
        <v>0.7</v>
      </c>
      <c r="N7" s="347">
        <f>N10*M7</f>
        <v>1596</v>
      </c>
    </row>
    <row r="8" spans="2:14">
      <c r="B8" t="s">
        <v>47</v>
      </c>
      <c r="F8" t="s">
        <v>121</v>
      </c>
      <c r="H8" s="1"/>
      <c r="I8" s="1"/>
      <c r="J8" s="330"/>
      <c r="K8" s="334">
        <v>0.7</v>
      </c>
      <c r="L8" s="338">
        <f>K9</f>
        <v>0.8</v>
      </c>
      <c r="M8" s="342">
        <v>0.8</v>
      </c>
      <c r="N8" s="347">
        <f>N10*M8</f>
        <v>1824</v>
      </c>
    </row>
    <row r="9" spans="2:14">
      <c r="B9" t="s">
        <v>1</v>
      </c>
      <c r="F9" t="s">
        <v>122</v>
      </c>
      <c r="H9" s="1"/>
      <c r="I9" s="1"/>
      <c r="J9" s="330"/>
      <c r="K9" s="334">
        <v>0.8</v>
      </c>
      <c r="L9" s="338">
        <f>K10</f>
        <v>0.9</v>
      </c>
      <c r="M9" s="342">
        <v>0.9</v>
      </c>
      <c r="N9" s="347">
        <f>N10*M9</f>
        <v>2052</v>
      </c>
    </row>
    <row r="10" spans="2:14">
      <c r="B10" t="s">
        <v>64</v>
      </c>
      <c r="F10" t="s">
        <v>123</v>
      </c>
      <c r="H10" s="1"/>
      <c r="I10" s="1"/>
      <c r="J10" s="330"/>
      <c r="K10" s="335">
        <v>0.9</v>
      </c>
      <c r="L10" s="339">
        <v>1</v>
      </c>
      <c r="M10" s="343">
        <v>1</v>
      </c>
      <c r="N10" s="348">
        <v>2280</v>
      </c>
    </row>
    <row r="11" spans="2:14">
      <c r="B11" t="s">
        <v>65</v>
      </c>
      <c r="H11" s="1"/>
      <c r="I11" s="1"/>
      <c r="J11" s="330"/>
    </row>
    <row r="12" spans="2:14">
      <c r="B12" t="s">
        <v>66</v>
      </c>
      <c r="H12" s="1"/>
      <c r="I12" s="1"/>
      <c r="J12" s="330"/>
    </row>
    <row r="13" spans="2:14">
      <c r="B13" t="s">
        <v>20</v>
      </c>
      <c r="H13" s="1"/>
      <c r="I13" s="1"/>
      <c r="J13" s="330"/>
    </row>
    <row r="14" spans="2:14">
      <c r="B14" t="s">
        <v>37</v>
      </c>
      <c r="H14" s="1"/>
      <c r="I14" s="1"/>
      <c r="J14" s="330"/>
    </row>
    <row r="15" spans="2:14">
      <c r="B15" t="s">
        <v>67</v>
      </c>
      <c r="H15" s="1"/>
      <c r="I15" s="1"/>
      <c r="J15" s="330"/>
    </row>
    <row r="16" spans="2:14">
      <c r="B16" t="s">
        <v>29</v>
      </c>
      <c r="H16" s="1"/>
      <c r="I16" s="1"/>
      <c r="J16" s="330"/>
    </row>
    <row r="19" spans="2:2">
      <c r="B19" t="s">
        <v>141</v>
      </c>
    </row>
    <row r="21" spans="2:2">
      <c r="B21" t="s">
        <v>34</v>
      </c>
    </row>
    <row r="22" spans="2:2">
      <c r="B22" t="s">
        <v>124</v>
      </c>
    </row>
    <row r="23" spans="2:2">
      <c r="B23" t="s">
        <v>125</v>
      </c>
    </row>
    <row r="24" spans="2:2">
      <c r="B24" t="s">
        <v>126</v>
      </c>
    </row>
    <row r="25" spans="2:2">
      <c r="B25" t="s">
        <v>128</v>
      </c>
    </row>
    <row r="26" spans="2:2">
      <c r="B26" t="s">
        <v>73</v>
      </c>
    </row>
    <row r="27" spans="2:2">
      <c r="B27" t="s">
        <v>129</v>
      </c>
    </row>
    <row r="28" spans="2:2">
      <c r="B28" t="s">
        <v>130</v>
      </c>
    </row>
    <row r="29" spans="2:2">
      <c r="B29" t="s">
        <v>132</v>
      </c>
    </row>
    <row r="30" spans="2:2">
      <c r="B30" t="s">
        <v>133</v>
      </c>
    </row>
    <row r="31" spans="2:2">
      <c r="B31" t="s">
        <v>134</v>
      </c>
    </row>
    <row r="32" spans="2:2">
      <c r="B32" t="s">
        <v>136</v>
      </c>
    </row>
    <row r="33" spans="2:2">
      <c r="B33" t="s">
        <v>137</v>
      </c>
    </row>
    <row r="34" spans="2:2">
      <c r="B34" t="s">
        <v>138</v>
      </c>
    </row>
  </sheetData>
  <mergeCells count="2">
    <mergeCell ref="K3:L3"/>
    <mergeCell ref="M3:M4"/>
  </mergeCells>
  <phoneticPr fontId="21"/>
  <dataValidations count="1">
    <dataValidation imeMode="disabled" allowBlank="1" showDropDown="0" showInputMessage="1" showErrorMessage="1" sqref="K6:K10 M5:M10 N10"/>
  </dataValidations>
  <pageMargins left="0.7" right="0.7" top="0.75" bottom="0.75" header="0.3" footer="0.3"/>
  <pageSetup paperSize="9" fitToWidth="1" fitToHeight="1" orientation="portrait" usePrinterDefaults="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rgb="FF92D050"/>
    <outlinePr summaryRight="0"/>
    <pageSetUpPr fitToPage="1"/>
  </sheetPr>
  <dimension ref="B1:W39"/>
  <sheetViews>
    <sheetView showGridLines="0" view="pageBreakPreview" zoomScale="40" zoomScaleSheetLayoutView="40" workbookViewId="0">
      <selection activeCell="U10" sqref="U10"/>
    </sheetView>
  </sheetViews>
  <sheetFormatPr defaultColWidth="9" defaultRowHeight="13"/>
  <cols>
    <col min="1" max="1" width="4.375" style="23" customWidth="1"/>
    <col min="2" max="2" width="9.375" style="23" bestFit="1" customWidth="1"/>
    <col min="3" max="3" width="21.625" style="23" bestFit="1" customWidth="1"/>
    <col min="4" max="4" width="16.08984375" style="23" customWidth="1"/>
    <col min="5" max="5" width="15.375" style="23" bestFit="1" customWidth="1"/>
    <col min="6" max="6" width="13.75" style="23" customWidth="1"/>
    <col min="7" max="7" width="13.25" style="23" bestFit="1" customWidth="1"/>
    <col min="8" max="9" width="7.375" style="23" bestFit="1" customWidth="1"/>
    <col min="10" max="10" width="19.625" style="23" customWidth="1"/>
    <col min="11" max="11" width="23.875" style="23" customWidth="1"/>
    <col min="12" max="16" width="17.875" style="23" customWidth="1"/>
    <col min="17" max="17" width="8.625" style="23" customWidth="1"/>
    <col min="18" max="18" width="20.36328125" style="23" customWidth="1"/>
    <col min="19" max="19" width="19.36328125" style="24" customWidth="1"/>
    <col min="20" max="20" width="18.54296875" style="24" customWidth="1"/>
    <col min="21" max="21" width="20.875" style="24" customWidth="1"/>
    <col min="22" max="22" width="9" style="23"/>
    <col min="23" max="23" width="2.453125" style="23" customWidth="1"/>
    <col min="24" max="16384" width="9" style="23"/>
  </cols>
  <sheetData>
    <row r="1" spans="2:23">
      <c r="S1" s="91"/>
      <c r="T1" s="91"/>
      <c r="U1" s="91"/>
    </row>
    <row r="2" spans="2:23" ht="24.75" customHeight="1">
      <c r="B2" s="25" t="s">
        <v>209</v>
      </c>
      <c r="S2" s="91"/>
      <c r="T2" s="91"/>
      <c r="U2" s="91"/>
    </row>
    <row r="3" spans="2:23" ht="47.25" customHeight="1">
      <c r="B3" s="26" t="s">
        <v>169</v>
      </c>
      <c r="C3" s="34"/>
      <c r="D3" s="34"/>
      <c r="E3" s="34"/>
      <c r="F3" s="34"/>
      <c r="G3" s="34"/>
      <c r="H3" s="34"/>
      <c r="I3" s="34"/>
      <c r="J3" s="34"/>
      <c r="K3" s="34"/>
      <c r="L3" s="34"/>
      <c r="M3" s="34"/>
      <c r="N3" s="34"/>
      <c r="O3" s="34"/>
      <c r="P3" s="34"/>
      <c r="Q3" s="34"/>
      <c r="R3" s="34"/>
      <c r="S3" s="34"/>
      <c r="T3" s="34"/>
      <c r="U3" s="34"/>
      <c r="V3" s="101"/>
    </row>
    <row r="4" spans="2:23" ht="30" customHeight="1">
      <c r="B4" s="27"/>
      <c r="C4" s="35"/>
      <c r="D4" s="35"/>
      <c r="E4" s="35"/>
      <c r="F4" s="35"/>
      <c r="G4" s="35"/>
      <c r="H4" s="35"/>
      <c r="I4" s="35"/>
      <c r="J4" s="35"/>
      <c r="K4" s="35"/>
      <c r="L4" s="35"/>
      <c r="M4" s="35"/>
      <c r="N4" s="35"/>
      <c r="O4" s="35"/>
      <c r="P4" s="35"/>
      <c r="Q4" s="35"/>
      <c r="R4" s="35"/>
      <c r="S4" s="35"/>
      <c r="T4" s="35"/>
      <c r="U4" s="35"/>
      <c r="V4" s="102"/>
    </row>
    <row r="5" spans="2:23" ht="30" customHeight="1">
      <c r="B5" s="28"/>
      <c r="C5" s="28"/>
      <c r="D5" s="28"/>
      <c r="E5" s="28"/>
      <c r="F5" s="28"/>
      <c r="G5" s="28"/>
      <c r="H5" s="28"/>
      <c r="I5" s="28"/>
      <c r="S5" s="23"/>
      <c r="T5" s="23"/>
      <c r="U5" s="23"/>
    </row>
    <row r="6" spans="2:23" ht="30" customHeight="1">
      <c r="B6" s="29" t="s">
        <v>204</v>
      </c>
      <c r="C6" s="36"/>
      <c r="D6" s="45"/>
      <c r="E6" s="45"/>
      <c r="F6" s="45"/>
      <c r="G6" s="28"/>
      <c r="H6" s="28"/>
      <c r="I6" s="28"/>
      <c r="J6" s="61"/>
      <c r="K6" s="61"/>
      <c r="L6" s="61"/>
      <c r="M6" s="28"/>
      <c r="N6" s="28"/>
      <c r="O6" s="28"/>
      <c r="P6" s="28"/>
      <c r="Q6" s="28"/>
      <c r="R6" s="28"/>
      <c r="S6" s="28"/>
      <c r="T6" s="28"/>
      <c r="U6" s="28"/>
      <c r="V6" s="28"/>
    </row>
    <row r="7" spans="2:23" ht="246.75" customHeight="1">
      <c r="B7" s="30" t="s">
        <v>114</v>
      </c>
      <c r="C7" s="37" t="s">
        <v>26</v>
      </c>
      <c r="D7" s="46" t="s">
        <v>177</v>
      </c>
      <c r="E7" s="54" t="s">
        <v>175</v>
      </c>
      <c r="F7" s="54" t="s">
        <v>120</v>
      </c>
      <c r="G7" s="54" t="s">
        <v>180</v>
      </c>
      <c r="H7" s="56" t="s">
        <v>57</v>
      </c>
      <c r="I7" s="56" t="s">
        <v>181</v>
      </c>
      <c r="J7" s="62" t="s">
        <v>182</v>
      </c>
      <c r="K7" s="74" t="s">
        <v>184</v>
      </c>
      <c r="L7" s="78" t="s">
        <v>185</v>
      </c>
      <c r="M7" s="82" t="s">
        <v>187</v>
      </c>
      <c r="N7" s="83" t="s">
        <v>109</v>
      </c>
      <c r="O7" s="82" t="s">
        <v>189</v>
      </c>
      <c r="P7" s="82" t="s">
        <v>190</v>
      </c>
      <c r="Q7" s="82" t="s">
        <v>135</v>
      </c>
      <c r="R7" s="82" t="s">
        <v>192</v>
      </c>
      <c r="S7" s="92" t="s">
        <v>195</v>
      </c>
      <c r="T7" s="94" t="s">
        <v>196</v>
      </c>
      <c r="U7" s="94" t="s">
        <v>194</v>
      </c>
      <c r="V7" s="103" t="s">
        <v>55</v>
      </c>
    </row>
    <row r="8" spans="2:23" s="23" customFormat="1" ht="35">
      <c r="B8" s="31"/>
      <c r="C8" s="38"/>
      <c r="D8" s="39" t="s">
        <v>164</v>
      </c>
      <c r="E8" s="39" t="s">
        <v>179</v>
      </c>
      <c r="F8" s="39" t="s">
        <v>61</v>
      </c>
      <c r="G8" s="31"/>
      <c r="H8" s="31"/>
      <c r="I8" s="31"/>
      <c r="J8" s="31"/>
      <c r="K8" s="31" t="s">
        <v>172</v>
      </c>
      <c r="L8" s="31" t="s">
        <v>186</v>
      </c>
      <c r="M8" s="31" t="s">
        <v>69</v>
      </c>
      <c r="N8" s="31" t="s">
        <v>188</v>
      </c>
      <c r="O8" s="31" t="s">
        <v>168</v>
      </c>
      <c r="P8" s="31" t="s">
        <v>191</v>
      </c>
      <c r="Q8" s="31"/>
      <c r="R8" s="31" t="s">
        <v>193</v>
      </c>
      <c r="S8" s="93" t="s">
        <v>205</v>
      </c>
      <c r="T8" s="31"/>
      <c r="U8" s="31"/>
      <c r="V8" s="104"/>
      <c r="W8" s="108"/>
    </row>
    <row r="9" spans="2:23" s="23" customFormat="1" ht="17.5">
      <c r="B9" s="31"/>
      <c r="C9" s="39"/>
      <c r="D9" s="47" t="s">
        <v>15</v>
      </c>
      <c r="E9" s="47" t="s">
        <v>15</v>
      </c>
      <c r="F9" s="47" t="s">
        <v>15</v>
      </c>
      <c r="G9" s="47" t="s">
        <v>176</v>
      </c>
      <c r="H9" s="57" t="s">
        <v>163</v>
      </c>
      <c r="I9" s="57" t="s">
        <v>163</v>
      </c>
      <c r="J9" s="57" t="s">
        <v>81</v>
      </c>
      <c r="K9" s="57" t="s">
        <v>176</v>
      </c>
      <c r="L9" s="57" t="s">
        <v>15</v>
      </c>
      <c r="M9" s="57" t="s">
        <v>15</v>
      </c>
      <c r="N9" s="57" t="s">
        <v>15</v>
      </c>
      <c r="O9" s="57" t="s">
        <v>15</v>
      </c>
      <c r="P9" s="57" t="s">
        <v>15</v>
      </c>
      <c r="Q9" s="57"/>
      <c r="R9" s="57" t="s">
        <v>15</v>
      </c>
      <c r="S9" s="57" t="s">
        <v>15</v>
      </c>
      <c r="T9" s="57" t="s">
        <v>15</v>
      </c>
      <c r="U9" s="98" t="s">
        <v>15</v>
      </c>
      <c r="V9" s="31"/>
    </row>
    <row r="10" spans="2:23" ht="30.75" customHeight="1">
      <c r="B10" s="31" t="s">
        <v>171</v>
      </c>
      <c r="C10" s="40" t="s">
        <v>162</v>
      </c>
      <c r="D10" s="48">
        <v>10000000</v>
      </c>
      <c r="E10" s="43">
        <v>0</v>
      </c>
      <c r="F10" s="48">
        <f>D10-E10</f>
        <v>10000000</v>
      </c>
      <c r="G10" s="43" t="s">
        <v>178</v>
      </c>
      <c r="H10" s="43">
        <v>1118</v>
      </c>
      <c r="I10" s="43">
        <v>1031</v>
      </c>
      <c r="J10" s="63">
        <f t="shared" ref="J10:J21" si="0">(I10-H10)/H10</f>
        <v>-7.7817531305903395e-002</v>
      </c>
      <c r="K10" s="75">
        <v>7</v>
      </c>
      <c r="L10" s="79">
        <v>1160000</v>
      </c>
      <c r="M10" s="79">
        <f t="shared" ref="M10:M21" si="1">K10*L10</f>
        <v>8120000</v>
      </c>
      <c r="N10" s="84">
        <v>150000000</v>
      </c>
      <c r="O10" s="79">
        <f t="shared" ref="O10:O21" si="2">N10*K10/100</f>
        <v>10500000</v>
      </c>
      <c r="P10" s="79">
        <f>MIN(F10,M10,O10)</f>
        <v>8120000</v>
      </c>
      <c r="Q10" s="86">
        <v>0.5</v>
      </c>
      <c r="R10" s="79">
        <f t="shared" ref="R10:R21" si="3">P10*Q10</f>
        <v>4060000</v>
      </c>
      <c r="S10" s="79">
        <f t="shared" ref="S10:S21" si="4">ROUNDDOWN(R10,-3)</f>
        <v>4060000</v>
      </c>
      <c r="T10" s="95"/>
      <c r="U10" s="95"/>
      <c r="V10" s="31"/>
    </row>
    <row r="11" spans="2:23" ht="36.75" customHeight="1">
      <c r="B11" s="32" t="s">
        <v>166</v>
      </c>
      <c r="C11" s="41" t="s">
        <v>173</v>
      </c>
      <c r="D11" s="49">
        <v>10000000</v>
      </c>
      <c r="E11" s="55">
        <v>0</v>
      </c>
      <c r="F11" s="49">
        <f>D11-E11</f>
        <v>10000000</v>
      </c>
      <c r="G11" s="55" t="s">
        <v>178</v>
      </c>
      <c r="H11" s="58">
        <v>202</v>
      </c>
      <c r="I11" s="58">
        <v>130</v>
      </c>
      <c r="J11" s="64">
        <f t="shared" si="0"/>
        <v>-0.35643564356435642</v>
      </c>
      <c r="K11" s="55">
        <v>15</v>
      </c>
      <c r="L11" s="80">
        <v>1160000</v>
      </c>
      <c r="M11" s="80">
        <f t="shared" si="1"/>
        <v>17400000</v>
      </c>
      <c r="N11" s="85">
        <v>31400000</v>
      </c>
      <c r="O11" s="80">
        <f t="shared" si="2"/>
        <v>4710000</v>
      </c>
      <c r="P11" s="80">
        <f>MIN(F11,M11,O11)</f>
        <v>4710000</v>
      </c>
      <c r="Q11" s="87">
        <v>0.5</v>
      </c>
      <c r="R11" s="89">
        <f t="shared" si="3"/>
        <v>2355000</v>
      </c>
      <c r="S11" s="80">
        <f t="shared" si="4"/>
        <v>2355000</v>
      </c>
      <c r="T11" s="96"/>
      <c r="U11" s="99"/>
      <c r="V11" s="105"/>
    </row>
    <row r="12" spans="2:23" ht="40" customHeight="1">
      <c r="B12" s="33">
        <v>1</v>
      </c>
      <c r="C12" s="42"/>
      <c r="D12" s="50"/>
      <c r="E12" s="50"/>
      <c r="F12" s="50"/>
      <c r="G12" s="50"/>
      <c r="H12" s="59"/>
      <c r="I12" s="59"/>
      <c r="J12" s="65" t="e">
        <f t="shared" si="0"/>
        <v>#DIV/0!</v>
      </c>
      <c r="K12" s="76"/>
      <c r="L12" s="81">
        <v>1160000</v>
      </c>
      <c r="M12" s="81">
        <f t="shared" si="1"/>
        <v>0</v>
      </c>
      <c r="N12" s="59"/>
      <c r="O12" s="81">
        <f t="shared" si="2"/>
        <v>0</v>
      </c>
      <c r="P12" s="81">
        <f t="shared" ref="P12:P21" si="5">MIN(M12,O12)</f>
        <v>0</v>
      </c>
      <c r="Q12" s="88">
        <v>0.5</v>
      </c>
      <c r="R12" s="90">
        <f t="shared" si="3"/>
        <v>0</v>
      </c>
      <c r="S12" s="81">
        <f t="shared" si="4"/>
        <v>0</v>
      </c>
      <c r="T12" s="97"/>
      <c r="U12" s="100"/>
      <c r="V12" s="106" t="s">
        <v>165</v>
      </c>
    </row>
    <row r="13" spans="2:23" ht="40" customHeight="1">
      <c r="B13" s="29">
        <v>2</v>
      </c>
      <c r="C13" s="43"/>
      <c r="D13" s="43"/>
      <c r="E13" s="43"/>
      <c r="F13" s="43"/>
      <c r="G13" s="43"/>
      <c r="H13" s="60"/>
      <c r="I13" s="59"/>
      <c r="J13" s="66" t="e">
        <f t="shared" si="0"/>
        <v>#DIV/0!</v>
      </c>
      <c r="K13" s="43"/>
      <c r="L13" s="79">
        <v>1160000</v>
      </c>
      <c r="M13" s="79">
        <f t="shared" si="1"/>
        <v>0</v>
      </c>
      <c r="N13" s="59"/>
      <c r="O13" s="79">
        <f t="shared" si="2"/>
        <v>0</v>
      </c>
      <c r="P13" s="79">
        <f t="shared" si="5"/>
        <v>0</v>
      </c>
      <c r="Q13" s="88">
        <v>0.5</v>
      </c>
      <c r="R13" s="90">
        <f t="shared" si="3"/>
        <v>0</v>
      </c>
      <c r="S13" s="79">
        <f t="shared" si="4"/>
        <v>0</v>
      </c>
      <c r="T13" s="97"/>
      <c r="U13" s="100"/>
      <c r="V13" s="106" t="s">
        <v>165</v>
      </c>
    </row>
    <row r="14" spans="2:23" ht="40" customHeight="1">
      <c r="B14" s="29">
        <v>3</v>
      </c>
      <c r="C14" s="43"/>
      <c r="D14" s="43"/>
      <c r="E14" s="43"/>
      <c r="F14" s="43"/>
      <c r="G14" s="43"/>
      <c r="H14" s="60"/>
      <c r="I14" s="59"/>
      <c r="J14" s="66" t="e">
        <f t="shared" si="0"/>
        <v>#DIV/0!</v>
      </c>
      <c r="K14" s="43"/>
      <c r="L14" s="79">
        <v>1160000</v>
      </c>
      <c r="M14" s="79">
        <f t="shared" si="1"/>
        <v>0</v>
      </c>
      <c r="N14" s="59"/>
      <c r="O14" s="79">
        <f t="shared" si="2"/>
        <v>0</v>
      </c>
      <c r="P14" s="79">
        <f t="shared" si="5"/>
        <v>0</v>
      </c>
      <c r="Q14" s="88">
        <v>0.5</v>
      </c>
      <c r="R14" s="90">
        <f t="shared" si="3"/>
        <v>0</v>
      </c>
      <c r="S14" s="79">
        <f t="shared" si="4"/>
        <v>0</v>
      </c>
      <c r="T14" s="97"/>
      <c r="U14" s="100"/>
      <c r="V14" s="106" t="s">
        <v>165</v>
      </c>
    </row>
    <row r="15" spans="2:23" ht="40" customHeight="1">
      <c r="B15" s="29">
        <v>4</v>
      </c>
      <c r="C15" s="43"/>
      <c r="D15" s="43"/>
      <c r="E15" s="43"/>
      <c r="F15" s="43"/>
      <c r="G15" s="43"/>
      <c r="H15" s="60"/>
      <c r="I15" s="59"/>
      <c r="J15" s="66" t="e">
        <f t="shared" si="0"/>
        <v>#DIV/0!</v>
      </c>
      <c r="K15" s="43"/>
      <c r="L15" s="79">
        <v>1160000</v>
      </c>
      <c r="M15" s="79">
        <f t="shared" si="1"/>
        <v>0</v>
      </c>
      <c r="N15" s="59"/>
      <c r="O15" s="79">
        <f t="shared" si="2"/>
        <v>0</v>
      </c>
      <c r="P15" s="79">
        <f t="shared" si="5"/>
        <v>0</v>
      </c>
      <c r="Q15" s="88">
        <v>0.5</v>
      </c>
      <c r="R15" s="90">
        <f t="shared" si="3"/>
        <v>0</v>
      </c>
      <c r="S15" s="79">
        <f t="shared" si="4"/>
        <v>0</v>
      </c>
      <c r="T15" s="97"/>
      <c r="U15" s="100"/>
      <c r="V15" s="106" t="s">
        <v>165</v>
      </c>
    </row>
    <row r="16" spans="2:23" ht="40" customHeight="1">
      <c r="B16" s="29">
        <v>5</v>
      </c>
      <c r="C16" s="43"/>
      <c r="D16" s="43"/>
      <c r="E16" s="43"/>
      <c r="F16" s="43"/>
      <c r="G16" s="43"/>
      <c r="H16" s="60"/>
      <c r="I16" s="59"/>
      <c r="J16" s="66" t="e">
        <f t="shared" si="0"/>
        <v>#DIV/0!</v>
      </c>
      <c r="K16" s="43"/>
      <c r="L16" s="79">
        <v>1160000</v>
      </c>
      <c r="M16" s="79">
        <f t="shared" si="1"/>
        <v>0</v>
      </c>
      <c r="N16" s="59"/>
      <c r="O16" s="79">
        <f t="shared" si="2"/>
        <v>0</v>
      </c>
      <c r="P16" s="79">
        <f t="shared" si="5"/>
        <v>0</v>
      </c>
      <c r="Q16" s="88">
        <v>0.5</v>
      </c>
      <c r="R16" s="90">
        <f t="shared" si="3"/>
        <v>0</v>
      </c>
      <c r="S16" s="79">
        <f t="shared" si="4"/>
        <v>0</v>
      </c>
      <c r="T16" s="97"/>
      <c r="U16" s="100"/>
      <c r="V16" s="106" t="s">
        <v>165</v>
      </c>
    </row>
    <row r="17" spans="2:22" ht="40" customHeight="1">
      <c r="B17" s="29">
        <v>6</v>
      </c>
      <c r="C17" s="43"/>
      <c r="D17" s="43"/>
      <c r="E17" s="43"/>
      <c r="F17" s="43"/>
      <c r="G17" s="43"/>
      <c r="H17" s="60"/>
      <c r="I17" s="59"/>
      <c r="J17" s="66" t="e">
        <f t="shared" si="0"/>
        <v>#DIV/0!</v>
      </c>
      <c r="K17" s="43"/>
      <c r="L17" s="79">
        <v>1160000</v>
      </c>
      <c r="M17" s="79">
        <f t="shared" si="1"/>
        <v>0</v>
      </c>
      <c r="N17" s="59"/>
      <c r="O17" s="79">
        <f t="shared" si="2"/>
        <v>0</v>
      </c>
      <c r="P17" s="79">
        <f t="shared" si="5"/>
        <v>0</v>
      </c>
      <c r="Q17" s="88">
        <v>0.5</v>
      </c>
      <c r="R17" s="90">
        <f t="shared" si="3"/>
        <v>0</v>
      </c>
      <c r="S17" s="79">
        <f t="shared" si="4"/>
        <v>0</v>
      </c>
      <c r="T17" s="97"/>
      <c r="U17" s="100"/>
      <c r="V17" s="106" t="s">
        <v>165</v>
      </c>
    </row>
    <row r="18" spans="2:22" ht="40" customHeight="1">
      <c r="B18" s="29">
        <v>7</v>
      </c>
      <c r="C18" s="43"/>
      <c r="D18" s="43"/>
      <c r="E18" s="43"/>
      <c r="F18" s="43"/>
      <c r="G18" s="43"/>
      <c r="H18" s="60"/>
      <c r="I18" s="59"/>
      <c r="J18" s="66" t="e">
        <f t="shared" si="0"/>
        <v>#DIV/0!</v>
      </c>
      <c r="K18" s="43"/>
      <c r="L18" s="79">
        <v>1160000</v>
      </c>
      <c r="M18" s="79">
        <f t="shared" si="1"/>
        <v>0</v>
      </c>
      <c r="N18" s="59"/>
      <c r="O18" s="79">
        <f t="shared" si="2"/>
        <v>0</v>
      </c>
      <c r="P18" s="79">
        <f t="shared" si="5"/>
        <v>0</v>
      </c>
      <c r="Q18" s="88">
        <v>0.5</v>
      </c>
      <c r="R18" s="90">
        <f t="shared" si="3"/>
        <v>0</v>
      </c>
      <c r="S18" s="79">
        <f t="shared" si="4"/>
        <v>0</v>
      </c>
      <c r="T18" s="97"/>
      <c r="U18" s="100"/>
      <c r="V18" s="106" t="s">
        <v>165</v>
      </c>
    </row>
    <row r="19" spans="2:22" ht="40" customHeight="1">
      <c r="B19" s="29">
        <v>8</v>
      </c>
      <c r="C19" s="43"/>
      <c r="D19" s="43"/>
      <c r="E19" s="43"/>
      <c r="F19" s="43"/>
      <c r="G19" s="43"/>
      <c r="H19" s="60"/>
      <c r="I19" s="59"/>
      <c r="J19" s="66" t="e">
        <f t="shared" si="0"/>
        <v>#DIV/0!</v>
      </c>
      <c r="K19" s="43"/>
      <c r="L19" s="79">
        <v>1160000</v>
      </c>
      <c r="M19" s="79">
        <f t="shared" si="1"/>
        <v>0</v>
      </c>
      <c r="N19" s="59"/>
      <c r="O19" s="79">
        <f t="shared" si="2"/>
        <v>0</v>
      </c>
      <c r="P19" s="79">
        <f t="shared" si="5"/>
        <v>0</v>
      </c>
      <c r="Q19" s="88">
        <v>0.5</v>
      </c>
      <c r="R19" s="90">
        <f t="shared" si="3"/>
        <v>0</v>
      </c>
      <c r="S19" s="79">
        <f t="shared" si="4"/>
        <v>0</v>
      </c>
      <c r="T19" s="97"/>
      <c r="U19" s="100"/>
      <c r="V19" s="106" t="s">
        <v>165</v>
      </c>
    </row>
    <row r="20" spans="2:22" ht="40" customHeight="1">
      <c r="B20" s="29">
        <v>9</v>
      </c>
      <c r="C20" s="43"/>
      <c r="D20" s="43"/>
      <c r="E20" s="43"/>
      <c r="F20" s="43"/>
      <c r="G20" s="43"/>
      <c r="H20" s="60"/>
      <c r="I20" s="59"/>
      <c r="J20" s="66" t="e">
        <f t="shared" si="0"/>
        <v>#DIV/0!</v>
      </c>
      <c r="K20" s="43"/>
      <c r="L20" s="79">
        <v>1160000</v>
      </c>
      <c r="M20" s="79">
        <f t="shared" si="1"/>
        <v>0</v>
      </c>
      <c r="N20" s="59"/>
      <c r="O20" s="79">
        <f t="shared" si="2"/>
        <v>0</v>
      </c>
      <c r="P20" s="79">
        <f t="shared" si="5"/>
        <v>0</v>
      </c>
      <c r="Q20" s="88">
        <v>0.5</v>
      </c>
      <c r="R20" s="90">
        <f t="shared" si="3"/>
        <v>0</v>
      </c>
      <c r="S20" s="79">
        <f t="shared" si="4"/>
        <v>0</v>
      </c>
      <c r="T20" s="97"/>
      <c r="U20" s="100"/>
      <c r="V20" s="106" t="s">
        <v>165</v>
      </c>
    </row>
    <row r="21" spans="2:22" ht="40" customHeight="1">
      <c r="B21" s="29">
        <v>10</v>
      </c>
      <c r="C21" s="43"/>
      <c r="D21" s="43"/>
      <c r="E21" s="43"/>
      <c r="F21" s="43"/>
      <c r="G21" s="43"/>
      <c r="H21" s="60"/>
      <c r="I21" s="59"/>
      <c r="J21" s="66" t="e">
        <f t="shared" si="0"/>
        <v>#DIV/0!</v>
      </c>
      <c r="K21" s="43"/>
      <c r="L21" s="79">
        <v>1160000</v>
      </c>
      <c r="M21" s="79">
        <f t="shared" si="1"/>
        <v>0</v>
      </c>
      <c r="N21" s="59"/>
      <c r="O21" s="79">
        <f t="shared" si="2"/>
        <v>0</v>
      </c>
      <c r="P21" s="79">
        <f t="shared" si="5"/>
        <v>0</v>
      </c>
      <c r="Q21" s="88">
        <v>0.5</v>
      </c>
      <c r="R21" s="90">
        <f t="shared" si="3"/>
        <v>0</v>
      </c>
      <c r="S21" s="79">
        <f t="shared" si="4"/>
        <v>0</v>
      </c>
      <c r="T21" s="97"/>
      <c r="U21" s="100"/>
      <c r="V21" s="106" t="s">
        <v>165</v>
      </c>
    </row>
    <row r="22" spans="2:22" ht="40" customHeight="1">
      <c r="B22" s="33" t="s">
        <v>161</v>
      </c>
      <c r="C22" s="44"/>
      <c r="D22" s="51"/>
      <c r="E22" s="51"/>
      <c r="F22" s="51"/>
      <c r="G22" s="51"/>
      <c r="H22" s="51"/>
      <c r="I22" s="51"/>
      <c r="J22" s="67"/>
      <c r="K22" s="67"/>
      <c r="L22" s="67"/>
      <c r="M22" s="67"/>
      <c r="N22" s="67"/>
      <c r="O22" s="67"/>
      <c r="P22" s="67"/>
      <c r="Q22" s="67"/>
      <c r="R22" s="67"/>
      <c r="S22" s="67"/>
      <c r="T22" s="67"/>
      <c r="U22" s="67"/>
      <c r="V22" s="107"/>
    </row>
    <row r="23" spans="2:22" ht="13.75">
      <c r="S23" s="23"/>
      <c r="T23" s="23"/>
      <c r="U23" s="23"/>
    </row>
    <row r="24" spans="2:22" ht="27.5" hidden="1">
      <c r="D24" s="52" t="s">
        <v>178</v>
      </c>
      <c r="J24" s="68" t="s">
        <v>183</v>
      </c>
      <c r="K24" s="77"/>
      <c r="S24" s="23"/>
      <c r="T24" s="23"/>
      <c r="U24" s="23"/>
    </row>
    <row r="25" spans="2:22" ht="18.75" hidden="1" customHeight="1">
      <c r="D25" s="52" t="s">
        <v>127</v>
      </c>
      <c r="J25" s="69">
        <v>5</v>
      </c>
      <c r="K25" s="28"/>
      <c r="L25" s="28"/>
      <c r="M25" s="28"/>
      <c r="N25" s="28"/>
      <c r="O25" s="28"/>
      <c r="P25" s="28"/>
      <c r="Q25" s="28"/>
      <c r="R25" s="28"/>
      <c r="S25" s="28"/>
      <c r="T25" s="28"/>
      <c r="U25" s="28"/>
      <c r="V25" s="28"/>
    </row>
    <row r="26" spans="2:22" ht="18.75" hidden="1" customHeight="1">
      <c r="G26" s="28"/>
      <c r="J26" s="70">
        <v>6</v>
      </c>
      <c r="K26" s="28"/>
      <c r="L26" s="28"/>
      <c r="M26" s="28"/>
      <c r="N26" s="28"/>
      <c r="O26" s="28"/>
      <c r="P26" s="28"/>
      <c r="Q26" s="28"/>
      <c r="R26" s="28"/>
      <c r="S26" s="28"/>
      <c r="T26" s="28"/>
      <c r="U26" s="28"/>
      <c r="V26" s="28"/>
    </row>
    <row r="27" spans="2:22" ht="18.75" hidden="1" customHeight="1">
      <c r="G27" s="28"/>
      <c r="J27" s="71">
        <v>7</v>
      </c>
      <c r="K27" s="28"/>
      <c r="L27" s="28"/>
      <c r="M27" s="28"/>
      <c r="N27" s="28"/>
      <c r="O27" s="28"/>
      <c r="P27" s="28"/>
      <c r="Q27" s="28"/>
      <c r="R27" s="28"/>
      <c r="S27" s="28"/>
      <c r="T27" s="28"/>
      <c r="U27" s="28"/>
      <c r="V27" s="28"/>
    </row>
    <row r="28" spans="2:22" ht="18.75" hidden="1" customHeight="1">
      <c r="J28" s="70">
        <v>8</v>
      </c>
      <c r="K28" s="28"/>
      <c r="L28" s="28"/>
      <c r="M28" s="28"/>
      <c r="N28" s="28"/>
      <c r="O28" s="28"/>
      <c r="P28" s="28"/>
      <c r="Q28" s="28"/>
      <c r="R28" s="28"/>
      <c r="S28" s="28"/>
      <c r="T28" s="28"/>
      <c r="U28" s="28"/>
      <c r="V28" s="28"/>
    </row>
    <row r="29" spans="2:22" ht="18.75" hidden="1" customHeight="1">
      <c r="D29" s="53"/>
      <c r="J29" s="70">
        <v>9</v>
      </c>
      <c r="K29" s="28"/>
      <c r="L29" s="28"/>
      <c r="M29" s="28"/>
      <c r="N29" s="28"/>
      <c r="O29" s="28"/>
      <c r="P29" s="28"/>
      <c r="Q29" s="28"/>
      <c r="R29" s="28"/>
      <c r="S29" s="28"/>
      <c r="T29" s="28"/>
      <c r="U29" s="28"/>
      <c r="V29" s="28"/>
    </row>
    <row r="30" spans="2:22" ht="18.75" hidden="1" customHeight="1">
      <c r="D30" s="53"/>
      <c r="J30" s="71">
        <v>10</v>
      </c>
      <c r="K30" s="28"/>
      <c r="L30" s="28"/>
      <c r="M30" s="28"/>
      <c r="N30" s="28"/>
      <c r="O30" s="28"/>
      <c r="P30" s="28"/>
      <c r="Q30" s="28"/>
      <c r="R30" s="28"/>
      <c r="S30" s="28"/>
      <c r="T30" s="28"/>
      <c r="U30" s="28"/>
      <c r="V30" s="28"/>
    </row>
    <row r="31" spans="2:22" ht="18.75" hidden="1" customHeight="1">
      <c r="D31" s="53"/>
      <c r="J31" s="71">
        <v>11</v>
      </c>
      <c r="K31" s="28"/>
      <c r="L31" s="28"/>
      <c r="M31" s="28"/>
      <c r="N31" s="28"/>
      <c r="O31" s="28"/>
      <c r="P31" s="28"/>
      <c r="Q31" s="28"/>
      <c r="R31" s="28"/>
      <c r="S31" s="28"/>
      <c r="T31" s="28"/>
      <c r="U31" s="28"/>
      <c r="V31" s="28"/>
    </row>
    <row r="32" spans="2:22" ht="18.75" hidden="1" customHeight="1">
      <c r="J32" s="70">
        <v>12</v>
      </c>
      <c r="K32" s="28"/>
      <c r="L32" s="28"/>
      <c r="M32" s="28"/>
      <c r="N32" s="28"/>
      <c r="O32" s="28"/>
      <c r="P32" s="28"/>
      <c r="Q32" s="28"/>
      <c r="R32" s="28"/>
      <c r="S32" s="28"/>
      <c r="T32" s="28"/>
      <c r="U32" s="28"/>
      <c r="V32" s="28"/>
    </row>
    <row r="33" spans="10:22" ht="18.75" hidden="1" customHeight="1">
      <c r="J33" s="70">
        <v>13</v>
      </c>
      <c r="K33" s="28"/>
      <c r="L33" s="28"/>
      <c r="M33" s="28"/>
      <c r="N33" s="28"/>
      <c r="O33" s="28"/>
      <c r="P33" s="28"/>
      <c r="Q33" s="28"/>
      <c r="R33" s="28"/>
      <c r="S33" s="28"/>
      <c r="T33" s="28"/>
      <c r="U33" s="28"/>
      <c r="V33" s="28"/>
    </row>
    <row r="34" spans="10:22" ht="18.75" hidden="1" customHeight="1">
      <c r="J34" s="72">
        <v>14</v>
      </c>
      <c r="K34" s="28"/>
      <c r="L34" s="28"/>
      <c r="M34" s="28"/>
      <c r="N34" s="28"/>
      <c r="O34" s="28"/>
      <c r="P34" s="28"/>
      <c r="Q34" s="28"/>
      <c r="R34" s="28"/>
      <c r="S34" s="28"/>
      <c r="T34" s="28"/>
      <c r="U34" s="28"/>
      <c r="V34" s="28"/>
    </row>
    <row r="35" spans="10:22" ht="18.75" hidden="1" customHeight="1">
      <c r="J35" s="70">
        <v>15</v>
      </c>
      <c r="K35" s="28"/>
      <c r="L35" s="28"/>
      <c r="M35" s="28"/>
      <c r="N35" s="28"/>
      <c r="O35" s="28"/>
      <c r="P35" s="28"/>
      <c r="Q35" s="28"/>
      <c r="R35" s="28"/>
      <c r="S35" s="28"/>
      <c r="T35" s="28"/>
      <c r="U35" s="28"/>
      <c r="V35" s="28"/>
    </row>
    <row r="36" spans="10:22" ht="18.75" customHeight="1">
      <c r="J36" s="73"/>
      <c r="K36" s="28"/>
      <c r="L36" s="28"/>
      <c r="M36" s="28"/>
      <c r="N36" s="28"/>
      <c r="O36" s="28"/>
      <c r="P36" s="28"/>
      <c r="Q36" s="28"/>
      <c r="R36" s="28"/>
      <c r="S36" s="28"/>
      <c r="T36" s="28"/>
      <c r="U36" s="28"/>
      <c r="V36" s="28"/>
    </row>
    <row r="37" spans="10:22" ht="18.75" customHeight="1">
      <c r="J37" s="28"/>
      <c r="K37" s="28"/>
      <c r="L37" s="28"/>
      <c r="M37" s="28"/>
      <c r="N37" s="28"/>
      <c r="O37" s="28"/>
      <c r="P37" s="28"/>
      <c r="Q37" s="28"/>
      <c r="R37" s="28"/>
      <c r="S37" s="28"/>
      <c r="T37" s="28"/>
      <c r="U37" s="28"/>
      <c r="V37" s="28"/>
    </row>
    <row r="38" spans="10:22" ht="18.75" customHeight="1">
      <c r="J38" s="28"/>
      <c r="K38" s="28"/>
      <c r="L38" s="28"/>
      <c r="M38" s="28"/>
      <c r="N38" s="28"/>
      <c r="O38" s="28"/>
      <c r="P38" s="28"/>
      <c r="Q38" s="28"/>
      <c r="R38" s="28"/>
      <c r="S38" s="28"/>
      <c r="T38" s="28"/>
      <c r="U38" s="28"/>
      <c r="V38" s="28"/>
    </row>
    <row r="39" spans="10:22" ht="18.75" customHeight="1">
      <c r="J39" s="28"/>
      <c r="K39" s="28"/>
      <c r="L39" s="28"/>
      <c r="M39" s="28"/>
      <c r="N39" s="28"/>
      <c r="O39" s="28"/>
      <c r="P39" s="28"/>
      <c r="Q39" s="28"/>
      <c r="R39" s="28"/>
      <c r="S39" s="28"/>
      <c r="T39" s="28"/>
      <c r="U39" s="28"/>
      <c r="V39" s="28"/>
    </row>
  </sheetData>
  <mergeCells count="4">
    <mergeCell ref="B6:C6"/>
    <mergeCell ref="J6:L6"/>
    <mergeCell ref="B3:V4"/>
    <mergeCell ref="D29:D31"/>
  </mergeCells>
  <phoneticPr fontId="21"/>
  <dataValidations count="3">
    <dataValidation type="list" allowBlank="1" showDropDown="0" showInputMessage="1" showErrorMessage="1" sqref="K10:K21">
      <formula1>$J$25:$J$35</formula1>
    </dataValidation>
    <dataValidation type="list" allowBlank="1" showDropDown="0" showInputMessage="1" showErrorMessage="1" sqref="G10:G21">
      <formula1>$D$24:$D$25</formula1>
    </dataValidation>
    <dataValidation imeMode="off" allowBlank="1" showDropDown="0" showInputMessage="1" showErrorMessage="1" sqref="D24:F24"/>
  </dataValidations>
  <printOptions horizontalCentered="1"/>
  <pageMargins left="0.39370078740157483" right="0.39370078740157483" top="0.74803149606299213" bottom="0.74803149606299213" header="0.31496062992125984" footer="0.31496062992125984"/>
  <pageSetup paperSize="9" scale="41" fitToWidth="1" fitToHeight="0" orientation="landscape" usePrinterDefaults="1" r:id="rId1"/>
  <headerFoot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rgb="FF92D050"/>
    <pageSetUpPr fitToPage="1"/>
  </sheetPr>
  <dimension ref="B1:O30"/>
  <sheetViews>
    <sheetView showGridLines="0" view="pageBreakPreview" zoomScale="55" zoomScaleNormal="90" zoomScaleSheetLayoutView="55" workbookViewId="0">
      <selection activeCell="L1" sqref="L1:L1048576"/>
    </sheetView>
  </sheetViews>
  <sheetFormatPr defaultRowHeight="13"/>
  <cols>
    <col min="1" max="1" width="3.625" style="109" customWidth="1"/>
    <col min="2" max="8" width="22.375" style="109" customWidth="1"/>
    <col min="9" max="11" width="20.75" style="109" customWidth="1"/>
    <col min="12" max="12" width="5.625" style="109" hidden="1" customWidth="1" outlineLevel="1"/>
    <col min="13" max="14" width="9" style="109" customWidth="1" outlineLevel="1"/>
    <col min="16" max="260" width="9" style="109" customWidth="1"/>
    <col min="261" max="261" width="15.75" style="109" customWidth="1"/>
    <col min="262" max="267" width="12.125" style="109" customWidth="1"/>
    <col min="268" max="268" width="11.875" style="109" customWidth="1"/>
    <col min="269" max="516" width="9" style="109" customWidth="1"/>
    <col min="517" max="517" width="15.75" style="109" customWidth="1"/>
    <col min="518" max="523" width="12.125" style="109" customWidth="1"/>
    <col min="524" max="524" width="11.875" style="109" customWidth="1"/>
    <col min="525" max="772" width="9" style="109" customWidth="1"/>
    <col min="773" max="773" width="15.75" style="109" customWidth="1"/>
    <col min="774" max="779" width="12.125" style="109" customWidth="1"/>
    <col min="780" max="780" width="11.875" style="109" customWidth="1"/>
    <col min="781" max="1028" width="9" style="109" customWidth="1"/>
    <col min="1029" max="1029" width="15.75" style="109" customWidth="1"/>
    <col min="1030" max="1035" width="12.125" style="109" customWidth="1"/>
    <col min="1036" max="1036" width="11.875" style="109" customWidth="1"/>
    <col min="1037" max="1284" width="9" style="109" customWidth="1"/>
    <col min="1285" max="1285" width="15.75" style="109" customWidth="1"/>
    <col min="1286" max="1291" width="12.125" style="109" customWidth="1"/>
    <col min="1292" max="1292" width="11.875" style="109" customWidth="1"/>
    <col min="1293" max="1540" width="9" style="109" customWidth="1"/>
    <col min="1541" max="1541" width="15.75" style="109" customWidth="1"/>
    <col min="1542" max="1547" width="12.125" style="109" customWidth="1"/>
    <col min="1548" max="1548" width="11.875" style="109" customWidth="1"/>
    <col min="1549" max="1796" width="9" style="109" customWidth="1"/>
    <col min="1797" max="1797" width="15.75" style="109" customWidth="1"/>
    <col min="1798" max="1803" width="12.125" style="109" customWidth="1"/>
    <col min="1804" max="1804" width="11.875" style="109" customWidth="1"/>
    <col min="1805" max="2052" width="9" style="109" customWidth="1"/>
    <col min="2053" max="2053" width="15.75" style="109" customWidth="1"/>
    <col min="2054" max="2059" width="12.125" style="109" customWidth="1"/>
    <col min="2060" max="2060" width="11.875" style="109" customWidth="1"/>
    <col min="2061" max="2308" width="9" style="109" customWidth="1"/>
    <col min="2309" max="2309" width="15.75" style="109" customWidth="1"/>
    <col min="2310" max="2315" width="12.125" style="109" customWidth="1"/>
    <col min="2316" max="2316" width="11.875" style="109" customWidth="1"/>
    <col min="2317" max="2564" width="9" style="109" customWidth="1"/>
    <col min="2565" max="2565" width="15.75" style="109" customWidth="1"/>
    <col min="2566" max="2571" width="12.125" style="109" customWidth="1"/>
    <col min="2572" max="2572" width="11.875" style="109" customWidth="1"/>
    <col min="2573" max="2820" width="9" style="109" customWidth="1"/>
    <col min="2821" max="2821" width="15.75" style="109" customWidth="1"/>
    <col min="2822" max="2827" width="12.125" style="109" customWidth="1"/>
    <col min="2828" max="2828" width="11.875" style="109" customWidth="1"/>
    <col min="2829" max="3076" width="9" style="109" customWidth="1"/>
    <col min="3077" max="3077" width="15.75" style="109" customWidth="1"/>
    <col min="3078" max="3083" width="12.125" style="109" customWidth="1"/>
    <col min="3084" max="3084" width="11.875" style="109" customWidth="1"/>
    <col min="3085" max="3332" width="9" style="109" customWidth="1"/>
    <col min="3333" max="3333" width="15.75" style="109" customWidth="1"/>
    <col min="3334" max="3339" width="12.125" style="109" customWidth="1"/>
    <col min="3340" max="3340" width="11.875" style="109" customWidth="1"/>
    <col min="3341" max="3588" width="9" style="109" customWidth="1"/>
    <col min="3589" max="3589" width="15.75" style="109" customWidth="1"/>
    <col min="3590" max="3595" width="12.125" style="109" customWidth="1"/>
    <col min="3596" max="3596" width="11.875" style="109" customWidth="1"/>
    <col min="3597" max="3844" width="9" style="109" customWidth="1"/>
    <col min="3845" max="3845" width="15.75" style="109" customWidth="1"/>
    <col min="3846" max="3851" width="12.125" style="109" customWidth="1"/>
    <col min="3852" max="3852" width="11.875" style="109" customWidth="1"/>
    <col min="3853" max="4100" width="9" style="109" customWidth="1"/>
    <col min="4101" max="4101" width="15.75" style="109" customWidth="1"/>
    <col min="4102" max="4107" width="12.125" style="109" customWidth="1"/>
    <col min="4108" max="4108" width="11.875" style="109" customWidth="1"/>
    <col min="4109" max="4356" width="9" style="109" customWidth="1"/>
    <col min="4357" max="4357" width="15.75" style="109" customWidth="1"/>
    <col min="4358" max="4363" width="12.125" style="109" customWidth="1"/>
    <col min="4364" max="4364" width="11.875" style="109" customWidth="1"/>
    <col min="4365" max="4612" width="9" style="109" customWidth="1"/>
    <col min="4613" max="4613" width="15.75" style="109" customWidth="1"/>
    <col min="4614" max="4619" width="12.125" style="109" customWidth="1"/>
    <col min="4620" max="4620" width="11.875" style="109" customWidth="1"/>
    <col min="4621" max="4868" width="9" style="109" customWidth="1"/>
    <col min="4869" max="4869" width="15.75" style="109" customWidth="1"/>
    <col min="4870" max="4875" width="12.125" style="109" customWidth="1"/>
    <col min="4876" max="4876" width="11.875" style="109" customWidth="1"/>
    <col min="4877" max="5124" width="9" style="109" customWidth="1"/>
    <col min="5125" max="5125" width="15.75" style="109" customWidth="1"/>
    <col min="5126" max="5131" width="12.125" style="109" customWidth="1"/>
    <col min="5132" max="5132" width="11.875" style="109" customWidth="1"/>
    <col min="5133" max="5380" width="9" style="109" customWidth="1"/>
    <col min="5381" max="5381" width="15.75" style="109" customWidth="1"/>
    <col min="5382" max="5387" width="12.125" style="109" customWidth="1"/>
    <col min="5388" max="5388" width="11.875" style="109" customWidth="1"/>
    <col min="5389" max="5636" width="9" style="109" customWidth="1"/>
    <col min="5637" max="5637" width="15.75" style="109" customWidth="1"/>
    <col min="5638" max="5643" width="12.125" style="109" customWidth="1"/>
    <col min="5644" max="5644" width="11.875" style="109" customWidth="1"/>
    <col min="5645" max="5892" width="9" style="109" customWidth="1"/>
    <col min="5893" max="5893" width="15.75" style="109" customWidth="1"/>
    <col min="5894" max="5899" width="12.125" style="109" customWidth="1"/>
    <col min="5900" max="5900" width="11.875" style="109" customWidth="1"/>
    <col min="5901" max="6148" width="9" style="109" customWidth="1"/>
    <col min="6149" max="6149" width="15.75" style="109" customWidth="1"/>
    <col min="6150" max="6155" width="12.125" style="109" customWidth="1"/>
    <col min="6156" max="6156" width="11.875" style="109" customWidth="1"/>
    <col min="6157" max="6404" width="9" style="109" customWidth="1"/>
    <col min="6405" max="6405" width="15.75" style="109" customWidth="1"/>
    <col min="6406" max="6411" width="12.125" style="109" customWidth="1"/>
    <col min="6412" max="6412" width="11.875" style="109" customWidth="1"/>
    <col min="6413" max="6660" width="9" style="109" customWidth="1"/>
    <col min="6661" max="6661" width="15.75" style="109" customWidth="1"/>
    <col min="6662" max="6667" width="12.125" style="109" customWidth="1"/>
    <col min="6668" max="6668" width="11.875" style="109" customWidth="1"/>
    <col min="6669" max="6916" width="9" style="109" customWidth="1"/>
    <col min="6917" max="6917" width="15.75" style="109" customWidth="1"/>
    <col min="6918" max="6923" width="12.125" style="109" customWidth="1"/>
    <col min="6924" max="6924" width="11.875" style="109" customWidth="1"/>
    <col min="6925" max="7172" width="9" style="109" customWidth="1"/>
    <col min="7173" max="7173" width="15.75" style="109" customWidth="1"/>
    <col min="7174" max="7179" width="12.125" style="109" customWidth="1"/>
    <col min="7180" max="7180" width="11.875" style="109" customWidth="1"/>
    <col min="7181" max="7428" width="9" style="109" customWidth="1"/>
    <col min="7429" max="7429" width="15.75" style="109" customWidth="1"/>
    <col min="7430" max="7435" width="12.125" style="109" customWidth="1"/>
    <col min="7436" max="7436" width="11.875" style="109" customWidth="1"/>
    <col min="7437" max="7684" width="9" style="109" customWidth="1"/>
    <col min="7685" max="7685" width="15.75" style="109" customWidth="1"/>
    <col min="7686" max="7691" width="12.125" style="109" customWidth="1"/>
    <col min="7692" max="7692" width="11.875" style="109" customWidth="1"/>
    <col min="7693" max="7940" width="9" style="109" customWidth="1"/>
    <col min="7941" max="7941" width="15.75" style="109" customWidth="1"/>
    <col min="7942" max="7947" width="12.125" style="109" customWidth="1"/>
    <col min="7948" max="7948" width="11.875" style="109" customWidth="1"/>
    <col min="7949" max="8196" width="9" style="109" customWidth="1"/>
    <col min="8197" max="8197" width="15.75" style="109" customWidth="1"/>
    <col min="8198" max="8203" width="12.125" style="109" customWidth="1"/>
    <col min="8204" max="8204" width="11.875" style="109" customWidth="1"/>
    <col min="8205" max="8452" width="9" style="109" customWidth="1"/>
    <col min="8453" max="8453" width="15.75" style="109" customWidth="1"/>
    <col min="8454" max="8459" width="12.125" style="109" customWidth="1"/>
    <col min="8460" max="8460" width="11.875" style="109" customWidth="1"/>
    <col min="8461" max="8708" width="9" style="109" customWidth="1"/>
    <col min="8709" max="8709" width="15.75" style="109" customWidth="1"/>
    <col min="8710" max="8715" width="12.125" style="109" customWidth="1"/>
    <col min="8716" max="8716" width="11.875" style="109" customWidth="1"/>
    <col min="8717" max="8964" width="9" style="109" customWidth="1"/>
    <col min="8965" max="8965" width="15.75" style="109" customWidth="1"/>
    <col min="8966" max="8971" width="12.125" style="109" customWidth="1"/>
    <col min="8972" max="8972" width="11.875" style="109" customWidth="1"/>
    <col min="8973" max="9220" width="9" style="109" customWidth="1"/>
    <col min="9221" max="9221" width="15.75" style="109" customWidth="1"/>
    <col min="9222" max="9227" width="12.125" style="109" customWidth="1"/>
    <col min="9228" max="9228" width="11.875" style="109" customWidth="1"/>
    <col min="9229" max="9476" width="9" style="109" customWidth="1"/>
    <col min="9477" max="9477" width="15.75" style="109" customWidth="1"/>
    <col min="9478" max="9483" width="12.125" style="109" customWidth="1"/>
    <col min="9484" max="9484" width="11.875" style="109" customWidth="1"/>
    <col min="9485" max="9732" width="9" style="109" customWidth="1"/>
    <col min="9733" max="9733" width="15.75" style="109" customWidth="1"/>
    <col min="9734" max="9739" width="12.125" style="109" customWidth="1"/>
    <col min="9740" max="9740" width="11.875" style="109" customWidth="1"/>
    <col min="9741" max="9988" width="9" style="109" customWidth="1"/>
    <col min="9989" max="9989" width="15.75" style="109" customWidth="1"/>
    <col min="9990" max="9995" width="12.125" style="109" customWidth="1"/>
    <col min="9996" max="9996" width="11.875" style="109" customWidth="1"/>
    <col min="9997" max="10244" width="9" style="109" customWidth="1"/>
    <col min="10245" max="10245" width="15.75" style="109" customWidth="1"/>
    <col min="10246" max="10251" width="12.125" style="109" customWidth="1"/>
    <col min="10252" max="10252" width="11.875" style="109" customWidth="1"/>
    <col min="10253" max="10500" width="9" style="109" customWidth="1"/>
    <col min="10501" max="10501" width="15.75" style="109" customWidth="1"/>
    <col min="10502" max="10507" width="12.125" style="109" customWidth="1"/>
    <col min="10508" max="10508" width="11.875" style="109" customWidth="1"/>
    <col min="10509" max="10756" width="9" style="109" customWidth="1"/>
    <col min="10757" max="10757" width="15.75" style="109" customWidth="1"/>
    <col min="10758" max="10763" width="12.125" style="109" customWidth="1"/>
    <col min="10764" max="10764" width="11.875" style="109" customWidth="1"/>
    <col min="10765" max="11012" width="9" style="109" customWidth="1"/>
    <col min="11013" max="11013" width="15.75" style="109" customWidth="1"/>
    <col min="11014" max="11019" width="12.125" style="109" customWidth="1"/>
    <col min="11020" max="11020" width="11.875" style="109" customWidth="1"/>
    <col min="11021" max="11268" width="9" style="109" customWidth="1"/>
    <col min="11269" max="11269" width="15.75" style="109" customWidth="1"/>
    <col min="11270" max="11275" width="12.125" style="109" customWidth="1"/>
    <col min="11276" max="11276" width="11.875" style="109" customWidth="1"/>
    <col min="11277" max="11524" width="9" style="109" customWidth="1"/>
    <col min="11525" max="11525" width="15.75" style="109" customWidth="1"/>
    <col min="11526" max="11531" width="12.125" style="109" customWidth="1"/>
    <col min="11532" max="11532" width="11.875" style="109" customWidth="1"/>
    <col min="11533" max="11780" width="9" style="109" customWidth="1"/>
    <col min="11781" max="11781" width="15.75" style="109" customWidth="1"/>
    <col min="11782" max="11787" width="12.125" style="109" customWidth="1"/>
    <col min="11788" max="11788" width="11.875" style="109" customWidth="1"/>
    <col min="11789" max="12036" width="9" style="109" customWidth="1"/>
    <col min="12037" max="12037" width="15.75" style="109" customWidth="1"/>
    <col min="12038" max="12043" width="12.125" style="109" customWidth="1"/>
    <col min="12044" max="12044" width="11.875" style="109" customWidth="1"/>
    <col min="12045" max="12292" width="9" style="109" customWidth="1"/>
    <col min="12293" max="12293" width="15.75" style="109" customWidth="1"/>
    <col min="12294" max="12299" width="12.125" style="109" customWidth="1"/>
    <col min="12300" max="12300" width="11.875" style="109" customWidth="1"/>
    <col min="12301" max="12548" width="9" style="109" customWidth="1"/>
    <col min="12549" max="12549" width="15.75" style="109" customWidth="1"/>
    <col min="12550" max="12555" width="12.125" style="109" customWidth="1"/>
    <col min="12556" max="12556" width="11.875" style="109" customWidth="1"/>
    <col min="12557" max="12804" width="9" style="109" customWidth="1"/>
    <col min="12805" max="12805" width="15.75" style="109" customWidth="1"/>
    <col min="12806" max="12811" width="12.125" style="109" customWidth="1"/>
    <col min="12812" max="12812" width="11.875" style="109" customWidth="1"/>
    <col min="12813" max="13060" width="9" style="109" customWidth="1"/>
    <col min="13061" max="13061" width="15.75" style="109" customWidth="1"/>
    <col min="13062" max="13067" width="12.125" style="109" customWidth="1"/>
    <col min="13068" max="13068" width="11.875" style="109" customWidth="1"/>
    <col min="13069" max="13316" width="9" style="109" customWidth="1"/>
    <col min="13317" max="13317" width="15.75" style="109" customWidth="1"/>
    <col min="13318" max="13323" width="12.125" style="109" customWidth="1"/>
    <col min="13324" max="13324" width="11.875" style="109" customWidth="1"/>
    <col min="13325" max="13572" width="9" style="109" customWidth="1"/>
    <col min="13573" max="13573" width="15.75" style="109" customWidth="1"/>
    <col min="13574" max="13579" width="12.125" style="109" customWidth="1"/>
    <col min="13580" max="13580" width="11.875" style="109" customWidth="1"/>
    <col min="13581" max="13828" width="9" style="109" customWidth="1"/>
    <col min="13829" max="13829" width="15.75" style="109" customWidth="1"/>
    <col min="13830" max="13835" width="12.125" style="109" customWidth="1"/>
    <col min="13836" max="13836" width="11.875" style="109" customWidth="1"/>
    <col min="13837" max="14084" width="9" style="109" customWidth="1"/>
    <col min="14085" max="14085" width="15.75" style="109" customWidth="1"/>
    <col min="14086" max="14091" width="12.125" style="109" customWidth="1"/>
    <col min="14092" max="14092" width="11.875" style="109" customWidth="1"/>
    <col min="14093" max="14340" width="9" style="109" customWidth="1"/>
    <col min="14341" max="14341" width="15.75" style="109" customWidth="1"/>
    <col min="14342" max="14347" width="12.125" style="109" customWidth="1"/>
    <col min="14348" max="14348" width="11.875" style="109" customWidth="1"/>
    <col min="14349" max="14596" width="9" style="109" customWidth="1"/>
    <col min="14597" max="14597" width="15.75" style="109" customWidth="1"/>
    <col min="14598" max="14603" width="12.125" style="109" customWidth="1"/>
    <col min="14604" max="14604" width="11.875" style="109" customWidth="1"/>
    <col min="14605" max="14852" width="9" style="109" customWidth="1"/>
    <col min="14853" max="14853" width="15.75" style="109" customWidth="1"/>
    <col min="14854" max="14859" width="12.125" style="109" customWidth="1"/>
    <col min="14860" max="14860" width="11.875" style="109" customWidth="1"/>
    <col min="14861" max="15108" width="9" style="109" customWidth="1"/>
    <col min="15109" max="15109" width="15.75" style="109" customWidth="1"/>
    <col min="15110" max="15115" width="12.125" style="109" customWidth="1"/>
    <col min="15116" max="15116" width="11.875" style="109" customWidth="1"/>
    <col min="15117" max="15364" width="9" style="109" customWidth="1"/>
    <col min="15365" max="15365" width="15.75" style="109" customWidth="1"/>
    <col min="15366" max="15371" width="12.125" style="109" customWidth="1"/>
    <col min="15372" max="15372" width="11.875" style="109" customWidth="1"/>
    <col min="15373" max="15620" width="9" style="109" customWidth="1"/>
    <col min="15621" max="15621" width="15.75" style="109" customWidth="1"/>
    <col min="15622" max="15627" width="12.125" style="109" customWidth="1"/>
    <col min="15628" max="15628" width="11.875" style="109" customWidth="1"/>
    <col min="15629" max="15876" width="9" style="109" customWidth="1"/>
    <col min="15877" max="15877" width="15.75" style="109" customWidth="1"/>
    <col min="15878" max="15883" width="12.125" style="109" customWidth="1"/>
    <col min="15884" max="15884" width="11.875" style="109" customWidth="1"/>
    <col min="15885" max="16132" width="9" style="109" customWidth="1"/>
    <col min="16133" max="16133" width="15.75" style="109" customWidth="1"/>
    <col min="16134" max="16139" width="12.125" style="109" customWidth="1"/>
    <col min="16140" max="16140" width="11.875" style="109" customWidth="1"/>
    <col min="16141" max="16382" width="9" style="109" customWidth="1"/>
    <col min="16383" max="16384" width="8.7265625" style="109" customWidth="1"/>
  </cols>
  <sheetData>
    <row r="1" spans="2:15" s="110" customFormat="1" ht="16.5" customHeight="1">
      <c r="B1" s="112" t="s">
        <v>36</v>
      </c>
      <c r="C1" s="112"/>
      <c r="D1" s="112"/>
      <c r="E1" s="112"/>
      <c r="F1" s="112"/>
      <c r="G1" s="112"/>
      <c r="H1" s="112"/>
      <c r="I1" s="112"/>
      <c r="J1" s="112"/>
      <c r="K1" s="112"/>
      <c r="O1" s="137"/>
    </row>
    <row r="2" spans="2:15" s="110" customFormat="1" ht="13.5" customHeight="1">
      <c r="B2" s="112"/>
      <c r="C2" s="112"/>
      <c r="D2" s="112"/>
      <c r="E2" s="112"/>
      <c r="F2" s="112"/>
      <c r="G2" s="112"/>
      <c r="H2" s="112"/>
      <c r="I2" s="112"/>
      <c r="J2" s="112"/>
      <c r="K2" s="112"/>
    </row>
    <row r="3" spans="2:15" s="110" customFormat="1" ht="23.25" customHeight="1">
      <c r="B3" s="112" t="s">
        <v>167</v>
      </c>
      <c r="C3" s="112"/>
      <c r="D3" s="112"/>
      <c r="E3" s="112"/>
      <c r="F3" s="112"/>
      <c r="G3" s="112"/>
      <c r="H3" s="112"/>
      <c r="I3" s="112"/>
      <c r="J3" s="132" t="s">
        <v>202</v>
      </c>
      <c r="K3" s="132"/>
    </row>
    <row r="4" spans="2:15" s="110" customFormat="1" ht="40" customHeight="1">
      <c r="B4" s="113" t="s">
        <v>208</v>
      </c>
      <c r="C4" s="118"/>
      <c r="D4" s="118" t="s">
        <v>206</v>
      </c>
      <c r="E4" s="113" t="s">
        <v>207</v>
      </c>
      <c r="F4" s="129"/>
      <c r="G4" s="129"/>
      <c r="H4" s="129"/>
      <c r="I4" s="129"/>
      <c r="J4" s="129"/>
      <c r="K4" s="118"/>
      <c r="L4" s="349"/>
    </row>
    <row r="5" spans="2:15" s="110" customFormat="1" ht="18" customHeight="1">
      <c r="B5" s="114"/>
      <c r="C5" s="119"/>
      <c r="D5" s="121" t="s">
        <v>174</v>
      </c>
      <c r="E5" s="125"/>
      <c r="F5" s="112"/>
      <c r="G5" s="112"/>
      <c r="H5" s="112"/>
      <c r="I5" s="112"/>
      <c r="J5" s="112"/>
      <c r="K5" s="133"/>
    </row>
    <row r="6" spans="2:15" s="110" customFormat="1" ht="18" customHeight="1">
      <c r="B6" s="115" t="s">
        <v>197</v>
      </c>
      <c r="C6" s="120"/>
      <c r="D6" s="122"/>
      <c r="E6" s="126"/>
      <c r="F6" s="130"/>
      <c r="G6" s="130"/>
      <c r="H6" s="130"/>
      <c r="I6" s="130"/>
      <c r="J6" s="130"/>
      <c r="K6" s="134"/>
      <c r="L6" s="110">
        <v>4</v>
      </c>
    </row>
    <row r="7" spans="2:15" s="110" customFormat="1" ht="18" customHeight="1">
      <c r="B7" s="116"/>
      <c r="C7" s="120"/>
      <c r="D7" s="122"/>
      <c r="E7" s="126"/>
      <c r="F7" s="130"/>
      <c r="G7" s="130"/>
      <c r="H7" s="130"/>
      <c r="I7" s="130"/>
      <c r="J7" s="130"/>
      <c r="K7" s="134"/>
      <c r="L7" s="110">
        <v>5</v>
      </c>
    </row>
    <row r="8" spans="2:15" s="110" customFormat="1" ht="18" customHeight="1">
      <c r="B8" s="116"/>
      <c r="C8" s="120"/>
      <c r="D8" s="122"/>
      <c r="E8" s="127"/>
      <c r="F8" s="130"/>
      <c r="G8" s="130"/>
      <c r="H8" s="130"/>
      <c r="I8" s="130"/>
      <c r="J8" s="130"/>
      <c r="K8" s="134"/>
      <c r="L8" s="110">
        <v>6</v>
      </c>
    </row>
    <row r="9" spans="2:15" s="110" customFormat="1" ht="18" customHeight="1">
      <c r="B9" s="116"/>
      <c r="C9" s="120"/>
      <c r="D9" s="122"/>
      <c r="E9" s="127"/>
      <c r="F9" s="130"/>
      <c r="G9" s="130"/>
      <c r="H9" s="130"/>
      <c r="I9" s="130"/>
      <c r="J9" s="130"/>
      <c r="K9" s="134"/>
      <c r="L9" s="110">
        <v>7</v>
      </c>
    </row>
    <row r="10" spans="2:15" s="110" customFormat="1" ht="18" customHeight="1">
      <c r="B10" s="116" t="s">
        <v>170</v>
      </c>
      <c r="C10" s="120"/>
      <c r="D10" s="123"/>
      <c r="E10" s="127"/>
      <c r="F10" s="130"/>
      <c r="G10" s="130"/>
      <c r="H10" s="130"/>
      <c r="I10" s="130"/>
      <c r="J10" s="130"/>
      <c r="K10" s="134"/>
      <c r="L10" s="110">
        <v>8</v>
      </c>
    </row>
    <row r="11" spans="2:15" s="110" customFormat="1" ht="18" customHeight="1">
      <c r="B11" s="116"/>
      <c r="C11" s="120"/>
      <c r="D11" s="122"/>
      <c r="E11" s="127"/>
      <c r="F11" s="130"/>
      <c r="G11" s="130"/>
      <c r="H11" s="130"/>
      <c r="I11" s="130"/>
      <c r="J11" s="130"/>
      <c r="K11" s="134"/>
      <c r="L11" s="110">
        <v>9</v>
      </c>
    </row>
    <row r="12" spans="2:15" s="110" customFormat="1" ht="18" customHeight="1">
      <c r="B12" s="116"/>
      <c r="C12" s="120"/>
      <c r="D12" s="122"/>
      <c r="E12" s="127"/>
      <c r="F12" s="130"/>
      <c r="G12" s="130"/>
      <c r="H12" s="130"/>
      <c r="I12" s="130"/>
      <c r="J12" s="130"/>
      <c r="K12" s="134"/>
      <c r="L12" s="110">
        <v>10</v>
      </c>
    </row>
    <row r="13" spans="2:15" s="110" customFormat="1" ht="18" customHeight="1">
      <c r="B13" s="116"/>
      <c r="C13" s="120"/>
      <c r="D13" s="122"/>
      <c r="E13" s="127"/>
      <c r="F13" s="130"/>
      <c r="G13" s="130"/>
      <c r="H13" s="130"/>
      <c r="I13" s="130"/>
      <c r="J13" s="130"/>
      <c r="K13" s="134"/>
      <c r="L13" s="110">
        <v>11</v>
      </c>
    </row>
    <row r="14" spans="2:15" s="110" customFormat="1" ht="18" customHeight="1">
      <c r="B14" s="116" t="s">
        <v>198</v>
      </c>
      <c r="C14" s="120"/>
      <c r="D14" s="122"/>
      <c r="E14" s="127"/>
      <c r="F14" s="130"/>
      <c r="G14" s="130"/>
      <c r="H14" s="130"/>
      <c r="I14" s="130"/>
      <c r="J14" s="130"/>
      <c r="K14" s="134"/>
      <c r="L14" s="110">
        <v>12</v>
      </c>
    </row>
    <row r="15" spans="2:15" s="110" customFormat="1" ht="18" customHeight="1">
      <c r="B15" s="116"/>
      <c r="C15" s="120"/>
      <c r="D15" s="122"/>
      <c r="E15" s="127"/>
      <c r="F15" s="130"/>
      <c r="G15" s="130"/>
      <c r="H15" s="130"/>
      <c r="I15" s="130"/>
      <c r="J15" s="130"/>
      <c r="K15" s="134"/>
      <c r="L15" s="110">
        <v>13</v>
      </c>
    </row>
    <row r="16" spans="2:15" s="110" customFormat="1" ht="18" customHeight="1">
      <c r="B16" s="116"/>
      <c r="C16" s="120"/>
      <c r="D16" s="122"/>
      <c r="E16" s="127"/>
      <c r="F16" s="130"/>
      <c r="G16" s="130"/>
      <c r="H16" s="130"/>
      <c r="I16" s="130"/>
      <c r="J16" s="130"/>
      <c r="K16" s="134"/>
      <c r="L16" s="110">
        <v>14</v>
      </c>
    </row>
    <row r="17" spans="2:12" s="110" customFormat="1" ht="18" customHeight="1">
      <c r="B17" s="116" t="s">
        <v>199</v>
      </c>
      <c r="C17" s="120"/>
      <c r="D17" s="122"/>
      <c r="E17" s="127"/>
      <c r="F17" s="130"/>
      <c r="G17" s="130"/>
      <c r="H17" s="130"/>
      <c r="I17" s="130"/>
      <c r="J17" s="130"/>
      <c r="K17" s="134"/>
      <c r="L17" s="110">
        <v>15</v>
      </c>
    </row>
    <row r="18" spans="2:12" s="110" customFormat="1" ht="18" customHeight="1">
      <c r="B18" s="116"/>
      <c r="C18" s="120"/>
      <c r="D18" s="122"/>
      <c r="E18" s="127"/>
      <c r="F18" s="130"/>
      <c r="G18" s="130"/>
      <c r="H18" s="130"/>
      <c r="I18" s="130"/>
      <c r="J18" s="130"/>
      <c r="K18" s="134"/>
      <c r="L18" s="110">
        <v>16</v>
      </c>
    </row>
    <row r="19" spans="2:12" s="110" customFormat="1" ht="18" customHeight="1">
      <c r="B19" s="116"/>
      <c r="C19" s="120"/>
      <c r="D19" s="122"/>
      <c r="E19" s="127"/>
      <c r="F19" s="130"/>
      <c r="G19" s="130"/>
      <c r="H19" s="130"/>
      <c r="I19" s="130"/>
      <c r="J19" s="130"/>
      <c r="K19" s="134"/>
      <c r="L19" s="110">
        <v>17</v>
      </c>
    </row>
    <row r="20" spans="2:12" s="110" customFormat="1" ht="18" customHeight="1">
      <c r="B20" s="116"/>
      <c r="C20" s="120"/>
      <c r="D20" s="122"/>
      <c r="E20" s="127"/>
      <c r="F20" s="130"/>
      <c r="G20" s="130"/>
      <c r="H20" s="130"/>
      <c r="I20" s="130"/>
      <c r="J20" s="130"/>
      <c r="K20" s="134"/>
      <c r="L20" s="110">
        <v>18</v>
      </c>
    </row>
    <row r="21" spans="2:12" s="110" customFormat="1" ht="18" customHeight="1">
      <c r="B21" s="116"/>
      <c r="C21" s="120"/>
      <c r="D21" s="122"/>
      <c r="E21" s="127"/>
      <c r="F21" s="130"/>
      <c r="G21" s="130"/>
      <c r="H21" s="130"/>
      <c r="I21" s="130"/>
      <c r="J21" s="130"/>
      <c r="K21" s="134"/>
    </row>
    <row r="22" spans="2:12" s="110" customFormat="1" ht="18" customHeight="1">
      <c r="B22" s="116"/>
      <c r="C22" s="120"/>
      <c r="D22" s="122"/>
      <c r="E22" s="127"/>
      <c r="F22" s="130"/>
      <c r="G22" s="130"/>
      <c r="H22" s="130"/>
      <c r="I22" s="130"/>
      <c r="J22" s="130"/>
      <c r="K22" s="134"/>
      <c r="L22" s="110">
        <v>19</v>
      </c>
    </row>
    <row r="23" spans="2:12" s="110" customFormat="1" ht="18" customHeight="1">
      <c r="B23" s="116"/>
      <c r="C23" s="120"/>
      <c r="D23" s="122"/>
      <c r="E23" s="127"/>
      <c r="F23" s="130"/>
      <c r="G23" s="130"/>
      <c r="H23" s="130"/>
      <c r="I23" s="130"/>
      <c r="J23" s="130"/>
      <c r="K23" s="134"/>
      <c r="L23" s="110">
        <v>20</v>
      </c>
    </row>
    <row r="24" spans="2:12" s="110" customFormat="1" ht="18" customHeight="1">
      <c r="B24" s="116"/>
      <c r="C24" s="120"/>
      <c r="D24" s="122"/>
      <c r="E24" s="127"/>
      <c r="F24" s="130"/>
      <c r="G24" s="130"/>
      <c r="H24" s="130"/>
      <c r="I24" s="130"/>
      <c r="J24" s="130"/>
      <c r="K24" s="134"/>
      <c r="L24" s="110">
        <v>21</v>
      </c>
    </row>
    <row r="25" spans="2:12" s="110" customFormat="1" ht="18" customHeight="1">
      <c r="B25" s="116"/>
      <c r="C25" s="120"/>
      <c r="D25" s="122"/>
      <c r="E25" s="127"/>
      <c r="F25" s="130"/>
      <c r="G25" s="130"/>
      <c r="H25" s="130"/>
      <c r="I25" s="130"/>
      <c r="J25" s="130"/>
      <c r="K25" s="134"/>
      <c r="L25" s="110">
        <v>22</v>
      </c>
    </row>
    <row r="26" spans="2:12" s="110" customFormat="1" ht="18" customHeight="1">
      <c r="B26" s="116"/>
      <c r="C26" s="120"/>
      <c r="D26" s="122"/>
      <c r="E26" s="127"/>
      <c r="F26" s="130"/>
      <c r="G26" s="130"/>
      <c r="H26" s="130"/>
      <c r="I26" s="130"/>
      <c r="J26" s="130"/>
      <c r="K26" s="134"/>
      <c r="L26" s="110">
        <v>23</v>
      </c>
    </row>
    <row r="27" spans="2:12" s="110" customFormat="1" ht="18" customHeight="1">
      <c r="B27" s="116"/>
      <c r="C27" s="120"/>
      <c r="D27" s="122"/>
      <c r="E27" s="127"/>
      <c r="F27" s="130"/>
      <c r="G27" s="130"/>
      <c r="H27" s="130"/>
      <c r="I27" s="130"/>
      <c r="J27" s="130"/>
      <c r="K27" s="134"/>
      <c r="L27" s="110">
        <v>24</v>
      </c>
    </row>
    <row r="28" spans="2:12" s="110" customFormat="1" ht="23.25" customHeight="1">
      <c r="B28" s="113" t="s">
        <v>200</v>
      </c>
      <c r="C28" s="118"/>
      <c r="D28" s="124">
        <f>SUM(D6:D27)</f>
        <v>0</v>
      </c>
      <c r="E28" s="128"/>
      <c r="F28" s="131"/>
      <c r="G28" s="131"/>
      <c r="H28" s="131"/>
      <c r="I28" s="131"/>
      <c r="J28" s="131"/>
      <c r="K28" s="135"/>
    </row>
    <row r="29" spans="2:12" ht="10" customHeight="1">
      <c r="B29" s="117"/>
      <c r="C29" s="117"/>
      <c r="D29" s="117"/>
      <c r="E29" s="117"/>
      <c r="F29" s="117"/>
      <c r="G29" s="117"/>
      <c r="H29" s="117"/>
      <c r="I29" s="117"/>
      <c r="J29" s="117"/>
      <c r="K29" s="117"/>
    </row>
    <row r="30" spans="2:12">
      <c r="B30" s="117"/>
      <c r="C30" s="117"/>
      <c r="D30" s="117"/>
      <c r="E30" s="117"/>
      <c r="F30" s="117"/>
      <c r="G30" s="117"/>
      <c r="H30" s="117"/>
      <c r="I30" s="117"/>
      <c r="J30" s="117"/>
      <c r="K30" s="117"/>
    </row>
  </sheetData>
  <mergeCells count="26">
    <mergeCell ref="J3:K3"/>
    <mergeCell ref="B4:C4"/>
    <mergeCell ref="E4:K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2:C22"/>
    <mergeCell ref="B23:C23"/>
    <mergeCell ref="B24:C24"/>
    <mergeCell ref="B25:C25"/>
    <mergeCell ref="B26:C26"/>
    <mergeCell ref="B27:C27"/>
    <mergeCell ref="B28:C28"/>
  </mergeCells>
  <phoneticPr fontId="21"/>
  <pageMargins left="0.7" right="0.7" top="0.75" bottom="0.75" header="0.3" footer="0.3"/>
  <pageSetup paperSize="9" scale="60" fitToWidth="1" fitToHeight="1" orientation="landscape"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rgb="FF00B0F0"/>
  </sheetPr>
  <dimension ref="A1:H15"/>
  <sheetViews>
    <sheetView view="pageBreakPreview" zoomScale="90" zoomScaleSheetLayoutView="90" workbookViewId="0">
      <selection activeCell="A8" sqref="A8"/>
    </sheetView>
  </sheetViews>
  <sheetFormatPr defaultColWidth="9" defaultRowHeight="13"/>
  <cols>
    <col min="1" max="1" width="44.5" style="1" customWidth="1"/>
    <col min="2" max="3" width="40.625" style="1" customWidth="1"/>
    <col min="4" max="8" width="11.25" style="1" customWidth="1"/>
    <col min="9" max="9" width="9" style="1"/>
    <col min="10" max="12" width="5.75" style="1" customWidth="1"/>
    <col min="13" max="14" width="5.625" style="1" customWidth="1"/>
    <col min="15" max="16384" width="9" style="1"/>
  </cols>
  <sheetData>
    <row r="1" spans="1:8" ht="14">
      <c r="A1" s="2" t="s">
        <v>159</v>
      </c>
    </row>
    <row r="2" spans="1:8" ht="19.5" customHeight="1">
      <c r="A2" s="3" t="s">
        <v>160</v>
      </c>
      <c r="B2" s="351"/>
      <c r="C2" s="11"/>
      <c r="D2" s="3"/>
      <c r="E2" s="3"/>
      <c r="F2" s="3"/>
      <c r="G2" s="3"/>
      <c r="H2" s="3"/>
    </row>
    <row r="3" spans="1:8" ht="7.5" customHeight="1">
      <c r="A3" s="3"/>
      <c r="B3" s="3"/>
      <c r="C3" s="3"/>
      <c r="D3" s="3"/>
      <c r="E3" s="3"/>
      <c r="F3" s="3"/>
      <c r="G3" s="3"/>
      <c r="H3" s="3"/>
    </row>
    <row r="4" spans="1:8" ht="13.75">
      <c r="A4" s="4"/>
      <c r="B4" s="12"/>
      <c r="C4" s="12"/>
      <c r="D4" s="22"/>
      <c r="E4" s="22"/>
    </row>
    <row r="5" spans="1:8" ht="45" customHeight="1">
      <c r="A5" s="5" t="s">
        <v>5</v>
      </c>
      <c r="B5" s="13" t="s">
        <v>91</v>
      </c>
      <c r="C5" s="18" t="s">
        <v>3</v>
      </c>
    </row>
    <row r="6" spans="1:8" ht="13.5" customHeight="1">
      <c r="A6" s="350"/>
      <c r="B6" s="352"/>
      <c r="C6" s="353"/>
    </row>
    <row r="7" spans="1:8" ht="16.5" customHeight="1">
      <c r="A7" s="6"/>
      <c r="B7" s="14" t="s">
        <v>7</v>
      </c>
      <c r="C7" s="19"/>
    </row>
    <row r="8" spans="1:8" ht="46.5" customHeight="1">
      <c r="A8" s="7" t="s">
        <v>167</v>
      </c>
      <c r="B8" s="15"/>
      <c r="C8" s="20"/>
    </row>
    <row r="9" spans="1:8" ht="22.5" customHeight="1">
      <c r="A9" s="8" t="s">
        <v>24</v>
      </c>
      <c r="B9" s="16" t="s">
        <v>15</v>
      </c>
      <c r="C9" s="21"/>
    </row>
    <row r="10" spans="1:8" ht="13.75">
      <c r="A10" s="4"/>
    </row>
    <row r="11" spans="1:8">
      <c r="A11" s="9"/>
      <c r="B11" s="17"/>
      <c r="C11" s="17"/>
      <c r="D11" s="17"/>
      <c r="E11" s="17"/>
      <c r="F11" s="17"/>
      <c r="G11" s="17"/>
    </row>
    <row r="12" spans="1:8">
      <c r="A12" s="10"/>
      <c r="B12" s="17"/>
      <c r="C12" s="17"/>
      <c r="D12" s="17"/>
      <c r="E12" s="17"/>
      <c r="F12" s="17"/>
      <c r="G12" s="17"/>
    </row>
    <row r="13" spans="1:8">
      <c r="A13" s="10"/>
      <c r="B13" s="17"/>
      <c r="C13" s="17"/>
      <c r="D13" s="17"/>
      <c r="E13" s="17"/>
      <c r="F13" s="17"/>
      <c r="G13" s="17"/>
      <c r="H13" s="17"/>
    </row>
    <row r="14" spans="1:8">
      <c r="A14" s="10"/>
      <c r="B14" s="17"/>
      <c r="C14" s="17"/>
      <c r="D14" s="17"/>
      <c r="E14" s="17"/>
      <c r="F14" s="17"/>
      <c r="G14" s="17"/>
      <c r="H14" s="17"/>
    </row>
    <row r="15" spans="1:8">
      <c r="A15" s="10"/>
      <c r="B15" s="17"/>
      <c r="C15" s="17"/>
      <c r="D15" s="17"/>
      <c r="E15" s="17"/>
      <c r="F15" s="17"/>
      <c r="G15" s="17"/>
      <c r="H15" s="17"/>
    </row>
  </sheetData>
  <mergeCells count="3">
    <mergeCell ref="A2:C2"/>
    <mergeCell ref="A5:A6"/>
    <mergeCell ref="C5:C6"/>
  </mergeCells>
  <phoneticPr fontId="21"/>
  <printOptions horizontalCentered="1"/>
  <pageMargins left="0.51181102362204722" right="0.51181102362204722" top="0.55118110236220474" bottom="0.55118110236220474" header="0.31496062992125984" footer="0.31496062992125984"/>
  <pageSetup paperSize="9" fitToWidth="1" fitToHeight="1" orientation="landscape" usePrinterDefaults="1" r:id="rId1"/>
  <colBreaks count="1" manualBreakCount="1">
    <brk id="4" max="16" man="1"/>
  </colBreaks>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rgb="FF00B0F0"/>
    <outlinePr summaryRight="0"/>
    <pageSetUpPr fitToPage="1"/>
  </sheetPr>
  <dimension ref="B1:W39"/>
  <sheetViews>
    <sheetView showGridLines="0" view="pageBreakPreview" topLeftCell="A2" zoomScale="40" zoomScaleSheetLayoutView="40" workbookViewId="0">
      <selection activeCell="L7" sqref="L7"/>
    </sheetView>
  </sheetViews>
  <sheetFormatPr defaultColWidth="9" defaultRowHeight="13"/>
  <cols>
    <col min="1" max="1" width="4.375" style="23" customWidth="1"/>
    <col min="2" max="2" width="9.375" style="23" bestFit="1" customWidth="1"/>
    <col min="3" max="3" width="21.625" style="23" bestFit="1" customWidth="1"/>
    <col min="4" max="4" width="16.08984375" style="23" customWidth="1"/>
    <col min="5" max="5" width="15.375" style="23" bestFit="1" customWidth="1"/>
    <col min="6" max="6" width="13.75" style="23" customWidth="1"/>
    <col min="7" max="7" width="13.25" style="23" bestFit="1" customWidth="1"/>
    <col min="8" max="9" width="7.375" style="23" bestFit="1" customWidth="1"/>
    <col min="10" max="10" width="19.625" style="23" customWidth="1"/>
    <col min="11" max="11" width="23.875" style="23" customWidth="1"/>
    <col min="12" max="16" width="17.875" style="23" customWidth="1"/>
    <col min="17" max="17" width="8.625" style="23" customWidth="1"/>
    <col min="18" max="18" width="20.36328125" style="23" customWidth="1"/>
    <col min="19" max="19" width="19.36328125" style="24" customWidth="1"/>
    <col min="20" max="20" width="18.54296875" style="24" customWidth="1"/>
    <col min="21" max="21" width="20.875" style="24" customWidth="1"/>
    <col min="22" max="22" width="9" style="23"/>
    <col min="23" max="23" width="4.54296875" style="23" customWidth="1"/>
    <col min="24" max="16384" width="9" style="23"/>
  </cols>
  <sheetData>
    <row r="1" spans="2:23">
      <c r="S1" s="91"/>
      <c r="T1" s="91"/>
      <c r="U1" s="91"/>
    </row>
    <row r="2" spans="2:23" ht="24.75" customHeight="1">
      <c r="B2" s="25" t="s">
        <v>210</v>
      </c>
      <c r="S2" s="91"/>
      <c r="T2" s="91"/>
      <c r="U2" s="91"/>
    </row>
    <row r="3" spans="2:23" ht="47.25" customHeight="1">
      <c r="B3" s="26" t="s">
        <v>201</v>
      </c>
      <c r="C3" s="34"/>
      <c r="D3" s="34"/>
      <c r="E3" s="34"/>
      <c r="F3" s="34"/>
      <c r="G3" s="34"/>
      <c r="H3" s="34"/>
      <c r="I3" s="34"/>
      <c r="J3" s="34"/>
      <c r="K3" s="34"/>
      <c r="L3" s="34"/>
      <c r="M3" s="34"/>
      <c r="N3" s="34"/>
      <c r="O3" s="34"/>
      <c r="P3" s="34"/>
      <c r="Q3" s="34"/>
      <c r="R3" s="34"/>
      <c r="S3" s="34"/>
      <c r="T3" s="34"/>
      <c r="U3" s="34"/>
      <c r="V3" s="101"/>
    </row>
    <row r="4" spans="2:23" ht="30" customHeight="1">
      <c r="B4" s="27"/>
      <c r="C4" s="35"/>
      <c r="D4" s="35"/>
      <c r="E4" s="35"/>
      <c r="F4" s="35"/>
      <c r="G4" s="35"/>
      <c r="H4" s="35"/>
      <c r="I4" s="35"/>
      <c r="J4" s="35"/>
      <c r="K4" s="35"/>
      <c r="L4" s="35"/>
      <c r="M4" s="35"/>
      <c r="N4" s="35"/>
      <c r="O4" s="35"/>
      <c r="P4" s="35"/>
      <c r="Q4" s="35"/>
      <c r="R4" s="35"/>
      <c r="S4" s="35"/>
      <c r="T4" s="35"/>
      <c r="U4" s="35"/>
      <c r="V4" s="102"/>
    </row>
    <row r="5" spans="2:23" ht="30" customHeight="1">
      <c r="B5" s="28"/>
      <c r="C5" s="28"/>
      <c r="D5" s="28"/>
      <c r="E5" s="28"/>
      <c r="F5" s="28"/>
      <c r="G5" s="28"/>
      <c r="H5" s="28"/>
      <c r="I5" s="28"/>
      <c r="S5" s="23"/>
      <c r="T5" s="23"/>
      <c r="U5" s="23"/>
    </row>
    <row r="6" spans="2:23" ht="30" customHeight="1">
      <c r="B6" s="29" t="s">
        <v>204</v>
      </c>
      <c r="C6" s="36"/>
      <c r="D6" s="45"/>
      <c r="E6" s="45"/>
      <c r="F6" s="45"/>
      <c r="G6" s="28"/>
      <c r="H6" s="28"/>
      <c r="I6" s="28"/>
      <c r="J6" s="61"/>
      <c r="K6" s="61"/>
      <c r="L6" s="61"/>
      <c r="M6" s="28"/>
      <c r="N6" s="28"/>
      <c r="O6" s="28"/>
      <c r="P6" s="28"/>
      <c r="Q6" s="28"/>
      <c r="R6" s="28"/>
      <c r="S6" s="28"/>
      <c r="T6" s="28"/>
      <c r="U6" s="28"/>
      <c r="V6" s="28"/>
    </row>
    <row r="7" spans="2:23" ht="246.75" customHeight="1">
      <c r="B7" s="30" t="s">
        <v>114</v>
      </c>
      <c r="C7" s="37" t="s">
        <v>26</v>
      </c>
      <c r="D7" s="46" t="s">
        <v>177</v>
      </c>
      <c r="E7" s="54" t="s">
        <v>175</v>
      </c>
      <c r="F7" s="54" t="s">
        <v>120</v>
      </c>
      <c r="G7" s="54" t="s">
        <v>180</v>
      </c>
      <c r="H7" s="56" t="s">
        <v>57</v>
      </c>
      <c r="I7" s="56" t="s">
        <v>181</v>
      </c>
      <c r="J7" s="62" t="s">
        <v>182</v>
      </c>
      <c r="K7" s="74" t="s">
        <v>184</v>
      </c>
      <c r="L7" s="78" t="s">
        <v>185</v>
      </c>
      <c r="M7" s="82" t="s">
        <v>187</v>
      </c>
      <c r="N7" s="83" t="s">
        <v>109</v>
      </c>
      <c r="O7" s="82" t="s">
        <v>213</v>
      </c>
      <c r="P7" s="82" t="s">
        <v>190</v>
      </c>
      <c r="Q7" s="82" t="s">
        <v>135</v>
      </c>
      <c r="R7" s="82" t="s">
        <v>192</v>
      </c>
      <c r="S7" s="92" t="s">
        <v>195</v>
      </c>
      <c r="T7" s="94" t="s">
        <v>196</v>
      </c>
      <c r="U7" s="94" t="s">
        <v>194</v>
      </c>
      <c r="V7" s="103" t="s">
        <v>55</v>
      </c>
    </row>
    <row r="8" spans="2:23" s="23" customFormat="1" ht="35">
      <c r="B8" s="31"/>
      <c r="C8" s="38"/>
      <c r="D8" s="39" t="s">
        <v>164</v>
      </c>
      <c r="E8" s="39" t="s">
        <v>179</v>
      </c>
      <c r="F8" s="39" t="s">
        <v>61</v>
      </c>
      <c r="G8" s="31"/>
      <c r="H8" s="31"/>
      <c r="I8" s="31"/>
      <c r="J8" s="31"/>
      <c r="K8" s="31" t="s">
        <v>172</v>
      </c>
      <c r="L8" s="31" t="s">
        <v>186</v>
      </c>
      <c r="M8" s="31" t="s">
        <v>69</v>
      </c>
      <c r="N8" s="31" t="s">
        <v>188</v>
      </c>
      <c r="O8" s="31" t="s">
        <v>168</v>
      </c>
      <c r="P8" s="31" t="s">
        <v>191</v>
      </c>
      <c r="Q8" s="31"/>
      <c r="R8" s="31" t="s">
        <v>193</v>
      </c>
      <c r="S8" s="93" t="s">
        <v>205</v>
      </c>
      <c r="T8" s="31"/>
      <c r="U8" s="31"/>
      <c r="V8" s="104"/>
      <c r="W8" s="108"/>
    </row>
    <row r="9" spans="2:23" s="23" customFormat="1" ht="17.5">
      <c r="B9" s="31"/>
      <c r="C9" s="39"/>
      <c r="D9" s="47" t="s">
        <v>15</v>
      </c>
      <c r="E9" s="47" t="s">
        <v>15</v>
      </c>
      <c r="F9" s="47" t="s">
        <v>15</v>
      </c>
      <c r="G9" s="47" t="s">
        <v>176</v>
      </c>
      <c r="H9" s="57" t="s">
        <v>163</v>
      </c>
      <c r="I9" s="57" t="s">
        <v>163</v>
      </c>
      <c r="J9" s="57" t="s">
        <v>81</v>
      </c>
      <c r="K9" s="57" t="s">
        <v>176</v>
      </c>
      <c r="L9" s="57" t="s">
        <v>15</v>
      </c>
      <c r="M9" s="57" t="s">
        <v>15</v>
      </c>
      <c r="N9" s="57" t="s">
        <v>15</v>
      </c>
      <c r="O9" s="57" t="s">
        <v>15</v>
      </c>
      <c r="P9" s="57" t="s">
        <v>15</v>
      </c>
      <c r="Q9" s="57"/>
      <c r="R9" s="57" t="s">
        <v>15</v>
      </c>
      <c r="S9" s="57" t="s">
        <v>15</v>
      </c>
      <c r="T9" s="57" t="s">
        <v>15</v>
      </c>
      <c r="U9" s="98" t="s">
        <v>15</v>
      </c>
      <c r="V9" s="31"/>
    </row>
    <row r="10" spans="2:23" ht="30.75" customHeight="1">
      <c r="B10" s="31" t="s">
        <v>171</v>
      </c>
      <c r="C10" s="40" t="s">
        <v>162</v>
      </c>
      <c r="D10" s="48">
        <v>10000000</v>
      </c>
      <c r="E10" s="43">
        <v>0</v>
      </c>
      <c r="F10" s="48">
        <f>D10-E10</f>
        <v>10000000</v>
      </c>
      <c r="G10" s="43" t="s">
        <v>178</v>
      </c>
      <c r="H10" s="43">
        <v>1118</v>
      </c>
      <c r="I10" s="43">
        <v>1031</v>
      </c>
      <c r="J10" s="63">
        <f t="shared" ref="J10:J21" si="0">(I10-H10)/H10</f>
        <v>-7.7817531305903395e-002</v>
      </c>
      <c r="K10" s="75">
        <v>7</v>
      </c>
      <c r="L10" s="79">
        <v>1160000</v>
      </c>
      <c r="M10" s="79">
        <f t="shared" ref="M10:M21" si="1">K10*L10</f>
        <v>8120000</v>
      </c>
      <c r="N10" s="84">
        <v>150000000</v>
      </c>
      <c r="O10" s="79">
        <f t="shared" ref="O10:O21" si="2">N10*K10/100</f>
        <v>10500000</v>
      </c>
      <c r="P10" s="79">
        <f>MIN(F10,M10,O10)</f>
        <v>8120000</v>
      </c>
      <c r="Q10" s="86">
        <v>0.5</v>
      </c>
      <c r="R10" s="79">
        <f t="shared" ref="R10:R21" si="3">P10*Q10</f>
        <v>4060000</v>
      </c>
      <c r="S10" s="79">
        <f t="shared" ref="S10:S21" si="4">ROUNDDOWN(R10,-3)</f>
        <v>4060000</v>
      </c>
      <c r="T10" s="95"/>
      <c r="U10" s="95"/>
      <c r="V10" s="31"/>
    </row>
    <row r="11" spans="2:23" ht="36.75" customHeight="1">
      <c r="B11" s="32" t="s">
        <v>166</v>
      </c>
      <c r="C11" s="41" t="s">
        <v>173</v>
      </c>
      <c r="D11" s="49">
        <v>10000000</v>
      </c>
      <c r="E11" s="55">
        <v>0</v>
      </c>
      <c r="F11" s="49">
        <f>D11-E11</f>
        <v>10000000</v>
      </c>
      <c r="G11" s="55" t="s">
        <v>178</v>
      </c>
      <c r="H11" s="58">
        <v>202</v>
      </c>
      <c r="I11" s="58">
        <v>130</v>
      </c>
      <c r="J11" s="64">
        <f t="shared" si="0"/>
        <v>-0.35643564356435642</v>
      </c>
      <c r="K11" s="55">
        <v>15</v>
      </c>
      <c r="L11" s="80">
        <v>1160000</v>
      </c>
      <c r="M11" s="80">
        <f t="shared" si="1"/>
        <v>17400000</v>
      </c>
      <c r="N11" s="85">
        <v>31400000</v>
      </c>
      <c r="O11" s="80">
        <f t="shared" si="2"/>
        <v>4710000</v>
      </c>
      <c r="P11" s="80">
        <f>MIN(F11,M11,O11)</f>
        <v>4710000</v>
      </c>
      <c r="Q11" s="87">
        <v>0.5</v>
      </c>
      <c r="R11" s="89">
        <f t="shared" si="3"/>
        <v>2355000</v>
      </c>
      <c r="S11" s="80">
        <f t="shared" si="4"/>
        <v>2355000</v>
      </c>
      <c r="T11" s="96"/>
      <c r="U11" s="99"/>
      <c r="V11" s="105"/>
    </row>
    <row r="12" spans="2:23" ht="40" customHeight="1">
      <c r="B12" s="33">
        <v>1</v>
      </c>
      <c r="C12" s="42"/>
      <c r="D12" s="50"/>
      <c r="E12" s="50"/>
      <c r="F12" s="50"/>
      <c r="G12" s="50"/>
      <c r="H12" s="59"/>
      <c r="I12" s="59"/>
      <c r="J12" s="65" t="e">
        <f t="shared" si="0"/>
        <v>#DIV/0!</v>
      </c>
      <c r="K12" s="76"/>
      <c r="L12" s="81">
        <v>1160000</v>
      </c>
      <c r="M12" s="81">
        <f t="shared" si="1"/>
        <v>0</v>
      </c>
      <c r="N12" s="59"/>
      <c r="O12" s="81">
        <f t="shared" si="2"/>
        <v>0</v>
      </c>
      <c r="P12" s="81">
        <f t="shared" ref="P12:P21" si="5">MIN(M12,O12)</f>
        <v>0</v>
      </c>
      <c r="Q12" s="88">
        <v>0.5</v>
      </c>
      <c r="R12" s="90">
        <f t="shared" si="3"/>
        <v>0</v>
      </c>
      <c r="S12" s="81">
        <f t="shared" si="4"/>
        <v>0</v>
      </c>
      <c r="T12" s="97"/>
      <c r="U12" s="100"/>
      <c r="V12" s="106" t="s">
        <v>165</v>
      </c>
    </row>
    <row r="13" spans="2:23" ht="40" customHeight="1">
      <c r="B13" s="29">
        <v>2</v>
      </c>
      <c r="C13" s="43"/>
      <c r="D13" s="43"/>
      <c r="E13" s="43"/>
      <c r="F13" s="43"/>
      <c r="G13" s="43"/>
      <c r="H13" s="60"/>
      <c r="I13" s="59"/>
      <c r="J13" s="66" t="e">
        <f t="shared" si="0"/>
        <v>#DIV/0!</v>
      </c>
      <c r="K13" s="43"/>
      <c r="L13" s="79">
        <v>1160000</v>
      </c>
      <c r="M13" s="79">
        <f t="shared" si="1"/>
        <v>0</v>
      </c>
      <c r="N13" s="59"/>
      <c r="O13" s="79">
        <f t="shared" si="2"/>
        <v>0</v>
      </c>
      <c r="P13" s="79">
        <f t="shared" si="5"/>
        <v>0</v>
      </c>
      <c r="Q13" s="88">
        <v>0.5</v>
      </c>
      <c r="R13" s="90">
        <f t="shared" si="3"/>
        <v>0</v>
      </c>
      <c r="S13" s="79">
        <f t="shared" si="4"/>
        <v>0</v>
      </c>
      <c r="T13" s="97"/>
      <c r="U13" s="100"/>
      <c r="V13" s="106" t="s">
        <v>165</v>
      </c>
    </row>
    <row r="14" spans="2:23" ht="40" customHeight="1">
      <c r="B14" s="29">
        <v>3</v>
      </c>
      <c r="C14" s="43"/>
      <c r="D14" s="43"/>
      <c r="E14" s="43"/>
      <c r="F14" s="43"/>
      <c r="G14" s="43"/>
      <c r="H14" s="60"/>
      <c r="I14" s="59"/>
      <c r="J14" s="66" t="e">
        <f t="shared" si="0"/>
        <v>#DIV/0!</v>
      </c>
      <c r="K14" s="43"/>
      <c r="L14" s="79">
        <v>1160000</v>
      </c>
      <c r="M14" s="79">
        <f t="shared" si="1"/>
        <v>0</v>
      </c>
      <c r="N14" s="59"/>
      <c r="O14" s="79">
        <f t="shared" si="2"/>
        <v>0</v>
      </c>
      <c r="P14" s="79">
        <f t="shared" si="5"/>
        <v>0</v>
      </c>
      <c r="Q14" s="88">
        <v>0.5</v>
      </c>
      <c r="R14" s="90">
        <f t="shared" si="3"/>
        <v>0</v>
      </c>
      <c r="S14" s="79">
        <f t="shared" si="4"/>
        <v>0</v>
      </c>
      <c r="T14" s="97"/>
      <c r="U14" s="100"/>
      <c r="V14" s="106" t="s">
        <v>165</v>
      </c>
    </row>
    <row r="15" spans="2:23" ht="40" customHeight="1">
      <c r="B15" s="29">
        <v>4</v>
      </c>
      <c r="C15" s="43"/>
      <c r="D15" s="43"/>
      <c r="E15" s="43"/>
      <c r="F15" s="43"/>
      <c r="G15" s="43"/>
      <c r="H15" s="60"/>
      <c r="I15" s="59"/>
      <c r="J15" s="66" t="e">
        <f t="shared" si="0"/>
        <v>#DIV/0!</v>
      </c>
      <c r="K15" s="43"/>
      <c r="L15" s="79">
        <v>1160000</v>
      </c>
      <c r="M15" s="79">
        <f t="shared" si="1"/>
        <v>0</v>
      </c>
      <c r="N15" s="59"/>
      <c r="O15" s="79">
        <f t="shared" si="2"/>
        <v>0</v>
      </c>
      <c r="P15" s="79">
        <f t="shared" si="5"/>
        <v>0</v>
      </c>
      <c r="Q15" s="88">
        <v>0.5</v>
      </c>
      <c r="R15" s="90">
        <f t="shared" si="3"/>
        <v>0</v>
      </c>
      <c r="S15" s="79">
        <f t="shared" si="4"/>
        <v>0</v>
      </c>
      <c r="T15" s="97"/>
      <c r="U15" s="100"/>
      <c r="V15" s="106" t="s">
        <v>165</v>
      </c>
    </row>
    <row r="16" spans="2:23" ht="40" customHeight="1">
      <c r="B16" s="29">
        <v>5</v>
      </c>
      <c r="C16" s="43"/>
      <c r="D16" s="43"/>
      <c r="E16" s="43"/>
      <c r="F16" s="43"/>
      <c r="G16" s="43"/>
      <c r="H16" s="60"/>
      <c r="I16" s="59"/>
      <c r="J16" s="66" t="e">
        <f t="shared" si="0"/>
        <v>#DIV/0!</v>
      </c>
      <c r="K16" s="43"/>
      <c r="L16" s="79">
        <v>1160000</v>
      </c>
      <c r="M16" s="79">
        <f t="shared" si="1"/>
        <v>0</v>
      </c>
      <c r="N16" s="59"/>
      <c r="O16" s="79">
        <f t="shared" si="2"/>
        <v>0</v>
      </c>
      <c r="P16" s="79">
        <f t="shared" si="5"/>
        <v>0</v>
      </c>
      <c r="Q16" s="88">
        <v>0.5</v>
      </c>
      <c r="R16" s="90">
        <f t="shared" si="3"/>
        <v>0</v>
      </c>
      <c r="S16" s="79">
        <f t="shared" si="4"/>
        <v>0</v>
      </c>
      <c r="T16" s="97"/>
      <c r="U16" s="100"/>
      <c r="V16" s="106" t="s">
        <v>165</v>
      </c>
    </row>
    <row r="17" spans="2:22" ht="40" customHeight="1">
      <c r="B17" s="29">
        <v>6</v>
      </c>
      <c r="C17" s="43"/>
      <c r="D17" s="43"/>
      <c r="E17" s="43"/>
      <c r="F17" s="43"/>
      <c r="G17" s="43"/>
      <c r="H17" s="60"/>
      <c r="I17" s="59"/>
      <c r="J17" s="66" t="e">
        <f t="shared" si="0"/>
        <v>#DIV/0!</v>
      </c>
      <c r="K17" s="43"/>
      <c r="L17" s="79">
        <v>1160000</v>
      </c>
      <c r="M17" s="79">
        <f t="shared" si="1"/>
        <v>0</v>
      </c>
      <c r="N17" s="59"/>
      <c r="O17" s="79">
        <f t="shared" si="2"/>
        <v>0</v>
      </c>
      <c r="P17" s="79">
        <f t="shared" si="5"/>
        <v>0</v>
      </c>
      <c r="Q17" s="88">
        <v>0.5</v>
      </c>
      <c r="R17" s="90">
        <f t="shared" si="3"/>
        <v>0</v>
      </c>
      <c r="S17" s="79">
        <f t="shared" si="4"/>
        <v>0</v>
      </c>
      <c r="T17" s="97"/>
      <c r="U17" s="100"/>
      <c r="V17" s="106" t="s">
        <v>165</v>
      </c>
    </row>
    <row r="18" spans="2:22" ht="40" customHeight="1">
      <c r="B18" s="29">
        <v>7</v>
      </c>
      <c r="C18" s="43"/>
      <c r="D18" s="43"/>
      <c r="E18" s="43"/>
      <c r="F18" s="43"/>
      <c r="G18" s="43"/>
      <c r="H18" s="60"/>
      <c r="I18" s="59"/>
      <c r="J18" s="66" t="e">
        <f t="shared" si="0"/>
        <v>#DIV/0!</v>
      </c>
      <c r="K18" s="43"/>
      <c r="L18" s="79">
        <v>1160000</v>
      </c>
      <c r="M18" s="79">
        <f t="shared" si="1"/>
        <v>0</v>
      </c>
      <c r="N18" s="59"/>
      <c r="O18" s="79">
        <f t="shared" si="2"/>
        <v>0</v>
      </c>
      <c r="P18" s="79">
        <f t="shared" si="5"/>
        <v>0</v>
      </c>
      <c r="Q18" s="88">
        <v>0.5</v>
      </c>
      <c r="R18" s="90">
        <f t="shared" si="3"/>
        <v>0</v>
      </c>
      <c r="S18" s="79">
        <f t="shared" si="4"/>
        <v>0</v>
      </c>
      <c r="T18" s="97"/>
      <c r="U18" s="100"/>
      <c r="V18" s="106" t="s">
        <v>165</v>
      </c>
    </row>
    <row r="19" spans="2:22" ht="40" customHeight="1">
      <c r="B19" s="29">
        <v>8</v>
      </c>
      <c r="C19" s="43"/>
      <c r="D19" s="43"/>
      <c r="E19" s="43"/>
      <c r="F19" s="43"/>
      <c r="G19" s="43"/>
      <c r="H19" s="60"/>
      <c r="I19" s="59"/>
      <c r="J19" s="66" t="e">
        <f t="shared" si="0"/>
        <v>#DIV/0!</v>
      </c>
      <c r="K19" s="43"/>
      <c r="L19" s="79">
        <v>1160000</v>
      </c>
      <c r="M19" s="79">
        <f t="shared" si="1"/>
        <v>0</v>
      </c>
      <c r="N19" s="59"/>
      <c r="O19" s="79">
        <f t="shared" si="2"/>
        <v>0</v>
      </c>
      <c r="P19" s="79">
        <f t="shared" si="5"/>
        <v>0</v>
      </c>
      <c r="Q19" s="88">
        <v>0.5</v>
      </c>
      <c r="R19" s="90">
        <f t="shared" si="3"/>
        <v>0</v>
      </c>
      <c r="S19" s="79">
        <f t="shared" si="4"/>
        <v>0</v>
      </c>
      <c r="T19" s="97"/>
      <c r="U19" s="100"/>
      <c r="V19" s="106" t="s">
        <v>165</v>
      </c>
    </row>
    <row r="20" spans="2:22" ht="40" customHeight="1">
      <c r="B20" s="29">
        <v>9</v>
      </c>
      <c r="C20" s="43"/>
      <c r="D20" s="43"/>
      <c r="E20" s="43"/>
      <c r="F20" s="43"/>
      <c r="G20" s="43"/>
      <c r="H20" s="60"/>
      <c r="I20" s="59"/>
      <c r="J20" s="66" t="e">
        <f t="shared" si="0"/>
        <v>#DIV/0!</v>
      </c>
      <c r="K20" s="43"/>
      <c r="L20" s="79">
        <v>1160000</v>
      </c>
      <c r="M20" s="79">
        <f t="shared" si="1"/>
        <v>0</v>
      </c>
      <c r="N20" s="59"/>
      <c r="O20" s="79">
        <f t="shared" si="2"/>
        <v>0</v>
      </c>
      <c r="P20" s="79">
        <f t="shared" si="5"/>
        <v>0</v>
      </c>
      <c r="Q20" s="88">
        <v>0.5</v>
      </c>
      <c r="R20" s="90">
        <f t="shared" si="3"/>
        <v>0</v>
      </c>
      <c r="S20" s="79">
        <f t="shared" si="4"/>
        <v>0</v>
      </c>
      <c r="T20" s="97"/>
      <c r="U20" s="100"/>
      <c r="V20" s="106" t="s">
        <v>165</v>
      </c>
    </row>
    <row r="21" spans="2:22" ht="40" customHeight="1">
      <c r="B21" s="29">
        <v>10</v>
      </c>
      <c r="C21" s="43"/>
      <c r="D21" s="43"/>
      <c r="E21" s="43"/>
      <c r="F21" s="43"/>
      <c r="G21" s="43"/>
      <c r="H21" s="60"/>
      <c r="I21" s="59"/>
      <c r="J21" s="66" t="e">
        <f t="shared" si="0"/>
        <v>#DIV/0!</v>
      </c>
      <c r="K21" s="43"/>
      <c r="L21" s="79">
        <v>1160000</v>
      </c>
      <c r="M21" s="79">
        <f t="shared" si="1"/>
        <v>0</v>
      </c>
      <c r="N21" s="59"/>
      <c r="O21" s="79">
        <f t="shared" si="2"/>
        <v>0</v>
      </c>
      <c r="P21" s="79">
        <f t="shared" si="5"/>
        <v>0</v>
      </c>
      <c r="Q21" s="88">
        <v>0.5</v>
      </c>
      <c r="R21" s="90">
        <f t="shared" si="3"/>
        <v>0</v>
      </c>
      <c r="S21" s="79">
        <f t="shared" si="4"/>
        <v>0</v>
      </c>
      <c r="T21" s="97"/>
      <c r="U21" s="100"/>
      <c r="V21" s="106" t="s">
        <v>165</v>
      </c>
    </row>
    <row r="22" spans="2:22" ht="40" customHeight="1">
      <c r="B22" s="33" t="s">
        <v>161</v>
      </c>
      <c r="C22" s="44"/>
      <c r="D22" s="51"/>
      <c r="E22" s="51"/>
      <c r="F22" s="51"/>
      <c r="G22" s="51"/>
      <c r="H22" s="51"/>
      <c r="I22" s="51"/>
      <c r="J22" s="67"/>
      <c r="K22" s="67"/>
      <c r="L22" s="67"/>
      <c r="M22" s="67"/>
      <c r="N22" s="67"/>
      <c r="O22" s="67"/>
      <c r="P22" s="67"/>
      <c r="Q22" s="67"/>
      <c r="R22" s="67"/>
      <c r="S22" s="67"/>
      <c r="T22" s="67"/>
      <c r="U22" s="67"/>
      <c r="V22" s="107"/>
    </row>
    <row r="23" spans="2:22" ht="13.75">
      <c r="S23" s="23"/>
      <c r="T23" s="23"/>
      <c r="U23" s="23"/>
    </row>
    <row r="24" spans="2:22" ht="27.5" hidden="1">
      <c r="D24" s="52" t="s">
        <v>178</v>
      </c>
      <c r="J24" s="68" t="s">
        <v>183</v>
      </c>
      <c r="K24" s="77"/>
      <c r="S24" s="23"/>
      <c r="T24" s="23"/>
      <c r="U24" s="23"/>
    </row>
    <row r="25" spans="2:22" ht="18.75" hidden="1" customHeight="1">
      <c r="D25" s="52" t="s">
        <v>127</v>
      </c>
      <c r="J25" s="69">
        <v>5</v>
      </c>
      <c r="K25" s="28"/>
      <c r="L25" s="28"/>
      <c r="M25" s="28"/>
      <c r="N25" s="28"/>
      <c r="O25" s="28"/>
      <c r="P25" s="28"/>
      <c r="Q25" s="28"/>
      <c r="R25" s="28"/>
      <c r="S25" s="28"/>
      <c r="T25" s="28"/>
      <c r="U25" s="28"/>
      <c r="V25" s="28"/>
    </row>
    <row r="26" spans="2:22" ht="18.75" hidden="1" customHeight="1">
      <c r="G26" s="28"/>
      <c r="J26" s="70">
        <v>6</v>
      </c>
      <c r="K26" s="28"/>
      <c r="L26" s="28"/>
      <c r="M26" s="28"/>
      <c r="N26" s="28"/>
      <c r="O26" s="28"/>
      <c r="P26" s="28"/>
      <c r="Q26" s="28"/>
      <c r="R26" s="28"/>
      <c r="S26" s="28"/>
      <c r="T26" s="28"/>
      <c r="U26" s="28"/>
      <c r="V26" s="28"/>
    </row>
    <row r="27" spans="2:22" ht="18.75" hidden="1" customHeight="1">
      <c r="G27" s="28"/>
      <c r="J27" s="71">
        <v>7</v>
      </c>
      <c r="K27" s="28"/>
      <c r="L27" s="28"/>
      <c r="M27" s="28"/>
      <c r="N27" s="28"/>
      <c r="O27" s="28"/>
      <c r="P27" s="28"/>
      <c r="Q27" s="28"/>
      <c r="R27" s="28"/>
      <c r="S27" s="28"/>
      <c r="T27" s="28"/>
      <c r="U27" s="28"/>
      <c r="V27" s="28"/>
    </row>
    <row r="28" spans="2:22" ht="18.75" hidden="1" customHeight="1">
      <c r="J28" s="70">
        <v>8</v>
      </c>
      <c r="K28" s="28"/>
      <c r="L28" s="28"/>
      <c r="M28" s="28"/>
      <c r="N28" s="28"/>
      <c r="O28" s="28"/>
      <c r="P28" s="28"/>
      <c r="Q28" s="28"/>
      <c r="R28" s="28"/>
      <c r="S28" s="28"/>
      <c r="T28" s="28"/>
      <c r="U28" s="28"/>
      <c r="V28" s="28"/>
    </row>
    <row r="29" spans="2:22" ht="18.75" hidden="1" customHeight="1">
      <c r="D29" s="53"/>
      <c r="J29" s="70">
        <v>9</v>
      </c>
      <c r="K29" s="28"/>
      <c r="L29" s="28"/>
      <c r="M29" s="28"/>
      <c r="N29" s="28"/>
      <c r="O29" s="28"/>
      <c r="P29" s="28"/>
      <c r="Q29" s="28"/>
      <c r="R29" s="28"/>
      <c r="S29" s="28"/>
      <c r="T29" s="28"/>
      <c r="U29" s="28"/>
      <c r="V29" s="28"/>
    </row>
    <row r="30" spans="2:22" ht="18.75" hidden="1" customHeight="1">
      <c r="D30" s="53"/>
      <c r="J30" s="71">
        <v>10</v>
      </c>
      <c r="K30" s="28"/>
      <c r="L30" s="28"/>
      <c r="M30" s="28"/>
      <c r="N30" s="28"/>
      <c r="O30" s="28"/>
      <c r="P30" s="28"/>
      <c r="Q30" s="28"/>
      <c r="R30" s="28"/>
      <c r="S30" s="28"/>
      <c r="T30" s="28"/>
      <c r="U30" s="28"/>
      <c r="V30" s="28"/>
    </row>
    <row r="31" spans="2:22" ht="18.75" hidden="1" customHeight="1">
      <c r="D31" s="53"/>
      <c r="J31" s="71">
        <v>11</v>
      </c>
      <c r="K31" s="28"/>
      <c r="L31" s="28"/>
      <c r="M31" s="28"/>
      <c r="N31" s="28"/>
      <c r="O31" s="28"/>
      <c r="P31" s="28"/>
      <c r="Q31" s="28"/>
      <c r="R31" s="28"/>
      <c r="S31" s="28"/>
      <c r="T31" s="28"/>
      <c r="U31" s="28"/>
      <c r="V31" s="28"/>
    </row>
    <row r="32" spans="2:22" ht="18.75" hidden="1" customHeight="1">
      <c r="J32" s="70">
        <v>12</v>
      </c>
      <c r="K32" s="28"/>
      <c r="L32" s="28"/>
      <c r="M32" s="28"/>
      <c r="N32" s="28"/>
      <c r="O32" s="28"/>
      <c r="P32" s="28"/>
      <c r="Q32" s="28"/>
      <c r="R32" s="28"/>
      <c r="S32" s="28"/>
      <c r="T32" s="28"/>
      <c r="U32" s="28"/>
      <c r="V32" s="28"/>
    </row>
    <row r="33" spans="10:22" ht="18.75" hidden="1" customHeight="1">
      <c r="J33" s="70">
        <v>13</v>
      </c>
      <c r="K33" s="28"/>
      <c r="L33" s="28"/>
      <c r="M33" s="28"/>
      <c r="N33" s="28"/>
      <c r="O33" s="28"/>
      <c r="P33" s="28"/>
      <c r="Q33" s="28"/>
      <c r="R33" s="28"/>
      <c r="S33" s="28"/>
      <c r="T33" s="28"/>
      <c r="U33" s="28"/>
      <c r="V33" s="28"/>
    </row>
    <row r="34" spans="10:22" ht="18.75" hidden="1" customHeight="1">
      <c r="J34" s="72">
        <v>14</v>
      </c>
      <c r="K34" s="28"/>
      <c r="L34" s="28"/>
      <c r="M34" s="28"/>
      <c r="N34" s="28"/>
      <c r="O34" s="28"/>
      <c r="P34" s="28"/>
      <c r="Q34" s="28"/>
      <c r="R34" s="28"/>
      <c r="S34" s="28"/>
      <c r="T34" s="28"/>
      <c r="U34" s="28"/>
      <c r="V34" s="28"/>
    </row>
    <row r="35" spans="10:22" ht="18.75" hidden="1" customHeight="1">
      <c r="J35" s="70">
        <v>15</v>
      </c>
      <c r="K35" s="28"/>
      <c r="L35" s="28"/>
      <c r="M35" s="28"/>
      <c r="N35" s="28"/>
      <c r="O35" s="28"/>
      <c r="P35" s="28"/>
      <c r="Q35" s="28"/>
      <c r="R35" s="28"/>
      <c r="S35" s="28"/>
      <c r="T35" s="28"/>
      <c r="U35" s="28"/>
      <c r="V35" s="28"/>
    </row>
    <row r="36" spans="10:22" ht="18.75" customHeight="1">
      <c r="J36" s="73"/>
      <c r="K36" s="28"/>
      <c r="L36" s="28"/>
      <c r="M36" s="28"/>
      <c r="N36" s="28"/>
      <c r="O36" s="28"/>
      <c r="P36" s="28"/>
      <c r="Q36" s="28"/>
      <c r="R36" s="28"/>
      <c r="S36" s="28"/>
      <c r="T36" s="28"/>
      <c r="U36" s="28"/>
      <c r="V36" s="28"/>
    </row>
    <row r="37" spans="10:22" ht="18.75" customHeight="1">
      <c r="J37" s="28"/>
      <c r="K37" s="28"/>
      <c r="L37" s="28"/>
      <c r="M37" s="28"/>
      <c r="N37" s="28"/>
      <c r="O37" s="28"/>
      <c r="P37" s="28"/>
      <c r="Q37" s="28"/>
      <c r="R37" s="28"/>
      <c r="S37" s="28"/>
      <c r="T37" s="28"/>
      <c r="U37" s="28"/>
      <c r="V37" s="28"/>
    </row>
    <row r="38" spans="10:22" ht="18.75" customHeight="1">
      <c r="J38" s="28"/>
      <c r="K38" s="28"/>
      <c r="L38" s="28"/>
      <c r="M38" s="28"/>
      <c r="N38" s="28"/>
      <c r="O38" s="28"/>
      <c r="P38" s="28"/>
      <c r="Q38" s="28"/>
      <c r="R38" s="28"/>
      <c r="S38" s="28"/>
      <c r="T38" s="28"/>
      <c r="U38" s="28"/>
      <c r="V38" s="28"/>
    </row>
    <row r="39" spans="10:22" ht="18.75" customHeight="1">
      <c r="J39" s="28"/>
      <c r="K39" s="28"/>
      <c r="L39" s="28"/>
      <c r="M39" s="28"/>
      <c r="N39" s="28"/>
      <c r="O39" s="28"/>
      <c r="P39" s="28"/>
      <c r="Q39" s="28"/>
      <c r="R39" s="28"/>
      <c r="S39" s="28"/>
      <c r="T39" s="28"/>
      <c r="U39" s="28"/>
      <c r="V39" s="28"/>
    </row>
  </sheetData>
  <mergeCells count="4">
    <mergeCell ref="B6:C6"/>
    <mergeCell ref="J6:L6"/>
    <mergeCell ref="B3:V4"/>
    <mergeCell ref="D29:D31"/>
  </mergeCells>
  <phoneticPr fontId="21"/>
  <dataValidations count="3">
    <dataValidation type="list" allowBlank="1" showDropDown="0" showInputMessage="1" showErrorMessage="1" sqref="K10:K21">
      <formula1>$J$25:$J$35</formula1>
    </dataValidation>
    <dataValidation type="list" allowBlank="1" showDropDown="0" showInputMessage="1" showErrorMessage="1" sqref="G10:G21">
      <formula1>$D$24:$D$25</formula1>
    </dataValidation>
    <dataValidation imeMode="off" allowBlank="1" showDropDown="0" showInputMessage="1" showErrorMessage="1" sqref="D24:F24"/>
  </dataValidations>
  <printOptions horizontalCentered="1"/>
  <pageMargins left="0.39370078740157483" right="0.39370078740157483" top="0.74803149606299213" bottom="0.74803149606299213" header="0.31496062992125984" footer="0.31496062992125984"/>
  <pageSetup paperSize="9" scale="41" fitToWidth="1" fitToHeight="0" orientation="landscape" usePrinterDefaults="1" r:id="rId1"/>
  <headerFoot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B1:O28"/>
  <sheetViews>
    <sheetView showGridLines="0" view="pageBreakPreview" zoomScale="55" zoomScaleNormal="90" zoomScaleSheetLayoutView="55" workbookViewId="0">
      <selection activeCell="E7" sqref="E7"/>
    </sheetView>
  </sheetViews>
  <sheetFormatPr defaultRowHeight="13"/>
  <cols>
    <col min="1" max="1" width="3.625" style="117" customWidth="1"/>
    <col min="2" max="8" width="22.375" style="117" customWidth="1"/>
    <col min="9" max="11" width="20.75" style="117" customWidth="1"/>
    <col min="12" max="12" width="5.625" style="117" hidden="1" customWidth="1" outlineLevel="1"/>
    <col min="13" max="14" width="9" style="117" customWidth="1" outlineLevel="1"/>
    <col min="15" max="15" width="8.7265625" style="354" customWidth="1"/>
    <col min="16" max="260" width="9" style="117" customWidth="1"/>
    <col min="261" max="261" width="15.75" style="117" customWidth="1"/>
    <col min="262" max="267" width="12.125" style="117" customWidth="1"/>
    <col min="268" max="268" width="11.875" style="117" customWidth="1"/>
    <col min="269" max="516" width="9" style="117" customWidth="1"/>
    <col min="517" max="517" width="15.75" style="117" customWidth="1"/>
    <col min="518" max="523" width="12.125" style="117" customWidth="1"/>
    <col min="524" max="524" width="11.875" style="117" customWidth="1"/>
    <col min="525" max="772" width="9" style="117" customWidth="1"/>
    <col min="773" max="773" width="15.75" style="117" customWidth="1"/>
    <col min="774" max="779" width="12.125" style="117" customWidth="1"/>
    <col min="780" max="780" width="11.875" style="117" customWidth="1"/>
    <col min="781" max="1028" width="9" style="117" customWidth="1"/>
    <col min="1029" max="1029" width="15.75" style="117" customWidth="1"/>
    <col min="1030" max="1035" width="12.125" style="117" customWidth="1"/>
    <col min="1036" max="1036" width="11.875" style="117" customWidth="1"/>
    <col min="1037" max="1284" width="9" style="117" customWidth="1"/>
    <col min="1285" max="1285" width="15.75" style="117" customWidth="1"/>
    <col min="1286" max="1291" width="12.125" style="117" customWidth="1"/>
    <col min="1292" max="1292" width="11.875" style="117" customWidth="1"/>
    <col min="1293" max="1540" width="9" style="117" customWidth="1"/>
    <col min="1541" max="1541" width="15.75" style="117" customWidth="1"/>
    <col min="1542" max="1547" width="12.125" style="117" customWidth="1"/>
    <col min="1548" max="1548" width="11.875" style="117" customWidth="1"/>
    <col min="1549" max="1796" width="9" style="117" customWidth="1"/>
    <col min="1797" max="1797" width="15.75" style="117" customWidth="1"/>
    <col min="1798" max="1803" width="12.125" style="117" customWidth="1"/>
    <col min="1804" max="1804" width="11.875" style="117" customWidth="1"/>
    <col min="1805" max="2052" width="9" style="117" customWidth="1"/>
    <col min="2053" max="2053" width="15.75" style="117" customWidth="1"/>
    <col min="2054" max="2059" width="12.125" style="117" customWidth="1"/>
    <col min="2060" max="2060" width="11.875" style="117" customWidth="1"/>
    <col min="2061" max="2308" width="9" style="117" customWidth="1"/>
    <col min="2309" max="2309" width="15.75" style="117" customWidth="1"/>
    <col min="2310" max="2315" width="12.125" style="117" customWidth="1"/>
    <col min="2316" max="2316" width="11.875" style="117" customWidth="1"/>
    <col min="2317" max="2564" width="9" style="117" customWidth="1"/>
    <col min="2565" max="2565" width="15.75" style="117" customWidth="1"/>
    <col min="2566" max="2571" width="12.125" style="117" customWidth="1"/>
    <col min="2572" max="2572" width="11.875" style="117" customWidth="1"/>
    <col min="2573" max="2820" width="9" style="117" customWidth="1"/>
    <col min="2821" max="2821" width="15.75" style="117" customWidth="1"/>
    <col min="2822" max="2827" width="12.125" style="117" customWidth="1"/>
    <col min="2828" max="2828" width="11.875" style="117" customWidth="1"/>
    <col min="2829" max="3076" width="9" style="117" customWidth="1"/>
    <col min="3077" max="3077" width="15.75" style="117" customWidth="1"/>
    <col min="3078" max="3083" width="12.125" style="117" customWidth="1"/>
    <col min="3084" max="3084" width="11.875" style="117" customWidth="1"/>
    <col min="3085" max="3332" width="9" style="117" customWidth="1"/>
    <col min="3333" max="3333" width="15.75" style="117" customWidth="1"/>
    <col min="3334" max="3339" width="12.125" style="117" customWidth="1"/>
    <col min="3340" max="3340" width="11.875" style="117" customWidth="1"/>
    <col min="3341" max="3588" width="9" style="117" customWidth="1"/>
    <col min="3589" max="3589" width="15.75" style="117" customWidth="1"/>
    <col min="3590" max="3595" width="12.125" style="117" customWidth="1"/>
    <col min="3596" max="3596" width="11.875" style="117" customWidth="1"/>
    <col min="3597" max="3844" width="9" style="117" customWidth="1"/>
    <col min="3845" max="3845" width="15.75" style="117" customWidth="1"/>
    <col min="3846" max="3851" width="12.125" style="117" customWidth="1"/>
    <col min="3852" max="3852" width="11.875" style="117" customWidth="1"/>
    <col min="3853" max="4100" width="9" style="117" customWidth="1"/>
    <col min="4101" max="4101" width="15.75" style="117" customWidth="1"/>
    <col min="4102" max="4107" width="12.125" style="117" customWidth="1"/>
    <col min="4108" max="4108" width="11.875" style="117" customWidth="1"/>
    <col min="4109" max="4356" width="9" style="117" customWidth="1"/>
    <col min="4357" max="4357" width="15.75" style="117" customWidth="1"/>
    <col min="4358" max="4363" width="12.125" style="117" customWidth="1"/>
    <col min="4364" max="4364" width="11.875" style="117" customWidth="1"/>
    <col min="4365" max="4612" width="9" style="117" customWidth="1"/>
    <col min="4613" max="4613" width="15.75" style="117" customWidth="1"/>
    <col min="4614" max="4619" width="12.125" style="117" customWidth="1"/>
    <col min="4620" max="4620" width="11.875" style="117" customWidth="1"/>
    <col min="4621" max="4868" width="9" style="117" customWidth="1"/>
    <col min="4869" max="4869" width="15.75" style="117" customWidth="1"/>
    <col min="4870" max="4875" width="12.125" style="117" customWidth="1"/>
    <col min="4876" max="4876" width="11.875" style="117" customWidth="1"/>
    <col min="4877" max="5124" width="9" style="117" customWidth="1"/>
    <col min="5125" max="5125" width="15.75" style="117" customWidth="1"/>
    <col min="5126" max="5131" width="12.125" style="117" customWidth="1"/>
    <col min="5132" max="5132" width="11.875" style="117" customWidth="1"/>
    <col min="5133" max="5380" width="9" style="117" customWidth="1"/>
    <col min="5381" max="5381" width="15.75" style="117" customWidth="1"/>
    <col min="5382" max="5387" width="12.125" style="117" customWidth="1"/>
    <col min="5388" max="5388" width="11.875" style="117" customWidth="1"/>
    <col min="5389" max="5636" width="9" style="117" customWidth="1"/>
    <col min="5637" max="5637" width="15.75" style="117" customWidth="1"/>
    <col min="5638" max="5643" width="12.125" style="117" customWidth="1"/>
    <col min="5644" max="5644" width="11.875" style="117" customWidth="1"/>
    <col min="5645" max="5892" width="9" style="117" customWidth="1"/>
    <col min="5893" max="5893" width="15.75" style="117" customWidth="1"/>
    <col min="5894" max="5899" width="12.125" style="117" customWidth="1"/>
    <col min="5900" max="5900" width="11.875" style="117" customWidth="1"/>
    <col min="5901" max="6148" width="9" style="117" customWidth="1"/>
    <col min="6149" max="6149" width="15.75" style="117" customWidth="1"/>
    <col min="6150" max="6155" width="12.125" style="117" customWidth="1"/>
    <col min="6156" max="6156" width="11.875" style="117" customWidth="1"/>
    <col min="6157" max="6404" width="9" style="117" customWidth="1"/>
    <col min="6405" max="6405" width="15.75" style="117" customWidth="1"/>
    <col min="6406" max="6411" width="12.125" style="117" customWidth="1"/>
    <col min="6412" max="6412" width="11.875" style="117" customWidth="1"/>
    <col min="6413" max="6660" width="9" style="117" customWidth="1"/>
    <col min="6661" max="6661" width="15.75" style="117" customWidth="1"/>
    <col min="6662" max="6667" width="12.125" style="117" customWidth="1"/>
    <col min="6668" max="6668" width="11.875" style="117" customWidth="1"/>
    <col min="6669" max="6916" width="9" style="117" customWidth="1"/>
    <col min="6917" max="6917" width="15.75" style="117" customWidth="1"/>
    <col min="6918" max="6923" width="12.125" style="117" customWidth="1"/>
    <col min="6924" max="6924" width="11.875" style="117" customWidth="1"/>
    <col min="6925" max="7172" width="9" style="117" customWidth="1"/>
    <col min="7173" max="7173" width="15.75" style="117" customWidth="1"/>
    <col min="7174" max="7179" width="12.125" style="117" customWidth="1"/>
    <col min="7180" max="7180" width="11.875" style="117" customWidth="1"/>
    <col min="7181" max="7428" width="9" style="117" customWidth="1"/>
    <col min="7429" max="7429" width="15.75" style="117" customWidth="1"/>
    <col min="7430" max="7435" width="12.125" style="117" customWidth="1"/>
    <col min="7436" max="7436" width="11.875" style="117" customWidth="1"/>
    <col min="7437" max="7684" width="9" style="117" customWidth="1"/>
    <col min="7685" max="7685" width="15.75" style="117" customWidth="1"/>
    <col min="7686" max="7691" width="12.125" style="117" customWidth="1"/>
    <col min="7692" max="7692" width="11.875" style="117" customWidth="1"/>
    <col min="7693" max="7940" width="9" style="117" customWidth="1"/>
    <col min="7941" max="7941" width="15.75" style="117" customWidth="1"/>
    <col min="7942" max="7947" width="12.125" style="117" customWidth="1"/>
    <col min="7948" max="7948" width="11.875" style="117" customWidth="1"/>
    <col min="7949" max="8196" width="9" style="117" customWidth="1"/>
    <col min="8197" max="8197" width="15.75" style="117" customWidth="1"/>
    <col min="8198" max="8203" width="12.125" style="117" customWidth="1"/>
    <col min="8204" max="8204" width="11.875" style="117" customWidth="1"/>
    <col min="8205" max="8452" width="9" style="117" customWidth="1"/>
    <col min="8453" max="8453" width="15.75" style="117" customWidth="1"/>
    <col min="8454" max="8459" width="12.125" style="117" customWidth="1"/>
    <col min="8460" max="8460" width="11.875" style="117" customWidth="1"/>
    <col min="8461" max="8708" width="9" style="117" customWidth="1"/>
    <col min="8709" max="8709" width="15.75" style="117" customWidth="1"/>
    <col min="8710" max="8715" width="12.125" style="117" customWidth="1"/>
    <col min="8716" max="8716" width="11.875" style="117" customWidth="1"/>
    <col min="8717" max="8964" width="9" style="117" customWidth="1"/>
    <col min="8965" max="8965" width="15.75" style="117" customWidth="1"/>
    <col min="8966" max="8971" width="12.125" style="117" customWidth="1"/>
    <col min="8972" max="8972" width="11.875" style="117" customWidth="1"/>
    <col min="8973" max="9220" width="9" style="117" customWidth="1"/>
    <col min="9221" max="9221" width="15.75" style="117" customWidth="1"/>
    <col min="9222" max="9227" width="12.125" style="117" customWidth="1"/>
    <col min="9228" max="9228" width="11.875" style="117" customWidth="1"/>
    <col min="9229" max="9476" width="9" style="117" customWidth="1"/>
    <col min="9477" max="9477" width="15.75" style="117" customWidth="1"/>
    <col min="9478" max="9483" width="12.125" style="117" customWidth="1"/>
    <col min="9484" max="9484" width="11.875" style="117" customWidth="1"/>
    <col min="9485" max="9732" width="9" style="117" customWidth="1"/>
    <col min="9733" max="9733" width="15.75" style="117" customWidth="1"/>
    <col min="9734" max="9739" width="12.125" style="117" customWidth="1"/>
    <col min="9740" max="9740" width="11.875" style="117" customWidth="1"/>
    <col min="9741" max="9988" width="9" style="117" customWidth="1"/>
    <col min="9989" max="9989" width="15.75" style="117" customWidth="1"/>
    <col min="9990" max="9995" width="12.125" style="117" customWidth="1"/>
    <col min="9996" max="9996" width="11.875" style="117" customWidth="1"/>
    <col min="9997" max="10244" width="9" style="117" customWidth="1"/>
    <col min="10245" max="10245" width="15.75" style="117" customWidth="1"/>
    <col min="10246" max="10251" width="12.125" style="117" customWidth="1"/>
    <col min="10252" max="10252" width="11.875" style="117" customWidth="1"/>
    <col min="10253" max="10500" width="9" style="117" customWidth="1"/>
    <col min="10501" max="10501" width="15.75" style="117" customWidth="1"/>
    <col min="10502" max="10507" width="12.125" style="117" customWidth="1"/>
    <col min="10508" max="10508" width="11.875" style="117" customWidth="1"/>
    <col min="10509" max="10756" width="9" style="117" customWidth="1"/>
    <col min="10757" max="10757" width="15.75" style="117" customWidth="1"/>
    <col min="10758" max="10763" width="12.125" style="117" customWidth="1"/>
    <col min="10764" max="10764" width="11.875" style="117" customWidth="1"/>
    <col min="10765" max="11012" width="9" style="117" customWidth="1"/>
    <col min="11013" max="11013" width="15.75" style="117" customWidth="1"/>
    <col min="11014" max="11019" width="12.125" style="117" customWidth="1"/>
    <col min="11020" max="11020" width="11.875" style="117" customWidth="1"/>
    <col min="11021" max="11268" width="9" style="117" customWidth="1"/>
    <col min="11269" max="11269" width="15.75" style="117" customWidth="1"/>
    <col min="11270" max="11275" width="12.125" style="117" customWidth="1"/>
    <col min="11276" max="11276" width="11.875" style="117" customWidth="1"/>
    <col min="11277" max="11524" width="9" style="117" customWidth="1"/>
    <col min="11525" max="11525" width="15.75" style="117" customWidth="1"/>
    <col min="11526" max="11531" width="12.125" style="117" customWidth="1"/>
    <col min="11532" max="11532" width="11.875" style="117" customWidth="1"/>
    <col min="11533" max="11780" width="9" style="117" customWidth="1"/>
    <col min="11781" max="11781" width="15.75" style="117" customWidth="1"/>
    <col min="11782" max="11787" width="12.125" style="117" customWidth="1"/>
    <col min="11788" max="11788" width="11.875" style="117" customWidth="1"/>
    <col min="11789" max="12036" width="9" style="117" customWidth="1"/>
    <col min="12037" max="12037" width="15.75" style="117" customWidth="1"/>
    <col min="12038" max="12043" width="12.125" style="117" customWidth="1"/>
    <col min="12044" max="12044" width="11.875" style="117" customWidth="1"/>
    <col min="12045" max="12292" width="9" style="117" customWidth="1"/>
    <col min="12293" max="12293" width="15.75" style="117" customWidth="1"/>
    <col min="12294" max="12299" width="12.125" style="117" customWidth="1"/>
    <col min="12300" max="12300" width="11.875" style="117" customWidth="1"/>
    <col min="12301" max="12548" width="9" style="117" customWidth="1"/>
    <col min="12549" max="12549" width="15.75" style="117" customWidth="1"/>
    <col min="12550" max="12555" width="12.125" style="117" customWidth="1"/>
    <col min="12556" max="12556" width="11.875" style="117" customWidth="1"/>
    <col min="12557" max="12804" width="9" style="117" customWidth="1"/>
    <col min="12805" max="12805" width="15.75" style="117" customWidth="1"/>
    <col min="12806" max="12811" width="12.125" style="117" customWidth="1"/>
    <col min="12812" max="12812" width="11.875" style="117" customWidth="1"/>
    <col min="12813" max="13060" width="9" style="117" customWidth="1"/>
    <col min="13061" max="13061" width="15.75" style="117" customWidth="1"/>
    <col min="13062" max="13067" width="12.125" style="117" customWidth="1"/>
    <col min="13068" max="13068" width="11.875" style="117" customWidth="1"/>
    <col min="13069" max="13316" width="9" style="117" customWidth="1"/>
    <col min="13317" max="13317" width="15.75" style="117" customWidth="1"/>
    <col min="13318" max="13323" width="12.125" style="117" customWidth="1"/>
    <col min="13324" max="13324" width="11.875" style="117" customWidth="1"/>
    <col min="13325" max="13572" width="9" style="117" customWidth="1"/>
    <col min="13573" max="13573" width="15.75" style="117" customWidth="1"/>
    <col min="13574" max="13579" width="12.125" style="117" customWidth="1"/>
    <col min="13580" max="13580" width="11.875" style="117" customWidth="1"/>
    <col min="13581" max="13828" width="9" style="117" customWidth="1"/>
    <col min="13829" max="13829" width="15.75" style="117" customWidth="1"/>
    <col min="13830" max="13835" width="12.125" style="117" customWidth="1"/>
    <col min="13836" max="13836" width="11.875" style="117" customWidth="1"/>
    <col min="13837" max="14084" width="9" style="117" customWidth="1"/>
    <col min="14085" max="14085" width="15.75" style="117" customWidth="1"/>
    <col min="14086" max="14091" width="12.125" style="117" customWidth="1"/>
    <col min="14092" max="14092" width="11.875" style="117" customWidth="1"/>
    <col min="14093" max="14340" width="9" style="117" customWidth="1"/>
    <col min="14341" max="14341" width="15.75" style="117" customWidth="1"/>
    <col min="14342" max="14347" width="12.125" style="117" customWidth="1"/>
    <col min="14348" max="14348" width="11.875" style="117" customWidth="1"/>
    <col min="14349" max="14596" width="9" style="117" customWidth="1"/>
    <col min="14597" max="14597" width="15.75" style="117" customWidth="1"/>
    <col min="14598" max="14603" width="12.125" style="117" customWidth="1"/>
    <col min="14604" max="14604" width="11.875" style="117" customWidth="1"/>
    <col min="14605" max="14852" width="9" style="117" customWidth="1"/>
    <col min="14853" max="14853" width="15.75" style="117" customWidth="1"/>
    <col min="14854" max="14859" width="12.125" style="117" customWidth="1"/>
    <col min="14860" max="14860" width="11.875" style="117" customWidth="1"/>
    <col min="14861" max="15108" width="9" style="117" customWidth="1"/>
    <col min="15109" max="15109" width="15.75" style="117" customWidth="1"/>
    <col min="15110" max="15115" width="12.125" style="117" customWidth="1"/>
    <col min="15116" max="15116" width="11.875" style="117" customWidth="1"/>
    <col min="15117" max="15364" width="9" style="117" customWidth="1"/>
    <col min="15365" max="15365" width="15.75" style="117" customWidth="1"/>
    <col min="15366" max="15371" width="12.125" style="117" customWidth="1"/>
    <col min="15372" max="15372" width="11.875" style="117" customWidth="1"/>
    <col min="15373" max="15620" width="9" style="117" customWidth="1"/>
    <col min="15621" max="15621" width="15.75" style="117" customWidth="1"/>
    <col min="15622" max="15627" width="12.125" style="117" customWidth="1"/>
    <col min="15628" max="15628" width="11.875" style="117" customWidth="1"/>
    <col min="15629" max="15876" width="9" style="117" customWidth="1"/>
    <col min="15877" max="15877" width="15.75" style="117" customWidth="1"/>
    <col min="15878" max="15883" width="12.125" style="117" customWidth="1"/>
    <col min="15884" max="15884" width="11.875" style="117" customWidth="1"/>
    <col min="15885" max="16132" width="9" style="117" customWidth="1"/>
    <col min="16133" max="16133" width="15.75" style="117" customWidth="1"/>
    <col min="16134" max="16139" width="12.125" style="117" customWidth="1"/>
    <col min="16140" max="16140" width="11.875" style="117" customWidth="1"/>
    <col min="16141" max="16382" width="9" style="117" customWidth="1"/>
    <col min="16383" max="16384" width="8.7265625" style="117" customWidth="1"/>
  </cols>
  <sheetData>
    <row r="1" spans="2:15" s="111" customFormat="1" ht="16.5" customHeight="1">
      <c r="B1" s="112" t="s">
        <v>211</v>
      </c>
      <c r="C1" s="112"/>
      <c r="D1" s="112"/>
      <c r="E1" s="112"/>
      <c r="F1" s="112"/>
      <c r="G1" s="112"/>
      <c r="H1" s="112"/>
      <c r="I1" s="112"/>
      <c r="J1" s="112"/>
      <c r="K1" s="112"/>
      <c r="O1" s="356"/>
    </row>
    <row r="2" spans="2:15" s="111" customFormat="1" ht="13.5" customHeight="1">
      <c r="B2" s="355"/>
      <c r="C2" s="112"/>
      <c r="D2" s="112"/>
      <c r="E2" s="112"/>
      <c r="F2" s="112"/>
      <c r="G2" s="112"/>
      <c r="H2" s="112"/>
      <c r="I2" s="112"/>
      <c r="J2" s="112"/>
      <c r="K2" s="112"/>
    </row>
    <row r="3" spans="2:15" s="111" customFormat="1" ht="23.25" customHeight="1">
      <c r="B3" s="112" t="s">
        <v>167</v>
      </c>
      <c r="C3" s="112"/>
      <c r="D3" s="112"/>
      <c r="E3" s="112"/>
      <c r="F3" s="112"/>
      <c r="G3" s="112"/>
      <c r="H3" s="112"/>
      <c r="I3" s="112"/>
      <c r="J3" s="132" t="s">
        <v>202</v>
      </c>
      <c r="K3" s="132"/>
    </row>
    <row r="4" spans="2:15" s="111" customFormat="1" ht="40" customHeight="1">
      <c r="B4" s="113" t="s">
        <v>208</v>
      </c>
      <c r="C4" s="118"/>
      <c r="D4" s="118" t="s">
        <v>206</v>
      </c>
      <c r="E4" s="113" t="s">
        <v>207</v>
      </c>
      <c r="F4" s="129"/>
      <c r="G4" s="129"/>
      <c r="H4" s="129"/>
      <c r="I4" s="129"/>
      <c r="J4" s="129"/>
      <c r="K4" s="118"/>
      <c r="L4" s="136"/>
    </row>
    <row r="5" spans="2:15" s="111" customFormat="1" ht="18" customHeight="1">
      <c r="B5" s="114"/>
      <c r="C5" s="119"/>
      <c r="D5" s="121" t="s">
        <v>174</v>
      </c>
      <c r="E5" s="125"/>
      <c r="F5" s="112"/>
      <c r="G5" s="112"/>
      <c r="H5" s="112"/>
      <c r="I5" s="112"/>
      <c r="J5" s="112"/>
      <c r="K5" s="133"/>
    </row>
    <row r="6" spans="2:15" s="111" customFormat="1" ht="18" customHeight="1">
      <c r="B6" s="115" t="s">
        <v>197</v>
      </c>
      <c r="C6" s="120"/>
      <c r="D6" s="122"/>
      <c r="E6" s="126"/>
      <c r="F6" s="130"/>
      <c r="G6" s="130"/>
      <c r="H6" s="130"/>
      <c r="I6" s="130"/>
      <c r="J6" s="130"/>
      <c r="K6" s="134"/>
      <c r="L6" s="111">
        <v>4</v>
      </c>
    </row>
    <row r="7" spans="2:15" s="111" customFormat="1" ht="18" customHeight="1">
      <c r="B7" s="116"/>
      <c r="C7" s="120"/>
      <c r="D7" s="122"/>
      <c r="E7" s="126"/>
      <c r="F7" s="130"/>
      <c r="G7" s="130"/>
      <c r="H7" s="130"/>
      <c r="I7" s="130"/>
      <c r="J7" s="130"/>
      <c r="K7" s="134"/>
      <c r="L7" s="111">
        <v>5</v>
      </c>
    </row>
    <row r="8" spans="2:15" s="111" customFormat="1" ht="18" customHeight="1">
      <c r="B8" s="116"/>
      <c r="C8" s="120"/>
      <c r="D8" s="122"/>
      <c r="E8" s="127"/>
      <c r="F8" s="130"/>
      <c r="G8" s="130"/>
      <c r="H8" s="130"/>
      <c r="I8" s="130"/>
      <c r="J8" s="130"/>
      <c r="K8" s="134"/>
      <c r="L8" s="111">
        <v>6</v>
      </c>
    </row>
    <row r="9" spans="2:15" s="111" customFormat="1" ht="18" customHeight="1">
      <c r="B9" s="116"/>
      <c r="C9" s="120"/>
      <c r="D9" s="122"/>
      <c r="E9" s="127"/>
      <c r="F9" s="130"/>
      <c r="G9" s="130"/>
      <c r="H9" s="130"/>
      <c r="I9" s="130"/>
      <c r="J9" s="130"/>
      <c r="K9" s="134"/>
      <c r="L9" s="111">
        <v>7</v>
      </c>
    </row>
    <row r="10" spans="2:15" s="111" customFormat="1" ht="18" customHeight="1">
      <c r="B10" s="116" t="s">
        <v>170</v>
      </c>
      <c r="C10" s="120"/>
      <c r="D10" s="123"/>
      <c r="E10" s="127"/>
      <c r="F10" s="130"/>
      <c r="G10" s="130"/>
      <c r="H10" s="130"/>
      <c r="I10" s="130"/>
      <c r="J10" s="130"/>
      <c r="K10" s="134"/>
      <c r="L10" s="111">
        <v>8</v>
      </c>
    </row>
    <row r="11" spans="2:15" s="111" customFormat="1" ht="18" customHeight="1">
      <c r="B11" s="116"/>
      <c r="C11" s="120"/>
      <c r="D11" s="122"/>
      <c r="E11" s="127"/>
      <c r="F11" s="130"/>
      <c r="G11" s="130"/>
      <c r="H11" s="130"/>
      <c r="I11" s="130"/>
      <c r="J11" s="130"/>
      <c r="K11" s="134"/>
      <c r="L11" s="111">
        <v>9</v>
      </c>
    </row>
    <row r="12" spans="2:15" s="111" customFormat="1" ht="18" customHeight="1">
      <c r="B12" s="116"/>
      <c r="C12" s="120"/>
      <c r="D12" s="122"/>
      <c r="E12" s="127"/>
      <c r="F12" s="130"/>
      <c r="G12" s="130"/>
      <c r="H12" s="130"/>
      <c r="I12" s="130"/>
      <c r="J12" s="130"/>
      <c r="K12" s="134"/>
      <c r="L12" s="111">
        <v>10</v>
      </c>
    </row>
    <row r="13" spans="2:15" s="111" customFormat="1" ht="18" customHeight="1">
      <c r="B13" s="116"/>
      <c r="C13" s="120"/>
      <c r="D13" s="122"/>
      <c r="E13" s="127"/>
      <c r="F13" s="130"/>
      <c r="G13" s="130"/>
      <c r="H13" s="130"/>
      <c r="I13" s="130"/>
      <c r="J13" s="130"/>
      <c r="K13" s="134"/>
      <c r="L13" s="111">
        <v>11</v>
      </c>
    </row>
    <row r="14" spans="2:15" s="111" customFormat="1" ht="18" customHeight="1">
      <c r="B14" s="116" t="s">
        <v>198</v>
      </c>
      <c r="C14" s="120"/>
      <c r="D14" s="122"/>
      <c r="E14" s="127"/>
      <c r="F14" s="130"/>
      <c r="G14" s="130"/>
      <c r="H14" s="130"/>
      <c r="I14" s="130"/>
      <c r="J14" s="130"/>
      <c r="K14" s="134"/>
      <c r="L14" s="111">
        <v>12</v>
      </c>
    </row>
    <row r="15" spans="2:15" s="111" customFormat="1" ht="18" customHeight="1">
      <c r="B15" s="116"/>
      <c r="C15" s="120"/>
      <c r="D15" s="122"/>
      <c r="E15" s="127"/>
      <c r="F15" s="130"/>
      <c r="G15" s="130"/>
      <c r="H15" s="130"/>
      <c r="I15" s="130"/>
      <c r="J15" s="130"/>
      <c r="K15" s="134"/>
      <c r="L15" s="111">
        <v>13</v>
      </c>
    </row>
    <row r="16" spans="2:15" s="111" customFormat="1" ht="18" customHeight="1">
      <c r="B16" s="116"/>
      <c r="C16" s="120"/>
      <c r="D16" s="122"/>
      <c r="E16" s="127"/>
      <c r="F16" s="130"/>
      <c r="G16" s="130"/>
      <c r="H16" s="130"/>
      <c r="I16" s="130"/>
      <c r="J16" s="130"/>
      <c r="K16" s="134"/>
      <c r="L16" s="111">
        <v>14</v>
      </c>
    </row>
    <row r="17" spans="2:12" s="111" customFormat="1" ht="18" customHeight="1">
      <c r="B17" s="116" t="s">
        <v>199</v>
      </c>
      <c r="C17" s="120"/>
      <c r="D17" s="122"/>
      <c r="E17" s="127"/>
      <c r="F17" s="130"/>
      <c r="G17" s="130"/>
      <c r="H17" s="130"/>
      <c r="I17" s="130"/>
      <c r="J17" s="130"/>
      <c r="K17" s="134"/>
      <c r="L17" s="111">
        <v>15</v>
      </c>
    </row>
    <row r="18" spans="2:12" s="111" customFormat="1" ht="18" customHeight="1">
      <c r="B18" s="116"/>
      <c r="C18" s="120"/>
      <c r="D18" s="122"/>
      <c r="E18" s="127"/>
      <c r="F18" s="130"/>
      <c r="G18" s="130"/>
      <c r="H18" s="130"/>
      <c r="I18" s="130"/>
      <c r="J18" s="130"/>
      <c r="K18" s="134"/>
      <c r="L18" s="111">
        <v>16</v>
      </c>
    </row>
    <row r="19" spans="2:12" s="111" customFormat="1" ht="18" customHeight="1">
      <c r="B19" s="116"/>
      <c r="C19" s="120"/>
      <c r="D19" s="122"/>
      <c r="E19" s="127"/>
      <c r="F19" s="130"/>
      <c r="G19" s="130"/>
      <c r="H19" s="130"/>
      <c r="I19" s="130"/>
      <c r="J19" s="130"/>
      <c r="K19" s="134"/>
      <c r="L19" s="111">
        <v>17</v>
      </c>
    </row>
    <row r="20" spans="2:12" s="111" customFormat="1" ht="18" customHeight="1">
      <c r="B20" s="116"/>
      <c r="C20" s="120"/>
      <c r="D20" s="122"/>
      <c r="E20" s="127"/>
      <c r="F20" s="130"/>
      <c r="G20" s="130"/>
      <c r="H20" s="130"/>
      <c r="I20" s="130"/>
      <c r="J20" s="130"/>
      <c r="K20" s="134"/>
      <c r="L20" s="111">
        <v>18</v>
      </c>
    </row>
    <row r="21" spans="2:12" s="111" customFormat="1" ht="18" customHeight="1">
      <c r="B21" s="116"/>
      <c r="C21" s="120"/>
      <c r="D21" s="122"/>
      <c r="E21" s="127"/>
      <c r="F21" s="130"/>
      <c r="G21" s="130"/>
      <c r="H21" s="130"/>
      <c r="I21" s="130"/>
      <c r="J21" s="130"/>
      <c r="K21" s="134"/>
    </row>
    <row r="22" spans="2:12" s="111" customFormat="1" ht="18" customHeight="1">
      <c r="B22" s="116"/>
      <c r="C22" s="120"/>
      <c r="D22" s="122"/>
      <c r="E22" s="127"/>
      <c r="F22" s="130"/>
      <c r="G22" s="130"/>
      <c r="H22" s="130"/>
      <c r="I22" s="130"/>
      <c r="J22" s="130"/>
      <c r="K22" s="134"/>
      <c r="L22" s="111">
        <v>19</v>
      </c>
    </row>
    <row r="23" spans="2:12" s="111" customFormat="1" ht="18" customHeight="1">
      <c r="B23" s="116"/>
      <c r="C23" s="120"/>
      <c r="D23" s="122"/>
      <c r="E23" s="127"/>
      <c r="F23" s="130"/>
      <c r="G23" s="130"/>
      <c r="H23" s="130"/>
      <c r="I23" s="130"/>
      <c r="J23" s="130"/>
      <c r="K23" s="134"/>
      <c r="L23" s="111">
        <v>20</v>
      </c>
    </row>
    <row r="24" spans="2:12" s="111" customFormat="1" ht="18" customHeight="1">
      <c r="B24" s="116"/>
      <c r="C24" s="120"/>
      <c r="D24" s="122"/>
      <c r="E24" s="127"/>
      <c r="F24" s="130"/>
      <c r="G24" s="130"/>
      <c r="H24" s="130"/>
      <c r="I24" s="130"/>
      <c r="J24" s="130"/>
      <c r="K24" s="134"/>
      <c r="L24" s="111">
        <v>21</v>
      </c>
    </row>
    <row r="25" spans="2:12" s="111" customFormat="1" ht="18" customHeight="1">
      <c r="B25" s="116"/>
      <c r="C25" s="120"/>
      <c r="D25" s="122"/>
      <c r="E25" s="127"/>
      <c r="F25" s="130"/>
      <c r="G25" s="130"/>
      <c r="H25" s="130"/>
      <c r="I25" s="130"/>
      <c r="J25" s="130"/>
      <c r="K25" s="134"/>
      <c r="L25" s="111">
        <v>22</v>
      </c>
    </row>
    <row r="26" spans="2:12" s="111" customFormat="1" ht="18" customHeight="1">
      <c r="B26" s="116"/>
      <c r="C26" s="120"/>
      <c r="D26" s="122"/>
      <c r="E26" s="127"/>
      <c r="F26" s="130"/>
      <c r="G26" s="130"/>
      <c r="H26" s="130"/>
      <c r="I26" s="130"/>
      <c r="J26" s="130"/>
      <c r="K26" s="134"/>
      <c r="L26" s="111">
        <v>23</v>
      </c>
    </row>
    <row r="27" spans="2:12" s="111" customFormat="1" ht="18" customHeight="1">
      <c r="B27" s="116"/>
      <c r="C27" s="120"/>
      <c r="D27" s="122"/>
      <c r="E27" s="127"/>
      <c r="F27" s="130"/>
      <c r="G27" s="130"/>
      <c r="H27" s="130"/>
      <c r="I27" s="130"/>
      <c r="J27" s="130"/>
      <c r="K27" s="134"/>
      <c r="L27" s="111">
        <v>24</v>
      </c>
    </row>
    <row r="28" spans="2:12" s="111" customFormat="1" ht="23.25" customHeight="1">
      <c r="B28" s="113" t="s">
        <v>200</v>
      </c>
      <c r="C28" s="118"/>
      <c r="D28" s="124">
        <f>SUM(D6:D27)</f>
        <v>0</v>
      </c>
      <c r="E28" s="128"/>
      <c r="F28" s="131"/>
      <c r="G28" s="131"/>
      <c r="H28" s="131"/>
      <c r="I28" s="131"/>
      <c r="J28" s="131"/>
      <c r="K28" s="135"/>
    </row>
    <row r="29" spans="2:12" ht="10" customHeight="1"/>
  </sheetData>
  <mergeCells count="26">
    <mergeCell ref="J3:K3"/>
    <mergeCell ref="B4:C4"/>
    <mergeCell ref="E4:K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2:C22"/>
    <mergeCell ref="B23:C23"/>
    <mergeCell ref="B24:C24"/>
    <mergeCell ref="B25:C25"/>
    <mergeCell ref="B26:C26"/>
    <mergeCell ref="B27:C27"/>
    <mergeCell ref="B28:C28"/>
  </mergeCells>
  <phoneticPr fontId="21"/>
  <pageMargins left="0.7" right="0.7" top="0.75" bottom="0.75" header="0.3" footer="0.3"/>
  <pageSetup paperSize="9" scale="60"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C000"/>
    <outlinePr summaryRight="0"/>
    <pageSetUpPr fitToPage="1"/>
  </sheetPr>
  <dimension ref="B1:W39"/>
  <sheetViews>
    <sheetView showGridLines="0" view="pageBreakPreview" zoomScale="40" zoomScaleSheetLayoutView="40" workbookViewId="0">
      <selection activeCell="J39" sqref="J39"/>
    </sheetView>
  </sheetViews>
  <sheetFormatPr defaultColWidth="9" defaultRowHeight="13"/>
  <cols>
    <col min="1" max="1" width="4.375" style="23" customWidth="1"/>
    <col min="2" max="2" width="9.375" style="23" bestFit="1" customWidth="1"/>
    <col min="3" max="3" width="21.625" style="23" bestFit="1" customWidth="1"/>
    <col min="4" max="4" width="16.08984375" style="23" customWidth="1"/>
    <col min="5" max="5" width="15.375" style="23" bestFit="1" customWidth="1"/>
    <col min="6" max="6" width="13.75" style="23" customWidth="1"/>
    <col min="7" max="7" width="13.25" style="23" bestFit="1" customWidth="1"/>
    <col min="8" max="9" width="7.375" style="23" bestFit="1" customWidth="1"/>
    <col min="10" max="10" width="19.625" style="23" customWidth="1"/>
    <col min="11" max="11" width="23.875" style="23" customWidth="1"/>
    <col min="12" max="16" width="17.875" style="23" customWidth="1"/>
    <col min="17" max="17" width="8.625" style="23" customWidth="1"/>
    <col min="18" max="18" width="20.36328125" style="23" customWidth="1"/>
    <col min="19" max="19" width="19.36328125" style="24" customWidth="1"/>
    <col min="20" max="20" width="18.54296875" style="24" customWidth="1"/>
    <col min="21" max="21" width="20.875" style="24" customWidth="1"/>
    <col min="22" max="22" width="9" style="23"/>
    <col min="23" max="23" width="3.81640625" style="23" customWidth="1"/>
    <col min="24" max="16384" width="9" style="23"/>
  </cols>
  <sheetData>
    <row r="1" spans="2:23">
      <c r="S1" s="91"/>
      <c r="T1" s="91"/>
      <c r="U1" s="91"/>
    </row>
    <row r="2" spans="2:23" ht="24.75" customHeight="1">
      <c r="B2" s="25" t="s">
        <v>203</v>
      </c>
      <c r="S2" s="91"/>
      <c r="T2" s="91"/>
      <c r="U2" s="91"/>
    </row>
    <row r="3" spans="2:23" ht="47.25" customHeight="1">
      <c r="B3" s="26" t="s">
        <v>169</v>
      </c>
      <c r="C3" s="34"/>
      <c r="D3" s="34"/>
      <c r="E3" s="34"/>
      <c r="F3" s="34"/>
      <c r="G3" s="34"/>
      <c r="H3" s="34"/>
      <c r="I3" s="34"/>
      <c r="J3" s="34"/>
      <c r="K3" s="34"/>
      <c r="L3" s="34"/>
      <c r="M3" s="34"/>
      <c r="N3" s="34"/>
      <c r="O3" s="34"/>
      <c r="P3" s="34"/>
      <c r="Q3" s="34"/>
      <c r="R3" s="34"/>
      <c r="S3" s="34"/>
      <c r="T3" s="34"/>
      <c r="U3" s="34"/>
      <c r="V3" s="101"/>
    </row>
    <row r="4" spans="2:23" ht="30" customHeight="1">
      <c r="B4" s="27"/>
      <c r="C4" s="35"/>
      <c r="D4" s="35"/>
      <c r="E4" s="35"/>
      <c r="F4" s="35"/>
      <c r="G4" s="35"/>
      <c r="H4" s="35"/>
      <c r="I4" s="35"/>
      <c r="J4" s="35"/>
      <c r="K4" s="35"/>
      <c r="L4" s="35"/>
      <c r="M4" s="35"/>
      <c r="N4" s="35"/>
      <c r="O4" s="35"/>
      <c r="P4" s="35"/>
      <c r="Q4" s="35"/>
      <c r="R4" s="35"/>
      <c r="S4" s="35"/>
      <c r="T4" s="35"/>
      <c r="U4" s="35"/>
      <c r="V4" s="102"/>
    </row>
    <row r="5" spans="2:23" ht="30" customHeight="1">
      <c r="B5" s="28"/>
      <c r="C5" s="28"/>
      <c r="D5" s="28"/>
      <c r="E5" s="28"/>
      <c r="F5" s="28"/>
      <c r="G5" s="28"/>
      <c r="H5" s="28"/>
      <c r="I5" s="28"/>
      <c r="S5" s="23"/>
      <c r="T5" s="23"/>
      <c r="U5" s="23"/>
    </row>
    <row r="6" spans="2:23" ht="30" customHeight="1">
      <c r="B6" s="29" t="s">
        <v>204</v>
      </c>
      <c r="C6" s="36"/>
      <c r="D6" s="45"/>
      <c r="E6" s="45"/>
      <c r="F6" s="45"/>
      <c r="G6" s="28"/>
      <c r="H6" s="28"/>
      <c r="I6" s="28"/>
      <c r="J6" s="61"/>
      <c r="K6" s="61"/>
      <c r="L6" s="61"/>
      <c r="M6" s="28"/>
      <c r="N6" s="28"/>
      <c r="O6" s="28"/>
      <c r="P6" s="28"/>
      <c r="Q6" s="28"/>
      <c r="R6" s="28"/>
      <c r="S6" s="28"/>
      <c r="T6" s="28"/>
      <c r="U6" s="28"/>
      <c r="V6" s="28"/>
    </row>
    <row r="7" spans="2:23" ht="246.75" customHeight="1">
      <c r="B7" s="30" t="s">
        <v>114</v>
      </c>
      <c r="C7" s="37" t="s">
        <v>26</v>
      </c>
      <c r="D7" s="46" t="s">
        <v>177</v>
      </c>
      <c r="E7" s="54" t="s">
        <v>175</v>
      </c>
      <c r="F7" s="54" t="s">
        <v>120</v>
      </c>
      <c r="G7" s="54" t="s">
        <v>180</v>
      </c>
      <c r="H7" s="56" t="s">
        <v>57</v>
      </c>
      <c r="I7" s="56" t="s">
        <v>181</v>
      </c>
      <c r="J7" s="62" t="s">
        <v>182</v>
      </c>
      <c r="K7" s="74" t="s">
        <v>184</v>
      </c>
      <c r="L7" s="78" t="s">
        <v>185</v>
      </c>
      <c r="M7" s="82" t="s">
        <v>187</v>
      </c>
      <c r="N7" s="83" t="s">
        <v>109</v>
      </c>
      <c r="O7" s="82" t="s">
        <v>189</v>
      </c>
      <c r="P7" s="82" t="s">
        <v>190</v>
      </c>
      <c r="Q7" s="82" t="s">
        <v>135</v>
      </c>
      <c r="R7" s="82" t="s">
        <v>192</v>
      </c>
      <c r="S7" s="92" t="s">
        <v>195</v>
      </c>
      <c r="T7" s="94" t="s">
        <v>196</v>
      </c>
      <c r="U7" s="94" t="s">
        <v>194</v>
      </c>
      <c r="V7" s="103" t="s">
        <v>55</v>
      </c>
    </row>
    <row r="8" spans="2:23" s="23" customFormat="1" ht="35">
      <c r="B8" s="31"/>
      <c r="C8" s="38"/>
      <c r="D8" s="39" t="s">
        <v>164</v>
      </c>
      <c r="E8" s="39" t="s">
        <v>179</v>
      </c>
      <c r="F8" s="39" t="s">
        <v>61</v>
      </c>
      <c r="G8" s="31"/>
      <c r="H8" s="31"/>
      <c r="I8" s="31"/>
      <c r="J8" s="31"/>
      <c r="K8" s="31" t="s">
        <v>172</v>
      </c>
      <c r="L8" s="31" t="s">
        <v>186</v>
      </c>
      <c r="M8" s="31" t="s">
        <v>69</v>
      </c>
      <c r="N8" s="31" t="s">
        <v>188</v>
      </c>
      <c r="O8" s="31" t="s">
        <v>168</v>
      </c>
      <c r="P8" s="31" t="s">
        <v>191</v>
      </c>
      <c r="Q8" s="31"/>
      <c r="R8" s="31" t="s">
        <v>193</v>
      </c>
      <c r="S8" s="93" t="s">
        <v>205</v>
      </c>
      <c r="T8" s="31"/>
      <c r="U8" s="31"/>
      <c r="V8" s="104"/>
      <c r="W8" s="108"/>
    </row>
    <row r="9" spans="2:23" s="23" customFormat="1" ht="17.5">
      <c r="B9" s="31"/>
      <c r="C9" s="39"/>
      <c r="D9" s="47" t="s">
        <v>15</v>
      </c>
      <c r="E9" s="47" t="s">
        <v>15</v>
      </c>
      <c r="F9" s="47" t="s">
        <v>15</v>
      </c>
      <c r="G9" s="47" t="s">
        <v>176</v>
      </c>
      <c r="H9" s="57" t="s">
        <v>163</v>
      </c>
      <c r="I9" s="57" t="s">
        <v>163</v>
      </c>
      <c r="J9" s="57" t="s">
        <v>81</v>
      </c>
      <c r="K9" s="57" t="s">
        <v>176</v>
      </c>
      <c r="L9" s="57" t="s">
        <v>15</v>
      </c>
      <c r="M9" s="57" t="s">
        <v>15</v>
      </c>
      <c r="N9" s="57" t="s">
        <v>15</v>
      </c>
      <c r="O9" s="57" t="s">
        <v>15</v>
      </c>
      <c r="P9" s="57" t="s">
        <v>15</v>
      </c>
      <c r="Q9" s="57"/>
      <c r="R9" s="57" t="s">
        <v>15</v>
      </c>
      <c r="S9" s="57" t="s">
        <v>15</v>
      </c>
      <c r="T9" s="57" t="s">
        <v>15</v>
      </c>
      <c r="U9" s="98" t="s">
        <v>15</v>
      </c>
      <c r="V9" s="31"/>
    </row>
    <row r="10" spans="2:23" ht="30.75" customHeight="1">
      <c r="B10" s="31" t="s">
        <v>171</v>
      </c>
      <c r="C10" s="40" t="s">
        <v>162</v>
      </c>
      <c r="D10" s="48">
        <v>10000000</v>
      </c>
      <c r="E10" s="43">
        <v>0</v>
      </c>
      <c r="F10" s="48">
        <f>D10-E10</f>
        <v>10000000</v>
      </c>
      <c r="G10" s="43" t="s">
        <v>178</v>
      </c>
      <c r="H10" s="43">
        <v>1118</v>
      </c>
      <c r="I10" s="43">
        <v>1031</v>
      </c>
      <c r="J10" s="63">
        <f t="shared" ref="J10:J21" si="0">(I10-H10)/H10</f>
        <v>-7.7817531305903395e-002</v>
      </c>
      <c r="K10" s="75">
        <v>7</v>
      </c>
      <c r="L10" s="79">
        <v>1160000</v>
      </c>
      <c r="M10" s="79">
        <f t="shared" ref="M10:M21" si="1">K10*L10</f>
        <v>8120000</v>
      </c>
      <c r="N10" s="84">
        <v>150000000</v>
      </c>
      <c r="O10" s="79">
        <f t="shared" ref="O10:O21" si="2">N10*K10/100</f>
        <v>10500000</v>
      </c>
      <c r="P10" s="79">
        <f>MIN(F10,M10,O10)</f>
        <v>8120000</v>
      </c>
      <c r="Q10" s="86">
        <v>0.5</v>
      </c>
      <c r="R10" s="79">
        <f t="shared" ref="R10:R21" si="3">P10*Q10</f>
        <v>4060000</v>
      </c>
      <c r="S10" s="79">
        <f t="shared" ref="S10:S21" si="4">ROUNDDOWN(R10,-3)</f>
        <v>4060000</v>
      </c>
      <c r="T10" s="95"/>
      <c r="U10" s="95"/>
      <c r="V10" s="31"/>
    </row>
    <row r="11" spans="2:23" ht="36.75" customHeight="1">
      <c r="B11" s="32" t="s">
        <v>166</v>
      </c>
      <c r="C11" s="41" t="s">
        <v>173</v>
      </c>
      <c r="D11" s="49">
        <v>10000000</v>
      </c>
      <c r="E11" s="55">
        <v>0</v>
      </c>
      <c r="F11" s="49">
        <f>D11-E11</f>
        <v>10000000</v>
      </c>
      <c r="G11" s="55" t="s">
        <v>178</v>
      </c>
      <c r="H11" s="58">
        <v>202</v>
      </c>
      <c r="I11" s="58">
        <v>130</v>
      </c>
      <c r="J11" s="64">
        <f t="shared" si="0"/>
        <v>-0.35643564356435642</v>
      </c>
      <c r="K11" s="55">
        <v>15</v>
      </c>
      <c r="L11" s="80">
        <v>1160000</v>
      </c>
      <c r="M11" s="80">
        <f t="shared" si="1"/>
        <v>17400000</v>
      </c>
      <c r="N11" s="85">
        <v>31400000</v>
      </c>
      <c r="O11" s="80">
        <f t="shared" si="2"/>
        <v>4710000</v>
      </c>
      <c r="P11" s="80">
        <f>MIN(F11,M11,O11)</f>
        <v>4710000</v>
      </c>
      <c r="Q11" s="87">
        <v>0.5</v>
      </c>
      <c r="R11" s="89">
        <f t="shared" si="3"/>
        <v>2355000</v>
      </c>
      <c r="S11" s="80">
        <f t="shared" si="4"/>
        <v>2355000</v>
      </c>
      <c r="T11" s="96"/>
      <c r="U11" s="99"/>
      <c r="V11" s="105"/>
    </row>
    <row r="12" spans="2:23" ht="40" customHeight="1">
      <c r="B12" s="33">
        <v>1</v>
      </c>
      <c r="C12" s="42"/>
      <c r="D12" s="50"/>
      <c r="E12" s="50"/>
      <c r="F12" s="50"/>
      <c r="G12" s="50"/>
      <c r="H12" s="59"/>
      <c r="I12" s="59"/>
      <c r="J12" s="65" t="e">
        <f t="shared" si="0"/>
        <v>#DIV/0!</v>
      </c>
      <c r="K12" s="76"/>
      <c r="L12" s="81">
        <v>1160000</v>
      </c>
      <c r="M12" s="81">
        <f t="shared" si="1"/>
        <v>0</v>
      </c>
      <c r="N12" s="59"/>
      <c r="O12" s="81">
        <f t="shared" si="2"/>
        <v>0</v>
      </c>
      <c r="P12" s="81">
        <f t="shared" ref="P12:P21" si="5">MIN(M12,O12)</f>
        <v>0</v>
      </c>
      <c r="Q12" s="88">
        <v>0.5</v>
      </c>
      <c r="R12" s="90">
        <f t="shared" si="3"/>
        <v>0</v>
      </c>
      <c r="S12" s="81">
        <f t="shared" si="4"/>
        <v>0</v>
      </c>
      <c r="T12" s="97"/>
      <c r="U12" s="100"/>
      <c r="V12" s="106" t="s">
        <v>165</v>
      </c>
    </row>
    <row r="13" spans="2:23" ht="40" customHeight="1">
      <c r="B13" s="29">
        <v>2</v>
      </c>
      <c r="C13" s="43"/>
      <c r="D13" s="43"/>
      <c r="E13" s="43"/>
      <c r="F13" s="43"/>
      <c r="G13" s="43"/>
      <c r="H13" s="60"/>
      <c r="I13" s="59"/>
      <c r="J13" s="66" t="e">
        <f t="shared" si="0"/>
        <v>#DIV/0!</v>
      </c>
      <c r="K13" s="43"/>
      <c r="L13" s="79">
        <v>1160000</v>
      </c>
      <c r="M13" s="79">
        <f t="shared" si="1"/>
        <v>0</v>
      </c>
      <c r="N13" s="59"/>
      <c r="O13" s="79">
        <f t="shared" si="2"/>
        <v>0</v>
      </c>
      <c r="P13" s="79">
        <f t="shared" si="5"/>
        <v>0</v>
      </c>
      <c r="Q13" s="88">
        <v>0.5</v>
      </c>
      <c r="R13" s="90">
        <f t="shared" si="3"/>
        <v>0</v>
      </c>
      <c r="S13" s="79">
        <f t="shared" si="4"/>
        <v>0</v>
      </c>
      <c r="T13" s="97"/>
      <c r="U13" s="100"/>
      <c r="V13" s="106" t="s">
        <v>165</v>
      </c>
    </row>
    <row r="14" spans="2:23" ht="40" customHeight="1">
      <c r="B14" s="29">
        <v>3</v>
      </c>
      <c r="C14" s="43"/>
      <c r="D14" s="43"/>
      <c r="E14" s="43"/>
      <c r="F14" s="43"/>
      <c r="G14" s="43"/>
      <c r="H14" s="60"/>
      <c r="I14" s="59"/>
      <c r="J14" s="66" t="e">
        <f t="shared" si="0"/>
        <v>#DIV/0!</v>
      </c>
      <c r="K14" s="43"/>
      <c r="L14" s="79">
        <v>1160000</v>
      </c>
      <c r="M14" s="79">
        <f t="shared" si="1"/>
        <v>0</v>
      </c>
      <c r="N14" s="59"/>
      <c r="O14" s="79">
        <f t="shared" si="2"/>
        <v>0</v>
      </c>
      <c r="P14" s="79">
        <f t="shared" si="5"/>
        <v>0</v>
      </c>
      <c r="Q14" s="88">
        <v>0.5</v>
      </c>
      <c r="R14" s="90">
        <f t="shared" si="3"/>
        <v>0</v>
      </c>
      <c r="S14" s="79">
        <f t="shared" si="4"/>
        <v>0</v>
      </c>
      <c r="T14" s="97"/>
      <c r="U14" s="100"/>
      <c r="V14" s="106" t="s">
        <v>165</v>
      </c>
    </row>
    <row r="15" spans="2:23" ht="40" customHeight="1">
      <c r="B15" s="29">
        <v>4</v>
      </c>
      <c r="C15" s="43"/>
      <c r="D15" s="43"/>
      <c r="E15" s="43"/>
      <c r="F15" s="43"/>
      <c r="G15" s="43"/>
      <c r="H15" s="60"/>
      <c r="I15" s="59"/>
      <c r="J15" s="66" t="e">
        <f t="shared" si="0"/>
        <v>#DIV/0!</v>
      </c>
      <c r="K15" s="43"/>
      <c r="L15" s="79">
        <v>1160000</v>
      </c>
      <c r="M15" s="79">
        <f t="shared" si="1"/>
        <v>0</v>
      </c>
      <c r="N15" s="59"/>
      <c r="O15" s="79">
        <f t="shared" si="2"/>
        <v>0</v>
      </c>
      <c r="P15" s="79">
        <f t="shared" si="5"/>
        <v>0</v>
      </c>
      <c r="Q15" s="88">
        <v>0.5</v>
      </c>
      <c r="R15" s="90">
        <f t="shared" si="3"/>
        <v>0</v>
      </c>
      <c r="S15" s="79">
        <f t="shared" si="4"/>
        <v>0</v>
      </c>
      <c r="T15" s="97"/>
      <c r="U15" s="100"/>
      <c r="V15" s="106" t="s">
        <v>165</v>
      </c>
    </row>
    <row r="16" spans="2:23" ht="40" customHeight="1">
      <c r="B16" s="29">
        <v>5</v>
      </c>
      <c r="C16" s="43"/>
      <c r="D16" s="43"/>
      <c r="E16" s="43"/>
      <c r="F16" s="43"/>
      <c r="G16" s="43"/>
      <c r="H16" s="60"/>
      <c r="I16" s="59"/>
      <c r="J16" s="66" t="e">
        <f t="shared" si="0"/>
        <v>#DIV/0!</v>
      </c>
      <c r="K16" s="43"/>
      <c r="L16" s="79">
        <v>1160000</v>
      </c>
      <c r="M16" s="79">
        <f t="shared" si="1"/>
        <v>0</v>
      </c>
      <c r="N16" s="59"/>
      <c r="O16" s="79">
        <f t="shared" si="2"/>
        <v>0</v>
      </c>
      <c r="P16" s="79">
        <f t="shared" si="5"/>
        <v>0</v>
      </c>
      <c r="Q16" s="88">
        <v>0.5</v>
      </c>
      <c r="R16" s="90">
        <f t="shared" si="3"/>
        <v>0</v>
      </c>
      <c r="S16" s="79">
        <f t="shared" si="4"/>
        <v>0</v>
      </c>
      <c r="T16" s="97"/>
      <c r="U16" s="100"/>
      <c r="V16" s="106" t="s">
        <v>165</v>
      </c>
    </row>
    <row r="17" spans="2:22" ht="40" customHeight="1">
      <c r="B17" s="29">
        <v>6</v>
      </c>
      <c r="C17" s="43"/>
      <c r="D17" s="43"/>
      <c r="E17" s="43"/>
      <c r="F17" s="43"/>
      <c r="G17" s="43"/>
      <c r="H17" s="60"/>
      <c r="I17" s="59"/>
      <c r="J17" s="66" t="e">
        <f t="shared" si="0"/>
        <v>#DIV/0!</v>
      </c>
      <c r="K17" s="43"/>
      <c r="L17" s="79">
        <v>1160000</v>
      </c>
      <c r="M17" s="79">
        <f t="shared" si="1"/>
        <v>0</v>
      </c>
      <c r="N17" s="59"/>
      <c r="O17" s="79">
        <f t="shared" si="2"/>
        <v>0</v>
      </c>
      <c r="P17" s="79">
        <f t="shared" si="5"/>
        <v>0</v>
      </c>
      <c r="Q17" s="88">
        <v>0.5</v>
      </c>
      <c r="R17" s="90">
        <f t="shared" si="3"/>
        <v>0</v>
      </c>
      <c r="S17" s="79">
        <f t="shared" si="4"/>
        <v>0</v>
      </c>
      <c r="T17" s="97"/>
      <c r="U17" s="100"/>
      <c r="V17" s="106" t="s">
        <v>165</v>
      </c>
    </row>
    <row r="18" spans="2:22" ht="40" customHeight="1">
      <c r="B18" s="29">
        <v>7</v>
      </c>
      <c r="C18" s="43"/>
      <c r="D18" s="43"/>
      <c r="E18" s="43"/>
      <c r="F18" s="43"/>
      <c r="G18" s="43"/>
      <c r="H18" s="60"/>
      <c r="I18" s="59"/>
      <c r="J18" s="66" t="e">
        <f t="shared" si="0"/>
        <v>#DIV/0!</v>
      </c>
      <c r="K18" s="43"/>
      <c r="L18" s="79">
        <v>1160000</v>
      </c>
      <c r="M18" s="79">
        <f t="shared" si="1"/>
        <v>0</v>
      </c>
      <c r="N18" s="59"/>
      <c r="O18" s="79">
        <f t="shared" si="2"/>
        <v>0</v>
      </c>
      <c r="P18" s="79">
        <f t="shared" si="5"/>
        <v>0</v>
      </c>
      <c r="Q18" s="88">
        <v>0.5</v>
      </c>
      <c r="R18" s="90">
        <f t="shared" si="3"/>
        <v>0</v>
      </c>
      <c r="S18" s="79">
        <f t="shared" si="4"/>
        <v>0</v>
      </c>
      <c r="T18" s="97"/>
      <c r="U18" s="100"/>
      <c r="V18" s="106" t="s">
        <v>165</v>
      </c>
    </row>
    <row r="19" spans="2:22" ht="40" customHeight="1">
      <c r="B19" s="29">
        <v>8</v>
      </c>
      <c r="C19" s="43"/>
      <c r="D19" s="43"/>
      <c r="E19" s="43"/>
      <c r="F19" s="43"/>
      <c r="G19" s="43"/>
      <c r="H19" s="60"/>
      <c r="I19" s="59"/>
      <c r="J19" s="66" t="e">
        <f t="shared" si="0"/>
        <v>#DIV/0!</v>
      </c>
      <c r="K19" s="43"/>
      <c r="L19" s="79">
        <v>1160000</v>
      </c>
      <c r="M19" s="79">
        <f t="shared" si="1"/>
        <v>0</v>
      </c>
      <c r="N19" s="59"/>
      <c r="O19" s="79">
        <f t="shared" si="2"/>
        <v>0</v>
      </c>
      <c r="P19" s="79">
        <f t="shared" si="5"/>
        <v>0</v>
      </c>
      <c r="Q19" s="88">
        <v>0.5</v>
      </c>
      <c r="R19" s="90">
        <f t="shared" si="3"/>
        <v>0</v>
      </c>
      <c r="S19" s="79">
        <f t="shared" si="4"/>
        <v>0</v>
      </c>
      <c r="T19" s="97"/>
      <c r="U19" s="100"/>
      <c r="V19" s="106" t="s">
        <v>165</v>
      </c>
    </row>
    <row r="20" spans="2:22" ht="40" customHeight="1">
      <c r="B20" s="29">
        <v>9</v>
      </c>
      <c r="C20" s="43"/>
      <c r="D20" s="43"/>
      <c r="E20" s="43"/>
      <c r="F20" s="43"/>
      <c r="G20" s="43"/>
      <c r="H20" s="60"/>
      <c r="I20" s="59"/>
      <c r="J20" s="66" t="e">
        <f t="shared" si="0"/>
        <v>#DIV/0!</v>
      </c>
      <c r="K20" s="43"/>
      <c r="L20" s="79">
        <v>1160000</v>
      </c>
      <c r="M20" s="79">
        <f t="shared" si="1"/>
        <v>0</v>
      </c>
      <c r="N20" s="59"/>
      <c r="O20" s="79">
        <f t="shared" si="2"/>
        <v>0</v>
      </c>
      <c r="P20" s="79">
        <f t="shared" si="5"/>
        <v>0</v>
      </c>
      <c r="Q20" s="88">
        <v>0.5</v>
      </c>
      <c r="R20" s="90">
        <f t="shared" si="3"/>
        <v>0</v>
      </c>
      <c r="S20" s="79">
        <f t="shared" si="4"/>
        <v>0</v>
      </c>
      <c r="T20" s="97"/>
      <c r="U20" s="100"/>
      <c r="V20" s="106" t="s">
        <v>165</v>
      </c>
    </row>
    <row r="21" spans="2:22" ht="40" customHeight="1">
      <c r="B21" s="29">
        <v>10</v>
      </c>
      <c r="C21" s="43"/>
      <c r="D21" s="43"/>
      <c r="E21" s="43"/>
      <c r="F21" s="43"/>
      <c r="G21" s="43"/>
      <c r="H21" s="60"/>
      <c r="I21" s="59"/>
      <c r="J21" s="66" t="e">
        <f t="shared" si="0"/>
        <v>#DIV/0!</v>
      </c>
      <c r="K21" s="43"/>
      <c r="L21" s="79">
        <v>1160000</v>
      </c>
      <c r="M21" s="79">
        <f t="shared" si="1"/>
        <v>0</v>
      </c>
      <c r="N21" s="59"/>
      <c r="O21" s="79">
        <f t="shared" si="2"/>
        <v>0</v>
      </c>
      <c r="P21" s="79">
        <f t="shared" si="5"/>
        <v>0</v>
      </c>
      <c r="Q21" s="88">
        <v>0.5</v>
      </c>
      <c r="R21" s="90">
        <f t="shared" si="3"/>
        <v>0</v>
      </c>
      <c r="S21" s="79">
        <f t="shared" si="4"/>
        <v>0</v>
      </c>
      <c r="T21" s="97"/>
      <c r="U21" s="100"/>
      <c r="V21" s="106" t="s">
        <v>165</v>
      </c>
    </row>
    <row r="22" spans="2:22" ht="40" customHeight="1">
      <c r="B22" s="33" t="s">
        <v>161</v>
      </c>
      <c r="C22" s="44"/>
      <c r="D22" s="51"/>
      <c r="E22" s="51"/>
      <c r="F22" s="51"/>
      <c r="G22" s="51"/>
      <c r="H22" s="51"/>
      <c r="I22" s="51"/>
      <c r="J22" s="67"/>
      <c r="K22" s="67"/>
      <c r="L22" s="67"/>
      <c r="M22" s="67"/>
      <c r="N22" s="67"/>
      <c r="O22" s="67"/>
      <c r="P22" s="67"/>
      <c r="Q22" s="67"/>
      <c r="R22" s="67"/>
      <c r="S22" s="67"/>
      <c r="T22" s="67"/>
      <c r="U22" s="67"/>
      <c r="V22" s="107"/>
    </row>
    <row r="23" spans="2:22" ht="13.75">
      <c r="S23" s="23"/>
      <c r="T23" s="23"/>
      <c r="U23" s="23"/>
    </row>
    <row r="24" spans="2:22" ht="27.5" hidden="1">
      <c r="D24" s="52" t="s">
        <v>178</v>
      </c>
      <c r="J24" s="68" t="s">
        <v>183</v>
      </c>
      <c r="K24" s="77"/>
      <c r="S24" s="23"/>
      <c r="T24" s="23"/>
      <c r="U24" s="23"/>
    </row>
    <row r="25" spans="2:22" ht="18.75" hidden="1" customHeight="1">
      <c r="D25" s="52" t="s">
        <v>127</v>
      </c>
      <c r="J25" s="69">
        <v>5</v>
      </c>
      <c r="K25" s="28"/>
      <c r="L25" s="28"/>
      <c r="M25" s="28"/>
      <c r="N25" s="28"/>
      <c r="O25" s="28"/>
      <c r="P25" s="28"/>
      <c r="Q25" s="28"/>
      <c r="R25" s="28"/>
      <c r="S25" s="28"/>
      <c r="T25" s="28"/>
      <c r="U25" s="28"/>
      <c r="V25" s="28"/>
    </row>
    <row r="26" spans="2:22" ht="18.75" hidden="1" customHeight="1">
      <c r="G26" s="28"/>
      <c r="J26" s="70">
        <v>6</v>
      </c>
      <c r="K26" s="28"/>
      <c r="L26" s="28"/>
      <c r="M26" s="28"/>
      <c r="N26" s="28"/>
      <c r="O26" s="28"/>
      <c r="P26" s="28"/>
      <c r="Q26" s="28"/>
      <c r="R26" s="28"/>
      <c r="S26" s="28"/>
      <c r="T26" s="28"/>
      <c r="U26" s="28"/>
      <c r="V26" s="28"/>
    </row>
    <row r="27" spans="2:22" ht="18.75" hidden="1" customHeight="1">
      <c r="G27" s="28"/>
      <c r="J27" s="71">
        <v>7</v>
      </c>
      <c r="K27" s="28"/>
      <c r="L27" s="28"/>
      <c r="M27" s="28"/>
      <c r="N27" s="28"/>
      <c r="O27" s="28"/>
      <c r="P27" s="28"/>
      <c r="Q27" s="28"/>
      <c r="R27" s="28"/>
      <c r="S27" s="28"/>
      <c r="T27" s="28"/>
      <c r="U27" s="28"/>
      <c r="V27" s="28"/>
    </row>
    <row r="28" spans="2:22" ht="18.75" hidden="1" customHeight="1">
      <c r="J28" s="70">
        <v>8</v>
      </c>
      <c r="K28" s="28"/>
      <c r="L28" s="28"/>
      <c r="M28" s="28"/>
      <c r="N28" s="28"/>
      <c r="O28" s="28"/>
      <c r="P28" s="28"/>
      <c r="Q28" s="28"/>
      <c r="R28" s="28"/>
      <c r="S28" s="28"/>
      <c r="T28" s="28"/>
      <c r="U28" s="28"/>
      <c r="V28" s="28"/>
    </row>
    <row r="29" spans="2:22" ht="18.75" hidden="1" customHeight="1">
      <c r="D29" s="53"/>
      <c r="J29" s="70">
        <v>9</v>
      </c>
      <c r="K29" s="28"/>
      <c r="L29" s="28"/>
      <c r="M29" s="28"/>
      <c r="N29" s="28"/>
      <c r="O29" s="28"/>
      <c r="P29" s="28"/>
      <c r="Q29" s="28"/>
      <c r="R29" s="28"/>
      <c r="S29" s="28"/>
      <c r="T29" s="28"/>
      <c r="U29" s="28"/>
      <c r="V29" s="28"/>
    </row>
    <row r="30" spans="2:22" ht="18.75" hidden="1" customHeight="1">
      <c r="D30" s="53"/>
      <c r="J30" s="71">
        <v>10</v>
      </c>
      <c r="K30" s="28"/>
      <c r="L30" s="28"/>
      <c r="M30" s="28"/>
      <c r="N30" s="28"/>
      <c r="O30" s="28"/>
      <c r="P30" s="28"/>
      <c r="Q30" s="28"/>
      <c r="R30" s="28"/>
      <c r="S30" s="28"/>
      <c r="T30" s="28"/>
      <c r="U30" s="28"/>
      <c r="V30" s="28"/>
    </row>
    <row r="31" spans="2:22" ht="18.75" hidden="1" customHeight="1">
      <c r="D31" s="53"/>
      <c r="J31" s="71">
        <v>11</v>
      </c>
      <c r="K31" s="28"/>
      <c r="L31" s="28"/>
      <c r="M31" s="28"/>
      <c r="N31" s="28"/>
      <c r="O31" s="28"/>
      <c r="P31" s="28"/>
      <c r="Q31" s="28"/>
      <c r="R31" s="28"/>
      <c r="S31" s="28"/>
      <c r="T31" s="28"/>
      <c r="U31" s="28"/>
      <c r="V31" s="28"/>
    </row>
    <row r="32" spans="2:22" ht="18.75" hidden="1" customHeight="1">
      <c r="J32" s="70">
        <v>12</v>
      </c>
      <c r="K32" s="28"/>
      <c r="L32" s="28"/>
      <c r="M32" s="28"/>
      <c r="N32" s="28"/>
      <c r="O32" s="28"/>
      <c r="P32" s="28"/>
      <c r="Q32" s="28"/>
      <c r="R32" s="28"/>
      <c r="S32" s="28"/>
      <c r="T32" s="28"/>
      <c r="U32" s="28"/>
      <c r="V32" s="28"/>
    </row>
    <row r="33" spans="10:22" ht="18.75" hidden="1" customHeight="1">
      <c r="J33" s="70">
        <v>13</v>
      </c>
      <c r="K33" s="28"/>
      <c r="L33" s="28"/>
      <c r="M33" s="28"/>
      <c r="N33" s="28"/>
      <c r="O33" s="28"/>
      <c r="P33" s="28"/>
      <c r="Q33" s="28"/>
      <c r="R33" s="28"/>
      <c r="S33" s="28"/>
      <c r="T33" s="28"/>
      <c r="U33" s="28"/>
      <c r="V33" s="28"/>
    </row>
    <row r="34" spans="10:22" ht="18.75" hidden="1" customHeight="1">
      <c r="J34" s="72">
        <v>14</v>
      </c>
      <c r="K34" s="28"/>
      <c r="L34" s="28"/>
      <c r="M34" s="28"/>
      <c r="N34" s="28"/>
      <c r="O34" s="28"/>
      <c r="P34" s="28"/>
      <c r="Q34" s="28"/>
      <c r="R34" s="28"/>
      <c r="S34" s="28"/>
      <c r="T34" s="28"/>
      <c r="U34" s="28"/>
      <c r="V34" s="28"/>
    </row>
    <row r="35" spans="10:22" ht="18.75" hidden="1" customHeight="1">
      <c r="J35" s="70">
        <v>15</v>
      </c>
      <c r="K35" s="28"/>
      <c r="L35" s="28"/>
      <c r="M35" s="28"/>
      <c r="N35" s="28"/>
      <c r="O35" s="28"/>
      <c r="P35" s="28"/>
      <c r="Q35" s="28"/>
      <c r="R35" s="28"/>
      <c r="S35" s="28"/>
      <c r="T35" s="28"/>
      <c r="U35" s="28"/>
      <c r="V35" s="28"/>
    </row>
    <row r="36" spans="10:22" ht="18.75" customHeight="1">
      <c r="J36" s="73"/>
      <c r="K36" s="28"/>
      <c r="L36" s="28"/>
      <c r="M36" s="28"/>
      <c r="N36" s="28"/>
      <c r="O36" s="28"/>
      <c r="P36" s="28"/>
      <c r="Q36" s="28"/>
      <c r="R36" s="28"/>
      <c r="S36" s="28"/>
      <c r="T36" s="28"/>
      <c r="U36" s="28"/>
      <c r="V36" s="28"/>
    </row>
    <row r="37" spans="10:22" ht="18.75" customHeight="1">
      <c r="J37" s="28"/>
      <c r="K37" s="28"/>
      <c r="L37" s="28"/>
      <c r="M37" s="28"/>
      <c r="N37" s="28"/>
      <c r="O37" s="28"/>
      <c r="P37" s="28"/>
      <c r="Q37" s="28"/>
      <c r="R37" s="28"/>
      <c r="S37" s="28"/>
      <c r="T37" s="28"/>
      <c r="U37" s="28"/>
      <c r="V37" s="28"/>
    </row>
    <row r="38" spans="10:22" ht="18.75" customHeight="1">
      <c r="J38" s="28"/>
      <c r="K38" s="28"/>
      <c r="L38" s="28"/>
      <c r="M38" s="28"/>
      <c r="N38" s="28"/>
      <c r="O38" s="28"/>
      <c r="P38" s="28"/>
      <c r="Q38" s="28"/>
      <c r="R38" s="28"/>
      <c r="S38" s="28"/>
      <c r="T38" s="28"/>
      <c r="U38" s="28"/>
      <c r="V38" s="28"/>
    </row>
    <row r="39" spans="10:22" ht="18.75" customHeight="1">
      <c r="J39" s="28"/>
      <c r="K39" s="28"/>
      <c r="L39" s="28"/>
      <c r="M39" s="28"/>
      <c r="N39" s="28"/>
      <c r="O39" s="28"/>
      <c r="P39" s="28"/>
      <c r="Q39" s="28"/>
      <c r="R39" s="28"/>
      <c r="S39" s="28"/>
      <c r="T39" s="28"/>
      <c r="U39" s="28"/>
      <c r="V39" s="28"/>
    </row>
  </sheetData>
  <mergeCells count="4">
    <mergeCell ref="B6:C6"/>
    <mergeCell ref="J6:L6"/>
    <mergeCell ref="B3:V4"/>
    <mergeCell ref="D29:D31"/>
  </mergeCells>
  <phoneticPr fontId="21"/>
  <dataValidations count="3">
    <dataValidation type="list" allowBlank="1" showDropDown="0" showInputMessage="1" showErrorMessage="1" sqref="K10:K21">
      <formula1>$J$25:$J$35</formula1>
    </dataValidation>
    <dataValidation type="list" allowBlank="1" showDropDown="0" showInputMessage="1" showErrorMessage="1" sqref="G10:G21">
      <formula1>$D$24:$D$25</formula1>
    </dataValidation>
    <dataValidation imeMode="off" allowBlank="1" showDropDown="0" showInputMessage="1" showErrorMessage="1" sqref="D24:F24"/>
  </dataValidations>
  <printOptions horizontalCentered="1"/>
  <pageMargins left="0.39370078740157483" right="0.39370078740157483" top="0.74803149606299213" bottom="0.74803149606299213" header="0.31496062992125984" footer="0.31496062992125984"/>
  <pageSetup paperSize="9" scale="41" fitToWidth="1" fitToHeight="0" orientation="landscape" usePrinterDefaults="1" r:id="rId1"/>
  <headerFoot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O30"/>
  <sheetViews>
    <sheetView showGridLines="0" view="pageBreakPreview" zoomScale="40" zoomScaleNormal="90" zoomScaleSheetLayoutView="40" workbookViewId="0">
      <selection activeCell="E33" sqref="E33"/>
    </sheetView>
  </sheetViews>
  <sheetFormatPr defaultRowHeight="13"/>
  <cols>
    <col min="1" max="1" width="3.625" style="109" customWidth="1"/>
    <col min="2" max="8" width="22.375" style="109" customWidth="1"/>
    <col min="9" max="11" width="20.75" style="109" customWidth="1"/>
    <col min="12" max="12" width="5.625" style="109" hidden="1" customWidth="1" outlineLevel="1"/>
    <col min="13" max="13" width="2.6328125" style="109" customWidth="1" outlineLevel="1"/>
    <col min="14" max="14" width="9" style="109" customWidth="1" outlineLevel="1"/>
    <col min="16" max="260" width="9" style="109" customWidth="1"/>
    <col min="261" max="261" width="15.75" style="109" customWidth="1"/>
    <col min="262" max="267" width="12.125" style="109" customWidth="1"/>
    <col min="268" max="268" width="11.875" style="109" customWidth="1"/>
    <col min="269" max="516" width="9" style="109" customWidth="1"/>
    <col min="517" max="517" width="15.75" style="109" customWidth="1"/>
    <col min="518" max="523" width="12.125" style="109" customWidth="1"/>
    <col min="524" max="524" width="11.875" style="109" customWidth="1"/>
    <col min="525" max="772" width="9" style="109" customWidth="1"/>
    <col min="773" max="773" width="15.75" style="109" customWidth="1"/>
    <col min="774" max="779" width="12.125" style="109" customWidth="1"/>
    <col min="780" max="780" width="11.875" style="109" customWidth="1"/>
    <col min="781" max="1028" width="9" style="109" customWidth="1"/>
    <col min="1029" max="1029" width="15.75" style="109" customWidth="1"/>
    <col min="1030" max="1035" width="12.125" style="109" customWidth="1"/>
    <col min="1036" max="1036" width="11.875" style="109" customWidth="1"/>
    <col min="1037" max="1284" width="9" style="109" customWidth="1"/>
    <col min="1285" max="1285" width="15.75" style="109" customWidth="1"/>
    <col min="1286" max="1291" width="12.125" style="109" customWidth="1"/>
    <col min="1292" max="1292" width="11.875" style="109" customWidth="1"/>
    <col min="1293" max="1540" width="9" style="109" customWidth="1"/>
    <col min="1541" max="1541" width="15.75" style="109" customWidth="1"/>
    <col min="1542" max="1547" width="12.125" style="109" customWidth="1"/>
    <col min="1548" max="1548" width="11.875" style="109" customWidth="1"/>
    <col min="1549" max="1796" width="9" style="109" customWidth="1"/>
    <col min="1797" max="1797" width="15.75" style="109" customWidth="1"/>
    <col min="1798" max="1803" width="12.125" style="109" customWidth="1"/>
    <col min="1804" max="1804" width="11.875" style="109" customWidth="1"/>
    <col min="1805" max="2052" width="9" style="109" customWidth="1"/>
    <col min="2053" max="2053" width="15.75" style="109" customWidth="1"/>
    <col min="2054" max="2059" width="12.125" style="109" customWidth="1"/>
    <col min="2060" max="2060" width="11.875" style="109" customWidth="1"/>
    <col min="2061" max="2308" width="9" style="109" customWidth="1"/>
    <col min="2309" max="2309" width="15.75" style="109" customWidth="1"/>
    <col min="2310" max="2315" width="12.125" style="109" customWidth="1"/>
    <col min="2316" max="2316" width="11.875" style="109" customWidth="1"/>
    <col min="2317" max="2564" width="9" style="109" customWidth="1"/>
    <col min="2565" max="2565" width="15.75" style="109" customWidth="1"/>
    <col min="2566" max="2571" width="12.125" style="109" customWidth="1"/>
    <col min="2572" max="2572" width="11.875" style="109" customWidth="1"/>
    <col min="2573" max="2820" width="9" style="109" customWidth="1"/>
    <col min="2821" max="2821" width="15.75" style="109" customWidth="1"/>
    <col min="2822" max="2827" width="12.125" style="109" customWidth="1"/>
    <col min="2828" max="2828" width="11.875" style="109" customWidth="1"/>
    <col min="2829" max="3076" width="9" style="109" customWidth="1"/>
    <col min="3077" max="3077" width="15.75" style="109" customWidth="1"/>
    <col min="3078" max="3083" width="12.125" style="109" customWidth="1"/>
    <col min="3084" max="3084" width="11.875" style="109" customWidth="1"/>
    <col min="3085" max="3332" width="9" style="109" customWidth="1"/>
    <col min="3333" max="3333" width="15.75" style="109" customWidth="1"/>
    <col min="3334" max="3339" width="12.125" style="109" customWidth="1"/>
    <col min="3340" max="3340" width="11.875" style="109" customWidth="1"/>
    <col min="3341" max="3588" width="9" style="109" customWidth="1"/>
    <col min="3589" max="3589" width="15.75" style="109" customWidth="1"/>
    <col min="3590" max="3595" width="12.125" style="109" customWidth="1"/>
    <col min="3596" max="3596" width="11.875" style="109" customWidth="1"/>
    <col min="3597" max="3844" width="9" style="109" customWidth="1"/>
    <col min="3845" max="3845" width="15.75" style="109" customWidth="1"/>
    <col min="3846" max="3851" width="12.125" style="109" customWidth="1"/>
    <col min="3852" max="3852" width="11.875" style="109" customWidth="1"/>
    <col min="3853" max="4100" width="9" style="109" customWidth="1"/>
    <col min="4101" max="4101" width="15.75" style="109" customWidth="1"/>
    <col min="4102" max="4107" width="12.125" style="109" customWidth="1"/>
    <col min="4108" max="4108" width="11.875" style="109" customWidth="1"/>
    <col min="4109" max="4356" width="9" style="109" customWidth="1"/>
    <col min="4357" max="4357" width="15.75" style="109" customWidth="1"/>
    <col min="4358" max="4363" width="12.125" style="109" customWidth="1"/>
    <col min="4364" max="4364" width="11.875" style="109" customWidth="1"/>
    <col min="4365" max="4612" width="9" style="109" customWidth="1"/>
    <col min="4613" max="4613" width="15.75" style="109" customWidth="1"/>
    <col min="4614" max="4619" width="12.125" style="109" customWidth="1"/>
    <col min="4620" max="4620" width="11.875" style="109" customWidth="1"/>
    <col min="4621" max="4868" width="9" style="109" customWidth="1"/>
    <col min="4869" max="4869" width="15.75" style="109" customWidth="1"/>
    <col min="4870" max="4875" width="12.125" style="109" customWidth="1"/>
    <col min="4876" max="4876" width="11.875" style="109" customWidth="1"/>
    <col min="4877" max="5124" width="9" style="109" customWidth="1"/>
    <col min="5125" max="5125" width="15.75" style="109" customWidth="1"/>
    <col min="5126" max="5131" width="12.125" style="109" customWidth="1"/>
    <col min="5132" max="5132" width="11.875" style="109" customWidth="1"/>
    <col min="5133" max="5380" width="9" style="109" customWidth="1"/>
    <col min="5381" max="5381" width="15.75" style="109" customWidth="1"/>
    <col min="5382" max="5387" width="12.125" style="109" customWidth="1"/>
    <col min="5388" max="5388" width="11.875" style="109" customWidth="1"/>
    <col min="5389" max="5636" width="9" style="109" customWidth="1"/>
    <col min="5637" max="5637" width="15.75" style="109" customWidth="1"/>
    <col min="5638" max="5643" width="12.125" style="109" customWidth="1"/>
    <col min="5644" max="5644" width="11.875" style="109" customWidth="1"/>
    <col min="5645" max="5892" width="9" style="109" customWidth="1"/>
    <col min="5893" max="5893" width="15.75" style="109" customWidth="1"/>
    <col min="5894" max="5899" width="12.125" style="109" customWidth="1"/>
    <col min="5900" max="5900" width="11.875" style="109" customWidth="1"/>
    <col min="5901" max="6148" width="9" style="109" customWidth="1"/>
    <col min="6149" max="6149" width="15.75" style="109" customWidth="1"/>
    <col min="6150" max="6155" width="12.125" style="109" customWidth="1"/>
    <col min="6156" max="6156" width="11.875" style="109" customWidth="1"/>
    <col min="6157" max="6404" width="9" style="109" customWidth="1"/>
    <col min="6405" max="6405" width="15.75" style="109" customWidth="1"/>
    <col min="6406" max="6411" width="12.125" style="109" customWidth="1"/>
    <col min="6412" max="6412" width="11.875" style="109" customWidth="1"/>
    <col min="6413" max="6660" width="9" style="109" customWidth="1"/>
    <col min="6661" max="6661" width="15.75" style="109" customWidth="1"/>
    <col min="6662" max="6667" width="12.125" style="109" customWidth="1"/>
    <col min="6668" max="6668" width="11.875" style="109" customWidth="1"/>
    <col min="6669" max="6916" width="9" style="109" customWidth="1"/>
    <col min="6917" max="6917" width="15.75" style="109" customWidth="1"/>
    <col min="6918" max="6923" width="12.125" style="109" customWidth="1"/>
    <col min="6924" max="6924" width="11.875" style="109" customWidth="1"/>
    <col min="6925" max="7172" width="9" style="109" customWidth="1"/>
    <col min="7173" max="7173" width="15.75" style="109" customWidth="1"/>
    <col min="7174" max="7179" width="12.125" style="109" customWidth="1"/>
    <col min="7180" max="7180" width="11.875" style="109" customWidth="1"/>
    <col min="7181" max="7428" width="9" style="109" customWidth="1"/>
    <col min="7429" max="7429" width="15.75" style="109" customWidth="1"/>
    <col min="7430" max="7435" width="12.125" style="109" customWidth="1"/>
    <col min="7436" max="7436" width="11.875" style="109" customWidth="1"/>
    <col min="7437" max="7684" width="9" style="109" customWidth="1"/>
    <col min="7685" max="7685" width="15.75" style="109" customWidth="1"/>
    <col min="7686" max="7691" width="12.125" style="109" customWidth="1"/>
    <col min="7692" max="7692" width="11.875" style="109" customWidth="1"/>
    <col min="7693" max="7940" width="9" style="109" customWidth="1"/>
    <col min="7941" max="7941" width="15.75" style="109" customWidth="1"/>
    <col min="7942" max="7947" width="12.125" style="109" customWidth="1"/>
    <col min="7948" max="7948" width="11.875" style="109" customWidth="1"/>
    <col min="7949" max="8196" width="9" style="109" customWidth="1"/>
    <col min="8197" max="8197" width="15.75" style="109" customWidth="1"/>
    <col min="8198" max="8203" width="12.125" style="109" customWidth="1"/>
    <col min="8204" max="8204" width="11.875" style="109" customWidth="1"/>
    <col min="8205" max="8452" width="9" style="109" customWidth="1"/>
    <col min="8453" max="8453" width="15.75" style="109" customWidth="1"/>
    <col min="8454" max="8459" width="12.125" style="109" customWidth="1"/>
    <col min="8460" max="8460" width="11.875" style="109" customWidth="1"/>
    <col min="8461" max="8708" width="9" style="109" customWidth="1"/>
    <col min="8709" max="8709" width="15.75" style="109" customWidth="1"/>
    <col min="8710" max="8715" width="12.125" style="109" customWidth="1"/>
    <col min="8716" max="8716" width="11.875" style="109" customWidth="1"/>
    <col min="8717" max="8964" width="9" style="109" customWidth="1"/>
    <col min="8965" max="8965" width="15.75" style="109" customWidth="1"/>
    <col min="8966" max="8971" width="12.125" style="109" customWidth="1"/>
    <col min="8972" max="8972" width="11.875" style="109" customWidth="1"/>
    <col min="8973" max="9220" width="9" style="109" customWidth="1"/>
    <col min="9221" max="9221" width="15.75" style="109" customWidth="1"/>
    <col min="9222" max="9227" width="12.125" style="109" customWidth="1"/>
    <col min="9228" max="9228" width="11.875" style="109" customWidth="1"/>
    <col min="9229" max="9476" width="9" style="109" customWidth="1"/>
    <col min="9477" max="9477" width="15.75" style="109" customWidth="1"/>
    <col min="9478" max="9483" width="12.125" style="109" customWidth="1"/>
    <col min="9484" max="9484" width="11.875" style="109" customWidth="1"/>
    <col min="9485" max="9732" width="9" style="109" customWidth="1"/>
    <col min="9733" max="9733" width="15.75" style="109" customWidth="1"/>
    <col min="9734" max="9739" width="12.125" style="109" customWidth="1"/>
    <col min="9740" max="9740" width="11.875" style="109" customWidth="1"/>
    <col min="9741" max="9988" width="9" style="109" customWidth="1"/>
    <col min="9989" max="9989" width="15.75" style="109" customWidth="1"/>
    <col min="9990" max="9995" width="12.125" style="109" customWidth="1"/>
    <col min="9996" max="9996" width="11.875" style="109" customWidth="1"/>
    <col min="9997" max="10244" width="9" style="109" customWidth="1"/>
    <col min="10245" max="10245" width="15.75" style="109" customWidth="1"/>
    <col min="10246" max="10251" width="12.125" style="109" customWidth="1"/>
    <col min="10252" max="10252" width="11.875" style="109" customWidth="1"/>
    <col min="10253" max="10500" width="9" style="109" customWidth="1"/>
    <col min="10501" max="10501" width="15.75" style="109" customWidth="1"/>
    <col min="10502" max="10507" width="12.125" style="109" customWidth="1"/>
    <col min="10508" max="10508" width="11.875" style="109" customWidth="1"/>
    <col min="10509" max="10756" width="9" style="109" customWidth="1"/>
    <col min="10757" max="10757" width="15.75" style="109" customWidth="1"/>
    <col min="10758" max="10763" width="12.125" style="109" customWidth="1"/>
    <col min="10764" max="10764" width="11.875" style="109" customWidth="1"/>
    <col min="10765" max="11012" width="9" style="109" customWidth="1"/>
    <col min="11013" max="11013" width="15.75" style="109" customWidth="1"/>
    <col min="11014" max="11019" width="12.125" style="109" customWidth="1"/>
    <col min="11020" max="11020" width="11.875" style="109" customWidth="1"/>
    <col min="11021" max="11268" width="9" style="109" customWidth="1"/>
    <col min="11269" max="11269" width="15.75" style="109" customWidth="1"/>
    <col min="11270" max="11275" width="12.125" style="109" customWidth="1"/>
    <col min="11276" max="11276" width="11.875" style="109" customWidth="1"/>
    <col min="11277" max="11524" width="9" style="109" customWidth="1"/>
    <col min="11525" max="11525" width="15.75" style="109" customWidth="1"/>
    <col min="11526" max="11531" width="12.125" style="109" customWidth="1"/>
    <col min="11532" max="11532" width="11.875" style="109" customWidth="1"/>
    <col min="11533" max="11780" width="9" style="109" customWidth="1"/>
    <col min="11781" max="11781" width="15.75" style="109" customWidth="1"/>
    <col min="11782" max="11787" width="12.125" style="109" customWidth="1"/>
    <col min="11788" max="11788" width="11.875" style="109" customWidth="1"/>
    <col min="11789" max="12036" width="9" style="109" customWidth="1"/>
    <col min="12037" max="12037" width="15.75" style="109" customWidth="1"/>
    <col min="12038" max="12043" width="12.125" style="109" customWidth="1"/>
    <col min="12044" max="12044" width="11.875" style="109" customWidth="1"/>
    <col min="12045" max="12292" width="9" style="109" customWidth="1"/>
    <col min="12293" max="12293" width="15.75" style="109" customWidth="1"/>
    <col min="12294" max="12299" width="12.125" style="109" customWidth="1"/>
    <col min="12300" max="12300" width="11.875" style="109" customWidth="1"/>
    <col min="12301" max="12548" width="9" style="109" customWidth="1"/>
    <col min="12549" max="12549" width="15.75" style="109" customWidth="1"/>
    <col min="12550" max="12555" width="12.125" style="109" customWidth="1"/>
    <col min="12556" max="12556" width="11.875" style="109" customWidth="1"/>
    <col min="12557" max="12804" width="9" style="109" customWidth="1"/>
    <col min="12805" max="12805" width="15.75" style="109" customWidth="1"/>
    <col min="12806" max="12811" width="12.125" style="109" customWidth="1"/>
    <col min="12812" max="12812" width="11.875" style="109" customWidth="1"/>
    <col min="12813" max="13060" width="9" style="109" customWidth="1"/>
    <col min="13061" max="13061" width="15.75" style="109" customWidth="1"/>
    <col min="13062" max="13067" width="12.125" style="109" customWidth="1"/>
    <col min="13068" max="13068" width="11.875" style="109" customWidth="1"/>
    <col min="13069" max="13316" width="9" style="109" customWidth="1"/>
    <col min="13317" max="13317" width="15.75" style="109" customWidth="1"/>
    <col min="13318" max="13323" width="12.125" style="109" customWidth="1"/>
    <col min="13324" max="13324" width="11.875" style="109" customWidth="1"/>
    <col min="13325" max="13572" width="9" style="109" customWidth="1"/>
    <col min="13573" max="13573" width="15.75" style="109" customWidth="1"/>
    <col min="13574" max="13579" width="12.125" style="109" customWidth="1"/>
    <col min="13580" max="13580" width="11.875" style="109" customWidth="1"/>
    <col min="13581" max="13828" width="9" style="109" customWidth="1"/>
    <col min="13829" max="13829" width="15.75" style="109" customWidth="1"/>
    <col min="13830" max="13835" width="12.125" style="109" customWidth="1"/>
    <col min="13836" max="13836" width="11.875" style="109" customWidth="1"/>
    <col min="13837" max="14084" width="9" style="109" customWidth="1"/>
    <col min="14085" max="14085" width="15.75" style="109" customWidth="1"/>
    <col min="14086" max="14091" width="12.125" style="109" customWidth="1"/>
    <col min="14092" max="14092" width="11.875" style="109" customWidth="1"/>
    <col min="14093" max="14340" width="9" style="109" customWidth="1"/>
    <col min="14341" max="14341" width="15.75" style="109" customWidth="1"/>
    <col min="14342" max="14347" width="12.125" style="109" customWidth="1"/>
    <col min="14348" max="14348" width="11.875" style="109" customWidth="1"/>
    <col min="14349" max="14596" width="9" style="109" customWidth="1"/>
    <col min="14597" max="14597" width="15.75" style="109" customWidth="1"/>
    <col min="14598" max="14603" width="12.125" style="109" customWidth="1"/>
    <col min="14604" max="14604" width="11.875" style="109" customWidth="1"/>
    <col min="14605" max="14852" width="9" style="109" customWidth="1"/>
    <col min="14853" max="14853" width="15.75" style="109" customWidth="1"/>
    <col min="14854" max="14859" width="12.125" style="109" customWidth="1"/>
    <col min="14860" max="14860" width="11.875" style="109" customWidth="1"/>
    <col min="14861" max="15108" width="9" style="109" customWidth="1"/>
    <col min="15109" max="15109" width="15.75" style="109" customWidth="1"/>
    <col min="15110" max="15115" width="12.125" style="109" customWidth="1"/>
    <col min="15116" max="15116" width="11.875" style="109" customWidth="1"/>
    <col min="15117" max="15364" width="9" style="109" customWidth="1"/>
    <col min="15365" max="15365" width="15.75" style="109" customWidth="1"/>
    <col min="15366" max="15371" width="12.125" style="109" customWidth="1"/>
    <col min="15372" max="15372" width="11.875" style="109" customWidth="1"/>
    <col min="15373" max="15620" width="9" style="109" customWidth="1"/>
    <col min="15621" max="15621" width="15.75" style="109" customWidth="1"/>
    <col min="15622" max="15627" width="12.125" style="109" customWidth="1"/>
    <col min="15628" max="15628" width="11.875" style="109" customWidth="1"/>
    <col min="15629" max="15876" width="9" style="109" customWidth="1"/>
    <col min="15877" max="15877" width="15.75" style="109" customWidth="1"/>
    <col min="15878" max="15883" width="12.125" style="109" customWidth="1"/>
    <col min="15884" max="15884" width="11.875" style="109" customWidth="1"/>
    <col min="15885" max="16132" width="9" style="109" customWidth="1"/>
    <col min="16133" max="16133" width="15.75" style="109" customWidth="1"/>
    <col min="16134" max="16139" width="12.125" style="109" customWidth="1"/>
    <col min="16140" max="16140" width="11.875" style="109" customWidth="1"/>
    <col min="16141" max="16382" width="9" style="109" customWidth="1"/>
    <col min="16383" max="16384" width="8.7265625" style="109" customWidth="1"/>
  </cols>
  <sheetData>
    <row r="1" spans="1:15" s="110" customFormat="1" ht="16.5" customHeight="1">
      <c r="A1" s="111"/>
      <c r="B1" s="112" t="s">
        <v>212</v>
      </c>
      <c r="C1" s="112"/>
      <c r="D1" s="112"/>
      <c r="E1" s="112"/>
      <c r="F1" s="112"/>
      <c r="G1" s="112"/>
      <c r="H1" s="112"/>
      <c r="I1" s="112"/>
      <c r="J1" s="112"/>
      <c r="K1" s="112"/>
      <c r="L1" s="111"/>
      <c r="M1" s="111"/>
      <c r="O1" s="137"/>
    </row>
    <row r="2" spans="1:15" s="110" customFormat="1" ht="13.5" customHeight="1">
      <c r="A2" s="111"/>
      <c r="B2" s="112"/>
      <c r="C2" s="112"/>
      <c r="D2" s="112"/>
      <c r="E2" s="112"/>
      <c r="F2" s="112"/>
      <c r="G2" s="112"/>
      <c r="H2" s="112"/>
      <c r="I2" s="112"/>
      <c r="J2" s="112"/>
      <c r="K2" s="112"/>
      <c r="L2" s="111"/>
      <c r="M2" s="111"/>
    </row>
    <row r="3" spans="1:15" s="110" customFormat="1" ht="23.25" customHeight="1">
      <c r="A3" s="111"/>
      <c r="B3" s="112" t="s">
        <v>167</v>
      </c>
      <c r="C3" s="112"/>
      <c r="D3" s="112"/>
      <c r="E3" s="112"/>
      <c r="F3" s="112"/>
      <c r="G3" s="112"/>
      <c r="H3" s="112"/>
      <c r="I3" s="112"/>
      <c r="J3" s="132" t="s">
        <v>202</v>
      </c>
      <c r="K3" s="132"/>
      <c r="L3" s="111"/>
      <c r="M3" s="111"/>
    </row>
    <row r="4" spans="1:15" s="110" customFormat="1" ht="40" customHeight="1">
      <c r="A4" s="111"/>
      <c r="B4" s="113" t="s">
        <v>208</v>
      </c>
      <c r="C4" s="118"/>
      <c r="D4" s="118" t="s">
        <v>206</v>
      </c>
      <c r="E4" s="113" t="s">
        <v>207</v>
      </c>
      <c r="F4" s="129"/>
      <c r="G4" s="129"/>
      <c r="H4" s="129"/>
      <c r="I4" s="129"/>
      <c r="J4" s="129"/>
      <c r="K4" s="118"/>
      <c r="L4" s="136"/>
      <c r="M4" s="111"/>
    </row>
    <row r="5" spans="1:15" s="110" customFormat="1" ht="18" customHeight="1">
      <c r="A5" s="111"/>
      <c r="B5" s="114"/>
      <c r="C5" s="119"/>
      <c r="D5" s="121" t="s">
        <v>174</v>
      </c>
      <c r="E5" s="125"/>
      <c r="F5" s="112"/>
      <c r="G5" s="112"/>
      <c r="H5" s="112"/>
      <c r="I5" s="112"/>
      <c r="J5" s="112"/>
      <c r="K5" s="133"/>
      <c r="L5" s="111"/>
      <c r="M5" s="111"/>
    </row>
    <row r="6" spans="1:15" s="110" customFormat="1" ht="18" customHeight="1">
      <c r="A6" s="111"/>
      <c r="B6" s="115" t="s">
        <v>197</v>
      </c>
      <c r="C6" s="120"/>
      <c r="D6" s="122"/>
      <c r="E6" s="126"/>
      <c r="F6" s="130"/>
      <c r="G6" s="130"/>
      <c r="H6" s="130"/>
      <c r="I6" s="130"/>
      <c r="J6" s="130"/>
      <c r="K6" s="134"/>
      <c r="L6" s="111">
        <v>4</v>
      </c>
      <c r="M6" s="111"/>
    </row>
    <row r="7" spans="1:15" s="110" customFormat="1" ht="18" customHeight="1">
      <c r="A7" s="111"/>
      <c r="B7" s="116"/>
      <c r="C7" s="120"/>
      <c r="D7" s="122"/>
      <c r="E7" s="126"/>
      <c r="F7" s="130"/>
      <c r="G7" s="130"/>
      <c r="H7" s="130"/>
      <c r="I7" s="130"/>
      <c r="J7" s="130"/>
      <c r="K7" s="134"/>
      <c r="L7" s="111">
        <v>5</v>
      </c>
      <c r="M7" s="111"/>
    </row>
    <row r="8" spans="1:15" s="110" customFormat="1" ht="18" customHeight="1">
      <c r="A8" s="111"/>
      <c r="B8" s="116"/>
      <c r="C8" s="120"/>
      <c r="D8" s="122"/>
      <c r="E8" s="127"/>
      <c r="F8" s="130"/>
      <c r="G8" s="130"/>
      <c r="H8" s="130"/>
      <c r="I8" s="130"/>
      <c r="J8" s="130"/>
      <c r="K8" s="134"/>
      <c r="L8" s="111">
        <v>6</v>
      </c>
      <c r="M8" s="111"/>
    </row>
    <row r="9" spans="1:15" s="110" customFormat="1" ht="18" customHeight="1">
      <c r="A9" s="111"/>
      <c r="B9" s="116"/>
      <c r="C9" s="120"/>
      <c r="D9" s="122"/>
      <c r="E9" s="127"/>
      <c r="F9" s="130"/>
      <c r="G9" s="130"/>
      <c r="H9" s="130"/>
      <c r="I9" s="130"/>
      <c r="J9" s="130"/>
      <c r="K9" s="134"/>
      <c r="L9" s="111">
        <v>7</v>
      </c>
      <c r="M9" s="111"/>
    </row>
    <row r="10" spans="1:15" s="110" customFormat="1" ht="18" customHeight="1">
      <c r="A10" s="111"/>
      <c r="B10" s="116" t="s">
        <v>170</v>
      </c>
      <c r="C10" s="120"/>
      <c r="D10" s="123"/>
      <c r="E10" s="127"/>
      <c r="F10" s="130"/>
      <c r="G10" s="130"/>
      <c r="H10" s="130"/>
      <c r="I10" s="130"/>
      <c r="J10" s="130"/>
      <c r="K10" s="134"/>
      <c r="L10" s="111">
        <v>8</v>
      </c>
      <c r="M10" s="111"/>
    </row>
    <row r="11" spans="1:15" s="110" customFormat="1" ht="18" customHeight="1">
      <c r="A11" s="111"/>
      <c r="B11" s="116"/>
      <c r="C11" s="120"/>
      <c r="D11" s="122"/>
      <c r="E11" s="127"/>
      <c r="F11" s="130"/>
      <c r="G11" s="130"/>
      <c r="H11" s="130"/>
      <c r="I11" s="130"/>
      <c r="J11" s="130"/>
      <c r="K11" s="134"/>
      <c r="L11" s="111">
        <v>9</v>
      </c>
      <c r="M11" s="111"/>
    </row>
    <row r="12" spans="1:15" s="110" customFormat="1" ht="18" customHeight="1">
      <c r="A12" s="111"/>
      <c r="B12" s="116"/>
      <c r="C12" s="120"/>
      <c r="D12" s="122"/>
      <c r="E12" s="127"/>
      <c r="F12" s="130"/>
      <c r="G12" s="130"/>
      <c r="H12" s="130"/>
      <c r="I12" s="130"/>
      <c r="J12" s="130"/>
      <c r="K12" s="134"/>
      <c r="L12" s="111">
        <v>10</v>
      </c>
      <c r="M12" s="111"/>
    </row>
    <row r="13" spans="1:15" s="110" customFormat="1" ht="18" customHeight="1">
      <c r="A13" s="111"/>
      <c r="B13" s="116"/>
      <c r="C13" s="120"/>
      <c r="D13" s="122"/>
      <c r="E13" s="127"/>
      <c r="F13" s="130"/>
      <c r="G13" s="130"/>
      <c r="H13" s="130"/>
      <c r="I13" s="130"/>
      <c r="J13" s="130"/>
      <c r="K13" s="134"/>
      <c r="L13" s="111">
        <v>11</v>
      </c>
      <c r="M13" s="111"/>
    </row>
    <row r="14" spans="1:15" s="110" customFormat="1" ht="18" customHeight="1">
      <c r="A14" s="111"/>
      <c r="B14" s="116" t="s">
        <v>198</v>
      </c>
      <c r="C14" s="120"/>
      <c r="D14" s="122"/>
      <c r="E14" s="127"/>
      <c r="F14" s="130"/>
      <c r="G14" s="130"/>
      <c r="H14" s="130"/>
      <c r="I14" s="130"/>
      <c r="J14" s="130"/>
      <c r="K14" s="134"/>
      <c r="L14" s="111">
        <v>12</v>
      </c>
      <c r="M14" s="111"/>
    </row>
    <row r="15" spans="1:15" s="110" customFormat="1" ht="18" customHeight="1">
      <c r="A15" s="111"/>
      <c r="B15" s="116"/>
      <c r="C15" s="120"/>
      <c r="D15" s="122"/>
      <c r="E15" s="127"/>
      <c r="F15" s="130"/>
      <c r="G15" s="130"/>
      <c r="H15" s="130"/>
      <c r="I15" s="130"/>
      <c r="J15" s="130"/>
      <c r="K15" s="134"/>
      <c r="L15" s="111">
        <v>13</v>
      </c>
      <c r="M15" s="111"/>
    </row>
    <row r="16" spans="1:15" s="110" customFormat="1" ht="18" customHeight="1">
      <c r="A16" s="111"/>
      <c r="B16" s="116"/>
      <c r="C16" s="120"/>
      <c r="D16" s="122"/>
      <c r="E16" s="127"/>
      <c r="F16" s="130"/>
      <c r="G16" s="130"/>
      <c r="H16" s="130"/>
      <c r="I16" s="130"/>
      <c r="J16" s="130"/>
      <c r="K16" s="134"/>
      <c r="L16" s="111">
        <v>14</v>
      </c>
      <c r="M16" s="111"/>
    </row>
    <row r="17" spans="1:13" s="110" customFormat="1" ht="18" customHeight="1">
      <c r="A17" s="111"/>
      <c r="B17" s="116" t="s">
        <v>199</v>
      </c>
      <c r="C17" s="120"/>
      <c r="D17" s="122"/>
      <c r="E17" s="127"/>
      <c r="F17" s="130"/>
      <c r="G17" s="130"/>
      <c r="H17" s="130"/>
      <c r="I17" s="130"/>
      <c r="J17" s="130"/>
      <c r="K17" s="134"/>
      <c r="L17" s="111">
        <v>15</v>
      </c>
      <c r="M17" s="111"/>
    </row>
    <row r="18" spans="1:13" s="110" customFormat="1" ht="18" customHeight="1">
      <c r="A18" s="111"/>
      <c r="B18" s="116"/>
      <c r="C18" s="120"/>
      <c r="D18" s="122"/>
      <c r="E18" s="127"/>
      <c r="F18" s="130"/>
      <c r="G18" s="130"/>
      <c r="H18" s="130"/>
      <c r="I18" s="130"/>
      <c r="J18" s="130"/>
      <c r="K18" s="134"/>
      <c r="L18" s="111">
        <v>16</v>
      </c>
      <c r="M18" s="111"/>
    </row>
    <row r="19" spans="1:13" s="110" customFormat="1" ht="18" customHeight="1">
      <c r="A19" s="111"/>
      <c r="B19" s="116"/>
      <c r="C19" s="120"/>
      <c r="D19" s="122"/>
      <c r="E19" s="127"/>
      <c r="F19" s="130"/>
      <c r="G19" s="130"/>
      <c r="H19" s="130"/>
      <c r="I19" s="130"/>
      <c r="J19" s="130"/>
      <c r="K19" s="134"/>
      <c r="L19" s="111">
        <v>17</v>
      </c>
      <c r="M19" s="111"/>
    </row>
    <row r="20" spans="1:13" s="110" customFormat="1" ht="18" customHeight="1">
      <c r="A20" s="111"/>
      <c r="B20" s="116"/>
      <c r="C20" s="120"/>
      <c r="D20" s="122"/>
      <c r="E20" s="127"/>
      <c r="F20" s="130"/>
      <c r="G20" s="130"/>
      <c r="H20" s="130"/>
      <c r="I20" s="130"/>
      <c r="J20" s="130"/>
      <c r="K20" s="134"/>
      <c r="L20" s="111">
        <v>18</v>
      </c>
      <c r="M20" s="111"/>
    </row>
    <row r="21" spans="1:13" s="110" customFormat="1" ht="18" customHeight="1">
      <c r="A21" s="111"/>
      <c r="B21" s="116"/>
      <c r="C21" s="120"/>
      <c r="D21" s="122"/>
      <c r="E21" s="127"/>
      <c r="F21" s="130"/>
      <c r="G21" s="130"/>
      <c r="H21" s="130"/>
      <c r="I21" s="130"/>
      <c r="J21" s="130"/>
      <c r="K21" s="134"/>
      <c r="L21" s="111"/>
      <c r="M21" s="111"/>
    </row>
    <row r="22" spans="1:13" s="110" customFormat="1" ht="18" customHeight="1">
      <c r="A22" s="111"/>
      <c r="B22" s="116"/>
      <c r="C22" s="120"/>
      <c r="D22" s="122"/>
      <c r="E22" s="127"/>
      <c r="F22" s="130"/>
      <c r="G22" s="130"/>
      <c r="H22" s="130"/>
      <c r="I22" s="130"/>
      <c r="J22" s="130"/>
      <c r="K22" s="134"/>
      <c r="L22" s="111">
        <v>19</v>
      </c>
      <c r="M22" s="111"/>
    </row>
    <row r="23" spans="1:13" s="110" customFormat="1" ht="18" customHeight="1">
      <c r="A23" s="111"/>
      <c r="B23" s="116"/>
      <c r="C23" s="120"/>
      <c r="D23" s="122"/>
      <c r="E23" s="127"/>
      <c r="F23" s="130"/>
      <c r="G23" s="130"/>
      <c r="H23" s="130"/>
      <c r="I23" s="130"/>
      <c r="J23" s="130"/>
      <c r="K23" s="134"/>
      <c r="L23" s="111">
        <v>20</v>
      </c>
      <c r="M23" s="111"/>
    </row>
    <row r="24" spans="1:13" s="110" customFormat="1" ht="18" customHeight="1">
      <c r="A24" s="111"/>
      <c r="B24" s="116"/>
      <c r="C24" s="120"/>
      <c r="D24" s="122"/>
      <c r="E24" s="127"/>
      <c r="F24" s="130"/>
      <c r="G24" s="130"/>
      <c r="H24" s="130"/>
      <c r="I24" s="130"/>
      <c r="J24" s="130"/>
      <c r="K24" s="134"/>
      <c r="L24" s="111">
        <v>21</v>
      </c>
      <c r="M24" s="111"/>
    </row>
    <row r="25" spans="1:13" s="110" customFormat="1" ht="18" customHeight="1">
      <c r="A25" s="111"/>
      <c r="B25" s="116"/>
      <c r="C25" s="120"/>
      <c r="D25" s="122"/>
      <c r="E25" s="127"/>
      <c r="F25" s="130"/>
      <c r="G25" s="130"/>
      <c r="H25" s="130"/>
      <c r="I25" s="130"/>
      <c r="J25" s="130"/>
      <c r="K25" s="134"/>
      <c r="L25" s="111">
        <v>22</v>
      </c>
      <c r="M25" s="111"/>
    </row>
    <row r="26" spans="1:13" s="110" customFormat="1" ht="18" customHeight="1">
      <c r="A26" s="111"/>
      <c r="B26" s="116"/>
      <c r="C26" s="120"/>
      <c r="D26" s="122"/>
      <c r="E26" s="127"/>
      <c r="F26" s="130"/>
      <c r="G26" s="130"/>
      <c r="H26" s="130"/>
      <c r="I26" s="130"/>
      <c r="J26" s="130"/>
      <c r="K26" s="134"/>
      <c r="L26" s="111">
        <v>23</v>
      </c>
      <c r="M26" s="111"/>
    </row>
    <row r="27" spans="1:13" s="110" customFormat="1" ht="18" customHeight="1">
      <c r="A27" s="111"/>
      <c r="B27" s="116"/>
      <c r="C27" s="120"/>
      <c r="D27" s="122"/>
      <c r="E27" s="127"/>
      <c r="F27" s="130"/>
      <c r="G27" s="130"/>
      <c r="H27" s="130"/>
      <c r="I27" s="130"/>
      <c r="J27" s="130"/>
      <c r="K27" s="134"/>
      <c r="L27" s="111">
        <v>24</v>
      </c>
      <c r="M27" s="111"/>
    </row>
    <row r="28" spans="1:13" s="110" customFormat="1" ht="23.25" customHeight="1">
      <c r="A28" s="111"/>
      <c r="B28" s="113" t="s">
        <v>200</v>
      </c>
      <c r="C28" s="118"/>
      <c r="D28" s="124">
        <f>SUM(D6:D27)</f>
        <v>0</v>
      </c>
      <c r="E28" s="128"/>
      <c r="F28" s="131"/>
      <c r="G28" s="131"/>
      <c r="H28" s="131"/>
      <c r="I28" s="131"/>
      <c r="J28" s="131"/>
      <c r="K28" s="135"/>
      <c r="L28" s="111"/>
      <c r="M28" s="111"/>
    </row>
    <row r="29" spans="1:13" ht="10" customHeight="1">
      <c r="B29" s="117"/>
      <c r="C29" s="117"/>
      <c r="D29" s="117"/>
      <c r="E29" s="117"/>
      <c r="F29" s="117"/>
      <c r="G29" s="117"/>
      <c r="H29" s="117"/>
      <c r="I29" s="117"/>
      <c r="J29" s="117"/>
      <c r="K29" s="117"/>
    </row>
    <row r="30" spans="1:13">
      <c r="B30" s="117"/>
      <c r="C30" s="117"/>
      <c r="D30" s="117"/>
      <c r="E30" s="117"/>
      <c r="F30" s="117"/>
      <c r="G30" s="117"/>
      <c r="H30" s="117"/>
      <c r="I30" s="117"/>
      <c r="J30" s="117"/>
      <c r="K30" s="117"/>
    </row>
  </sheetData>
  <mergeCells count="26">
    <mergeCell ref="J3:K3"/>
    <mergeCell ref="B4:C4"/>
    <mergeCell ref="E4:K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2:C22"/>
    <mergeCell ref="B23:C23"/>
    <mergeCell ref="B24:C24"/>
    <mergeCell ref="B25:C25"/>
    <mergeCell ref="B26:C26"/>
    <mergeCell ref="B27:C27"/>
    <mergeCell ref="B28:C28"/>
  </mergeCells>
  <phoneticPr fontId="21"/>
  <pageMargins left="0.7" right="0.7" top="0.75" bottom="0.75" header="0.3" footer="0.3"/>
  <pageSetup paperSize="9" scale="60" fitToWidth="1" fitToHeight="1"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92D050"/>
  </sheetPr>
  <dimension ref="A1:K23"/>
  <sheetViews>
    <sheetView view="pageBreakPreview" zoomScale="90" zoomScaleSheetLayoutView="90" workbookViewId="0">
      <selection activeCell="A15" sqref="A15:J15"/>
    </sheetView>
  </sheetViews>
  <sheetFormatPr defaultColWidth="9" defaultRowHeight="13"/>
  <cols>
    <col min="1" max="1" width="5" style="1" customWidth="1"/>
    <col min="2" max="2" width="3.5" style="1" customWidth="1"/>
    <col min="3" max="7" width="9" style="1"/>
    <col min="8" max="8" width="10" style="1" customWidth="1"/>
    <col min="9" max="9" width="9" style="1"/>
    <col min="10" max="10" width="5" style="1" customWidth="1"/>
    <col min="11" max="16384" width="9" style="1"/>
  </cols>
  <sheetData>
    <row r="1" spans="1:11">
      <c r="A1" s="139" t="s">
        <v>14</v>
      </c>
    </row>
    <row r="2" spans="1:11">
      <c r="A2" s="139"/>
    </row>
    <row r="3" spans="1:11" s="138" customFormat="1" ht="14">
      <c r="A3" s="2"/>
      <c r="H3" s="145" t="s">
        <v>56</v>
      </c>
      <c r="I3" s="145"/>
      <c r="J3" s="145"/>
    </row>
    <row r="4" spans="1:11" s="138" customFormat="1" ht="14">
      <c r="A4" s="2"/>
      <c r="H4" s="146" t="s">
        <v>142</v>
      </c>
      <c r="I4" s="146"/>
      <c r="J4" s="146"/>
    </row>
    <row r="5" spans="1:11" s="138" customFormat="1" ht="14">
      <c r="A5" s="2"/>
      <c r="G5" s="144"/>
      <c r="H5" s="147"/>
      <c r="I5" s="147"/>
    </row>
    <row r="6" spans="1:11" s="138" customFormat="1" ht="14">
      <c r="A6" s="2" t="s">
        <v>9</v>
      </c>
    </row>
    <row r="7" spans="1:11" s="138" customFormat="1" ht="14">
      <c r="A7" s="2"/>
    </row>
    <row r="8" spans="1:11" s="138" customFormat="1" ht="14">
      <c r="A8" s="2"/>
    </row>
    <row r="9" spans="1:11" s="138" customFormat="1" ht="14">
      <c r="A9" s="2"/>
    </row>
    <row r="10" spans="1:11" s="138" customFormat="1" ht="14">
      <c r="A10" s="2"/>
      <c r="E10" s="143" t="e">
        <f>#REF!</f>
        <v>#REF!</v>
      </c>
      <c r="F10" s="143"/>
      <c r="G10" s="143"/>
      <c r="H10" s="143"/>
      <c r="I10" s="138" t="s">
        <v>71</v>
      </c>
      <c r="K10" s="148" t="s">
        <v>90</v>
      </c>
    </row>
    <row r="11" spans="1:11">
      <c r="A11" s="139"/>
    </row>
    <row r="12" spans="1:11">
      <c r="A12" s="139"/>
    </row>
    <row r="13" spans="1:11">
      <c r="A13" s="139"/>
    </row>
    <row r="14" spans="1:11">
      <c r="A14" s="139"/>
    </row>
    <row r="15" spans="1:11" ht="14">
      <c r="A15" s="140" t="s">
        <v>149</v>
      </c>
      <c r="B15" s="141"/>
      <c r="C15" s="141"/>
      <c r="D15" s="141"/>
      <c r="E15" s="141"/>
      <c r="F15" s="141"/>
      <c r="G15" s="141"/>
      <c r="H15" s="141"/>
      <c r="I15" s="141"/>
      <c r="J15" s="141"/>
    </row>
    <row r="16" spans="1:11" ht="14">
      <c r="A16" s="2" t="s">
        <v>58</v>
      </c>
      <c r="B16" s="138"/>
      <c r="C16" s="138"/>
      <c r="D16" s="138"/>
      <c r="E16" s="138"/>
      <c r="F16" s="138"/>
      <c r="G16" s="138"/>
      <c r="H16" s="138"/>
      <c r="I16" s="138"/>
    </row>
    <row r="17" spans="1:9" ht="14">
      <c r="A17" s="2"/>
      <c r="B17" s="138"/>
      <c r="C17" s="138"/>
      <c r="D17" s="138"/>
      <c r="E17" s="138"/>
      <c r="F17" s="138"/>
      <c r="G17" s="138"/>
      <c r="H17" s="138"/>
      <c r="I17" s="138"/>
    </row>
    <row r="18" spans="1:9" ht="14">
      <c r="A18" s="2"/>
      <c r="B18" s="138"/>
      <c r="C18" s="138"/>
      <c r="D18" s="138"/>
      <c r="E18" s="138"/>
      <c r="F18" s="138"/>
      <c r="G18" s="138"/>
      <c r="H18" s="138"/>
      <c r="I18" s="138"/>
    </row>
    <row r="19" spans="1:9" ht="14">
      <c r="A19" s="2"/>
      <c r="B19" s="138"/>
      <c r="C19" s="138"/>
      <c r="D19" s="138"/>
      <c r="E19" s="138"/>
      <c r="F19" s="138"/>
      <c r="G19" s="138"/>
      <c r="H19" s="138"/>
      <c r="I19" s="138"/>
    </row>
    <row r="20" spans="1:9">
      <c r="A20" s="139"/>
    </row>
    <row r="21" spans="1:9">
      <c r="A21" s="139"/>
    </row>
    <row r="22" spans="1:9" ht="30" customHeight="1">
      <c r="A22" s="139"/>
      <c r="B22" s="142" t="s">
        <v>72</v>
      </c>
      <c r="C22" s="142"/>
      <c r="D22" s="142"/>
      <c r="E22" s="142"/>
      <c r="F22" s="142"/>
      <c r="G22" s="142"/>
      <c r="H22" s="142"/>
      <c r="I22" s="142"/>
    </row>
    <row r="23" spans="1:9">
      <c r="A23" s="139"/>
    </row>
  </sheetData>
  <mergeCells count="6">
    <mergeCell ref="H3:J3"/>
    <mergeCell ref="H4:J4"/>
    <mergeCell ref="G5:I5"/>
    <mergeCell ref="E10:H10"/>
    <mergeCell ref="A15:J15"/>
    <mergeCell ref="B22:I22"/>
  </mergeCells>
  <phoneticPr fontId="21"/>
  <printOptions horizontalCentered="1"/>
  <pageMargins left="0.70866141732283472" right="0.70866141732283472" top="0.94488188976377951" bottom="0.94488188976377951" header="0.31496062992125984" footer="0.31496062992125984"/>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92D050"/>
  </sheetPr>
  <dimension ref="A1:Q55"/>
  <sheetViews>
    <sheetView view="pageBreakPreview" zoomScaleSheetLayoutView="100" workbookViewId="0">
      <selection activeCell="A15" sqref="A15:J15"/>
    </sheetView>
  </sheetViews>
  <sheetFormatPr defaultColWidth="9" defaultRowHeight="13"/>
  <cols>
    <col min="1" max="1" width="18" style="148" bestFit="1" customWidth="1"/>
    <col min="2" max="15" width="5.375" style="148" customWidth="1"/>
    <col min="16" max="16384" width="9" style="148"/>
  </cols>
  <sheetData>
    <row r="1" spans="1:15">
      <c r="A1" s="149" t="s">
        <v>93</v>
      </c>
    </row>
    <row r="2" spans="1:15">
      <c r="A2" s="149"/>
    </row>
    <row r="3" spans="1:15" ht="13.75">
      <c r="A3" s="149"/>
    </row>
    <row r="4" spans="1:15" ht="13.75">
      <c r="A4" s="150" t="s">
        <v>74</v>
      </c>
      <c r="B4" s="150"/>
      <c r="C4" s="150"/>
      <c r="D4" s="150"/>
      <c r="E4" s="150"/>
      <c r="F4" s="150"/>
      <c r="G4" s="150"/>
      <c r="H4" s="230"/>
      <c r="I4" s="237" t="s">
        <v>102</v>
      </c>
      <c r="J4" s="247"/>
      <c r="K4" s="247"/>
      <c r="L4" s="247"/>
      <c r="M4" s="247"/>
      <c r="N4" s="247"/>
      <c r="O4" s="264"/>
    </row>
    <row r="5" spans="1:15" ht="27" customHeight="1">
      <c r="A5" s="151"/>
      <c r="B5" s="170"/>
      <c r="C5" s="170"/>
      <c r="D5" s="170"/>
      <c r="E5" s="170"/>
      <c r="F5" s="170"/>
      <c r="G5" s="170"/>
      <c r="H5" s="231"/>
      <c r="I5" s="238"/>
      <c r="J5" s="248"/>
      <c r="K5" s="248"/>
      <c r="L5" s="248"/>
      <c r="M5" s="248"/>
      <c r="N5" s="248"/>
      <c r="O5" s="265"/>
    </row>
    <row r="6" spans="1:15">
      <c r="A6" s="149"/>
    </row>
    <row r="7" spans="1:15">
      <c r="A7" s="149"/>
    </row>
    <row r="8" spans="1:15" ht="13.75">
      <c r="A8" s="149" t="s">
        <v>75</v>
      </c>
      <c r="L8" s="257" t="s">
        <v>139</v>
      </c>
      <c r="M8" s="257"/>
      <c r="N8" s="257"/>
      <c r="O8" s="257"/>
    </row>
    <row r="9" spans="1:15" ht="13.75">
      <c r="A9" s="152" t="s">
        <v>44</v>
      </c>
      <c r="B9" s="171"/>
      <c r="C9" s="152" t="s">
        <v>76</v>
      </c>
      <c r="D9" s="199"/>
      <c r="E9" s="171"/>
      <c r="F9" s="216" t="s">
        <v>77</v>
      </c>
      <c r="G9" s="150"/>
      <c r="H9" s="230"/>
      <c r="I9" s="216" t="s">
        <v>78</v>
      </c>
      <c r="J9" s="150"/>
      <c r="K9" s="230"/>
      <c r="L9" s="216" t="s">
        <v>79</v>
      </c>
      <c r="M9" s="150"/>
      <c r="N9" s="150"/>
      <c r="O9" s="230"/>
    </row>
    <row r="10" spans="1:15" ht="13.5" customHeight="1">
      <c r="A10" s="153"/>
      <c r="B10" s="172"/>
      <c r="C10" s="153"/>
      <c r="D10" s="177"/>
      <c r="E10" s="206" t="s">
        <v>80</v>
      </c>
      <c r="F10" s="185"/>
      <c r="G10" s="196"/>
      <c r="H10" s="232" t="s">
        <v>81</v>
      </c>
      <c r="I10" s="185"/>
      <c r="J10" s="196"/>
      <c r="K10" s="232" t="s">
        <v>15</v>
      </c>
      <c r="L10" s="185"/>
      <c r="M10" s="196"/>
      <c r="N10" s="196"/>
      <c r="O10" s="266"/>
    </row>
    <row r="11" spans="1:15">
      <c r="A11" s="154" t="s">
        <v>106</v>
      </c>
      <c r="B11" s="173"/>
      <c r="C11" s="188"/>
      <c r="D11" s="200"/>
      <c r="E11" s="207"/>
      <c r="F11" s="217"/>
      <c r="G11" s="226"/>
      <c r="H11" s="233"/>
      <c r="I11" s="217"/>
      <c r="J11" s="226"/>
      <c r="K11" s="233"/>
      <c r="L11" s="185"/>
      <c r="M11" s="196"/>
      <c r="N11" s="196"/>
      <c r="O11" s="266"/>
    </row>
    <row r="12" spans="1:15">
      <c r="A12" s="154" t="s">
        <v>107</v>
      </c>
      <c r="B12" s="173"/>
      <c r="C12" s="189"/>
      <c r="D12" s="201"/>
      <c r="E12" s="208"/>
      <c r="F12" s="218"/>
      <c r="G12" s="227"/>
      <c r="H12" s="234"/>
      <c r="I12" s="239"/>
      <c r="J12" s="249"/>
      <c r="K12" s="253"/>
      <c r="L12" s="185"/>
      <c r="M12" s="196"/>
      <c r="N12" s="196"/>
      <c r="O12" s="266"/>
    </row>
    <row r="13" spans="1:15">
      <c r="A13" s="155" t="s">
        <v>0</v>
      </c>
      <c r="B13" s="174"/>
      <c r="C13" s="189"/>
      <c r="D13" s="201"/>
      <c r="E13" s="208"/>
      <c r="F13" s="218"/>
      <c r="G13" s="227"/>
      <c r="H13" s="234"/>
      <c r="I13" s="239"/>
      <c r="J13" s="249"/>
      <c r="K13" s="253"/>
      <c r="L13" s="185"/>
      <c r="M13" s="196"/>
      <c r="N13" s="196"/>
      <c r="O13" s="266"/>
    </row>
    <row r="14" spans="1:15">
      <c r="A14" s="153"/>
      <c r="B14" s="172"/>
      <c r="C14" s="188"/>
      <c r="D14" s="200"/>
      <c r="E14" s="207"/>
      <c r="F14" s="217"/>
      <c r="G14" s="226"/>
      <c r="H14" s="233"/>
      <c r="I14" s="217"/>
      <c r="J14" s="226"/>
      <c r="K14" s="233"/>
      <c r="L14" s="185"/>
      <c r="M14" s="196"/>
      <c r="N14" s="196"/>
      <c r="O14" s="266"/>
    </row>
    <row r="15" spans="1:15">
      <c r="A15" s="154" t="s">
        <v>106</v>
      </c>
      <c r="B15" s="173"/>
      <c r="C15" s="188"/>
      <c r="D15" s="200"/>
      <c r="E15" s="207"/>
      <c r="F15" s="217"/>
      <c r="G15" s="226"/>
      <c r="H15" s="233"/>
      <c r="I15" s="217"/>
      <c r="J15" s="226"/>
      <c r="K15" s="233"/>
      <c r="L15" s="185"/>
      <c r="M15" s="196"/>
      <c r="N15" s="196"/>
      <c r="O15" s="266"/>
    </row>
    <row r="16" spans="1:15">
      <c r="A16" s="154" t="s">
        <v>107</v>
      </c>
      <c r="B16" s="173"/>
      <c r="C16" s="189"/>
      <c r="D16" s="201"/>
      <c r="E16" s="208"/>
      <c r="F16" s="218"/>
      <c r="G16" s="227"/>
      <c r="H16" s="234"/>
      <c r="I16" s="239"/>
      <c r="J16" s="249"/>
      <c r="K16" s="253"/>
      <c r="L16" s="185"/>
      <c r="M16" s="196"/>
      <c r="N16" s="196"/>
      <c r="O16" s="266"/>
    </row>
    <row r="17" spans="1:17">
      <c r="A17" s="155" t="s">
        <v>16</v>
      </c>
      <c r="B17" s="174"/>
      <c r="C17" s="189"/>
      <c r="D17" s="201"/>
      <c r="E17" s="208"/>
      <c r="F17" s="218"/>
      <c r="G17" s="227"/>
      <c r="H17" s="234"/>
      <c r="I17" s="239"/>
      <c r="J17" s="249"/>
      <c r="K17" s="253"/>
      <c r="L17" s="185"/>
      <c r="M17" s="196"/>
      <c r="N17" s="196"/>
      <c r="O17" s="266"/>
    </row>
    <row r="18" spans="1:17" ht="7.5" customHeight="1">
      <c r="A18" s="156"/>
      <c r="B18" s="175"/>
      <c r="C18" s="190"/>
      <c r="D18" s="202"/>
      <c r="E18" s="209"/>
      <c r="F18" s="219"/>
      <c r="G18" s="228"/>
      <c r="H18" s="235"/>
      <c r="I18" s="219"/>
      <c r="J18" s="228"/>
      <c r="K18" s="235"/>
      <c r="L18" s="187"/>
      <c r="M18" s="198"/>
      <c r="N18" s="198"/>
      <c r="O18" s="267"/>
    </row>
    <row r="19" spans="1:17" ht="13.75">
      <c r="A19" s="157" t="s">
        <v>60</v>
      </c>
      <c r="B19" s="176"/>
      <c r="C19" s="191" t="str">
        <f>IF((C12+C16)=0,"",(C12+C16))</f>
        <v/>
      </c>
      <c r="D19" s="203"/>
      <c r="E19" s="210"/>
      <c r="F19" s="220" t="str">
        <f>IF((F12+F16)=0,"",(F12+F16))</f>
        <v/>
      </c>
      <c r="G19" s="229"/>
      <c r="H19" s="236"/>
      <c r="I19" s="240" t="str">
        <f>IF((I12+I16)=0,"",(I12+I16))</f>
        <v/>
      </c>
      <c r="J19" s="250"/>
      <c r="K19" s="254"/>
      <c r="L19" s="187"/>
      <c r="M19" s="198"/>
      <c r="N19" s="198"/>
      <c r="O19" s="267"/>
      <c r="P19" s="148" t="s">
        <v>27</v>
      </c>
    </row>
    <row r="20" spans="1:17">
      <c r="A20" s="149"/>
    </row>
    <row r="21" spans="1:17">
      <c r="A21" s="149"/>
    </row>
    <row r="22" spans="1:17">
      <c r="A22" s="158"/>
      <c r="B22" s="177"/>
      <c r="C22" s="177"/>
      <c r="D22" s="177"/>
      <c r="E22" s="177"/>
      <c r="F22" s="177"/>
      <c r="G22" s="177"/>
      <c r="H22" s="177"/>
      <c r="I22" s="177"/>
      <c r="J22" s="177"/>
      <c r="K22" s="177"/>
      <c r="L22" s="177"/>
      <c r="M22" s="177"/>
      <c r="N22" s="177"/>
      <c r="O22" s="177"/>
    </row>
    <row r="23" spans="1:17" ht="13.75">
      <c r="A23" s="149" t="s">
        <v>31</v>
      </c>
      <c r="L23" s="257" t="str">
        <f>L8</f>
        <v>　○年　　月　　日現在</v>
      </c>
      <c r="M23" s="257"/>
      <c r="N23" s="257"/>
      <c r="O23" s="257"/>
      <c r="P23" s="148" t="s">
        <v>110</v>
      </c>
    </row>
    <row r="24" spans="1:17" ht="13.5" customHeight="1">
      <c r="A24" s="159" t="s">
        <v>10</v>
      </c>
      <c r="B24" s="178" t="s">
        <v>144</v>
      </c>
      <c r="C24" s="178"/>
      <c r="D24" s="178"/>
      <c r="E24" s="178"/>
      <c r="F24" s="178"/>
      <c r="G24" s="178"/>
      <c r="H24" s="178"/>
      <c r="I24" s="178"/>
      <c r="J24" s="178"/>
      <c r="K24" s="178"/>
      <c r="L24" s="178" t="s">
        <v>144</v>
      </c>
      <c r="M24" s="178"/>
      <c r="N24" s="178"/>
      <c r="O24" s="268"/>
    </row>
    <row r="25" spans="1:17" ht="13.5" customHeight="1">
      <c r="A25" s="160" t="s">
        <v>21</v>
      </c>
      <c r="B25" s="177"/>
      <c r="C25" s="177"/>
      <c r="D25" s="177"/>
      <c r="E25" s="177"/>
      <c r="F25" s="177"/>
      <c r="G25" s="177"/>
      <c r="H25" s="177"/>
      <c r="I25" s="177"/>
      <c r="J25" s="177"/>
      <c r="K25" s="177"/>
      <c r="L25" s="177"/>
      <c r="M25" s="177"/>
      <c r="N25" s="177"/>
      <c r="O25" s="172"/>
    </row>
    <row r="26" spans="1:17" ht="13.75">
      <c r="A26" s="161" t="s">
        <v>10</v>
      </c>
      <c r="B26" s="179" t="s">
        <v>22</v>
      </c>
      <c r="C26" s="192" t="s">
        <v>4</v>
      </c>
      <c r="D26" s="192" t="s">
        <v>22</v>
      </c>
      <c r="E26" s="192" t="s">
        <v>4</v>
      </c>
      <c r="F26" s="192" t="s">
        <v>22</v>
      </c>
      <c r="G26" s="192" t="s">
        <v>4</v>
      </c>
      <c r="H26" s="192" t="s">
        <v>4</v>
      </c>
      <c r="I26" s="192" t="s">
        <v>4</v>
      </c>
      <c r="J26" s="192" t="s">
        <v>4</v>
      </c>
      <c r="K26" s="192" t="s">
        <v>22</v>
      </c>
      <c r="L26" s="192" t="s">
        <v>4</v>
      </c>
      <c r="M26" s="192" t="s">
        <v>22</v>
      </c>
      <c r="N26" s="192" t="s">
        <v>4</v>
      </c>
      <c r="O26" s="269"/>
    </row>
    <row r="27" spans="1:17" ht="7.5" customHeight="1">
      <c r="A27" s="160" t="s">
        <v>10</v>
      </c>
      <c r="B27" s="180" t="s">
        <v>23</v>
      </c>
      <c r="C27" s="180"/>
      <c r="D27" s="180"/>
      <c r="E27" s="180"/>
      <c r="F27" s="180"/>
      <c r="G27" s="180"/>
      <c r="H27" s="180"/>
      <c r="I27" s="180"/>
      <c r="J27" s="180"/>
      <c r="K27" s="180"/>
      <c r="L27" s="180"/>
      <c r="M27" s="180"/>
      <c r="N27" s="180"/>
      <c r="O27" s="270"/>
    </row>
    <row r="28" spans="1:17" ht="18" customHeight="1">
      <c r="A28" s="160" t="s">
        <v>25</v>
      </c>
      <c r="B28" s="180"/>
      <c r="C28" s="180"/>
      <c r="D28" s="180"/>
      <c r="E28" s="180"/>
      <c r="F28" s="180"/>
      <c r="G28" s="180"/>
      <c r="H28" s="180"/>
      <c r="I28" s="180"/>
      <c r="J28" s="180"/>
      <c r="K28" s="180"/>
      <c r="L28" s="180"/>
      <c r="M28" s="180"/>
      <c r="N28" s="180"/>
      <c r="O28" s="270"/>
    </row>
    <row r="29" spans="1:17">
      <c r="A29" s="160" t="s">
        <v>10</v>
      </c>
      <c r="B29" s="180" t="s">
        <v>23</v>
      </c>
      <c r="C29" s="180"/>
      <c r="D29" s="180"/>
      <c r="E29" s="180"/>
      <c r="F29" s="180"/>
      <c r="G29" s="180"/>
      <c r="H29" s="180"/>
      <c r="I29" s="180"/>
      <c r="J29" s="180"/>
      <c r="K29" s="180"/>
      <c r="L29" s="180"/>
      <c r="M29" s="180"/>
      <c r="N29" s="180"/>
      <c r="O29" s="270"/>
    </row>
    <row r="30" spans="1:17" ht="18.75" customHeight="1">
      <c r="A30" s="160" t="s">
        <v>30</v>
      </c>
      <c r="B30" s="180"/>
      <c r="C30" s="180"/>
      <c r="D30" s="180"/>
      <c r="E30" s="180"/>
      <c r="F30" s="180"/>
      <c r="G30" s="180"/>
      <c r="H30" s="180"/>
      <c r="I30" s="180"/>
      <c r="J30" s="180"/>
      <c r="K30" s="180"/>
      <c r="L30" s="180"/>
      <c r="M30" s="180"/>
      <c r="N30" s="180"/>
      <c r="O30" s="270"/>
      <c r="Q30" s="274"/>
    </row>
    <row r="31" spans="1:17">
      <c r="A31" s="160" t="s">
        <v>10</v>
      </c>
      <c r="B31" s="180" t="s">
        <v>23</v>
      </c>
      <c r="C31" s="180"/>
      <c r="D31" s="180"/>
      <c r="E31" s="180"/>
      <c r="F31" s="180"/>
      <c r="G31" s="180"/>
      <c r="H31" s="180"/>
      <c r="I31" s="180"/>
      <c r="J31" s="180"/>
      <c r="K31" s="180"/>
      <c r="L31" s="180"/>
      <c r="M31" s="180"/>
      <c r="N31" s="180"/>
      <c r="O31" s="270"/>
    </row>
    <row r="32" spans="1:17" ht="18" customHeight="1">
      <c r="A32" s="160" t="s">
        <v>32</v>
      </c>
      <c r="B32" s="180"/>
      <c r="C32" s="180"/>
      <c r="D32" s="180"/>
      <c r="E32" s="180"/>
      <c r="F32" s="180"/>
      <c r="G32" s="180"/>
      <c r="H32" s="180"/>
      <c r="I32" s="180"/>
      <c r="J32" s="180"/>
      <c r="K32" s="180"/>
      <c r="L32" s="180"/>
      <c r="M32" s="180"/>
      <c r="N32" s="180"/>
      <c r="O32" s="270"/>
    </row>
    <row r="33" spans="1:15">
      <c r="A33" s="160" t="s">
        <v>10</v>
      </c>
      <c r="B33" s="180" t="s">
        <v>23</v>
      </c>
      <c r="C33" s="180"/>
      <c r="D33" s="180"/>
      <c r="E33" s="180"/>
      <c r="F33" s="180"/>
      <c r="G33" s="180"/>
      <c r="H33" s="180"/>
      <c r="I33" s="180"/>
      <c r="J33" s="180"/>
      <c r="K33" s="180"/>
      <c r="L33" s="180"/>
      <c r="M33" s="180"/>
      <c r="N33" s="180"/>
      <c r="O33" s="270"/>
    </row>
    <row r="34" spans="1:15" ht="18.75" customHeight="1">
      <c r="A34" s="160" t="s">
        <v>13</v>
      </c>
      <c r="B34" s="180"/>
      <c r="C34" s="180"/>
      <c r="D34" s="180"/>
      <c r="E34" s="180"/>
      <c r="F34" s="180"/>
      <c r="G34" s="180"/>
      <c r="H34" s="180"/>
      <c r="I34" s="180"/>
      <c r="J34" s="180"/>
      <c r="K34" s="180"/>
      <c r="L34" s="180"/>
      <c r="M34" s="180"/>
      <c r="N34" s="180"/>
      <c r="O34" s="270"/>
    </row>
    <row r="35" spans="1:15">
      <c r="A35" s="160" t="s">
        <v>10</v>
      </c>
      <c r="B35" s="180" t="s">
        <v>23</v>
      </c>
      <c r="C35" s="180"/>
      <c r="D35" s="180"/>
      <c r="E35" s="180"/>
      <c r="F35" s="180"/>
      <c r="G35" s="180"/>
      <c r="H35" s="180"/>
      <c r="I35" s="180"/>
      <c r="J35" s="180"/>
      <c r="K35" s="180"/>
      <c r="L35" s="180"/>
      <c r="M35" s="180"/>
      <c r="N35" s="180"/>
      <c r="O35" s="270"/>
    </row>
    <row r="36" spans="1:15" ht="18" customHeight="1">
      <c r="A36" s="160" t="s">
        <v>18</v>
      </c>
      <c r="B36" s="180"/>
      <c r="C36" s="180"/>
      <c r="D36" s="180"/>
      <c r="E36" s="180"/>
      <c r="F36" s="180"/>
      <c r="G36" s="180"/>
      <c r="H36" s="180"/>
      <c r="I36" s="180"/>
      <c r="J36" s="180"/>
      <c r="K36" s="180"/>
      <c r="L36" s="180"/>
      <c r="M36" s="180"/>
      <c r="N36" s="180"/>
      <c r="O36" s="270"/>
    </row>
    <row r="37" spans="1:15" ht="7.5" customHeight="1">
      <c r="A37" s="161" t="s">
        <v>10</v>
      </c>
      <c r="B37" s="181"/>
      <c r="C37" s="181"/>
      <c r="D37" s="181"/>
      <c r="E37" s="181"/>
      <c r="F37" s="181"/>
      <c r="G37" s="181"/>
      <c r="H37" s="181"/>
      <c r="I37" s="181"/>
      <c r="J37" s="181"/>
      <c r="K37" s="181"/>
      <c r="L37" s="181"/>
      <c r="M37" s="181"/>
      <c r="N37" s="181"/>
      <c r="O37" s="271"/>
    </row>
    <row r="38" spans="1:15">
      <c r="A38" s="149" t="s">
        <v>33</v>
      </c>
      <c r="M38" s="260"/>
      <c r="N38" s="260"/>
      <c r="O38" s="260"/>
    </row>
    <row r="39" spans="1:15">
      <c r="A39" s="149" t="s">
        <v>38</v>
      </c>
    </row>
    <row r="40" spans="1:15">
      <c r="A40" s="149"/>
    </row>
    <row r="41" spans="1:15">
      <c r="A41" s="149"/>
    </row>
    <row r="42" spans="1:15" ht="13.75">
      <c r="A42" s="149" t="s">
        <v>40</v>
      </c>
    </row>
    <row r="43" spans="1:15">
      <c r="A43" s="162" t="s">
        <v>84</v>
      </c>
      <c r="B43" s="182" t="s">
        <v>85</v>
      </c>
      <c r="C43" s="193"/>
      <c r="D43" s="193"/>
      <c r="E43" s="193"/>
      <c r="F43" s="193"/>
      <c r="G43" s="193"/>
      <c r="H43" s="193"/>
      <c r="I43" s="241"/>
      <c r="J43" s="251" t="s">
        <v>17</v>
      </c>
      <c r="K43" s="255"/>
      <c r="L43" s="258"/>
      <c r="M43" s="251" t="s">
        <v>86</v>
      </c>
      <c r="N43" s="255"/>
      <c r="O43" s="258"/>
    </row>
    <row r="44" spans="1:15" ht="13.75">
      <c r="A44" s="163"/>
      <c r="B44" s="183" t="str">
        <f>L8</f>
        <v>　○年　　月　　日現在</v>
      </c>
      <c r="C44" s="194"/>
      <c r="D44" s="194"/>
      <c r="E44" s="211"/>
      <c r="F44" s="221" t="s">
        <v>88</v>
      </c>
      <c r="G44" s="194"/>
      <c r="H44" s="194"/>
      <c r="I44" s="242"/>
      <c r="J44" s="252"/>
      <c r="K44" s="256"/>
      <c r="L44" s="259"/>
      <c r="M44" s="252"/>
      <c r="N44" s="256"/>
      <c r="O44" s="259"/>
    </row>
    <row r="45" spans="1:15">
      <c r="A45" s="164"/>
      <c r="B45" s="184"/>
      <c r="C45" s="195"/>
      <c r="D45" s="195" t="s">
        <v>15</v>
      </c>
      <c r="E45" s="212" t="s">
        <v>81</v>
      </c>
      <c r="F45" s="222"/>
      <c r="G45" s="195"/>
      <c r="H45" s="195" t="s">
        <v>15</v>
      </c>
      <c r="I45" s="243" t="s">
        <v>81</v>
      </c>
      <c r="J45" s="184"/>
      <c r="K45" s="195" t="s">
        <v>15</v>
      </c>
      <c r="L45" s="243" t="s">
        <v>81</v>
      </c>
      <c r="M45" s="261"/>
      <c r="N45" s="260"/>
      <c r="O45" s="272"/>
    </row>
    <row r="46" spans="1:15">
      <c r="A46" s="164" t="s">
        <v>82</v>
      </c>
      <c r="B46" s="185"/>
      <c r="C46" s="196"/>
      <c r="D46" s="196"/>
      <c r="E46" s="213"/>
      <c r="F46" s="223"/>
      <c r="G46" s="196"/>
      <c r="H46" s="196"/>
      <c r="I46" s="244"/>
      <c r="J46" s="185"/>
      <c r="K46" s="196"/>
      <c r="L46" s="244"/>
      <c r="M46" s="185"/>
      <c r="N46" s="196"/>
      <c r="O46" s="266"/>
    </row>
    <row r="47" spans="1:15" ht="27" customHeight="1">
      <c r="A47" s="165"/>
      <c r="B47" s="186"/>
      <c r="C47" s="197"/>
      <c r="D47" s="204"/>
      <c r="E47" s="214" t="str">
        <f>IF(A47="","",(B47/A47)*100)</f>
        <v/>
      </c>
      <c r="F47" s="224"/>
      <c r="G47" s="197"/>
      <c r="H47" s="204"/>
      <c r="I47" s="245" t="str">
        <f>IF(A47="","",(F47/A47)*100)</f>
        <v/>
      </c>
      <c r="J47" s="186"/>
      <c r="K47" s="204"/>
      <c r="L47" s="245"/>
      <c r="M47" s="262"/>
      <c r="N47" s="263"/>
      <c r="O47" s="273"/>
    </row>
    <row r="48" spans="1:15">
      <c r="A48" s="166" t="s">
        <v>15</v>
      </c>
      <c r="B48" s="185"/>
      <c r="C48" s="196"/>
      <c r="D48" s="196"/>
      <c r="E48" s="213"/>
      <c r="F48" s="223"/>
      <c r="G48" s="196"/>
      <c r="H48" s="196"/>
      <c r="I48" s="244"/>
      <c r="J48" s="185"/>
      <c r="K48" s="196"/>
      <c r="L48" s="244"/>
      <c r="M48" s="185"/>
      <c r="N48" s="196"/>
      <c r="O48" s="266"/>
    </row>
    <row r="49" spans="1:15" ht="7.5" customHeight="1">
      <c r="A49" s="164"/>
      <c r="B49" s="185"/>
      <c r="C49" s="196"/>
      <c r="D49" s="196"/>
      <c r="E49" s="213"/>
      <c r="F49" s="223"/>
      <c r="G49" s="196"/>
      <c r="H49" s="196"/>
      <c r="I49" s="244"/>
      <c r="J49" s="185"/>
      <c r="K49" s="196"/>
      <c r="L49" s="244"/>
      <c r="M49" s="185"/>
      <c r="N49" s="196"/>
      <c r="O49" s="266"/>
    </row>
    <row r="50" spans="1:15">
      <c r="A50" s="164" t="s">
        <v>83</v>
      </c>
      <c r="B50" s="185"/>
      <c r="C50" s="196"/>
      <c r="D50" s="196"/>
      <c r="E50" s="213"/>
      <c r="F50" s="223"/>
      <c r="G50" s="196"/>
      <c r="H50" s="196"/>
      <c r="I50" s="244"/>
      <c r="J50" s="185"/>
      <c r="K50" s="196"/>
      <c r="L50" s="244"/>
      <c r="M50" s="185"/>
      <c r="N50" s="196"/>
      <c r="O50" s="266"/>
    </row>
    <row r="51" spans="1:15" ht="27" customHeight="1">
      <c r="A51" s="165"/>
      <c r="B51" s="186"/>
      <c r="C51" s="197"/>
      <c r="D51" s="204"/>
      <c r="E51" s="214" t="str">
        <f>IF(A47="","",(B51/A51)*100)</f>
        <v/>
      </c>
      <c r="F51" s="224"/>
      <c r="G51" s="197"/>
      <c r="H51" s="204"/>
      <c r="I51" s="245" t="str">
        <f>IF(A47="","",(F51/A51)*100)</f>
        <v/>
      </c>
      <c r="J51" s="186"/>
      <c r="K51" s="204"/>
      <c r="L51" s="245"/>
      <c r="M51" s="262"/>
      <c r="N51" s="263"/>
      <c r="O51" s="273"/>
    </row>
    <row r="52" spans="1:15">
      <c r="A52" s="166" t="s">
        <v>15</v>
      </c>
      <c r="B52" s="185"/>
      <c r="C52" s="196"/>
      <c r="D52" s="205"/>
      <c r="E52" s="213"/>
      <c r="F52" s="223"/>
      <c r="G52" s="196"/>
      <c r="H52" s="196"/>
      <c r="I52" s="244"/>
      <c r="J52" s="185"/>
      <c r="K52" s="196"/>
      <c r="L52" s="244"/>
      <c r="M52" s="185"/>
      <c r="N52" s="196"/>
      <c r="O52" s="266"/>
    </row>
    <row r="53" spans="1:15" ht="7.5" customHeight="1">
      <c r="A53" s="167"/>
      <c r="B53" s="187"/>
      <c r="C53" s="198"/>
      <c r="D53" s="198"/>
      <c r="E53" s="215"/>
      <c r="F53" s="225"/>
      <c r="G53" s="198"/>
      <c r="H53" s="198"/>
      <c r="I53" s="246"/>
      <c r="J53" s="187"/>
      <c r="K53" s="198"/>
      <c r="L53" s="246"/>
      <c r="M53" s="187"/>
      <c r="N53" s="198"/>
      <c r="O53" s="267"/>
    </row>
    <row r="54" spans="1:15" hidden="1">
      <c r="A54" s="168"/>
      <c r="B54" s="168"/>
      <c r="C54" s="168"/>
      <c r="D54" s="168"/>
      <c r="E54" s="168"/>
      <c r="F54" s="168"/>
      <c r="G54" s="168"/>
      <c r="H54" s="168"/>
    </row>
    <row r="55" spans="1:15">
      <c r="A55" s="169" t="s">
        <v>145</v>
      </c>
    </row>
  </sheetData>
  <mergeCells count="44">
    <mergeCell ref="A4:H4"/>
    <mergeCell ref="I4:O4"/>
    <mergeCell ref="A5:H5"/>
    <mergeCell ref="I5:O5"/>
    <mergeCell ref="L8:O8"/>
    <mergeCell ref="A9:B9"/>
    <mergeCell ref="C9:E9"/>
    <mergeCell ref="F9:H9"/>
    <mergeCell ref="I9:K9"/>
    <mergeCell ref="L9:O9"/>
    <mergeCell ref="A11:B11"/>
    <mergeCell ref="A12:B12"/>
    <mergeCell ref="A13:B13"/>
    <mergeCell ref="A15:B15"/>
    <mergeCell ref="A16:B16"/>
    <mergeCell ref="A17:B17"/>
    <mergeCell ref="A19:B19"/>
    <mergeCell ref="C19:E19"/>
    <mergeCell ref="F19:H19"/>
    <mergeCell ref="I19:K19"/>
    <mergeCell ref="B22:O22"/>
    <mergeCell ref="L23:O23"/>
    <mergeCell ref="B24:K24"/>
    <mergeCell ref="L24:O24"/>
    <mergeCell ref="B43:I43"/>
    <mergeCell ref="B44:E44"/>
    <mergeCell ref="F44:I44"/>
    <mergeCell ref="B47:D47"/>
    <mergeCell ref="F47:H47"/>
    <mergeCell ref="J47:K47"/>
    <mergeCell ref="M47:O47"/>
    <mergeCell ref="B51:D51"/>
    <mergeCell ref="F51:H51"/>
    <mergeCell ref="J51:K51"/>
    <mergeCell ref="M51:O51"/>
    <mergeCell ref="C12:E13"/>
    <mergeCell ref="F12:H13"/>
    <mergeCell ref="I12:K13"/>
    <mergeCell ref="C16:E17"/>
    <mergeCell ref="F16:H17"/>
    <mergeCell ref="I16:K17"/>
    <mergeCell ref="A43:A44"/>
    <mergeCell ref="J43:L44"/>
    <mergeCell ref="M43:O44"/>
  </mergeCells>
  <phoneticPr fontId="21"/>
  <pageMargins left="0.51181102362204722" right="0.51181102362204722" top="0.74803149606299213" bottom="0.74803149606299213" header="0.31496062992125984" footer="0.31496062992125984"/>
  <pageSetup paperSize="9" fitToWidth="1" fitToHeight="1" orientation="portrait" usePrinterDefaults="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92D050"/>
  </sheetPr>
  <dimension ref="A1:H14"/>
  <sheetViews>
    <sheetView view="pageBreakPreview" zoomScale="90" zoomScaleSheetLayoutView="90" workbookViewId="0">
      <selection activeCell="A7" sqref="A7"/>
    </sheetView>
  </sheetViews>
  <sheetFormatPr defaultColWidth="9" defaultRowHeight="13"/>
  <cols>
    <col min="1" max="1" width="44.5" style="1" customWidth="1"/>
    <col min="2" max="3" width="40.625" style="1" customWidth="1"/>
    <col min="4" max="8" width="11.25" style="1" customWidth="1"/>
    <col min="9" max="9" width="9" style="1"/>
    <col min="10" max="12" width="5.75" style="1" customWidth="1"/>
    <col min="13" max="14" width="5.625" style="1" customWidth="1"/>
    <col min="15" max="16384" width="9" style="1"/>
  </cols>
  <sheetData>
    <row r="1" spans="1:8" ht="14">
      <c r="A1" s="2" t="s">
        <v>158</v>
      </c>
    </row>
    <row r="2" spans="1:8" ht="19.5" customHeight="1">
      <c r="A2" s="3" t="s">
        <v>157</v>
      </c>
      <c r="B2" s="11"/>
      <c r="C2" s="11"/>
      <c r="D2" s="3"/>
      <c r="E2" s="3"/>
      <c r="F2" s="3"/>
      <c r="G2" s="3"/>
      <c r="H2" s="3"/>
    </row>
    <row r="3" spans="1:8" ht="7.5" customHeight="1">
      <c r="A3" s="3"/>
      <c r="B3" s="3"/>
      <c r="C3" s="3"/>
      <c r="D3" s="3"/>
      <c r="E3" s="3"/>
      <c r="F3" s="3"/>
      <c r="G3" s="3"/>
      <c r="H3" s="3"/>
    </row>
    <row r="4" spans="1:8" ht="13.75">
      <c r="A4" s="4"/>
      <c r="B4" s="12"/>
      <c r="C4" s="12"/>
      <c r="D4" s="22"/>
      <c r="E4" s="22"/>
    </row>
    <row r="5" spans="1:8" ht="45" customHeight="1">
      <c r="A5" s="5" t="s">
        <v>5</v>
      </c>
      <c r="B5" s="13" t="s">
        <v>91</v>
      </c>
      <c r="C5" s="18" t="s">
        <v>3</v>
      </c>
    </row>
    <row r="6" spans="1:8" ht="16.5" customHeight="1">
      <c r="A6" s="6"/>
      <c r="B6" s="14" t="s">
        <v>7</v>
      </c>
      <c r="C6" s="19"/>
    </row>
    <row r="7" spans="1:8" ht="46.5" customHeight="1">
      <c r="A7" s="7" t="s">
        <v>167</v>
      </c>
      <c r="B7" s="15"/>
      <c r="C7" s="20"/>
    </row>
    <row r="8" spans="1:8" ht="22.5" customHeight="1">
      <c r="A8" s="8" t="s">
        <v>24</v>
      </c>
      <c r="B8" s="16" t="s">
        <v>15</v>
      </c>
      <c r="C8" s="21"/>
    </row>
    <row r="9" spans="1:8" ht="13.75">
      <c r="A9" s="4"/>
    </row>
    <row r="10" spans="1:8">
      <c r="A10" s="9"/>
      <c r="B10" s="17"/>
      <c r="C10" s="17"/>
      <c r="D10" s="17"/>
      <c r="E10" s="17"/>
      <c r="F10" s="17"/>
      <c r="G10" s="17"/>
    </row>
    <row r="11" spans="1:8">
      <c r="A11" s="10"/>
      <c r="B11" s="17"/>
      <c r="C11" s="17"/>
      <c r="D11" s="17"/>
      <c r="E11" s="17"/>
      <c r="F11" s="17"/>
      <c r="G11" s="17"/>
    </row>
    <row r="12" spans="1:8">
      <c r="A12" s="10"/>
      <c r="B12" s="17"/>
      <c r="C12" s="17"/>
      <c r="D12" s="17"/>
      <c r="E12" s="17"/>
      <c r="F12" s="17"/>
      <c r="G12" s="17"/>
      <c r="H12" s="17"/>
    </row>
    <row r="13" spans="1:8">
      <c r="A13" s="10"/>
      <c r="B13" s="17"/>
      <c r="C13" s="17"/>
      <c r="D13" s="17"/>
      <c r="E13" s="17"/>
      <c r="F13" s="17"/>
      <c r="G13" s="17"/>
      <c r="H13" s="17"/>
    </row>
    <row r="14" spans="1:8">
      <c r="A14" s="10"/>
      <c r="B14" s="17"/>
      <c r="C14" s="17"/>
      <c r="D14" s="17"/>
      <c r="E14" s="17"/>
      <c r="F14" s="17"/>
      <c r="G14" s="17"/>
      <c r="H14" s="17"/>
    </row>
  </sheetData>
  <mergeCells count="1">
    <mergeCell ref="A2:C2"/>
  </mergeCells>
  <phoneticPr fontId="21"/>
  <printOptions horizontalCentered="1"/>
  <pageMargins left="0.51181102362204722" right="0.51181102362204722" top="0.55118110236220474" bottom="0.55118110236220474" header="0.31496062992125984" footer="0.31496062992125984"/>
  <pageSetup paperSize="9" fitToWidth="1" fitToHeight="1" orientation="landscape" usePrinterDefaults="1" r:id="rId1"/>
  <colBreaks count="1" manualBreakCount="1">
    <brk id="4" max="16" man="1"/>
  </colBreaks>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92D050"/>
  </sheetPr>
  <dimension ref="A1:K23"/>
  <sheetViews>
    <sheetView view="pageBreakPreview" zoomScale="90" zoomScaleSheetLayoutView="90" workbookViewId="0">
      <selection activeCell="C35" sqref="C35"/>
    </sheetView>
  </sheetViews>
  <sheetFormatPr defaultColWidth="9" defaultRowHeight="13"/>
  <cols>
    <col min="1" max="1" width="5" style="1" customWidth="1"/>
    <col min="2" max="2" width="3.5" style="1" customWidth="1"/>
    <col min="3" max="7" width="9" style="1"/>
    <col min="8" max="8" width="10" style="1" customWidth="1"/>
    <col min="9" max="9" width="9" style="1"/>
    <col min="10" max="10" width="5" style="1" customWidth="1"/>
    <col min="11" max="16384" width="9" style="1"/>
  </cols>
  <sheetData>
    <row r="1" spans="1:11">
      <c r="A1" s="139" t="s">
        <v>89</v>
      </c>
    </row>
    <row r="2" spans="1:11">
      <c r="A2" s="139"/>
    </row>
    <row r="3" spans="1:11" s="138" customFormat="1" ht="14">
      <c r="A3" s="2"/>
      <c r="H3" s="145" t="s">
        <v>56</v>
      </c>
      <c r="I3" s="145"/>
      <c r="J3" s="145"/>
    </row>
    <row r="4" spans="1:11" s="138" customFormat="1" ht="14">
      <c r="A4" s="2"/>
      <c r="H4" s="146" t="s">
        <v>142</v>
      </c>
      <c r="I4" s="146"/>
      <c r="J4" s="146"/>
    </row>
    <row r="5" spans="1:11" s="138" customFormat="1" ht="14">
      <c r="A5" s="2"/>
      <c r="G5" s="144"/>
      <c r="H5" s="147"/>
      <c r="I5" s="147"/>
    </row>
    <row r="6" spans="1:11" s="138" customFormat="1" ht="14">
      <c r="A6" s="2" t="s">
        <v>9</v>
      </c>
    </row>
    <row r="7" spans="1:11" s="138" customFormat="1" ht="14">
      <c r="A7" s="2"/>
    </row>
    <row r="8" spans="1:11" s="138" customFormat="1" ht="14">
      <c r="A8" s="2"/>
    </row>
    <row r="9" spans="1:11" s="138" customFormat="1" ht="14">
      <c r="A9" s="2"/>
    </row>
    <row r="10" spans="1:11" s="138" customFormat="1" ht="14">
      <c r="A10" s="2"/>
      <c r="E10" s="143" t="e">
        <f>#REF!</f>
        <v>#REF!</v>
      </c>
      <c r="F10" s="143"/>
      <c r="G10" s="143"/>
      <c r="H10" s="143"/>
      <c r="I10" s="138" t="s">
        <v>71</v>
      </c>
      <c r="K10" s="148" t="s">
        <v>90</v>
      </c>
    </row>
    <row r="11" spans="1:11">
      <c r="A11" s="139"/>
    </row>
    <row r="12" spans="1:11">
      <c r="A12" s="139"/>
    </row>
    <row r="13" spans="1:11">
      <c r="A13" s="139"/>
    </row>
    <row r="14" spans="1:11">
      <c r="A14" s="139"/>
    </row>
    <row r="15" spans="1:11" ht="14">
      <c r="A15" s="140" t="s">
        <v>103</v>
      </c>
      <c r="B15" s="141"/>
      <c r="C15" s="141"/>
      <c r="D15" s="141"/>
      <c r="E15" s="141"/>
      <c r="F15" s="141"/>
      <c r="G15" s="141"/>
      <c r="H15" s="141"/>
      <c r="I15" s="141"/>
      <c r="J15" s="141"/>
    </row>
    <row r="16" spans="1:11" ht="14">
      <c r="A16" s="2" t="s">
        <v>92</v>
      </c>
      <c r="B16" s="138"/>
      <c r="C16" s="138"/>
      <c r="D16" s="138"/>
      <c r="E16" s="138"/>
      <c r="F16" s="138"/>
      <c r="G16" s="138"/>
      <c r="H16" s="138"/>
      <c r="I16" s="138"/>
    </row>
    <row r="17" spans="1:9" ht="14">
      <c r="A17" s="2"/>
      <c r="B17" s="138"/>
      <c r="C17" s="138"/>
      <c r="D17" s="138"/>
      <c r="E17" s="138"/>
      <c r="F17" s="138"/>
      <c r="G17" s="138"/>
      <c r="H17" s="138"/>
      <c r="I17" s="138"/>
    </row>
    <row r="18" spans="1:9" ht="14">
      <c r="A18" s="2"/>
      <c r="B18" s="138"/>
      <c r="C18" s="138"/>
      <c r="D18" s="138"/>
      <c r="E18" s="138"/>
      <c r="F18" s="138"/>
      <c r="G18" s="138"/>
      <c r="H18" s="138"/>
      <c r="I18" s="138"/>
    </row>
    <row r="19" spans="1:9" ht="14">
      <c r="A19" s="2"/>
      <c r="B19" s="138"/>
      <c r="C19" s="138"/>
      <c r="D19" s="138"/>
      <c r="E19" s="138"/>
      <c r="F19" s="138"/>
      <c r="G19" s="138"/>
      <c r="H19" s="138"/>
      <c r="I19" s="138"/>
    </row>
    <row r="20" spans="1:9">
      <c r="A20" s="139"/>
    </row>
    <row r="21" spans="1:9">
      <c r="A21" s="139"/>
    </row>
    <row r="22" spans="1:9" ht="30" customHeight="1">
      <c r="A22" s="139"/>
      <c r="B22" s="142" t="s">
        <v>148</v>
      </c>
      <c r="C22" s="142"/>
      <c r="D22" s="142"/>
      <c r="E22" s="142"/>
      <c r="F22" s="142"/>
      <c r="G22" s="142"/>
      <c r="H22" s="142"/>
      <c r="I22" s="142"/>
    </row>
    <row r="23" spans="1:9">
      <c r="A23" s="139"/>
    </row>
  </sheetData>
  <mergeCells count="6">
    <mergeCell ref="H3:J3"/>
    <mergeCell ref="H4:J4"/>
    <mergeCell ref="G5:I5"/>
    <mergeCell ref="E10:H10"/>
    <mergeCell ref="A15:J15"/>
    <mergeCell ref="B22:I22"/>
  </mergeCells>
  <phoneticPr fontId="21"/>
  <printOptions horizontalCentered="1"/>
  <pageMargins left="0.70866141732283472" right="0.70866141732283472" top="0.94488188976377951" bottom="0.94488188976377951" header="0.31496062992125984" footer="0.31496062992125984"/>
  <pageSetup paperSize="9"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92D050"/>
  </sheetPr>
  <dimension ref="A1:L20"/>
  <sheetViews>
    <sheetView view="pageBreakPreview" zoomScale="90" zoomScaleSheetLayoutView="90" workbookViewId="0">
      <selection activeCell="C35" sqref="C35"/>
    </sheetView>
  </sheetViews>
  <sheetFormatPr defaultColWidth="9" defaultRowHeight="13"/>
  <cols>
    <col min="1" max="1" width="18.75" style="1" customWidth="1"/>
    <col min="2" max="9" width="10.25" style="1" customWidth="1"/>
    <col min="10" max="11" width="11.25" style="1" customWidth="1"/>
    <col min="12" max="12" width="15" style="1" customWidth="1"/>
    <col min="13" max="16384" width="9" style="1"/>
  </cols>
  <sheetData>
    <row r="1" spans="1:12">
      <c r="A1" s="139" t="s">
        <v>93</v>
      </c>
    </row>
    <row r="2" spans="1:12">
      <c r="A2" s="139"/>
    </row>
    <row r="3" spans="1:12" ht="13.75">
      <c r="A3" s="275"/>
    </row>
    <row r="4" spans="1:12">
      <c r="A4" s="276" t="s">
        <v>146</v>
      </c>
      <c r="B4" s="283" t="s">
        <v>42</v>
      </c>
      <c r="C4" s="290"/>
      <c r="D4" s="297"/>
      <c r="E4" s="283" t="s">
        <v>6</v>
      </c>
      <c r="F4" s="290"/>
      <c r="G4" s="297"/>
      <c r="H4" s="283" t="s">
        <v>28</v>
      </c>
      <c r="I4" s="297"/>
      <c r="J4" s="283" t="s">
        <v>43</v>
      </c>
      <c r="K4" s="297"/>
      <c r="L4" s="313" t="s">
        <v>101</v>
      </c>
    </row>
    <row r="5" spans="1:12" ht="15.6" customHeight="1">
      <c r="A5" s="277"/>
      <c r="B5" s="284" t="s">
        <v>45</v>
      </c>
      <c r="C5" s="291" t="s">
        <v>94</v>
      </c>
      <c r="D5" s="298" t="s">
        <v>46</v>
      </c>
      <c r="E5" s="284" t="s">
        <v>95</v>
      </c>
      <c r="F5" s="291" t="s">
        <v>96</v>
      </c>
      <c r="G5" s="298" t="s">
        <v>98</v>
      </c>
      <c r="H5" s="155" t="s">
        <v>45</v>
      </c>
      <c r="I5" s="298" t="s">
        <v>46</v>
      </c>
      <c r="J5" s="284" t="s">
        <v>48</v>
      </c>
      <c r="K5" s="298" t="s">
        <v>100</v>
      </c>
      <c r="L5" s="314"/>
    </row>
    <row r="6" spans="1:12" ht="15.6" customHeight="1">
      <c r="A6" s="277"/>
      <c r="B6" s="284"/>
      <c r="C6" s="291"/>
      <c r="D6" s="298"/>
      <c r="E6" s="284"/>
      <c r="F6" s="291"/>
      <c r="G6" s="298"/>
      <c r="H6" s="155"/>
      <c r="I6" s="298"/>
      <c r="J6" s="284"/>
      <c r="K6" s="298"/>
      <c r="L6" s="314"/>
    </row>
    <row r="7" spans="1:12" ht="15.6" customHeight="1">
      <c r="A7" s="278"/>
      <c r="B7" s="285"/>
      <c r="C7" s="292"/>
      <c r="D7" s="299"/>
      <c r="E7" s="285"/>
      <c r="F7" s="292"/>
      <c r="G7" s="299"/>
      <c r="H7" s="157"/>
      <c r="I7" s="299"/>
      <c r="J7" s="285"/>
      <c r="K7" s="299"/>
      <c r="L7" s="315"/>
    </row>
    <row r="8" spans="1:12" ht="16.5" customHeight="1">
      <c r="A8" s="279"/>
      <c r="B8" s="286" t="s">
        <v>50</v>
      </c>
      <c r="C8" s="293" t="s">
        <v>2</v>
      </c>
      <c r="D8" s="300" t="s">
        <v>51</v>
      </c>
      <c r="E8" s="286" t="s">
        <v>7</v>
      </c>
      <c r="F8" s="293" t="s">
        <v>53</v>
      </c>
      <c r="G8" s="300" t="s">
        <v>50</v>
      </c>
      <c r="H8" s="286" t="s">
        <v>50</v>
      </c>
      <c r="I8" s="300" t="s">
        <v>7</v>
      </c>
      <c r="J8" s="286"/>
      <c r="K8" s="300"/>
      <c r="L8" s="316"/>
    </row>
    <row r="9" spans="1:12" ht="26.25" customHeight="1">
      <c r="A9" s="280"/>
      <c r="B9" s="287"/>
      <c r="C9" s="294"/>
      <c r="D9" s="301"/>
      <c r="E9" s="287"/>
      <c r="F9" s="304"/>
      <c r="G9" s="301"/>
      <c r="H9" s="287"/>
      <c r="I9" s="301"/>
      <c r="J9" s="307"/>
      <c r="K9" s="310"/>
      <c r="L9" s="279"/>
    </row>
    <row r="10" spans="1:12" ht="26.25" customHeight="1">
      <c r="A10" s="281"/>
      <c r="B10" s="288"/>
      <c r="C10" s="295"/>
      <c r="D10" s="302"/>
      <c r="E10" s="288"/>
      <c r="F10" s="305"/>
      <c r="G10" s="302"/>
      <c r="H10" s="288"/>
      <c r="I10" s="302"/>
      <c r="J10" s="308"/>
      <c r="K10" s="311"/>
      <c r="L10" s="317"/>
    </row>
    <row r="11" spans="1:12" ht="26.25" customHeight="1">
      <c r="A11" s="280"/>
      <c r="B11" s="287"/>
      <c r="C11" s="294"/>
      <c r="D11" s="301"/>
      <c r="E11" s="287"/>
      <c r="F11" s="304"/>
      <c r="G11" s="301"/>
      <c r="H11" s="287"/>
      <c r="I11" s="301"/>
      <c r="J11" s="307"/>
      <c r="K11" s="310"/>
      <c r="L11" s="279"/>
    </row>
    <row r="12" spans="1:12" ht="26.25" customHeight="1">
      <c r="A12" s="281"/>
      <c r="B12" s="288"/>
      <c r="C12" s="295"/>
      <c r="D12" s="302"/>
      <c r="E12" s="288"/>
      <c r="F12" s="305"/>
      <c r="G12" s="302"/>
      <c r="H12" s="288"/>
      <c r="I12" s="302"/>
      <c r="J12" s="308"/>
      <c r="K12" s="311"/>
      <c r="L12" s="317"/>
    </row>
    <row r="13" spans="1:12" ht="26.25" customHeight="1">
      <c r="A13" s="280"/>
      <c r="B13" s="287"/>
      <c r="C13" s="294"/>
      <c r="D13" s="301"/>
      <c r="E13" s="287"/>
      <c r="F13" s="304"/>
      <c r="G13" s="301"/>
      <c r="H13" s="287"/>
      <c r="I13" s="301"/>
      <c r="J13" s="307"/>
      <c r="K13" s="310"/>
      <c r="L13" s="279"/>
    </row>
    <row r="14" spans="1:12" ht="26.25" customHeight="1">
      <c r="A14" s="281"/>
      <c r="B14" s="288"/>
      <c r="C14" s="295"/>
      <c r="D14" s="302"/>
      <c r="E14" s="288"/>
      <c r="F14" s="305"/>
      <c r="G14" s="302"/>
      <c r="H14" s="288"/>
      <c r="I14" s="302"/>
      <c r="J14" s="308"/>
      <c r="K14" s="311"/>
      <c r="L14" s="317"/>
    </row>
    <row r="15" spans="1:12" ht="26.25" customHeight="1">
      <c r="A15" s="280"/>
      <c r="B15" s="287"/>
      <c r="C15" s="294"/>
      <c r="D15" s="301"/>
      <c r="E15" s="287"/>
      <c r="F15" s="304"/>
      <c r="G15" s="301"/>
      <c r="H15" s="287"/>
      <c r="I15" s="301"/>
      <c r="J15" s="307"/>
      <c r="K15" s="310"/>
      <c r="L15" s="279"/>
    </row>
    <row r="16" spans="1:12" ht="26.25" customHeight="1">
      <c r="A16" s="281"/>
      <c r="B16" s="288"/>
      <c r="C16" s="295"/>
      <c r="D16" s="302"/>
      <c r="E16" s="288"/>
      <c r="F16" s="305"/>
      <c r="G16" s="302"/>
      <c r="H16" s="288"/>
      <c r="I16" s="302"/>
      <c r="J16" s="308"/>
      <c r="K16" s="311"/>
      <c r="L16" s="317"/>
    </row>
    <row r="17" spans="1:12" ht="26.25" customHeight="1">
      <c r="A17" s="280"/>
      <c r="B17" s="287"/>
      <c r="C17" s="294"/>
      <c r="D17" s="301"/>
      <c r="E17" s="287"/>
      <c r="F17" s="304"/>
      <c r="G17" s="301"/>
      <c r="H17" s="287"/>
      <c r="I17" s="301"/>
      <c r="J17" s="307"/>
      <c r="K17" s="310"/>
      <c r="L17" s="279"/>
    </row>
    <row r="18" spans="1:12" ht="26.25" customHeight="1">
      <c r="A18" s="282"/>
      <c r="B18" s="289"/>
      <c r="C18" s="296"/>
      <c r="D18" s="303"/>
      <c r="E18" s="289"/>
      <c r="F18" s="306"/>
      <c r="G18" s="303"/>
      <c r="H18" s="289"/>
      <c r="I18" s="303"/>
      <c r="J18" s="309"/>
      <c r="K18" s="312"/>
      <c r="L18" s="318"/>
    </row>
    <row r="19" spans="1:12">
      <c r="A19" s="275"/>
    </row>
    <row r="20" spans="1:12">
      <c r="A20" s="139"/>
    </row>
  </sheetData>
  <mergeCells count="16">
    <mergeCell ref="B4:D4"/>
    <mergeCell ref="E4:G4"/>
    <mergeCell ref="H4:I4"/>
    <mergeCell ref="J4:K4"/>
    <mergeCell ref="A4:A7"/>
    <mergeCell ref="L4:L7"/>
    <mergeCell ref="B5:B7"/>
    <mergeCell ref="C5:C7"/>
    <mergeCell ref="D5:D7"/>
    <mergeCell ref="E5:E7"/>
    <mergeCell ref="F5:F7"/>
    <mergeCell ref="G5:G7"/>
    <mergeCell ref="H5:H7"/>
    <mergeCell ref="I5:I7"/>
    <mergeCell ref="J5:J7"/>
    <mergeCell ref="K5:K7"/>
  </mergeCells>
  <phoneticPr fontId="21"/>
  <printOptions horizontalCentered="1"/>
  <pageMargins left="0.51181102362204722" right="0.51181102362204722" top="0.74803149606299213" bottom="0.74803149606299213" header="0.31496062992125984" footer="0.31496062992125984"/>
  <pageSetup paperSize="9" fitToWidth="1" fitToHeight="1" orientation="landscape" usePrinterDefaults="1" r:id="rId1"/>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'管理用（このシートは削除しないでください）'!$B$21:$B$34</xm:f>
          </x14:formula1>
          <xm:sqref>A17</xm:sqref>
        </x14:dataValidation>
        <x14:dataValidation type="list" allowBlank="1" showDropDown="0" showInputMessage="1" showErrorMessage="1">
          <x14:formula1>
            <xm:f>'管理用（このシートは削除しないでください）'!$B$21:$B$34</xm:f>
          </x14:formula1>
          <xm:sqref>A9 A11 A13 A15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9" tint="0.4"/>
  </sheetPr>
  <dimension ref="A1:K33"/>
  <sheetViews>
    <sheetView view="pageBreakPreview" zoomScale="90" zoomScaleSheetLayoutView="90" workbookViewId="0"/>
  </sheetViews>
  <sheetFormatPr defaultColWidth="9" defaultRowHeight="14"/>
  <cols>
    <col min="1" max="1" width="5" style="138" customWidth="1"/>
    <col min="2" max="2" width="3.5" style="138" customWidth="1"/>
    <col min="3" max="9" width="10" style="138" customWidth="1"/>
    <col min="10" max="10" width="4.875" style="138" customWidth="1"/>
    <col min="11" max="16384" width="9" style="138"/>
  </cols>
  <sheetData>
    <row r="1" spans="1:11">
      <c r="A1" s="2" t="s">
        <v>54</v>
      </c>
    </row>
    <row r="2" spans="1:11">
      <c r="A2" s="2"/>
    </row>
    <row r="3" spans="1:11">
      <c r="A3" s="2"/>
      <c r="H3" s="145" t="s">
        <v>56</v>
      </c>
      <c r="I3" s="145"/>
      <c r="J3" s="145"/>
    </row>
    <row r="4" spans="1:11">
      <c r="A4" s="2"/>
      <c r="H4" s="146" t="s">
        <v>142</v>
      </c>
      <c r="I4" s="146"/>
      <c r="J4" s="146"/>
    </row>
    <row r="5" spans="1:11">
      <c r="A5" s="2"/>
      <c r="G5" s="144"/>
      <c r="H5" s="147"/>
      <c r="I5" s="147"/>
    </row>
    <row r="6" spans="1:11">
      <c r="A6" s="2" t="s">
        <v>9</v>
      </c>
    </row>
    <row r="7" spans="1:11">
      <c r="A7" s="2"/>
    </row>
    <row r="8" spans="1:11">
      <c r="A8" s="2"/>
    </row>
    <row r="9" spans="1:11">
      <c r="A9" s="2"/>
    </row>
    <row r="10" spans="1:11">
      <c r="A10" s="2"/>
      <c r="E10" s="143" t="e">
        <f>#REF!</f>
        <v>#REF!</v>
      </c>
      <c r="F10" s="143"/>
      <c r="G10" s="143"/>
      <c r="H10" s="143"/>
      <c r="I10" s="138" t="s">
        <v>71</v>
      </c>
      <c r="K10" s="148" t="s">
        <v>90</v>
      </c>
    </row>
    <row r="11" spans="1:11">
      <c r="A11" s="2"/>
    </row>
    <row r="12" spans="1:11">
      <c r="A12" s="2"/>
    </row>
    <row r="13" spans="1:11">
      <c r="A13" s="2"/>
    </row>
    <row r="14" spans="1:11" ht="18.75" customHeight="1">
      <c r="A14" s="140" t="s">
        <v>97</v>
      </c>
      <c r="B14" s="141"/>
      <c r="C14" s="141"/>
      <c r="D14" s="141"/>
      <c r="E14" s="141"/>
      <c r="F14" s="141"/>
      <c r="G14" s="141"/>
      <c r="H14" s="141"/>
      <c r="I14" s="141"/>
      <c r="J14" s="141"/>
    </row>
    <row r="15" spans="1:11">
      <c r="A15" s="2"/>
    </row>
    <row r="16" spans="1:11">
      <c r="A16" s="2"/>
    </row>
    <row r="17" spans="1:10">
      <c r="A17" s="2"/>
    </row>
    <row r="18" spans="1:10" ht="60" customHeight="1">
      <c r="A18" s="319"/>
      <c r="B18" s="323" t="s">
        <v>143</v>
      </c>
      <c r="C18" s="323"/>
      <c r="D18" s="323"/>
      <c r="E18" s="323"/>
      <c r="F18" s="323"/>
      <c r="G18" s="323"/>
      <c r="H18" s="323"/>
      <c r="I18" s="323"/>
    </row>
    <row r="19" spans="1:10">
      <c r="A19" s="2"/>
    </row>
    <row r="20" spans="1:10">
      <c r="A20" s="2"/>
    </row>
    <row r="21" spans="1:10">
      <c r="A21" s="2"/>
    </row>
    <row r="22" spans="1:10" ht="30" customHeight="1">
      <c r="A22" s="320"/>
      <c r="B22" s="324">
        <v>1</v>
      </c>
      <c r="C22" s="319" t="s">
        <v>68</v>
      </c>
      <c r="D22" s="319"/>
      <c r="E22" s="319"/>
      <c r="F22" s="319"/>
      <c r="G22" s="319"/>
      <c r="H22" s="319"/>
      <c r="I22" s="319"/>
      <c r="J22" s="319"/>
    </row>
    <row r="23" spans="1:10">
      <c r="A23" s="321"/>
    </row>
    <row r="24" spans="1:10">
      <c r="A24" s="321"/>
      <c r="F24" s="143" t="str">
        <f>IF(G24="","金","")</f>
        <v>金</v>
      </c>
      <c r="G24" s="328"/>
      <c r="H24" s="328"/>
      <c r="I24" s="138" t="s">
        <v>15</v>
      </c>
    </row>
    <row r="25" spans="1:10">
      <c r="A25" s="2"/>
    </row>
    <row r="26" spans="1:10">
      <c r="A26" s="2"/>
    </row>
    <row r="27" spans="1:10" ht="30" customHeight="1">
      <c r="A27" s="320"/>
      <c r="B27" s="324">
        <v>2</v>
      </c>
      <c r="C27" s="319" t="s">
        <v>70</v>
      </c>
      <c r="D27" s="319"/>
      <c r="E27" s="319"/>
      <c r="F27" s="319"/>
      <c r="G27" s="319"/>
      <c r="H27" s="319"/>
      <c r="I27" s="319"/>
      <c r="J27" s="319"/>
    </row>
    <row r="28" spans="1:10">
      <c r="A28" s="321"/>
    </row>
    <row r="29" spans="1:10">
      <c r="A29" s="321"/>
      <c r="F29" s="143" t="str">
        <f>IF(G29="","金","")</f>
        <v>金</v>
      </c>
      <c r="G29" s="328"/>
      <c r="H29" s="328"/>
      <c r="I29" s="138" t="s">
        <v>15</v>
      </c>
    </row>
    <row r="30" spans="1:10">
      <c r="A30" s="2"/>
    </row>
    <row r="31" spans="1:10">
      <c r="A31" s="2"/>
    </row>
    <row r="32" spans="1:10">
      <c r="A32" s="320"/>
      <c r="B32" s="325">
        <v>3</v>
      </c>
      <c r="C32" s="327" t="s">
        <v>12</v>
      </c>
      <c r="D32" s="327"/>
      <c r="E32" s="327"/>
      <c r="F32" s="327"/>
      <c r="G32" s="327"/>
      <c r="H32" s="327"/>
      <c r="I32" s="327"/>
    </row>
    <row r="33" spans="1:9" ht="30" customHeight="1">
      <c r="A33" s="322"/>
      <c r="B33" s="326"/>
      <c r="C33" s="326" t="s">
        <v>62</v>
      </c>
      <c r="D33" s="326"/>
      <c r="E33" s="326"/>
      <c r="F33" s="326"/>
      <c r="G33" s="326"/>
      <c r="H33" s="326"/>
      <c r="I33" s="326"/>
    </row>
  </sheetData>
  <mergeCells count="12">
    <mergeCell ref="H3:J3"/>
    <mergeCell ref="H4:J4"/>
    <mergeCell ref="G5:I5"/>
    <mergeCell ref="E10:H10"/>
    <mergeCell ref="A14:J14"/>
    <mergeCell ref="B18:I18"/>
    <mergeCell ref="C22:I22"/>
    <mergeCell ref="G24:H24"/>
    <mergeCell ref="C27:I27"/>
    <mergeCell ref="G29:H29"/>
    <mergeCell ref="C32:I32"/>
    <mergeCell ref="C33:I33"/>
  </mergeCells>
  <phoneticPr fontId="21"/>
  <printOptions horizontalCentered="1"/>
  <pageMargins left="0.70866141732283472" right="0.70866141732283472" top="0.94488188976377951" bottom="0.94488188976377951" header="0.31496062992125984" footer="0.31496062992125984"/>
  <pageSetup paperSize="9"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16</vt:i4>
      </vt:variant>
    </vt:vector>
  </HeadingPairs>
  <TitlesOfParts>
    <vt:vector size="16" baseType="lpstr">
      <vt:lpstr>第１号様式_別紙１（当初）</vt:lpstr>
      <vt:lpstr>第１号様式_別紙２（当初）</vt:lpstr>
      <vt:lpstr>別紙２内訳（当初）</vt:lpstr>
      <vt:lpstr>第3号様式_事業遂行状況報告書</vt:lpstr>
      <vt:lpstr>第3号様式_別表</vt:lpstr>
      <vt:lpstr>第２号様式_別紙１（変更）</vt:lpstr>
      <vt:lpstr>第5号様式_年度終了実績報告書</vt:lpstr>
      <vt:lpstr>第5号_別表</vt:lpstr>
      <vt:lpstr>第6号様式_消費税仕入控除（直接補助）</vt:lpstr>
      <vt:lpstr>第7号様式_消費税仕入控除（間接補助）</vt:lpstr>
      <vt:lpstr>管理用（このシートは削除しないでください）</vt:lpstr>
      <vt:lpstr>第２号様式_別紙２（変更）</vt:lpstr>
      <vt:lpstr>別紙２内訳（変更）</vt:lpstr>
      <vt:lpstr>第３号様式_別紙１（実績）</vt:lpstr>
      <vt:lpstr>第３号様式_別紙２ (実績)</vt:lpstr>
      <vt:lpstr>別紙２内訳（実績）</vt:lpstr>
    </vt:vector>
  </TitlesOfParts>
  <Company>厚生労働省</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補助金調書　第１号様式</dc:title>
  <dc:creator>石原 寛人(ishihara-hiroto)</dc:creator>
  <cp:lastModifiedBy>503545</cp:lastModifiedBy>
  <cp:lastPrinted>2020-11-13T08:04:21Z</cp:lastPrinted>
  <dcterms:created xsi:type="dcterms:W3CDTF">2017-10-26T07:12:00Z</dcterms:created>
  <dcterms:modified xsi:type="dcterms:W3CDTF">2026-08-31T02:23:30Z</dcterms:modified>
  <cp:revision>2</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3.1.3.0</vt:lpwstr>
      <vt:lpwstr>3.1.9.0</vt:lpwstr>
      <vt:lpwstr>5.0.6.0</vt:lpwstr>
    </vt:vector>
  </property>
  <property fmtid="{DCFEDD21-7773-49B2-8022-6FC58DB5260B}" pid="3" name="LastSavedVersion">
    <vt:lpwstr>3.1.9.0</vt:lpwstr>
  </property>
  <property fmtid="{DCFEDD21-7773-49B2-8022-6FC58DB5260B}" pid="4" name="LastSavedDate">
    <vt:filetime>2026-08-31T02:23:30Z</vt:filetime>
  </property>
</Properties>
</file>