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2210" tabRatio="813" firstSheet="3" activeTab="14"/>
  </bookViews>
  <sheets>
    <sheet name="別紙１（当初）" sheetId="20" r:id="rId1"/>
    <sheet name="第3号様式_事業遂行状況報告書" sheetId="6" state="hidden" r:id="rId2"/>
    <sheet name="第3号様式_別表" sheetId="7" state="hidden" r:id="rId3"/>
    <sheet name="別紙２（当初）" sheetId="21" r:id="rId4"/>
    <sheet name="別紙３（当初）" sheetId="1" r:id="rId5"/>
    <sheet name="別紙１（変更）" sheetId="4" r:id="rId6"/>
    <sheet name="別紙２（変更）" sheetId="24" r:id="rId7"/>
    <sheet name="第5号様式_年度終了実績報告書" sheetId="17" state="hidden" r:id="rId8"/>
    <sheet name="第5号_別表" sheetId="11" state="hidden" r:id="rId9"/>
    <sheet name="第6号様式_消費税仕入控除（直接補助）" sheetId="12" state="hidden" r:id="rId10"/>
    <sheet name="第7号様式_消費税仕入控除（間接補助）" sheetId="13" state="hidden" r:id="rId11"/>
    <sheet name="管理用（このシートは削除しないでください）" sheetId="16" state="hidden" r:id="rId12"/>
    <sheet name="別紙３（変更）" sheetId="9" r:id="rId13"/>
    <sheet name="別紙１（実績）" sheetId="25" r:id="rId14"/>
    <sheet name="別紙２（実績）" sheetId="15" r:id="rId15"/>
    <sheet name="別紙３（実績）" sheetId="22" r:id="rId16"/>
    <sheet name="Sheet1" sheetId="2" r:id="rId17"/>
  </sheets>
  <definedNames>
    <definedName name="_xlnm.Print_Area" localSheetId="5">'別紙１（変更）'!$A$1:$G$10</definedName>
    <definedName name="_xlnm.Print_Area" localSheetId="1">第3号様式_事業遂行状況報告書!$A$1:$J$55</definedName>
    <definedName name="_xlnm.Print_Area" localSheetId="2">第3号様式_別表!$A$1:$O$57</definedName>
    <definedName name="_xlnm.Print_Area" localSheetId="8">第5号_別表!$A$1:$L$29</definedName>
    <definedName name="_xlnm.Print_Area" localSheetId="9">'第6号様式_消費税仕入控除（直接補助）'!$A$1:$J$46</definedName>
    <definedName name="_xlnm.Print_Area" localSheetId="10">'第7号様式_消費税仕入控除（間接補助）'!$A$1:$J$46</definedName>
    <definedName name="_xlnm.Print_Area" localSheetId="14">'別紙２（実績）'!$A$1:$O$19</definedName>
    <definedName name="_xlnm.Print_Titles" localSheetId="14">'別紙２（実績）'!$1:$3</definedName>
    <definedName name="病床確保料" localSheetId="14">#REF!</definedName>
    <definedName name="_xlnm.Print_Area" localSheetId="7">第5号様式_年度終了実績報告書!$A$1:$J$55</definedName>
    <definedName name="_xlnm.Print_Area" localSheetId="0">'別紙１（当初）'!$A$1:$G$10</definedName>
    <definedName name="_xlnm.Print_Area" localSheetId="3">'別紙２（当初）'!$A$1:$M$19</definedName>
    <definedName name="_xlnm.Print_Titles" localSheetId="3">'別紙２（当初）'!$1:$3</definedName>
    <definedName name="病床確保料" localSheetId="3">#REF!</definedName>
    <definedName name="_xlnm.Print_Area" localSheetId="6">'別紙２（変更）'!$A$1:$O$19</definedName>
    <definedName name="_xlnm.Print_Titles" localSheetId="6">'別紙２（変更）'!$1:$3</definedName>
    <definedName name="病床確保料" localSheetId="6">#REF!</definedName>
    <definedName name="_xlnm.Print_Area" localSheetId="13">'別紙１（実績）'!$A$1:$G$10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<sst xmlns="http://schemas.openxmlformats.org/spreadsheetml/2006/main" xmlns:r="http://schemas.openxmlformats.org/officeDocument/2006/relationships" count="212" uniqueCount="212">
  <si>
    <t xml:space="preserve">  　現在竣工量</t>
  </si>
  <si>
    <t>(7) 医師臨床研修病院研修医環境整備事業</t>
  </si>
  <si>
    <t>　　円</t>
  </si>
  <si>
    <t>備　　　考</t>
  </si>
  <si>
    <t>　　　</t>
  </si>
  <si>
    <t>年 度 内 遂 行 実 績</t>
  </si>
  <si>
    <t xml:space="preserve">       円</t>
  </si>
  <si>
    <t>施工内容</t>
    <rPh sb="0" eb="2">
      <t>セコウ</t>
    </rPh>
    <rPh sb="2" eb="4">
      <t>ナイヨウ</t>
    </rPh>
    <phoneticPr fontId="20"/>
  </si>
  <si>
    <t>　厚生労働大臣　　殿</t>
  </si>
  <si>
    <t>　　　　　</t>
  </si>
  <si>
    <t>(1) へき地診療所施設整備事業</t>
  </si>
  <si>
    <t>　添付書類</t>
  </si>
  <si>
    <t xml:space="preserve"> 基礎工事</t>
  </si>
  <si>
    <t>第３号様式</t>
  </si>
  <si>
    <t>円</t>
    <rPh sb="0" eb="1">
      <t>エン</t>
    </rPh>
    <phoneticPr fontId="20"/>
  </si>
  <si>
    <t>第２号様式_別紙２（事業計画書）</t>
    <rPh sb="6" eb="8">
      <t>ベッシ</t>
    </rPh>
    <phoneticPr fontId="20"/>
  </si>
  <si>
    <t xml:space="preserve">  　まで竣工見込量</t>
  </si>
  <si>
    <t>繰 越 予 定</t>
    <rPh sb="0" eb="1">
      <t>クリ</t>
    </rPh>
    <rPh sb="2" eb="3">
      <t>コシ</t>
    </rPh>
    <rPh sb="4" eb="5">
      <t>ヨ</t>
    </rPh>
    <rPh sb="6" eb="7">
      <t>サダム</t>
    </rPh>
    <phoneticPr fontId="20"/>
  </si>
  <si>
    <t xml:space="preserve"> ○○工事</t>
  </si>
  <si>
    <t>(2) 過疎地域等特定診療所施設整備事業</t>
  </si>
  <si>
    <t>(11) 死亡時画像診断システム施設整備事業</t>
  </si>
  <si>
    <t xml:space="preserve"> 工事名</t>
  </si>
  <si>
    <t>　　</t>
  </si>
  <si>
    <t>　　　　　　　　　　　　　　　　　　　　　　　　　　　　　　　　　　　　　　　　　　　　　　　　　</t>
  </si>
  <si>
    <t>合計</t>
    <rPh sb="0" eb="2">
      <t>ゴウケイ</t>
    </rPh>
    <phoneticPr fontId="20"/>
  </si>
  <si>
    <t xml:space="preserve"> 設計事務</t>
  </si>
  <si>
    <t>　　　　円</t>
  </si>
  <si>
    <t>←自動計算</t>
    <rPh sb="1" eb="3">
      <t>ジドウ</t>
    </rPh>
    <rPh sb="3" eb="5">
      <t>ケイサン</t>
    </rPh>
    <phoneticPr fontId="20"/>
  </si>
  <si>
    <t>翌年度繰越額</t>
  </si>
  <si>
    <t>(14)院内感染対策施設整備事業</t>
  </si>
  <si>
    <t xml:space="preserve"> 入札事務</t>
  </si>
  <si>
    <t>　２．工事進捗状況</t>
  </si>
  <si>
    <t xml:space="preserve"> 整地工事</t>
  </si>
  <si>
    <t>　１．工事予定を点線の棒線で示し、その上に工事進捗状況を実線の棒線で示すこと。</t>
  </si>
  <si>
    <t>へき地診療所施設整備事業</t>
  </si>
  <si>
    <t>(5) 臨床研修病院施設整備事業</t>
  </si>
  <si>
    <t>(12) 有床診療所等スプリンクラー等施設整備事業</t>
  </si>
  <si>
    <t>　２．工事名ごとに工事進捗状況（出来高）を％をもって示すこと。</t>
  </si>
  <si>
    <t>第７号様式</t>
  </si>
  <si>
    <t>　３．繰越予定状況</t>
  </si>
  <si>
    <t>　都 道 府 県 知 事　　殿</t>
  </si>
  <si>
    <t>交 付 決 定 の 内 容</t>
  </si>
  <si>
    <t>事業実施期間</t>
  </si>
  <si>
    <t>区 分</t>
  </si>
  <si>
    <t>事 業 費</t>
  </si>
  <si>
    <t>補助金額</t>
  </si>
  <si>
    <t>(6) へき地医療拠点病院施設整備事業</t>
  </si>
  <si>
    <t>着手年月</t>
  </si>
  <si>
    <t>未満</t>
    <rPh sb="0" eb="2">
      <t>ミマン</t>
    </rPh>
    <phoneticPr fontId="20"/>
  </si>
  <si>
    <t xml:space="preserve">     円</t>
  </si>
  <si>
    <t>　　 円</t>
  </si>
  <si>
    <t>　消費税及び地方消費税の申告により確定した消費税及び地方消費税に係る仕入控除税額（要補助金返還相当額）</t>
  </si>
  <si>
    <t xml:space="preserve">    ％</t>
  </si>
  <si>
    <t>第６号様式</t>
  </si>
  <si>
    <t>番号</t>
    <rPh sb="0" eb="2">
      <t>バンゴウ</t>
    </rPh>
    <phoneticPr fontId="20"/>
  </si>
  <si>
    <t>　　　　　　　　　　　　　　の補助対象事業の遂行状況報告書</t>
  </si>
  <si>
    <t>計</t>
  </si>
  <si>
    <t>(3) へき地保健指導所施設整備事業</t>
  </si>
  <si>
    <t>(4) 研修医のための研修施設整備事業</t>
  </si>
  <si>
    <t>　記載内容を確認するための書類（確定申告書の写し、課税売上割合等が把握できる資料、特定収入の割合を確認できる資料）を添付する。</t>
  </si>
  <si>
    <t>(8) 離島等患者宿泊施設施設整備事業</t>
  </si>
  <si>
    <t>(9) 産科医療機関施設整備事業</t>
  </si>
  <si>
    <t>(10) 分娩取扱施設施設整備事業</t>
  </si>
  <si>
    <t>(13) 南海トラフ地震に係る津波避難対策緊急事業</t>
  </si>
  <si>
    <t>　補助金等に係る予算の執行の適正化に関する法律（昭和３０年法律第１７９号）第１５条の規定による確定額又は事業実績報告による精算額</t>
  </si>
  <si>
    <t>　消費税及び地方消費税の申告により確定した消費税及び地方消費税に係る仕入控除税額（要国庫補助金返還相当額）</t>
  </si>
  <si>
    <t>　印</t>
    <rPh sb="1" eb="2">
      <t>イン</t>
    </rPh>
    <phoneticPr fontId="20"/>
  </si>
  <si>
    <t>（D）対象経費は、医療機器購入費</t>
  </si>
  <si>
    <t>別紙３（実績）</t>
    <rPh sb="0" eb="2">
      <t>ベッシ</t>
    </rPh>
    <rPh sb="4" eb="6">
      <t>ジッセキ</t>
    </rPh>
    <phoneticPr fontId="20"/>
  </si>
  <si>
    <t>　標記について、補助金等に係る予算の執行の適正化に関する法律第１２条の規定により、別表のとおり報告する。</t>
  </si>
  <si>
    <t>へき地医療拠点病院施設整備事業</t>
  </si>
  <si>
    <t>施 設 名</t>
    <rPh sb="0" eb="1">
      <t>シ</t>
    </rPh>
    <rPh sb="2" eb="3">
      <t>セツ</t>
    </rPh>
    <rPh sb="4" eb="5">
      <t>メイ</t>
    </rPh>
    <phoneticPr fontId="20"/>
  </si>
  <si>
    <t>　１．事業施行状況</t>
  </si>
  <si>
    <t>施 工 面 積</t>
    <rPh sb="0" eb="1">
      <t>シ</t>
    </rPh>
    <rPh sb="2" eb="3">
      <t>コウ</t>
    </rPh>
    <rPh sb="4" eb="5">
      <t>メン</t>
    </rPh>
    <rPh sb="6" eb="7">
      <t>セキ</t>
    </rPh>
    <phoneticPr fontId="20"/>
  </si>
  <si>
    <t>工 事 施 工 率</t>
    <rPh sb="0" eb="1">
      <t>コウ</t>
    </rPh>
    <rPh sb="2" eb="3">
      <t>コト</t>
    </rPh>
    <rPh sb="4" eb="5">
      <t>シ</t>
    </rPh>
    <rPh sb="6" eb="7">
      <t>コウ</t>
    </rPh>
    <rPh sb="8" eb="9">
      <t>リツ</t>
    </rPh>
    <phoneticPr fontId="20"/>
  </si>
  <si>
    <t>金 額</t>
    <rPh sb="0" eb="1">
      <t>キン</t>
    </rPh>
    <rPh sb="2" eb="3">
      <t>ガク</t>
    </rPh>
    <phoneticPr fontId="20"/>
  </si>
  <si>
    <t>収入支出（歳入歳出）決算（見込み）書（抄本）</t>
    <rPh sb="0" eb="2">
      <t>シュウニュウ</t>
    </rPh>
    <rPh sb="2" eb="4">
      <t>シシュツ</t>
    </rPh>
    <rPh sb="5" eb="7">
      <t>サイニュウ</t>
    </rPh>
    <rPh sb="7" eb="9">
      <t>サイシュツ</t>
    </rPh>
    <rPh sb="10" eb="12">
      <t>ケッサン</t>
    </rPh>
    <rPh sb="13" eb="15">
      <t>ミコ</t>
    </rPh>
    <rPh sb="17" eb="18">
      <t>ショ</t>
    </rPh>
    <rPh sb="19" eb="21">
      <t>ショウホン</t>
    </rPh>
    <phoneticPr fontId="20"/>
  </si>
  <si>
    <t>備 考</t>
    <rPh sb="0" eb="1">
      <t>ビ</t>
    </rPh>
    <rPh sb="2" eb="3">
      <t>コウ</t>
    </rPh>
    <phoneticPr fontId="20"/>
  </si>
  <si>
    <t>㎡</t>
  </si>
  <si>
    <t>％</t>
  </si>
  <si>
    <t>（全体契約額）</t>
    <rPh sb="1" eb="3">
      <t>ゼンタイ</t>
    </rPh>
    <rPh sb="3" eb="6">
      <t>ケイヤクガク</t>
    </rPh>
    <phoneticPr fontId="20"/>
  </si>
  <si>
    <t>（うち国庫補助金分）</t>
    <rPh sb="3" eb="5">
      <t>コッコ</t>
    </rPh>
    <rPh sb="5" eb="8">
      <t>ホジョキン</t>
    </rPh>
    <rPh sb="8" eb="9">
      <t>ブン</t>
    </rPh>
    <phoneticPr fontId="20"/>
  </si>
  <si>
    <t>（J）</t>
  </si>
  <si>
    <t>請 負 契 約 額</t>
    <rPh sb="0" eb="1">
      <t>ショウ</t>
    </rPh>
    <rPh sb="2" eb="3">
      <t>フ</t>
    </rPh>
    <rPh sb="4" eb="5">
      <t>チギリ</t>
    </rPh>
    <rPh sb="6" eb="7">
      <t>ヤク</t>
    </rPh>
    <rPh sb="8" eb="9">
      <t>ガク</t>
    </rPh>
    <phoneticPr fontId="20"/>
  </si>
  <si>
    <t>年 度 内 完 成 （見 込）</t>
    <rPh sb="0" eb="1">
      <t>トシ</t>
    </rPh>
    <rPh sb="2" eb="3">
      <t>ド</t>
    </rPh>
    <rPh sb="4" eb="5">
      <t>ウチ</t>
    </rPh>
    <rPh sb="6" eb="7">
      <t>カン</t>
    </rPh>
    <rPh sb="8" eb="9">
      <t>シゲル</t>
    </rPh>
    <rPh sb="11" eb="12">
      <t>ケン</t>
    </rPh>
    <rPh sb="13" eb="14">
      <t>コミ</t>
    </rPh>
    <phoneticPr fontId="20"/>
  </si>
  <si>
    <t>繰 越 理 由</t>
    <rPh sb="0" eb="1">
      <t>クリ</t>
    </rPh>
    <rPh sb="2" eb="3">
      <t>コシ</t>
    </rPh>
    <rPh sb="4" eb="5">
      <t>リ</t>
    </rPh>
    <rPh sb="6" eb="7">
      <t>ヨシ</t>
    </rPh>
    <phoneticPr fontId="20"/>
  </si>
  <si>
    <t>所要額計算</t>
    <rPh sb="0" eb="3">
      <t>ショヨウガク</t>
    </rPh>
    <rPh sb="3" eb="5">
      <t>ケイサン</t>
    </rPh>
    <phoneticPr fontId="20"/>
  </si>
  <si>
    <t>年 度 末 現 在 （見 込）</t>
    <rPh sb="0" eb="1">
      <t>トシ</t>
    </rPh>
    <rPh sb="2" eb="3">
      <t>ド</t>
    </rPh>
    <rPh sb="4" eb="5">
      <t>スエ</t>
    </rPh>
    <rPh sb="6" eb="7">
      <t>ゲン</t>
    </rPh>
    <rPh sb="8" eb="9">
      <t>ザイ</t>
    </rPh>
    <rPh sb="11" eb="12">
      <t>ケン</t>
    </rPh>
    <rPh sb="13" eb="14">
      <t>コミ</t>
    </rPh>
    <phoneticPr fontId="20"/>
  </si>
  <si>
    <t>第５号様式</t>
  </si>
  <si>
    <t>←第2号様式交付申請書より自動で反映</t>
    <rPh sb="1" eb="2">
      <t>ダイ</t>
    </rPh>
    <rPh sb="3" eb="4">
      <t>ゴウ</t>
    </rPh>
    <rPh sb="4" eb="6">
      <t>ヨウシキ</t>
    </rPh>
    <rPh sb="6" eb="8">
      <t>コウフ</t>
    </rPh>
    <rPh sb="8" eb="11">
      <t>シンセイショ</t>
    </rPh>
    <rPh sb="13" eb="15">
      <t>ジドウ</t>
    </rPh>
    <rPh sb="16" eb="18">
      <t>ハンエイ</t>
    </rPh>
    <phoneticPr fontId="20"/>
  </si>
  <si>
    <t>　　　　　　　　　　　　　　年度終了実績報告書</t>
  </si>
  <si>
    <t>（G）＝（F）×補助率1/2</t>
  </si>
  <si>
    <t>別　表</t>
  </si>
  <si>
    <t>補　助
基本額</t>
  </si>
  <si>
    <t>事 業 費
支払実績
(見込)額</t>
  </si>
  <si>
    <t>事　業
進捗率</t>
  </si>
  <si>
    <t>　年度消費税及び地方消費税に係る仕入控除税額報告書</t>
  </si>
  <si>
    <t>補助金
受入額</t>
  </si>
  <si>
    <t>改築</t>
    <rPh sb="0" eb="2">
      <t>カイチク</t>
    </rPh>
    <phoneticPr fontId="43"/>
  </si>
  <si>
    <t>完　　了
予定年月</t>
  </si>
  <si>
    <t>摘　要</t>
  </si>
  <si>
    <r>
      <t xml:space="preserve">選 定 額
</t>
    </r>
    <r>
      <rPr>
        <sz val="8"/>
        <color rgb="FF000000"/>
        <rFont val="ＭＳ Ｐゴシック"/>
      </rPr>
      <t>（Ｃ）・（Ｄ）・（Ｅ）のうち最少額</t>
    </r>
  </si>
  <si>
    <t>所 在 地</t>
    <rPh sb="0" eb="1">
      <t>ショ</t>
    </rPh>
    <rPh sb="1" eb="2">
      <t>トコロドコロ</t>
    </rPh>
    <rPh sb="2" eb="3">
      <t>ザイ</t>
    </rPh>
    <rPh sb="4" eb="5">
      <t>チ</t>
    </rPh>
    <phoneticPr fontId="20"/>
  </si>
  <si>
    <t>　　年度医療施設等施設整備費補助金</t>
  </si>
  <si>
    <t>決算額</t>
    <rPh sb="0" eb="2">
      <t>ケッサン</t>
    </rPh>
    <rPh sb="2" eb="3">
      <t>ガク</t>
    </rPh>
    <phoneticPr fontId="20"/>
  </si>
  <si>
    <t>ブロック造</t>
    <rPh sb="4" eb="5">
      <t>ヅク</t>
    </rPh>
    <phoneticPr fontId="43"/>
  </si>
  <si>
    <t>事業区分</t>
    <rPh sb="0" eb="2">
      <t>ジギョウ</t>
    </rPh>
    <rPh sb="2" eb="4">
      <t>クブン</t>
    </rPh>
    <phoneticPr fontId="20"/>
  </si>
  <si>
    <t xml:space="preserve"> 自　　年　月　日</t>
  </si>
  <si>
    <t xml:space="preserve"> 至　　年　月　日</t>
  </si>
  <si>
    <t>構造</t>
    <rPh sb="0" eb="2">
      <t>コウゾウ</t>
    </rPh>
    <phoneticPr fontId="20"/>
  </si>
  <si>
    <t>←１．「事業施工状況」の日付を自動で反映</t>
    <rPh sb="4" eb="6">
      <t>ジギョウ</t>
    </rPh>
    <rPh sb="6" eb="8">
      <t>セコウ</t>
    </rPh>
    <rPh sb="8" eb="10">
      <t>ジョウキョウ</t>
    </rPh>
    <rPh sb="12" eb="14">
      <t>ヒヅケ</t>
    </rPh>
    <rPh sb="15" eb="17">
      <t>ジドウ</t>
    </rPh>
    <rPh sb="18" eb="20">
      <t>ハンエイ</t>
    </rPh>
    <phoneticPr fontId="20"/>
  </si>
  <si>
    <t>新築</t>
    <rPh sb="0" eb="2">
      <t>シンチク</t>
    </rPh>
    <phoneticPr fontId="43"/>
  </si>
  <si>
    <t>移転新築</t>
    <rPh sb="0" eb="2">
      <t>イテン</t>
    </rPh>
    <rPh sb="2" eb="4">
      <t>シンチク</t>
    </rPh>
    <phoneticPr fontId="43"/>
  </si>
  <si>
    <t>増築</t>
    <rPh sb="0" eb="2">
      <t>ゾウチク</t>
    </rPh>
    <phoneticPr fontId="43"/>
  </si>
  <si>
    <t>改修</t>
    <rPh sb="0" eb="2">
      <t>カイシュウ</t>
    </rPh>
    <phoneticPr fontId="43"/>
  </si>
  <si>
    <t>鉄骨鉄筋コンクリート造</t>
    <rPh sb="0" eb="2">
      <t>テッコツ</t>
    </rPh>
    <rPh sb="2" eb="4">
      <t>テッキン</t>
    </rPh>
    <phoneticPr fontId="43"/>
  </si>
  <si>
    <t>鉄筋コンクリート造</t>
    <rPh sb="0" eb="2">
      <t>テッキン</t>
    </rPh>
    <phoneticPr fontId="43"/>
  </si>
  <si>
    <t>鉄骨造（鉄筋コンクリート造と同等の強度）</t>
    <rPh sb="0" eb="2">
      <t>テッコツ</t>
    </rPh>
    <rPh sb="4" eb="6">
      <t>テッキン</t>
    </rPh>
    <rPh sb="12" eb="13">
      <t>ヅク</t>
    </rPh>
    <rPh sb="14" eb="16">
      <t>ドウトウ</t>
    </rPh>
    <rPh sb="17" eb="19">
      <t>キョウド</t>
    </rPh>
    <phoneticPr fontId="43"/>
  </si>
  <si>
    <t>鉄骨造（ブロック造と同等の強度）</t>
    <rPh sb="0" eb="2">
      <t>テッコツ</t>
    </rPh>
    <rPh sb="8" eb="9">
      <t>ツク</t>
    </rPh>
    <rPh sb="10" eb="12">
      <t>ドウトウ</t>
    </rPh>
    <rPh sb="13" eb="15">
      <t>キョウド</t>
    </rPh>
    <phoneticPr fontId="43"/>
  </si>
  <si>
    <t>木造</t>
    <rPh sb="0" eb="2">
      <t>モクゾウ</t>
    </rPh>
    <phoneticPr fontId="43"/>
  </si>
  <si>
    <t>プレハブ造</t>
    <rPh sb="4" eb="5">
      <t>ツク</t>
    </rPh>
    <phoneticPr fontId="43"/>
  </si>
  <si>
    <t>その他</t>
    <rPh sb="2" eb="3">
      <t>タ</t>
    </rPh>
    <phoneticPr fontId="43"/>
  </si>
  <si>
    <t>過疎地域等特定診療所施設整備事業</t>
  </si>
  <si>
    <t>へき地保健指導所施設整備事業</t>
  </si>
  <si>
    <t>研修医のための研修施設整備事業</t>
  </si>
  <si>
    <t>臨床研修病院施設整備事業</t>
  </si>
  <si>
    <t>高知県分娩取扱施設設備整備事業費補助金　事業計画書</t>
    <rPh sb="20" eb="22">
      <t>ジギョウ</t>
    </rPh>
    <rPh sb="22" eb="25">
      <t>ケイカクショ</t>
    </rPh>
    <phoneticPr fontId="20"/>
  </si>
  <si>
    <t>医師臨床研修病院研修医環境整備事業</t>
  </si>
  <si>
    <t>離島等患者宿泊施設施設整備事業</t>
  </si>
  <si>
    <t>（千円）</t>
  </si>
  <si>
    <t>産科医療機関施設整備事業</t>
  </si>
  <si>
    <t>補助対象品目</t>
    <rPh sb="0" eb="2">
      <t>ホジョ</t>
    </rPh>
    <rPh sb="2" eb="4">
      <t>タイショウ</t>
    </rPh>
    <rPh sb="4" eb="6">
      <t>ヒンモク</t>
    </rPh>
    <phoneticPr fontId="20"/>
  </si>
  <si>
    <t>分娩取扱施設施設整備事業</t>
  </si>
  <si>
    <t>死亡時画像診断システム施設整備事業</t>
  </si>
  <si>
    <t>有床診療所等スプリンクラー等施設整備事業</t>
  </si>
  <si>
    <t>高知県分娩取扱施設設備整備事業費補助金　実績報告書</t>
    <rPh sb="20" eb="22">
      <t>ジッセキ</t>
    </rPh>
    <rPh sb="22" eb="25">
      <t>ホウコクショ</t>
    </rPh>
    <phoneticPr fontId="20"/>
  </si>
  <si>
    <t>南海トラフ地震に係る津波避難対策緊急事業</t>
  </si>
  <si>
    <t>院内感染対策施設整備事業</t>
  </si>
  <si>
    <r>
      <t>　</t>
    </r>
    <r>
      <rPr>
        <sz val="8"/>
        <color rgb="FFFF0000"/>
        <rFont val="ＭＳ Ｐゴシック"/>
      </rPr>
      <t>○</t>
    </r>
    <r>
      <rPr>
        <sz val="8"/>
        <color theme="1"/>
        <rFont val="ＭＳ Ｐゴシック"/>
      </rPr>
      <t>年　　月　　日現在</t>
    </r>
  </si>
  <si>
    <t>地域医療構想を推進するための病床削減支援給付金支給事業</t>
  </si>
  <si>
    <t>事業区分（様式２，４，５用）</t>
    <rPh sb="0" eb="2">
      <t>ジギョウ</t>
    </rPh>
    <rPh sb="2" eb="4">
      <t>クブン</t>
    </rPh>
    <rPh sb="5" eb="7">
      <t>ヨウシキ</t>
    </rPh>
    <rPh sb="12" eb="13">
      <t>ヨウ</t>
    </rPh>
    <phoneticPr fontId="20"/>
  </si>
  <si>
    <t>　　年　月　日</t>
    <rPh sb="2" eb="3">
      <t>ネン</t>
    </rPh>
    <rPh sb="4" eb="5">
      <t>ツキ</t>
    </rPh>
    <rPh sb="6" eb="7">
      <t>ニチ</t>
    </rPh>
    <phoneticPr fontId="20"/>
  </si>
  <si>
    <t>　　年　月　日厚生労働省発医政　　第　　号により交付決定があった　年度医療施設等施設整備費補助金について、医療施設等施設整備費補助金交付要綱7.(11)の規定に基づき、次のとおり報告する。</t>
  </si>
  <si>
    <t xml:space="preserve">   ○年</t>
  </si>
  <si>
    <t>(Ａ)</t>
  </si>
  <si>
    <t>　請負契約額欄の(うち国庫補助金分）は、交付決定額を記入すること。</t>
  </si>
  <si>
    <t>事 業 区 分</t>
    <rPh sb="4" eb="5">
      <t>ク</t>
    </rPh>
    <rPh sb="6" eb="7">
      <t>ブン</t>
    </rPh>
    <phoneticPr fontId="20"/>
  </si>
  <si>
    <t>　　年　月　日厚生労働省発医政　　第　　号により交付決定があった　年度医療施設等施設整備費補助金について、交付決定通知により付された条件に基づき、次のとおり報告する。</t>
  </si>
  <si>
    <t>　標記について、補助金等に係る予算の執行の適正化に関する法律第１４条後段の規定により、別表のとおり報告する。</t>
  </si>
  <si>
    <t>　　年度医療提供体制効率化支援補助金</t>
  </si>
  <si>
    <t>地域医療構想を推進するための病院の債務整理に必要な借入資金に対する支援給付金支給事業</t>
  </si>
  <si>
    <t>（I）</t>
  </si>
  <si>
    <t>地域医療構想を推進するための医療機関統合支援給付金支給事業</t>
  </si>
  <si>
    <t>病床稼働率段階</t>
    <rPh sb="0" eb="2">
      <t>ビョウショウ</t>
    </rPh>
    <rPh sb="2" eb="5">
      <t>カドウリツ</t>
    </rPh>
    <rPh sb="5" eb="7">
      <t>ダンカイ</t>
    </rPh>
    <phoneticPr fontId="20"/>
  </si>
  <si>
    <t>掛け率</t>
    <rPh sb="0" eb="1">
      <t>カ</t>
    </rPh>
    <rPh sb="2" eb="3">
      <t>リツ</t>
    </rPh>
    <phoneticPr fontId="20"/>
  </si>
  <si>
    <t>以上</t>
    <rPh sb="0" eb="2">
      <t>イジョウ</t>
    </rPh>
    <phoneticPr fontId="20"/>
  </si>
  <si>
    <t>１床あたり
級別単価</t>
    <rPh sb="1" eb="2">
      <t>ショウ</t>
    </rPh>
    <rPh sb="6" eb="8">
      <t>キュウベツ</t>
    </rPh>
    <rPh sb="8" eb="10">
      <t>タンカ</t>
    </rPh>
    <phoneticPr fontId="20"/>
  </si>
  <si>
    <t>第１号様式_別紙１（当初）</t>
    <rPh sb="10" eb="12">
      <t>トウショ</t>
    </rPh>
    <phoneticPr fontId="20"/>
  </si>
  <si>
    <t>差引き増減(△)</t>
    <rPh sb="0" eb="2">
      <t>サシヒキ</t>
    </rPh>
    <rPh sb="3" eb="5">
      <t>ゾウゲン</t>
    </rPh>
    <phoneticPr fontId="20"/>
  </si>
  <si>
    <t>　　 　括弧書きで記入してください。</t>
    <rPh sb="10" eb="11">
      <t>ニュウ</t>
    </rPh>
    <phoneticPr fontId="20"/>
  </si>
  <si>
    <t>第２号様式_別紙１（変更）</t>
    <rPh sb="10" eb="12">
      <t>ヘンコウ</t>
    </rPh>
    <phoneticPr fontId="20"/>
  </si>
  <si>
    <t>第３号様式_別紙１（実績）</t>
    <rPh sb="10" eb="12">
      <t>ジッセキ</t>
    </rPh>
    <phoneticPr fontId="20"/>
  </si>
  <si>
    <t>（Ｅ)</t>
  </si>
  <si>
    <t>予算額</t>
    <rPh sb="0" eb="3">
      <t>ヨサンガク</t>
    </rPh>
    <phoneticPr fontId="20"/>
  </si>
  <si>
    <t>総事業費</t>
  </si>
  <si>
    <t>選定額×補助率</t>
  </si>
  <si>
    <t>補助額
(H)又は(I)の少ない方の額</t>
    <rPh sb="0" eb="3">
      <t>ホジョガク</t>
    </rPh>
    <rPh sb="7" eb="8">
      <t>マタ</t>
    </rPh>
    <rPh sb="13" eb="14">
      <t>スク</t>
    </rPh>
    <rPh sb="16" eb="17">
      <t>ホウ</t>
    </rPh>
    <rPh sb="18" eb="19">
      <t>ガク</t>
    </rPh>
    <phoneticPr fontId="20"/>
  </si>
  <si>
    <t>施設名称</t>
    <rPh sb="0" eb="2">
      <t>シセツ</t>
    </rPh>
    <rPh sb="2" eb="3">
      <t>メイ</t>
    </rPh>
    <phoneticPr fontId="20"/>
  </si>
  <si>
    <t>【留意事項】</t>
    <rPh sb="1" eb="3">
      <t>リュウイ</t>
    </rPh>
    <rPh sb="3" eb="5">
      <t>ジコウ</t>
    </rPh>
    <phoneticPr fontId="20"/>
  </si>
  <si>
    <t>１　収入（歳入）の部</t>
    <rPh sb="2" eb="4">
      <t>シュウニュウ</t>
    </rPh>
    <rPh sb="5" eb="7">
      <t>サイニュウ</t>
    </rPh>
    <rPh sb="9" eb="10">
      <t>ブ</t>
    </rPh>
    <phoneticPr fontId="20"/>
  </si>
  <si>
    <t>（B）寄付金とは、寄付者がその使途を、本事業に指定する寄付金をいい、使途を指定しない一般寄付金及び総事業のうち、補助対象外の事業に対する寄付金は、ここにいう寄付金とはみなさない。
　　その他の収入とは、評価額、徴収法定額等をも含めることとし、収入の種類及び範囲は次のとおりとする。
　　①法令（地方公共団体の条例及び規則を含む。）に基づく徴収金、返還金等の収入
　　②契約違反による違約徴収金の収入
　　③既存建物等の全部又は一部が被災したことに伴う火災保険、地震保険による保険金収入等から交付要綱等により算出される自己負担相当を控除した額
　　④その他当該補助事業等に関する収入</t>
  </si>
  <si>
    <t xml:space="preserve">         円</t>
  </si>
  <si>
    <t>(Ｂ)</t>
  </si>
  <si>
    <t>差引額</t>
  </si>
  <si>
    <t>(A)-(B)=(C)</t>
  </si>
  <si>
    <t>対象経費の
支出予定額</t>
  </si>
  <si>
    <t>（Ｄ)</t>
  </si>
  <si>
    <t>基 準 額</t>
  </si>
  <si>
    <t>（A）総事業費は、設備整備事業に関わるすべての経費</t>
    <rPh sb="9" eb="11">
      <t>セツビ</t>
    </rPh>
    <rPh sb="11" eb="13">
      <t>セイビ</t>
    </rPh>
    <rPh sb="13" eb="15">
      <t>ジギョウ</t>
    </rPh>
    <phoneticPr fontId="20"/>
  </si>
  <si>
    <t>（Ｆ)</t>
  </si>
  <si>
    <t>円</t>
  </si>
  <si>
    <t>基準額</t>
    <rPh sb="0" eb="2">
      <t>キジュン</t>
    </rPh>
    <rPh sb="2" eb="3">
      <t>ガク</t>
    </rPh>
    <phoneticPr fontId="20"/>
  </si>
  <si>
    <t>補助率</t>
  </si>
  <si>
    <t>差引追加交付
（一部取消）
申請額</t>
    <rPh sb="0" eb="2">
      <t>サシヒキ</t>
    </rPh>
    <rPh sb="2" eb="4">
      <t>ツイカ</t>
    </rPh>
    <rPh sb="4" eb="6">
      <t>コウフ</t>
    </rPh>
    <rPh sb="8" eb="10">
      <t>イチブ</t>
    </rPh>
    <rPh sb="10" eb="12">
      <t>トリケシ</t>
    </rPh>
    <rPh sb="14" eb="17">
      <t>シンセイガク</t>
    </rPh>
    <phoneticPr fontId="20"/>
  </si>
  <si>
    <t>（注） 変更が発生した箇所については、変更後の金額及び内容の上に変更前の金額及び内容を</t>
    <rPh sb="1" eb="2">
      <t>チュウ</t>
    </rPh>
    <rPh sb="4" eb="6">
      <t>ヘンコウ</t>
    </rPh>
    <rPh sb="7" eb="9">
      <t>ハッセイ</t>
    </rPh>
    <rPh sb="11" eb="13">
      <t>カショ</t>
    </rPh>
    <rPh sb="19" eb="21">
      <t>ヘンコウ</t>
    </rPh>
    <rPh sb="21" eb="22">
      <t>ゴ</t>
    </rPh>
    <rPh sb="23" eb="25">
      <t>キンガク</t>
    </rPh>
    <rPh sb="25" eb="26">
      <t>オヨ</t>
    </rPh>
    <rPh sb="27" eb="29">
      <t>ナイヨウ</t>
    </rPh>
    <rPh sb="30" eb="31">
      <t>ウエ</t>
    </rPh>
    <rPh sb="32" eb="34">
      <t>ヘンコウ</t>
    </rPh>
    <rPh sb="34" eb="35">
      <t>マエ</t>
    </rPh>
    <rPh sb="36" eb="38">
      <t>キンガク</t>
    </rPh>
    <rPh sb="38" eb="39">
      <t>オヨ</t>
    </rPh>
    <rPh sb="40" eb="42">
      <t>ナイヨウ</t>
    </rPh>
    <phoneticPr fontId="20"/>
  </si>
  <si>
    <t>総事業費</t>
    <rPh sb="0" eb="1">
      <t>ソウ</t>
    </rPh>
    <rPh sb="1" eb="4">
      <t>ジギョウヒ</t>
    </rPh>
    <phoneticPr fontId="20"/>
  </si>
  <si>
    <t>既交付決定額</t>
    <rPh sb="0" eb="1">
      <t>キ</t>
    </rPh>
    <rPh sb="1" eb="3">
      <t>コウフ</t>
    </rPh>
    <rPh sb="3" eb="5">
      <t>ケッテイ</t>
    </rPh>
    <rPh sb="5" eb="6">
      <t>ガク</t>
    </rPh>
    <phoneticPr fontId="20"/>
  </si>
  <si>
    <t>寄付金その
他の収入額</t>
    <rPh sb="0" eb="2">
      <t>キフ</t>
    </rPh>
    <rPh sb="2" eb="3">
      <t>キン</t>
    </rPh>
    <phoneticPr fontId="20"/>
  </si>
  <si>
    <t xml:space="preserve">  円</t>
  </si>
  <si>
    <t>（H）</t>
  </si>
  <si>
    <t>補助
所要額</t>
    <rPh sb="0" eb="2">
      <t>ホジョ</t>
    </rPh>
    <rPh sb="3" eb="5">
      <t>ショヨウ</t>
    </rPh>
    <rPh sb="5" eb="6">
      <t>ガク</t>
    </rPh>
    <phoneticPr fontId="20"/>
  </si>
  <si>
    <t>収入支出（歳入歳出）予算書（抄本）</t>
    <rPh sb="0" eb="2">
      <t>シュウニュウ</t>
    </rPh>
    <rPh sb="2" eb="4">
      <t>シシュツ</t>
    </rPh>
    <rPh sb="5" eb="7">
      <t>サイニュウ</t>
    </rPh>
    <rPh sb="7" eb="9">
      <t>サイシュツ</t>
    </rPh>
    <rPh sb="12" eb="13">
      <t>ショ</t>
    </rPh>
    <rPh sb="14" eb="16">
      <t>ショウホン</t>
    </rPh>
    <phoneticPr fontId="20"/>
  </si>
  <si>
    <t>区分</t>
    <rPh sb="0" eb="2">
      <t>クブン</t>
    </rPh>
    <phoneticPr fontId="20"/>
  </si>
  <si>
    <t>合　計</t>
    <rPh sb="0" eb="1">
      <t>ゴウ</t>
    </rPh>
    <rPh sb="2" eb="3">
      <t>ケイ</t>
    </rPh>
    <phoneticPr fontId="20"/>
  </si>
  <si>
    <t>　(※区分は県補助金分と自己負担分を分けて記載し、自己負担分については任意の区分を記載してください。)</t>
    <rPh sb="3" eb="5">
      <t>クブン</t>
    </rPh>
    <rPh sb="6" eb="7">
      <t>ケン</t>
    </rPh>
    <rPh sb="7" eb="10">
      <t>ホジョキン</t>
    </rPh>
    <rPh sb="10" eb="11">
      <t>ブン</t>
    </rPh>
    <rPh sb="12" eb="14">
      <t>ジコ</t>
    </rPh>
    <rPh sb="14" eb="16">
      <t>フタン</t>
    </rPh>
    <rPh sb="16" eb="17">
      <t>ブン</t>
    </rPh>
    <rPh sb="18" eb="19">
      <t>ワ</t>
    </rPh>
    <rPh sb="21" eb="23">
      <t>キサイ</t>
    </rPh>
    <rPh sb="25" eb="27">
      <t>ジコ</t>
    </rPh>
    <rPh sb="27" eb="29">
      <t>フタン</t>
    </rPh>
    <rPh sb="29" eb="30">
      <t>ブン</t>
    </rPh>
    <rPh sb="35" eb="37">
      <t>ニンイ</t>
    </rPh>
    <rPh sb="38" eb="40">
      <t>クブン</t>
    </rPh>
    <rPh sb="41" eb="43">
      <t>キサイ</t>
    </rPh>
    <phoneticPr fontId="20"/>
  </si>
  <si>
    <t>２　支出（歳出）の部</t>
    <rPh sb="2" eb="4">
      <t>シシュツ</t>
    </rPh>
    <rPh sb="5" eb="7">
      <t>サイシュツ</t>
    </rPh>
    <rPh sb="9" eb="10">
      <t>ブ</t>
    </rPh>
    <phoneticPr fontId="20"/>
  </si>
  <si>
    <t>備考</t>
    <rPh sb="0" eb="2">
      <t>ビコウ</t>
    </rPh>
    <phoneticPr fontId="20"/>
  </si>
  <si>
    <t>変更後収入支出（歳入歳出）予算書（抄本）</t>
    <rPh sb="0" eb="2">
      <t>ヘンコウ</t>
    </rPh>
    <rPh sb="2" eb="3">
      <t>ゴ</t>
    </rPh>
    <rPh sb="3" eb="5">
      <t>シュウニュウ</t>
    </rPh>
    <rPh sb="5" eb="7">
      <t>シシュツ</t>
    </rPh>
    <rPh sb="8" eb="10">
      <t>サイニュウ</t>
    </rPh>
    <rPh sb="10" eb="12">
      <t>サイシュツ</t>
    </rPh>
    <rPh sb="13" eb="15">
      <t>ヨサン</t>
    </rPh>
    <rPh sb="15" eb="16">
      <t>ショ</t>
    </rPh>
    <rPh sb="17" eb="19">
      <t>ショウホン</t>
    </rPh>
    <phoneticPr fontId="20"/>
  </si>
  <si>
    <t>補助所要額
(支給申請額)</t>
    <rPh sb="0" eb="2">
      <t>ホジョ</t>
    </rPh>
    <rPh sb="2" eb="4">
      <t>ショヨウ</t>
    </rPh>
    <rPh sb="4" eb="5">
      <t>ガク</t>
    </rPh>
    <rPh sb="7" eb="9">
      <t>シキュウ</t>
    </rPh>
    <rPh sb="9" eb="11">
      <t>シンセイ</t>
    </rPh>
    <rPh sb="11" eb="12">
      <t>ガク</t>
    </rPh>
    <phoneticPr fontId="20"/>
  </si>
  <si>
    <t>差引追加交付
（一部取消）
申請額</t>
    <rPh sb="0" eb="2">
      <t>サシヒキ</t>
    </rPh>
    <rPh sb="2" eb="4">
      <t>ツイカ</t>
    </rPh>
    <rPh sb="4" eb="6">
      <t>コウフ</t>
    </rPh>
    <rPh sb="8" eb="10">
      <t>イチブ</t>
    </rPh>
    <rPh sb="10" eb="12">
      <t>トリケシ</t>
    </rPh>
    <rPh sb="14" eb="16">
      <t>シンセイ</t>
    </rPh>
    <rPh sb="16" eb="17">
      <t>ガク</t>
    </rPh>
    <phoneticPr fontId="20"/>
  </si>
  <si>
    <t>高知県分娩取扱施設設備整備事業費補助金 申請額算出調書</t>
  </si>
  <si>
    <t>整備機器</t>
    <rPh sb="0" eb="2">
      <t>セイビ</t>
    </rPh>
    <rPh sb="2" eb="4">
      <t>キキ</t>
    </rPh>
    <phoneticPr fontId="20"/>
  </si>
  <si>
    <t>分娩監視装置</t>
    <rPh sb="0" eb="2">
      <t>ブンベン</t>
    </rPh>
    <rPh sb="2" eb="4">
      <t>カンシ</t>
    </rPh>
    <rPh sb="4" eb="6">
      <t>ソウチ</t>
    </rPh>
    <phoneticPr fontId="20"/>
  </si>
  <si>
    <t>第１号様式_別紙２（事業計画書）</t>
    <rPh sb="6" eb="8">
      <t>ベッシ</t>
    </rPh>
    <phoneticPr fontId="20"/>
  </si>
  <si>
    <t>設備機器</t>
    <rPh sb="0" eb="2">
      <t>セツビ</t>
    </rPh>
    <rPh sb="2" eb="4">
      <t>キキ</t>
    </rPh>
    <phoneticPr fontId="20"/>
  </si>
  <si>
    <t>別紙３（当初）</t>
    <rPh sb="0" eb="2">
      <t>ベッシ</t>
    </rPh>
    <rPh sb="4" eb="6">
      <t>トウショ</t>
    </rPh>
    <phoneticPr fontId="20"/>
  </si>
  <si>
    <t>高知県分娩取扱施設設備整備事業費補助金 事業計画書（変更）</t>
    <rPh sb="20" eb="22">
      <t>ジギョウ</t>
    </rPh>
    <rPh sb="22" eb="25">
      <t>ケイカクショ</t>
    </rPh>
    <rPh sb="26" eb="28">
      <t>ヘンコウ</t>
    </rPh>
    <phoneticPr fontId="20"/>
  </si>
  <si>
    <t>別紙３（変更）</t>
    <rPh sb="0" eb="2">
      <t>ベッシ</t>
    </rPh>
    <rPh sb="4" eb="6">
      <t>ヘンコウ</t>
    </rPh>
    <phoneticPr fontId="20"/>
  </si>
  <si>
    <t>高知県分娩取扱施設設備整備事業費補助金　精算額算出調書</t>
  </si>
  <si>
    <t>補助金額
(H)と(I)の少ない方の額</t>
    <rPh sb="0" eb="3">
      <t>ホジョキン</t>
    </rPh>
    <rPh sb="3" eb="4">
      <t>ガク</t>
    </rPh>
    <rPh sb="13" eb="14">
      <t>スク</t>
    </rPh>
    <rPh sb="16" eb="17">
      <t>ホウ</t>
    </rPh>
    <rPh sb="18" eb="19">
      <t>ガク</t>
    </rPh>
    <phoneticPr fontId="20"/>
  </si>
  <si>
    <t>医療機関名：</t>
    <rPh sb="0" eb="2">
      <t>イリョウ</t>
    </rPh>
    <rPh sb="2" eb="5">
      <t>キカンメイ</t>
    </rPh>
    <phoneticPr fontId="20"/>
  </si>
  <si>
    <t>第３号様式_別紙２（実績）設備</t>
    <rPh sb="6" eb="8">
      <t>ベッシ</t>
    </rPh>
    <rPh sb="10" eb="12">
      <t>ジッセキ</t>
    </rPh>
    <rPh sb="13" eb="15">
      <t>セツビ</t>
    </rPh>
    <phoneticPr fontId="20"/>
  </si>
</sst>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quot;△ &quot;#,##0"/>
    <numFmt numFmtId="177" formatCode="#,##0.00;&quot;△ &quot;#,##0.00"/>
    <numFmt numFmtId="178" formatCode="&quot;（&quot;@&quot;）&quot;"/>
    <numFmt numFmtId="179" formatCode="[$-411]ggge&quot;年&quot;m&quot;月&quot;d&quot;日&quot;;@"/>
    <numFmt numFmtId="180" formatCode="&quot;金 &quot;#,###"/>
  </numFmts>
  <fonts count="44">
    <font>
      <sz val="11"/>
      <color theme="1"/>
      <name val="ＭＳ Ｐゴシック"/>
      <family val="3"/>
      <scheme val="minor"/>
    </font>
    <font>
      <sz val="11"/>
      <color theme="1"/>
      <name val="ＭＳ Ｐゴシック"/>
      <family val="3"/>
      <scheme val="minor"/>
    </font>
    <font>
      <sz val="11"/>
      <color theme="0"/>
      <name val="ＭＳ Ｐゴシック"/>
      <family val="3"/>
      <scheme val="minor"/>
    </font>
    <font>
      <sz val="11"/>
      <color rgb="FF9C6500"/>
      <name val="ＭＳ Ｐゴシック"/>
      <family val="3"/>
      <scheme val="minor"/>
    </font>
    <font>
      <b/>
      <sz val="18"/>
      <color theme="3"/>
      <name val="ＭＳ Ｐゴシック"/>
      <family val="3"/>
      <scheme val="major"/>
    </font>
    <font>
      <b/>
      <sz val="11"/>
      <color theme="0"/>
      <name val="ＭＳ Ｐゴシック"/>
      <family val="3"/>
      <scheme val="minor"/>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auto="1"/>
      <name val="ＭＳ Ｐゴシック"/>
      <family val="3"/>
      <scheme val="minor"/>
    </font>
    <font>
      <sz val="11"/>
      <color theme="1"/>
      <name val="游ゴシック"/>
      <family val="3"/>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rgb="FFFF0000"/>
      <name val="ＭＳ Ｐゴシック"/>
      <family val="3"/>
      <scheme val="minor"/>
    </font>
    <font>
      <b/>
      <sz val="11"/>
      <color theme="1"/>
      <name val="ＭＳ Ｐゴシック"/>
      <family val="3"/>
      <scheme val="minor"/>
    </font>
    <font>
      <sz val="6"/>
      <color auto="1"/>
      <name val="ＭＳ Ｐゴシック"/>
      <family val="3"/>
    </font>
    <font>
      <sz val="11"/>
      <color rgb="FF000000"/>
      <name val="ＭＳ Ｐゴシック"/>
      <family val="3"/>
    </font>
    <font>
      <b/>
      <sz val="14"/>
      <color rgb="FFFF0000"/>
      <name val="ＭＳ Ｐゴシック"/>
      <family val="3"/>
    </font>
    <font>
      <sz val="9"/>
      <color rgb="FF000000"/>
      <name val="ＭＳ Ｐゴシック"/>
      <family val="3"/>
    </font>
    <font>
      <strike/>
      <sz val="9"/>
      <color rgb="FFFF0000"/>
      <name val="ＭＳ Ｐゴシック"/>
      <family val="3"/>
    </font>
    <font>
      <strike/>
      <sz val="11"/>
      <color rgb="FFFF0000"/>
      <name val="ＭＳ Ｐゴシック"/>
      <family val="3"/>
      <scheme val="minor"/>
    </font>
    <font>
      <u/>
      <sz val="9"/>
      <color theme="1"/>
      <name val="ＭＳ Ｐゴシック"/>
      <family val="3"/>
    </font>
    <font>
      <sz val="12"/>
      <color theme="1"/>
      <name val="ＭＳ Ｐゴシック"/>
      <family val="3"/>
    </font>
    <font>
      <sz val="12"/>
      <color rgb="FF000000"/>
      <name val="ＭＳ Ｐゴシック"/>
      <family val="3"/>
    </font>
    <font>
      <sz val="12"/>
      <color indexed="8"/>
      <name val="ＭＳ Ｐゴシック"/>
      <family val="3"/>
    </font>
    <font>
      <sz val="8"/>
      <color rgb="FF000000"/>
      <name val="ＭＳ Ｐゴシック"/>
      <family val="3"/>
    </font>
    <font>
      <sz val="8"/>
      <color theme="1"/>
      <name val="ＭＳ Ｐゴシック"/>
      <family val="3"/>
    </font>
    <font>
      <sz val="10"/>
      <color theme="1"/>
      <name val="ＭＳ Ｐゴシック"/>
      <family val="3"/>
    </font>
    <font>
      <sz val="14"/>
      <color theme="1"/>
      <name val="ＭＳ Ｐゴシック"/>
      <family val="3"/>
      <scheme val="minor"/>
    </font>
    <font>
      <b/>
      <sz val="14"/>
      <color rgb="FF000000"/>
      <name val="ＭＳ Ｐゴシック"/>
      <family val="3"/>
    </font>
    <font>
      <sz val="9"/>
      <color theme="1"/>
      <name val="ＭＳ Ｐゴシック"/>
      <family val="3"/>
    </font>
    <font>
      <sz val="9"/>
      <color theme="1" tint="0.15"/>
      <name val="ＭＳ Ｐゴシック"/>
      <family val="3"/>
    </font>
    <font>
      <sz val="11"/>
      <color theme="1"/>
      <name val="メイリオ"/>
      <family val="3"/>
    </font>
    <font>
      <sz val="9"/>
      <color auto="1"/>
      <name val="ＭＳ Ｐゴシック"/>
      <family val="3"/>
    </font>
    <font>
      <sz val="11"/>
      <color theme="1"/>
      <name val="ＭＳ 明朝"/>
      <family val="1"/>
    </font>
    <font>
      <sz val="18"/>
      <color theme="1"/>
      <name val="ＭＳ 明朝"/>
      <family val="1"/>
    </font>
    <font>
      <sz val="9"/>
      <color auto="1"/>
      <name val="ＭＳ 明朝"/>
      <family val="1"/>
    </font>
    <font>
      <sz val="6"/>
      <color auto="1"/>
      <name val="游ゴシック"/>
      <family val="3"/>
    </font>
    <font>
      <sz val="9"/>
      <color indexed="8"/>
      <name val="ＭＳ Ｐゴシック"/>
      <family val="3"/>
    </font>
  </fonts>
  <fills count="41">
    <fill>
      <patternFill patternType="none"/>
    </fill>
    <fill>
      <patternFill patternType="gray125"/>
    </fill>
    <fill>
      <patternFill patternType="solid">
        <fgColor theme="4" tint="0.8"/>
        <bgColor indexed="65"/>
      </patternFill>
    </fill>
    <fill>
      <patternFill patternType="solid">
        <fgColor theme="5" tint="0.8"/>
        <bgColor indexed="65"/>
      </patternFill>
    </fill>
    <fill>
      <patternFill patternType="solid">
        <fgColor theme="6" tint="0.8"/>
        <bgColor indexed="65"/>
      </patternFill>
    </fill>
    <fill>
      <patternFill patternType="solid">
        <fgColor theme="7" tint="0.8"/>
        <bgColor indexed="65"/>
      </patternFill>
    </fill>
    <fill>
      <patternFill patternType="solid">
        <fgColor theme="8" tint="0.8"/>
        <bgColor indexed="65"/>
      </patternFill>
    </fill>
    <fill>
      <patternFill patternType="solid">
        <fgColor theme="9" tint="0.8"/>
        <bgColor indexed="65"/>
      </patternFill>
    </fill>
    <fill>
      <patternFill patternType="solid">
        <fgColor theme="4" tint="0.6"/>
        <bgColor indexed="65"/>
      </patternFill>
    </fill>
    <fill>
      <patternFill patternType="solid">
        <fgColor theme="5" tint="0.6"/>
        <bgColor indexed="65"/>
      </patternFill>
    </fill>
    <fill>
      <patternFill patternType="solid">
        <fgColor theme="6" tint="0.6"/>
        <bgColor indexed="65"/>
      </patternFill>
    </fill>
    <fill>
      <patternFill patternType="solid">
        <fgColor theme="7" tint="0.6"/>
        <bgColor indexed="65"/>
      </patternFill>
    </fill>
    <fill>
      <patternFill patternType="solid">
        <fgColor theme="8" tint="0.6"/>
        <bgColor indexed="65"/>
      </patternFill>
    </fill>
    <fill>
      <patternFill patternType="solid">
        <fgColor theme="9" tint="0.6"/>
        <bgColor indexed="65"/>
      </patternFill>
    </fill>
    <fill>
      <patternFill patternType="solid">
        <fgColor theme="4" tint="0.4"/>
        <bgColor indexed="65"/>
      </patternFill>
    </fill>
    <fill>
      <patternFill patternType="solid">
        <fgColor theme="5" tint="0.4"/>
        <bgColor indexed="65"/>
      </patternFill>
    </fill>
    <fill>
      <patternFill patternType="solid">
        <fgColor theme="6" tint="0.4"/>
        <bgColor indexed="65"/>
      </patternFill>
    </fill>
    <fill>
      <patternFill patternType="solid">
        <fgColor theme="7" tint="0.4"/>
        <bgColor indexed="65"/>
      </patternFill>
    </fill>
    <fill>
      <patternFill patternType="solid">
        <fgColor theme="8" tint="0.4"/>
        <bgColor indexed="65"/>
      </patternFill>
    </fill>
    <fill>
      <patternFill patternType="solid">
        <fgColor theme="9" tint="0.4"/>
        <bgColor indexed="65"/>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
      <patternFill patternType="solid">
        <fgColor rgb="FFFFFFBE"/>
        <bgColor indexed="64"/>
      </patternFill>
    </fill>
    <fill>
      <patternFill patternType="solid">
        <fgColor rgb="FFFFFFCC"/>
        <bgColor indexed="64"/>
      </patternFill>
    </fill>
    <fill>
      <patternFill patternType="solid">
        <fgColor theme="0" tint="-5.e-002"/>
        <bgColor indexed="64"/>
      </patternFill>
    </fill>
    <fill>
      <patternFill patternType="solid">
        <fgColor rgb="FFFFFF00"/>
        <bgColor indexed="64"/>
      </patternFill>
    </fill>
    <fill>
      <patternFill patternType="solid">
        <fgColor theme="0"/>
        <bgColor indexed="64"/>
      </patternFill>
    </fill>
    <fill>
      <patternFill patternType="solid">
        <fgColor theme="9" tint="0.8"/>
        <bgColor indexed="64"/>
      </patternFill>
    </fill>
    <fill>
      <patternFill patternType="solid">
        <fgColor theme="0" tint="-0.15"/>
        <bgColor indexed="64"/>
      </patternFill>
    </fill>
    <fill>
      <patternFill patternType="solid">
        <fgColor rgb="FF92D050"/>
        <bgColor indexed="64"/>
      </patternFill>
    </fill>
  </fills>
  <borders count="127">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ck">
        <color rgb="FF000000"/>
      </left>
      <right style="medium">
        <color rgb="FF000000"/>
      </right>
      <top style="thick">
        <color rgb="FF000000"/>
      </top>
      <bottom/>
      <diagonal/>
    </border>
    <border>
      <left style="thick">
        <color rgb="FF000000"/>
      </left>
      <right style="medium">
        <color rgb="FF000000"/>
      </right>
      <top/>
      <bottom style="medium">
        <color rgb="FF000000"/>
      </bottom>
      <diagonal/>
    </border>
    <border>
      <left style="thick">
        <color rgb="FF000000"/>
      </left>
      <right style="medium">
        <color rgb="FF000000"/>
      </right>
      <top style="medium">
        <color rgb="FF000000"/>
      </top>
      <bottom/>
      <diagonal/>
    </border>
    <border>
      <left style="thick">
        <color rgb="FF000000"/>
      </left>
      <right style="medium">
        <color rgb="FF000000"/>
      </right>
      <top style="hair">
        <color rgb="FF000000"/>
      </top>
      <bottom style="hair">
        <color rgb="FF000000"/>
      </bottom>
      <diagonal/>
    </border>
    <border>
      <left style="thick">
        <color rgb="FF000000"/>
      </left>
      <right style="medium">
        <color rgb="FF000000"/>
      </right>
      <top style="double">
        <color indexed="64"/>
      </top>
      <bottom style="thick">
        <color rgb="FF000000"/>
      </bottom>
      <diagonal/>
    </border>
    <border>
      <left/>
      <right/>
      <top/>
      <bottom style="thick">
        <color rgb="FF000000"/>
      </bottom>
      <diagonal/>
    </border>
    <border>
      <left/>
      <right style="medium">
        <color rgb="FF000000"/>
      </right>
      <top style="thick">
        <color rgb="FF000000"/>
      </top>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hair">
        <color rgb="FF000000"/>
      </top>
      <bottom style="hair">
        <color rgb="FF000000"/>
      </bottom>
      <diagonal/>
    </border>
    <border>
      <left style="medium">
        <color rgb="FF000000"/>
      </left>
      <right style="medium">
        <color rgb="FF000000"/>
      </right>
      <top style="double">
        <color indexed="64"/>
      </top>
      <bottom style="thick">
        <color rgb="FF000000"/>
      </bottom>
      <diagonal/>
    </border>
    <border>
      <left style="medium">
        <color rgb="FF000000"/>
      </left>
      <right style="medium">
        <color rgb="FF000000"/>
      </right>
      <top style="hair">
        <color rgb="FF000000"/>
      </top>
      <bottom style="double">
        <color indexed="64"/>
      </bottom>
      <diagonal/>
    </border>
    <border>
      <left style="medium">
        <color rgb="FF000000"/>
      </left>
      <right style="medium">
        <color rgb="FF000000"/>
      </right>
      <top style="thick">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ck">
        <color rgb="FF000000"/>
      </bottom>
      <diagonal/>
    </border>
    <border>
      <left style="medium">
        <color rgb="FF000000"/>
      </left>
      <right/>
      <top style="thick">
        <color rgb="FF000000"/>
      </top>
      <bottom/>
      <diagonal/>
    </border>
    <border>
      <left/>
      <right/>
      <top/>
      <bottom style="medium">
        <color rgb="FF000000"/>
      </bottom>
      <diagonal/>
    </border>
    <border>
      <left style="medium">
        <color rgb="FF000000"/>
      </left>
      <right/>
      <top style="medium">
        <color rgb="FF000000"/>
      </top>
      <bottom/>
      <diagonal/>
    </border>
    <border diagonalUp="1">
      <left style="medium">
        <color rgb="FF000000"/>
      </left>
      <right style="medium">
        <color rgb="FF000000"/>
      </right>
      <top style="hair">
        <color rgb="FF000000"/>
      </top>
      <bottom style="double">
        <color indexed="64"/>
      </bottom>
      <diagonal style="thin">
        <color rgb="FF000000"/>
      </diagonal>
    </border>
    <border>
      <left style="medium">
        <color indexed="64"/>
      </left>
      <right style="medium">
        <color rgb="FF000000"/>
      </right>
      <top/>
      <bottom style="medium">
        <color rgb="FF000000"/>
      </bottom>
      <diagonal/>
    </border>
    <border>
      <left style="medium">
        <color rgb="FF000000"/>
      </left>
      <right style="thick">
        <color rgb="FF000000"/>
      </right>
      <top style="thick">
        <color rgb="FF000000"/>
      </top>
      <bottom/>
      <diagonal/>
    </border>
    <border>
      <left style="medium">
        <color rgb="FF000000"/>
      </left>
      <right style="thick">
        <color rgb="FF000000"/>
      </right>
      <top/>
      <bottom style="medium">
        <color rgb="FF000000"/>
      </bottom>
      <diagonal/>
    </border>
    <border>
      <left style="medium">
        <color rgb="FF000000"/>
      </left>
      <right style="thick">
        <color rgb="FF000000"/>
      </right>
      <top style="medium">
        <color rgb="FF000000"/>
      </top>
      <bottom/>
      <diagonal/>
    </border>
    <border>
      <left style="medium">
        <color rgb="FF000000"/>
      </left>
      <right style="thick">
        <color rgb="FF000000"/>
      </right>
      <top style="hair">
        <color rgb="FF000000"/>
      </top>
      <bottom style="double">
        <color indexed="64"/>
      </bottom>
      <diagonal/>
    </border>
    <border>
      <left style="medium">
        <color rgb="FF000000"/>
      </left>
      <right style="thick">
        <color rgb="FF000000"/>
      </right>
      <top style="double">
        <color indexed="64"/>
      </top>
      <bottom style="thick">
        <color rgb="FF000000"/>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style="thin">
        <color indexed="64"/>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thick">
        <color indexed="64"/>
      </right>
      <top/>
      <bottom/>
      <diagonal/>
    </border>
    <border>
      <left/>
      <right/>
      <top/>
      <bottom style="thick">
        <color indexed="64"/>
      </bottom>
      <diagonal/>
    </border>
    <border>
      <left/>
      <right style="medium">
        <color rgb="FF000000"/>
      </right>
      <top/>
      <bottom/>
      <diagonal/>
    </border>
    <border>
      <left style="thick">
        <color indexed="64"/>
      </left>
      <right style="medium">
        <color rgb="FF000000"/>
      </right>
      <top style="medium">
        <color indexed="64"/>
      </top>
      <bottom style="hair">
        <color indexed="64"/>
      </bottom>
      <diagonal/>
    </border>
    <border>
      <left/>
      <right style="medium">
        <color rgb="FF000000"/>
      </right>
      <top/>
      <bottom style="double">
        <color indexed="64"/>
      </bottom>
      <diagonal/>
    </border>
    <border>
      <left/>
      <right style="medium">
        <color rgb="FF000000"/>
      </right>
      <top/>
      <bottom style="thick">
        <color indexed="64"/>
      </bottom>
      <diagonal/>
    </border>
    <border>
      <left style="medium">
        <color rgb="FF000000"/>
      </left>
      <right style="medium">
        <color rgb="FF000000"/>
      </right>
      <top/>
      <bottom/>
      <diagonal/>
    </border>
    <border>
      <left style="medium">
        <color rgb="FF000000"/>
      </left>
      <right style="medium">
        <color rgb="FF000000"/>
      </right>
      <top style="medium">
        <color indexed="64"/>
      </top>
      <bottom style="hair">
        <color indexed="64"/>
      </bottom>
      <diagonal/>
    </border>
    <border>
      <left style="medium">
        <color rgb="FF000000"/>
      </left>
      <right style="medium">
        <color rgb="FF000000"/>
      </right>
      <top/>
      <bottom style="double">
        <color indexed="64"/>
      </bottom>
      <diagonal/>
    </border>
    <border>
      <left style="medium">
        <color rgb="FF000000"/>
      </left>
      <right/>
      <top style="double">
        <color rgb="FF000000"/>
      </top>
      <bottom style="thick">
        <color indexed="64"/>
      </bottom>
      <diagonal/>
    </border>
    <border diagonalUp="1">
      <left style="medium">
        <color rgb="FF000000"/>
      </left>
      <right/>
      <top/>
      <bottom style="thick">
        <color indexed="64"/>
      </bottom>
      <diagonal style="thin">
        <color rgb="FF000000"/>
      </diagonal>
    </border>
    <border>
      <left style="medium">
        <color rgb="FF000000"/>
      </left>
      <right style="medium">
        <color rgb="FF000000"/>
      </right>
      <top/>
      <bottom style="hair">
        <color indexed="64"/>
      </bottom>
      <diagonal/>
    </border>
    <border diagonalUp="1">
      <left style="medium">
        <color rgb="FF000000"/>
      </left>
      <right style="medium">
        <color rgb="FF000000"/>
      </right>
      <top style="double">
        <color rgb="FF000000"/>
      </top>
      <bottom style="thick">
        <color indexed="64"/>
      </bottom>
      <diagonal style="thin">
        <color rgb="FF000000"/>
      </diagonal>
    </border>
    <border diagonalUp="1">
      <left style="medium">
        <color rgb="FF000000"/>
      </left>
      <right style="medium">
        <color rgb="FF000000"/>
      </right>
      <top/>
      <bottom style="thick">
        <color indexed="64"/>
      </bottom>
      <diagonal style="thin">
        <color rgb="FF000000"/>
      </diagonal>
    </border>
    <border>
      <left style="medium">
        <color rgb="FF000000"/>
      </left>
      <right style="medium">
        <color indexed="64"/>
      </right>
      <top/>
      <bottom style="medium">
        <color indexed="64"/>
      </bottom>
      <diagonal/>
    </border>
    <border>
      <left style="medium">
        <color rgb="FF000000"/>
      </left>
      <right/>
      <top/>
      <bottom/>
      <diagonal/>
    </border>
    <border>
      <left style="medium">
        <color rgb="FF000000"/>
      </left>
      <right/>
      <top style="medium">
        <color indexed="64"/>
      </top>
      <bottom style="hair">
        <color indexed="64"/>
      </bottom>
      <diagonal/>
    </border>
    <border diagonalUp="1">
      <left style="medium">
        <color rgb="FF000000"/>
      </left>
      <right style="medium">
        <color rgb="FF000000"/>
      </right>
      <top style="double">
        <color indexed="64"/>
      </top>
      <bottom style="thick">
        <color indexed="64"/>
      </bottom>
      <diagonal style="thin">
        <color rgb="FF000000"/>
      </diagonal>
    </border>
    <border>
      <left style="medium">
        <color rgb="FF000000"/>
      </left>
      <right/>
      <top/>
      <bottom style="hair">
        <color indexed="64"/>
      </bottom>
      <diagonal/>
    </border>
    <border>
      <left style="medium">
        <color indexed="64"/>
      </left>
      <right/>
      <top style="medium">
        <color indexed="64"/>
      </top>
      <bottom style="hair">
        <color indexed="64"/>
      </bottom>
      <diagonal/>
    </border>
    <border>
      <left style="medium">
        <color rgb="FF000000"/>
      </left>
      <right style="medium">
        <color indexed="64"/>
      </right>
      <top style="hair">
        <color indexed="64"/>
      </top>
      <bottom style="double">
        <color rgb="FF000000"/>
      </bottom>
      <diagonal/>
    </border>
    <border>
      <left style="medium">
        <color indexed="64"/>
      </left>
      <right style="thick">
        <color indexed="64"/>
      </right>
      <top style="thick">
        <color indexed="64"/>
      </top>
      <bottom/>
      <diagonal/>
    </border>
    <border>
      <left style="medium">
        <color indexed="64"/>
      </left>
      <right style="thick">
        <color indexed="64"/>
      </right>
      <top/>
      <bottom style="medium">
        <color indexed="64"/>
      </bottom>
      <diagonal/>
    </border>
    <border>
      <left style="medium">
        <color indexed="64"/>
      </left>
      <right style="thick">
        <color indexed="64"/>
      </right>
      <top style="medium">
        <color indexed="64"/>
      </top>
      <bottom style="hair">
        <color indexed="64"/>
      </bottom>
      <diagonal/>
    </border>
    <border>
      <left style="medium">
        <color indexed="64"/>
      </left>
      <right style="thick">
        <color indexed="64"/>
      </right>
      <top style="hair">
        <color indexed="64"/>
      </top>
      <bottom style="double">
        <color indexed="64"/>
      </bottom>
      <diagonal/>
    </border>
    <border diagonalUp="1">
      <left style="medium">
        <color indexed="64"/>
      </left>
      <right style="thick">
        <color indexed="64"/>
      </right>
      <top style="double">
        <color auto="1"/>
      </top>
      <bottom style="thick">
        <color indexed="64"/>
      </bottom>
      <diagonal style="thin">
        <color auto="1"/>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double">
        <color indexed="64"/>
      </top>
      <bottom style="thick">
        <color indexed="64"/>
      </bottom>
      <diagonal/>
    </border>
    <border>
      <left style="medium">
        <color rgb="FF000000"/>
      </left>
      <right/>
      <top style="hair">
        <color indexed="64"/>
      </top>
      <bottom style="double">
        <color rgb="FF000000"/>
      </bottom>
      <diagonal/>
    </border>
    <border>
      <left style="medium">
        <color indexed="64"/>
      </left>
      <right style="medium">
        <color indexed="64"/>
      </right>
      <top style="thick">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style="thick">
        <color indexed="64"/>
      </bottom>
      <diagonal/>
    </border>
    <border>
      <left style="medium">
        <color indexed="64"/>
      </left>
      <right style="medium">
        <color indexed="64"/>
      </right>
      <top style="hair">
        <color indexed="64"/>
      </top>
      <bottom style="double">
        <color indexed="64"/>
      </bottom>
      <diagonal/>
    </border>
    <border>
      <left/>
      <right style="thick">
        <color indexed="64"/>
      </right>
      <top style="thick">
        <color indexed="64"/>
      </top>
      <bottom/>
      <diagonal/>
    </border>
    <border>
      <left/>
      <right style="thick">
        <color indexed="64"/>
      </right>
      <top/>
      <bottom style="medium">
        <color indexed="64"/>
      </bottom>
      <diagonal/>
    </border>
    <border>
      <left/>
      <right style="thick">
        <color indexed="64"/>
      </right>
      <top style="medium">
        <color indexed="64"/>
      </top>
      <bottom style="hair">
        <color indexed="64"/>
      </bottom>
      <diagonal/>
    </border>
    <border diagonalUp="1">
      <left style="medium">
        <color auto="1"/>
      </left>
      <right style="thick">
        <color indexed="64"/>
      </right>
      <top style="double">
        <color auto="1"/>
      </top>
      <bottom style="thick">
        <color indexed="64"/>
      </bottom>
      <diagonal style="thin">
        <color auto="1"/>
      </diagonal>
    </border>
    <border>
      <left style="medium">
        <color indexed="64"/>
      </left>
      <right style="medium">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thin">
        <color indexed="64"/>
      </top>
      <bottom/>
      <diagonal/>
    </border>
    <border>
      <left style="thin">
        <color auto="1"/>
      </left>
      <right style="hair">
        <color auto="1"/>
      </right>
      <top style="hair">
        <color auto="1"/>
      </top>
      <bottom style="thin">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style="thin">
        <color indexed="64"/>
      </right>
      <top/>
      <bottom style="thin">
        <color indexed="64"/>
      </bottom>
      <diagonal/>
    </border>
  </borders>
  <cellStyleXfs count="51">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1" fillId="28" borderId="2" applyNumberFormat="0" applyFont="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0" fillId="0" borderId="0"/>
    <xf numFmtId="0" fontId="11" fillId="0" borderId="0">
      <alignment vertical="center"/>
    </xf>
    <xf numFmtId="0" fontId="10" fillId="0" borderId="0"/>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38" fontId="11" fillId="0" borderId="0" applyFont="0" applyFill="0" applyBorder="0" applyAlignment="0" applyProtection="0">
      <alignment vertical="center"/>
    </xf>
  </cellStyleXfs>
  <cellXfs count="338">
    <xf numFmtId="0" fontId="0" fillId="0" borderId="0" xfId="0">
      <alignment vertical="center"/>
    </xf>
    <xf numFmtId="0" fontId="0" fillId="0" borderId="0" xfId="0" applyFont="1">
      <alignment vertical="center"/>
    </xf>
    <xf numFmtId="0" fontId="21" fillId="0" borderId="0" xfId="0" applyFont="1">
      <alignment vertical="center"/>
    </xf>
    <xf numFmtId="0" fontId="21" fillId="0" borderId="0" xfId="0" applyFont="1" applyAlignment="1">
      <alignment horizontal="center" vertical="center"/>
    </xf>
    <xf numFmtId="0" fontId="21" fillId="0" borderId="0" xfId="0" applyFont="1" applyAlignment="1">
      <alignment horizontal="right" vertical="center"/>
    </xf>
    <xf numFmtId="0" fontId="0"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vertical="top" wrapText="1"/>
    </xf>
    <xf numFmtId="0" fontId="10" fillId="0" borderId="13" xfId="0" applyFont="1" applyBorder="1" applyAlignment="1">
      <alignment vertical="center" wrapText="1"/>
    </xf>
    <xf numFmtId="0" fontId="21" fillId="0" borderId="14" xfId="0" applyFont="1" applyBorder="1" applyAlignment="1">
      <alignment horizontal="right" vertical="center" shrinkToFit="1"/>
    </xf>
    <xf numFmtId="0" fontId="22" fillId="0" borderId="0" xfId="0" applyFont="1" applyAlignment="1">
      <alignment horizontal="left" vertical="center"/>
    </xf>
    <xf numFmtId="0" fontId="23" fillId="0" borderId="0" xfId="0" applyFont="1">
      <alignment vertical="center"/>
    </xf>
    <xf numFmtId="0" fontId="24" fillId="0" borderId="0" xfId="0" applyFont="1">
      <alignment vertical="center"/>
    </xf>
    <xf numFmtId="0" fontId="24" fillId="0" borderId="0" xfId="0" applyFont="1" applyAlignment="1">
      <alignment horizontal="left" vertical="center" indent="1"/>
    </xf>
    <xf numFmtId="0" fontId="21" fillId="33" borderId="15" xfId="0" applyFont="1" applyFill="1" applyBorder="1" applyAlignment="1">
      <alignment horizontal="left" vertical="center" shrinkToFit="1"/>
    </xf>
    <xf numFmtId="0" fontId="21" fillId="34" borderId="16" xfId="0" applyFont="1" applyFill="1" applyBorder="1" applyAlignment="1">
      <alignment horizontal="center" vertical="center" wrapText="1"/>
    </xf>
    <xf numFmtId="0" fontId="21" fillId="0" borderId="17" xfId="0" applyFont="1" applyBorder="1" applyAlignment="1">
      <alignment horizontal="center" vertical="center" wrapText="1"/>
    </xf>
    <xf numFmtId="0" fontId="21" fillId="0" borderId="18" xfId="0" applyFont="1" applyBorder="1" applyAlignment="1">
      <alignment vertical="top" wrapText="1"/>
    </xf>
    <xf numFmtId="38" fontId="10" fillId="34" borderId="19" xfId="50" applyFont="1" applyFill="1" applyBorder="1" applyAlignment="1">
      <alignment vertical="center" wrapText="1"/>
    </xf>
    <xf numFmtId="0" fontId="21" fillId="0" borderId="20" xfId="0" applyFont="1" applyBorder="1" applyAlignment="1">
      <alignment horizontal="right" vertical="center" shrinkToFit="1"/>
    </xf>
    <xf numFmtId="0" fontId="0" fillId="33" borderId="15" xfId="0" applyFill="1" applyBorder="1" applyAlignment="1">
      <alignment vertical="center" shrinkToFit="1"/>
    </xf>
    <xf numFmtId="38" fontId="10" fillId="34" borderId="21" xfId="50" applyFont="1" applyFill="1" applyBorder="1" applyAlignment="1">
      <alignment vertical="center" wrapText="1"/>
    </xf>
    <xf numFmtId="0" fontId="23" fillId="0" borderId="0" xfId="0" applyFont="1" applyAlignment="1">
      <alignment horizontal="right" vertical="center" shrinkToFit="1"/>
    </xf>
    <xf numFmtId="0" fontId="0" fillId="0" borderId="0" xfId="0" applyAlignment="1">
      <alignment horizontal="center" vertical="center"/>
    </xf>
    <xf numFmtId="0" fontId="0" fillId="0" borderId="15" xfId="0" applyFont="1" applyBorder="1" applyAlignment="1">
      <alignment horizontal="right" vertical="center"/>
    </xf>
    <xf numFmtId="0" fontId="21" fillId="34" borderId="22" xfId="0" applyFont="1" applyFill="1" applyBorder="1" applyAlignment="1">
      <alignment horizontal="center" vertical="center" wrapText="1"/>
    </xf>
    <xf numFmtId="0" fontId="21" fillId="0" borderId="23" xfId="0" applyFont="1" applyBorder="1" applyAlignment="1">
      <alignment horizontal="right" vertical="top" wrapText="1"/>
    </xf>
    <xf numFmtId="38" fontId="21" fillId="34" borderId="21" xfId="50" applyFont="1" applyFill="1" applyBorder="1" applyAlignment="1">
      <alignment vertical="center" shrinkToFit="1"/>
    </xf>
    <xf numFmtId="176" fontId="21" fillId="0" borderId="24" xfId="0" applyNumberFormat="1" applyFont="1" applyBorder="1" applyAlignment="1">
      <alignment vertical="center" shrinkToFit="1"/>
    </xf>
    <xf numFmtId="176" fontId="23" fillId="0" borderId="0" xfId="0" applyNumberFormat="1" applyFont="1" applyAlignment="1">
      <alignment vertical="center" shrinkToFit="1"/>
    </xf>
    <xf numFmtId="0" fontId="25" fillId="0" borderId="0" xfId="0" applyFont="1">
      <alignment vertical="center"/>
    </xf>
    <xf numFmtId="0" fontId="21" fillId="35" borderId="25" xfId="0" applyFont="1" applyFill="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right" vertical="top" wrapText="1"/>
    </xf>
    <xf numFmtId="38" fontId="21" fillId="35" borderId="28" xfId="50" applyFont="1" applyFill="1" applyBorder="1" applyAlignment="1">
      <alignment vertical="center" shrinkToFit="1"/>
    </xf>
    <xf numFmtId="0" fontId="0" fillId="36" borderId="0" xfId="0" applyFont="1" applyFill="1" applyBorder="1">
      <alignment vertical="center"/>
    </xf>
    <xf numFmtId="0" fontId="21" fillId="0" borderId="29"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32" xfId="0" applyFont="1" applyBorder="1" applyAlignment="1">
      <alignment vertical="top" wrapText="1"/>
    </xf>
    <xf numFmtId="0" fontId="21" fillId="0" borderId="33" xfId="0" applyFont="1" applyBorder="1" applyAlignment="1">
      <alignment vertical="center" wrapText="1"/>
    </xf>
    <xf numFmtId="0" fontId="21" fillId="0" borderId="34" xfId="0" applyFont="1" applyBorder="1" applyAlignment="1">
      <alignment vertical="center" wrapText="1"/>
    </xf>
    <xf numFmtId="0" fontId="23" fillId="0" borderId="0" xfId="0" applyFont="1" applyAlignment="1">
      <alignment vertical="center" wrapText="1"/>
    </xf>
    <xf numFmtId="0" fontId="26" fillId="37" borderId="0" xfId="0" applyFont="1" applyFill="1" applyAlignment="1">
      <alignment horizontal="left" vertical="center"/>
    </xf>
    <xf numFmtId="0" fontId="27" fillId="0" borderId="0" xfId="0" applyFont="1">
      <alignment vertical="center"/>
    </xf>
    <xf numFmtId="0" fontId="28" fillId="0" borderId="0" xfId="0" applyFont="1">
      <alignment vertical="center"/>
    </xf>
    <xf numFmtId="0" fontId="29" fillId="38" borderId="0" xfId="0" applyFont="1" applyFill="1" applyAlignment="1">
      <alignment horizontal="center" vertical="center"/>
    </xf>
    <xf numFmtId="0" fontId="28" fillId="38" borderId="0" xfId="0" applyFont="1" applyFill="1" applyAlignment="1">
      <alignment horizontal="center" vertical="center"/>
    </xf>
    <xf numFmtId="0" fontId="0" fillId="0" borderId="0" xfId="0" applyFont="1" applyAlignment="1">
      <alignment vertical="center" wrapText="1"/>
    </xf>
    <xf numFmtId="0" fontId="27" fillId="0" borderId="0" xfId="0" applyFont="1" applyAlignment="1">
      <alignment horizontal="right" vertical="center"/>
    </xf>
    <xf numFmtId="58" fontId="27" fillId="0" borderId="0" xfId="0" applyNumberFormat="1" applyFont="1" applyAlignment="1">
      <alignment horizontal="distributed" vertical="center"/>
    </xf>
    <xf numFmtId="0" fontId="27" fillId="38" borderId="0" xfId="0" applyFont="1" applyFill="1" applyAlignment="1">
      <alignment horizontal="distributed" vertical="center"/>
    </xf>
    <xf numFmtId="58" fontId="27" fillId="38" borderId="0" xfId="0" applyNumberFormat="1" applyFont="1" applyFill="1" applyAlignment="1">
      <alignment horizontal="distributed" vertical="center"/>
    </xf>
    <xf numFmtId="0" fontId="27" fillId="0" borderId="0" xfId="0" applyNumberFormat="1" applyFont="1" applyAlignment="1">
      <alignment horizontal="distributed" vertical="center"/>
    </xf>
    <xf numFmtId="0" fontId="0" fillId="0" borderId="0" xfId="0" applyFont="1" applyAlignment="1">
      <alignment vertical="center"/>
    </xf>
    <xf numFmtId="0" fontId="30" fillId="0" borderId="0" xfId="0" applyFont="1" applyAlignment="1">
      <alignment vertical="center"/>
    </xf>
    <xf numFmtId="0" fontId="31" fillId="0" borderId="35" xfId="0" applyFont="1" applyBorder="1" applyAlignment="1">
      <alignment horizontal="center" vertical="center"/>
    </xf>
    <xf numFmtId="0" fontId="31" fillId="38" borderId="36" xfId="0" applyFont="1" applyFill="1" applyBorder="1" applyAlignment="1">
      <alignment horizontal="center" vertical="center" shrinkToFit="1"/>
    </xf>
    <xf numFmtId="0" fontId="30" fillId="0" borderId="36" xfId="0" applyFont="1" applyBorder="1" applyAlignment="1">
      <alignment horizontal="center" vertical="center" wrapText="1"/>
    </xf>
    <xf numFmtId="0" fontId="30" fillId="0" borderId="37" xfId="0" applyFont="1" applyBorder="1" applyAlignment="1">
      <alignment vertical="center" wrapText="1"/>
    </xf>
    <xf numFmtId="0" fontId="30" fillId="38" borderId="37" xfId="0" applyFont="1" applyFill="1" applyBorder="1" applyAlignment="1">
      <alignment horizontal="distributed" vertical="center" wrapText="1"/>
    </xf>
    <xf numFmtId="0" fontId="30" fillId="0" borderId="37" xfId="0" applyFont="1" applyBorder="1" applyAlignment="1">
      <alignment horizontal="center" vertical="center" wrapText="1"/>
    </xf>
    <xf numFmtId="0" fontId="30" fillId="0" borderId="38" xfId="0" applyFont="1" applyBorder="1" applyAlignment="1">
      <alignment vertical="center" wrapText="1"/>
    </xf>
    <xf numFmtId="0" fontId="30" fillId="0" borderId="38" xfId="0" applyFont="1" applyBorder="1" applyAlignment="1">
      <alignment horizontal="center" vertical="center" wrapText="1"/>
    </xf>
    <xf numFmtId="0" fontId="30" fillId="0" borderId="0" xfId="0" applyFont="1" applyBorder="1" applyAlignment="1">
      <alignment vertical="center"/>
    </xf>
    <xf numFmtId="0" fontId="30" fillId="0" borderId="39" xfId="0" applyFont="1" applyBorder="1" applyAlignment="1">
      <alignment vertical="center" wrapText="1"/>
    </xf>
    <xf numFmtId="0" fontId="30" fillId="0" borderId="40" xfId="0" applyFont="1" applyBorder="1" applyAlignment="1">
      <alignment vertical="center" wrapText="1"/>
    </xf>
    <xf numFmtId="0" fontId="30" fillId="0" borderId="41" xfId="0" applyFont="1" applyBorder="1" applyAlignment="1">
      <alignment vertical="center" wrapText="1"/>
    </xf>
    <xf numFmtId="0" fontId="30" fillId="0" borderId="39" xfId="0" applyFont="1" applyBorder="1" applyAlignment="1">
      <alignment horizontal="center" vertical="center"/>
    </xf>
    <xf numFmtId="0" fontId="30" fillId="0" borderId="41" xfId="0" applyFont="1" applyBorder="1" applyAlignment="1">
      <alignment horizontal="center" vertical="center"/>
    </xf>
    <xf numFmtId="0" fontId="30" fillId="0" borderId="40" xfId="0" applyFont="1" applyBorder="1" applyAlignment="1">
      <alignment vertical="center"/>
    </xf>
    <xf numFmtId="176" fontId="30" fillId="39" borderId="40" xfId="0" applyNumberFormat="1" applyFont="1" applyFill="1" applyBorder="1" applyAlignment="1">
      <alignment vertical="center" shrinkToFit="1"/>
    </xf>
    <xf numFmtId="0" fontId="30" fillId="0" borderId="40" xfId="0" applyFont="1" applyBorder="1" applyAlignment="1">
      <alignment horizontal="right" vertical="top"/>
    </xf>
    <xf numFmtId="0" fontId="30" fillId="0" borderId="41" xfId="0" applyFont="1" applyBorder="1" applyAlignment="1">
      <alignment vertical="center"/>
    </xf>
    <xf numFmtId="0" fontId="32" fillId="0" borderId="0" xfId="0" applyFont="1" applyAlignment="1">
      <alignment vertical="center" wrapText="1"/>
    </xf>
    <xf numFmtId="0" fontId="31" fillId="0" borderId="0" xfId="0" applyFont="1" applyAlignment="1">
      <alignment vertical="center"/>
    </xf>
    <xf numFmtId="0" fontId="31" fillId="38" borderId="35" xfId="0" applyFont="1" applyFill="1" applyBorder="1" applyAlignment="1">
      <alignment horizontal="center" vertical="center" shrinkToFit="1"/>
    </xf>
    <xf numFmtId="0" fontId="30" fillId="0" borderId="42" xfId="0" applyFont="1" applyBorder="1" applyAlignment="1">
      <alignment horizontal="center" vertical="center" wrapText="1"/>
    </xf>
    <xf numFmtId="0" fontId="30" fillId="0" borderId="43" xfId="0" applyFont="1" applyBorder="1" applyAlignment="1">
      <alignment vertical="center" wrapText="1"/>
    </xf>
    <xf numFmtId="0" fontId="30" fillId="38" borderId="43" xfId="0" applyFont="1" applyFill="1" applyBorder="1" applyAlignment="1">
      <alignment horizontal="distributed" vertical="center" wrapText="1"/>
    </xf>
    <xf numFmtId="0" fontId="30" fillId="0" borderId="43" xfId="0" applyFont="1" applyBorder="1" applyAlignment="1">
      <alignment horizontal="center" vertical="center" wrapText="1"/>
    </xf>
    <xf numFmtId="0" fontId="30" fillId="0" borderId="44" xfId="0" applyFont="1" applyBorder="1" applyAlignment="1">
      <alignment vertical="center" wrapText="1"/>
    </xf>
    <xf numFmtId="0" fontId="30" fillId="0" borderId="44" xfId="0" applyFont="1" applyBorder="1" applyAlignment="1">
      <alignment horizontal="center" vertical="center" wrapText="1"/>
    </xf>
    <xf numFmtId="0" fontId="30" fillId="0" borderId="0" xfId="0" applyFont="1" applyBorder="1" applyAlignment="1">
      <alignment vertical="center" wrapText="1"/>
    </xf>
    <xf numFmtId="0" fontId="31" fillId="38" borderId="45" xfId="0" applyFont="1" applyFill="1" applyBorder="1" applyAlignment="1">
      <alignment horizontal="left" vertical="center" wrapText="1"/>
    </xf>
    <xf numFmtId="0" fontId="30" fillId="0" borderId="46" xfId="0" applyFont="1" applyBorder="1" applyAlignment="1">
      <alignment vertical="center" wrapText="1"/>
    </xf>
    <xf numFmtId="0" fontId="30" fillId="38" borderId="0" xfId="0" applyFont="1" applyFill="1" applyBorder="1" applyAlignment="1">
      <alignment vertical="center" wrapText="1"/>
    </xf>
    <xf numFmtId="0" fontId="0" fillId="38" borderId="47" xfId="0" applyFont="1" applyFill="1" applyBorder="1" applyAlignment="1">
      <alignment vertical="center" wrapText="1"/>
    </xf>
    <xf numFmtId="0" fontId="31" fillId="0" borderId="48" xfId="0" applyFont="1" applyBorder="1" applyAlignment="1">
      <alignment horizontal="center" vertical="center"/>
    </xf>
    <xf numFmtId="0" fontId="31" fillId="0" borderId="49" xfId="0" applyNumberFormat="1" applyFont="1" applyBorder="1" applyAlignment="1">
      <alignment horizontal="center" vertical="center"/>
    </xf>
    <xf numFmtId="0" fontId="31" fillId="0" borderId="37" xfId="0" applyFont="1" applyBorder="1" applyAlignment="1">
      <alignment horizontal="right" vertical="center"/>
    </xf>
    <xf numFmtId="0" fontId="31" fillId="0" borderId="37" xfId="0" applyFont="1" applyBorder="1" applyAlignment="1">
      <alignment vertical="center"/>
    </xf>
    <xf numFmtId="176" fontId="31" fillId="39" borderId="37" xfId="0" applyNumberFormat="1" applyFont="1" applyFill="1" applyBorder="1" applyAlignment="1">
      <alignment vertical="center" shrinkToFit="1"/>
    </xf>
    <xf numFmtId="0" fontId="31" fillId="0" borderId="38" xfId="0" applyFont="1" applyBorder="1" applyAlignment="1">
      <alignment vertical="center"/>
    </xf>
    <xf numFmtId="176" fontId="30" fillId="0" borderId="37" xfId="0" applyNumberFormat="1" applyFont="1" applyBorder="1" applyAlignment="1">
      <alignment vertical="center" wrapText="1"/>
    </xf>
    <xf numFmtId="177" fontId="30" fillId="38" borderId="37" xfId="0" applyNumberFormat="1" applyFont="1" applyFill="1" applyBorder="1" applyAlignment="1">
      <alignment vertical="center" shrinkToFit="1"/>
    </xf>
    <xf numFmtId="176" fontId="30" fillId="0" borderId="38" xfId="0" applyNumberFormat="1" applyFont="1" applyBorder="1" applyAlignment="1">
      <alignment vertical="center" wrapText="1"/>
    </xf>
    <xf numFmtId="177" fontId="30" fillId="0" borderId="38" xfId="0" applyNumberFormat="1" applyFont="1" applyBorder="1" applyAlignment="1">
      <alignment vertical="center" shrinkToFit="1"/>
    </xf>
    <xf numFmtId="0" fontId="30" fillId="0" borderId="50" xfId="0" applyFont="1" applyBorder="1" applyAlignment="1">
      <alignment vertical="center" wrapText="1"/>
    </xf>
    <xf numFmtId="0" fontId="31" fillId="0" borderId="51" xfId="0" applyFont="1" applyBorder="1" applyAlignment="1">
      <alignment horizontal="center" vertical="center"/>
    </xf>
    <xf numFmtId="0" fontId="31" fillId="0" borderId="52" xfId="0" applyNumberFormat="1" applyFont="1" applyBorder="1" applyAlignment="1">
      <alignment horizontal="center" vertical="center"/>
    </xf>
    <xf numFmtId="0" fontId="31" fillId="0" borderId="0" xfId="0" applyFont="1" applyBorder="1" applyAlignment="1">
      <alignment horizontal="right" vertical="center"/>
    </xf>
    <xf numFmtId="0" fontId="31" fillId="0" borderId="0" xfId="0" applyFont="1" applyBorder="1" applyAlignment="1">
      <alignment vertical="center"/>
    </xf>
    <xf numFmtId="176" fontId="31" fillId="39" borderId="0" xfId="0" applyNumberFormat="1" applyFont="1" applyFill="1" applyBorder="1" applyAlignment="1">
      <alignment vertical="center" shrinkToFit="1"/>
    </xf>
    <xf numFmtId="0" fontId="31" fillId="0" borderId="47" xfId="0" applyFont="1" applyBorder="1" applyAlignment="1">
      <alignment vertical="center"/>
    </xf>
    <xf numFmtId="0" fontId="30" fillId="0" borderId="35" xfId="0" applyFont="1" applyBorder="1" applyAlignment="1">
      <alignment horizontal="center" vertical="center" wrapText="1"/>
    </xf>
    <xf numFmtId="176" fontId="30" fillId="0" borderId="0" xfId="0" applyNumberFormat="1" applyFont="1" applyBorder="1" applyAlignment="1">
      <alignment vertical="center" wrapText="1"/>
    </xf>
    <xf numFmtId="177" fontId="30" fillId="38" borderId="0" xfId="0" applyNumberFormat="1" applyFont="1" applyFill="1" applyBorder="1" applyAlignment="1">
      <alignment vertical="center" shrinkToFit="1"/>
    </xf>
    <xf numFmtId="176" fontId="30" fillId="0" borderId="47" xfId="0" applyNumberFormat="1" applyFont="1" applyBorder="1" applyAlignment="1">
      <alignment vertical="center" wrapText="1"/>
    </xf>
    <xf numFmtId="177" fontId="30" fillId="0" borderId="47" xfId="0" applyNumberFormat="1" applyFont="1" applyBorder="1" applyAlignment="1">
      <alignment vertical="center" shrinkToFit="1"/>
    </xf>
    <xf numFmtId="176" fontId="31" fillId="39" borderId="53" xfId="0" applyNumberFormat="1" applyFont="1" applyFill="1" applyBorder="1" applyAlignment="1">
      <alignment vertical="center" shrinkToFit="1"/>
    </xf>
    <xf numFmtId="0" fontId="31" fillId="0" borderId="53" xfId="0" applyFont="1" applyBorder="1" applyAlignment="1">
      <alignment vertical="center"/>
    </xf>
    <xf numFmtId="0" fontId="30" fillId="0" borderId="43" xfId="0" applyFont="1" applyBorder="1" applyAlignment="1">
      <alignment horizontal="right" vertical="center" wrapText="1"/>
    </xf>
    <xf numFmtId="176" fontId="30" fillId="0" borderId="43" xfId="0" applyNumberFormat="1" applyFont="1" applyBorder="1" applyAlignment="1">
      <alignment vertical="center" wrapText="1"/>
    </xf>
    <xf numFmtId="177" fontId="30" fillId="38" borderId="43" xfId="0" applyNumberFormat="1" applyFont="1" applyFill="1" applyBorder="1" applyAlignment="1">
      <alignment vertical="center" shrinkToFit="1"/>
    </xf>
    <xf numFmtId="176" fontId="30" fillId="0" borderId="44" xfId="0" applyNumberFormat="1" applyFont="1" applyBorder="1" applyAlignment="1">
      <alignment vertical="center" wrapText="1"/>
    </xf>
    <xf numFmtId="177" fontId="30" fillId="0" borderId="44" xfId="0" applyNumberFormat="1" applyFont="1" applyBorder="1" applyAlignment="1">
      <alignment vertical="center" shrinkToFit="1"/>
    </xf>
    <xf numFmtId="0" fontId="31" fillId="0" borderId="54" xfId="0" applyNumberFormat="1" applyFont="1" applyBorder="1" applyAlignment="1">
      <alignment horizontal="center" vertical="center"/>
    </xf>
    <xf numFmtId="0" fontId="31" fillId="0" borderId="55" xfId="0" applyFont="1" applyBorder="1" applyAlignment="1">
      <alignment horizontal="right" vertical="center"/>
    </xf>
    <xf numFmtId="0" fontId="31" fillId="0" borderId="55" xfId="0" applyFont="1" applyBorder="1" applyAlignment="1">
      <alignment vertical="center"/>
    </xf>
    <xf numFmtId="177" fontId="31" fillId="39" borderId="55" xfId="0" applyNumberFormat="1" applyFont="1" applyFill="1" applyBorder="1" applyAlignment="1">
      <alignment vertical="center" shrinkToFit="1"/>
    </xf>
    <xf numFmtId="0" fontId="31" fillId="0" borderId="50" xfId="0" applyFont="1" applyBorder="1" applyAlignment="1">
      <alignment vertical="center"/>
    </xf>
    <xf numFmtId="0" fontId="31" fillId="0" borderId="36" xfId="0" applyFont="1" applyBorder="1" applyAlignment="1">
      <alignment horizontal="center" vertical="center"/>
    </xf>
    <xf numFmtId="176" fontId="31" fillId="0" borderId="37" xfId="0" applyNumberFormat="1" applyFont="1" applyBorder="1" applyAlignment="1">
      <alignment vertical="center"/>
    </xf>
    <xf numFmtId="177" fontId="31" fillId="38" borderId="37" xfId="0" applyNumberFormat="1" applyFont="1" applyFill="1" applyBorder="1" applyAlignment="1">
      <alignment vertical="center" shrinkToFit="1"/>
    </xf>
    <xf numFmtId="176" fontId="31" fillId="0" borderId="38" xfId="0" applyNumberFormat="1" applyFont="1" applyBorder="1" applyAlignment="1">
      <alignment vertical="center"/>
    </xf>
    <xf numFmtId="177" fontId="31" fillId="0" borderId="38" xfId="0" applyNumberFormat="1" applyFont="1" applyBorder="1" applyAlignment="1">
      <alignment vertical="center" shrinkToFit="1"/>
    </xf>
    <xf numFmtId="0" fontId="31" fillId="0" borderId="56" xfId="0" applyFont="1" applyBorder="1" applyAlignment="1">
      <alignment horizontal="center" vertical="center"/>
    </xf>
    <xf numFmtId="0" fontId="31" fillId="0" borderId="57" xfId="0" applyFont="1" applyBorder="1" applyAlignment="1">
      <alignment horizontal="right" vertical="center"/>
    </xf>
    <xf numFmtId="0" fontId="31" fillId="0" borderId="57" xfId="0" applyFont="1" applyBorder="1" applyAlignment="1">
      <alignment vertical="center"/>
    </xf>
    <xf numFmtId="176" fontId="31" fillId="39" borderId="57" xfId="0" applyNumberFormat="1" applyFont="1" applyFill="1" applyBorder="1" applyAlignment="1">
      <alignment vertical="center" shrinkToFit="1"/>
    </xf>
    <xf numFmtId="0" fontId="31" fillId="0" borderId="58" xfId="0" applyFont="1" applyBorder="1" applyAlignment="1">
      <alignment vertical="center"/>
    </xf>
    <xf numFmtId="176" fontId="31" fillId="0" borderId="0" xfId="0" applyNumberFormat="1" applyFont="1" applyBorder="1" applyAlignment="1">
      <alignment vertical="center"/>
    </xf>
    <xf numFmtId="177" fontId="31" fillId="38" borderId="0" xfId="0" applyNumberFormat="1" applyFont="1" applyFill="1" applyBorder="1" applyAlignment="1">
      <alignment vertical="center" shrinkToFit="1"/>
    </xf>
    <xf numFmtId="176" fontId="31" fillId="0" borderId="47" xfId="0" applyNumberFormat="1" applyFont="1" applyBorder="1" applyAlignment="1">
      <alignment vertical="center"/>
    </xf>
    <xf numFmtId="177" fontId="31" fillId="0" borderId="47" xfId="0" applyNumberFormat="1" applyFont="1" applyBorder="1" applyAlignment="1">
      <alignment vertical="center" shrinkToFit="1"/>
    </xf>
    <xf numFmtId="0" fontId="31" fillId="0" borderId="42" xfId="0" applyFont="1" applyBorder="1" applyAlignment="1">
      <alignment horizontal="center" vertical="center"/>
    </xf>
    <xf numFmtId="0" fontId="31" fillId="38" borderId="42" xfId="0" applyFont="1" applyFill="1" applyBorder="1" applyAlignment="1">
      <alignment horizontal="center" vertical="center" shrinkToFit="1"/>
    </xf>
    <xf numFmtId="0" fontId="31" fillId="0" borderId="43" xfId="0" applyFont="1" applyBorder="1" applyAlignment="1">
      <alignment horizontal="right" vertical="center"/>
    </xf>
    <xf numFmtId="176" fontId="31" fillId="0" borderId="43" xfId="0" applyNumberFormat="1" applyFont="1" applyBorder="1" applyAlignment="1">
      <alignment vertical="center"/>
    </xf>
    <xf numFmtId="177" fontId="31" fillId="38" borderId="43" xfId="0" applyNumberFormat="1" applyFont="1" applyFill="1" applyBorder="1" applyAlignment="1">
      <alignment vertical="center" shrinkToFit="1"/>
    </xf>
    <xf numFmtId="176" fontId="31" fillId="0" borderId="44" xfId="0" applyNumberFormat="1" applyFont="1" applyBorder="1" applyAlignment="1">
      <alignment vertical="center"/>
    </xf>
    <xf numFmtId="177" fontId="31" fillId="0" borderId="44" xfId="0" applyNumberFormat="1" applyFont="1" applyBorder="1" applyAlignment="1">
      <alignment vertical="center" shrinkToFit="1"/>
    </xf>
    <xf numFmtId="0" fontId="31" fillId="0" borderId="59" xfId="0" applyFont="1" applyBorder="1" applyAlignment="1">
      <alignment horizontal="center" vertical="center"/>
    </xf>
    <xf numFmtId="0" fontId="31" fillId="38" borderId="60" xfId="0" applyFont="1" applyFill="1" applyBorder="1" applyAlignment="1">
      <alignment vertical="center" shrinkToFit="1"/>
    </xf>
    <xf numFmtId="176" fontId="31" fillId="38" borderId="37" xfId="0" applyNumberFormat="1" applyFont="1" applyFill="1" applyBorder="1" applyAlignment="1">
      <alignment vertical="center" shrinkToFit="1"/>
    </xf>
    <xf numFmtId="176" fontId="31" fillId="0" borderId="38" xfId="0" applyNumberFormat="1" applyFont="1" applyBorder="1" applyAlignment="1">
      <alignment vertical="center" shrinkToFit="1"/>
    </xf>
    <xf numFmtId="0" fontId="31" fillId="0" borderId="61" xfId="0" applyFont="1" applyBorder="1" applyAlignment="1">
      <alignment horizontal="center" vertical="center"/>
    </xf>
    <xf numFmtId="0" fontId="31" fillId="0" borderId="62" xfId="0" applyFont="1" applyBorder="1" applyAlignment="1">
      <alignment horizontal="center" vertical="center"/>
    </xf>
    <xf numFmtId="0" fontId="31" fillId="0" borderId="63" xfId="0" applyFont="1" applyBorder="1" applyAlignment="1">
      <alignment horizontal="right" vertical="center"/>
    </xf>
    <xf numFmtId="0" fontId="31" fillId="0" borderId="63" xfId="0" applyFont="1" applyBorder="1" applyAlignment="1">
      <alignment vertical="center"/>
    </xf>
    <xf numFmtId="177" fontId="31" fillId="39" borderId="63" xfId="0" applyNumberFormat="1" applyFont="1" applyFill="1" applyBorder="1" applyAlignment="1">
      <alignment vertical="center" shrinkToFit="1"/>
    </xf>
    <xf numFmtId="0" fontId="31" fillId="0" borderId="64" xfId="0" applyFont="1" applyBorder="1" applyAlignment="1">
      <alignment vertical="center"/>
    </xf>
    <xf numFmtId="0" fontId="31" fillId="0" borderId="65" xfId="0" applyFont="1" applyBorder="1" applyAlignment="1">
      <alignment horizontal="center" vertical="center"/>
    </xf>
    <xf numFmtId="0" fontId="31" fillId="38" borderId="50" xfId="0" applyFont="1" applyFill="1" applyBorder="1" applyAlignment="1">
      <alignment vertical="center" shrinkToFit="1"/>
    </xf>
    <xf numFmtId="176" fontId="31" fillId="38" borderId="0" xfId="0" applyNumberFormat="1" applyFont="1" applyFill="1" applyBorder="1" applyAlignment="1">
      <alignment vertical="center" shrinkToFit="1"/>
    </xf>
    <xf numFmtId="176" fontId="31" fillId="0" borderId="47" xfId="0" applyNumberFormat="1" applyFont="1" applyBorder="1" applyAlignment="1">
      <alignment vertical="center" shrinkToFit="1"/>
    </xf>
    <xf numFmtId="0" fontId="31" fillId="0" borderId="66" xfId="0" applyFont="1" applyBorder="1" applyAlignment="1">
      <alignment horizontal="center" vertical="center"/>
    </xf>
    <xf numFmtId="0" fontId="31" fillId="0" borderId="38" xfId="0" applyFont="1" applyBorder="1" applyAlignment="1">
      <alignment horizontal="center" vertical="center"/>
    </xf>
    <xf numFmtId="176" fontId="31" fillId="38" borderId="43" xfId="0" applyNumberFormat="1" applyFont="1" applyFill="1" applyBorder="1" applyAlignment="1">
      <alignment vertical="center" shrinkToFit="1"/>
    </xf>
    <xf numFmtId="176" fontId="31" fillId="0" borderId="44" xfId="0" applyNumberFormat="1" applyFont="1" applyBorder="1" applyAlignment="1">
      <alignment vertical="center" shrinkToFit="1"/>
    </xf>
    <xf numFmtId="0" fontId="31" fillId="0" borderId="45" xfId="0" applyFont="1" applyBorder="1" applyAlignment="1">
      <alignment horizontal="center" vertical="center"/>
    </xf>
    <xf numFmtId="0" fontId="31" fillId="0" borderId="47" xfId="0" applyFont="1" applyBorder="1" applyAlignment="1">
      <alignment horizontal="center" vertical="center"/>
    </xf>
    <xf numFmtId="178" fontId="31" fillId="38" borderId="0" xfId="0" applyNumberFormat="1" applyFont="1" applyFill="1" applyBorder="1" applyAlignment="1">
      <alignment horizontal="right" vertical="center"/>
    </xf>
    <xf numFmtId="0" fontId="31" fillId="0" borderId="67" xfId="0" applyFont="1" applyBorder="1" applyAlignment="1">
      <alignment horizontal="center" vertical="center"/>
    </xf>
    <xf numFmtId="0" fontId="31" fillId="0" borderId="44" xfId="0" applyFont="1" applyBorder="1" applyAlignment="1">
      <alignment horizontal="center" vertical="center"/>
    </xf>
    <xf numFmtId="0" fontId="0" fillId="0" borderId="0" xfId="0" applyFont="1" applyBorder="1" applyAlignment="1">
      <alignment vertical="center"/>
    </xf>
    <xf numFmtId="0" fontId="0" fillId="0" borderId="37" xfId="0" applyFont="1" applyBorder="1" applyAlignment="1">
      <alignment vertical="center"/>
    </xf>
    <xf numFmtId="0" fontId="31" fillId="39" borderId="37" xfId="0" applyFont="1" applyFill="1" applyBorder="1" applyAlignment="1">
      <alignment vertical="center"/>
    </xf>
    <xf numFmtId="0" fontId="31" fillId="39" borderId="0" xfId="0" applyFont="1" applyFill="1" applyBorder="1" applyAlignment="1">
      <alignment vertical="center"/>
    </xf>
    <xf numFmtId="0" fontId="31" fillId="0" borderId="68" xfId="0" applyFont="1" applyBorder="1" applyAlignment="1">
      <alignment horizontal="center" vertical="center"/>
    </xf>
    <xf numFmtId="0" fontId="31" fillId="38" borderId="64" xfId="0" applyFont="1" applyFill="1" applyBorder="1" applyAlignment="1">
      <alignment vertical="center" shrinkToFit="1"/>
    </xf>
    <xf numFmtId="0" fontId="31" fillId="0" borderId="43" xfId="0" applyFont="1" applyBorder="1" applyAlignment="1">
      <alignment vertical="center"/>
    </xf>
    <xf numFmtId="0" fontId="31" fillId="0" borderId="44" xfId="0" applyFont="1" applyBorder="1" applyAlignment="1">
      <alignment vertical="center"/>
    </xf>
    <xf numFmtId="0" fontId="31" fillId="38" borderId="67" xfId="0" applyFont="1" applyFill="1" applyBorder="1" applyAlignment="1">
      <alignment horizontal="left" vertical="center" wrapText="1"/>
    </xf>
    <xf numFmtId="0" fontId="0" fillId="0" borderId="44" xfId="0" applyFont="1" applyBorder="1" applyAlignment="1">
      <alignment vertical="center"/>
    </xf>
    <xf numFmtId="0" fontId="0" fillId="38" borderId="43" xfId="0" applyFont="1" applyFill="1" applyBorder="1" applyAlignment="1">
      <alignment vertical="center"/>
    </xf>
    <xf numFmtId="0" fontId="0" fillId="38" borderId="44" xfId="0" applyFont="1" applyFill="1" applyBorder="1" applyAlignment="1">
      <alignment vertical="center"/>
    </xf>
    <xf numFmtId="0" fontId="0" fillId="0" borderId="43" xfId="0" applyFont="1" applyBorder="1" applyAlignment="1">
      <alignment vertical="center"/>
    </xf>
    <xf numFmtId="0" fontId="31" fillId="39" borderId="43" xfId="0" applyFont="1" applyFill="1" applyBorder="1" applyAlignment="1">
      <alignment vertical="center"/>
    </xf>
    <xf numFmtId="0" fontId="0" fillId="38" borderId="0" xfId="0" applyFont="1" applyFill="1" applyAlignment="1">
      <alignment vertical="center"/>
    </xf>
    <xf numFmtId="0" fontId="33" fillId="0" borderId="0" xfId="0" applyFont="1">
      <alignment vertical="center"/>
    </xf>
    <xf numFmtId="0" fontId="0" fillId="0" borderId="69" xfId="0" applyFont="1" applyBorder="1">
      <alignment vertical="center"/>
    </xf>
    <xf numFmtId="0" fontId="34" fillId="0" borderId="36" xfId="0" applyFont="1" applyBorder="1" applyAlignment="1">
      <alignment horizontal="center" vertical="center"/>
    </xf>
    <xf numFmtId="0" fontId="35" fillId="0" borderId="0" xfId="0" applyFont="1" applyAlignment="1">
      <alignment horizontal="left" vertical="center"/>
    </xf>
    <xf numFmtId="0" fontId="36" fillId="0" borderId="0" xfId="40" applyFont="1" applyAlignment="1">
      <alignment horizontal="left" vertical="center"/>
    </xf>
    <xf numFmtId="0" fontId="37" fillId="0" borderId="70" xfId="0" applyFont="1" applyFill="1" applyBorder="1" applyAlignment="1">
      <alignment horizontal="right" vertical="center"/>
    </xf>
    <xf numFmtId="0" fontId="35" fillId="34" borderId="71" xfId="0" applyFont="1" applyFill="1" applyBorder="1" applyAlignment="1">
      <alignment horizontal="center" vertical="center" wrapText="1"/>
    </xf>
    <xf numFmtId="0" fontId="23" fillId="34" borderId="71" xfId="0" applyFont="1" applyFill="1" applyBorder="1" applyAlignment="1">
      <alignment horizontal="center" vertical="center" wrapText="1"/>
    </xf>
    <xf numFmtId="0" fontId="23" fillId="0" borderId="72" xfId="0" applyFont="1" applyBorder="1" applyAlignment="1">
      <alignment vertical="top" wrapText="1"/>
    </xf>
    <xf numFmtId="0" fontId="23" fillId="34" borderId="73" xfId="0" applyFont="1" applyFill="1" applyBorder="1" applyAlignment="1">
      <alignment vertical="center" wrapText="1"/>
    </xf>
    <xf numFmtId="0" fontId="23" fillId="0" borderId="74" xfId="0" applyFont="1" applyBorder="1" applyAlignment="1">
      <alignment horizontal="right" vertical="center" shrinkToFit="1"/>
    </xf>
    <xf numFmtId="0" fontId="23" fillId="0" borderId="0" xfId="0" applyFont="1" applyAlignment="1">
      <alignment horizontal="left" vertical="center"/>
    </xf>
    <xf numFmtId="0" fontId="35" fillId="0" borderId="0" xfId="0" applyFont="1">
      <alignment vertical="center"/>
    </xf>
    <xf numFmtId="0" fontId="35" fillId="0" borderId="0" xfId="0" applyFont="1" applyAlignment="1">
      <alignment horizontal="left" vertical="center" wrapText="1"/>
    </xf>
    <xf numFmtId="0" fontId="0" fillId="0" borderId="35" xfId="0" applyBorder="1" applyAlignment="1">
      <alignment vertical="center"/>
    </xf>
    <xf numFmtId="0" fontId="37" fillId="0" borderId="70" xfId="0" applyFont="1" applyFill="1" applyBorder="1" applyAlignment="1">
      <alignment horizontal="left" vertical="center"/>
    </xf>
    <xf numFmtId="0" fontId="23" fillId="34" borderId="75" xfId="0" applyFont="1" applyFill="1" applyBorder="1" applyAlignment="1">
      <alignment horizontal="center" vertical="center" wrapText="1"/>
    </xf>
    <xf numFmtId="0" fontId="35" fillId="0" borderId="71" xfId="0" applyFont="1" applyBorder="1" applyAlignment="1">
      <alignment horizontal="center" vertical="center" wrapText="1"/>
    </xf>
    <xf numFmtId="0" fontId="23" fillId="0" borderId="76" xfId="0" applyFont="1" applyBorder="1" applyAlignment="1">
      <alignment horizontal="right" vertical="center" wrapText="1"/>
    </xf>
    <xf numFmtId="176" fontId="23" fillId="34" borderId="77" xfId="0" applyNumberFormat="1" applyFont="1" applyFill="1" applyBorder="1" applyAlignment="1">
      <alignment vertical="center" shrinkToFit="1"/>
    </xf>
    <xf numFmtId="176" fontId="38" fillId="0" borderId="78" xfId="0" applyNumberFormat="1" applyFont="1" applyBorder="1" applyAlignment="1">
      <alignment vertical="center" shrinkToFit="1"/>
    </xf>
    <xf numFmtId="0" fontId="0" fillId="0" borderId="70" xfId="0" applyFont="1" applyBorder="1">
      <alignment vertical="center"/>
    </xf>
    <xf numFmtId="0" fontId="23" fillId="0" borderId="71" xfId="0" applyFont="1" applyBorder="1" applyAlignment="1">
      <alignment horizontal="center" vertical="center" wrapText="1"/>
    </xf>
    <xf numFmtId="176" fontId="38" fillId="0" borderId="79" xfId="0" applyNumberFormat="1" applyFont="1" applyBorder="1" applyAlignment="1">
      <alignment vertical="center" shrinkToFit="1"/>
    </xf>
    <xf numFmtId="0" fontId="23" fillId="40" borderId="75" xfId="0" applyFont="1" applyFill="1" applyBorder="1" applyAlignment="1">
      <alignment horizontal="center" vertical="center" wrapText="1"/>
    </xf>
    <xf numFmtId="176" fontId="23" fillId="40" borderId="80" xfId="0" applyNumberFormat="1" applyFont="1" applyFill="1" applyBorder="1" applyAlignment="1">
      <alignment vertical="center" shrinkToFit="1"/>
    </xf>
    <xf numFmtId="176" fontId="38" fillId="0" borderId="81" xfId="0" applyNumberFormat="1" applyFont="1" applyBorder="1" applyAlignment="1">
      <alignment vertical="center" shrinkToFit="1"/>
    </xf>
    <xf numFmtId="176" fontId="38" fillId="0" borderId="82" xfId="0" applyNumberFormat="1" applyFont="1" applyBorder="1" applyAlignment="1">
      <alignment vertical="center" shrinkToFit="1"/>
    </xf>
    <xf numFmtId="0" fontId="35" fillId="0" borderId="83" xfId="0" applyFont="1" applyBorder="1" applyAlignment="1">
      <alignment horizontal="center" vertical="center" wrapText="1"/>
    </xf>
    <xf numFmtId="176" fontId="23" fillId="40" borderId="75" xfId="0" applyNumberFormat="1" applyFont="1" applyFill="1" applyBorder="1" applyAlignment="1">
      <alignment vertical="center" shrinkToFit="1"/>
    </xf>
    <xf numFmtId="56" fontId="0" fillId="0" borderId="0" xfId="0" applyNumberFormat="1" applyFont="1">
      <alignment vertical="center"/>
    </xf>
    <xf numFmtId="0" fontId="32" fillId="0" borderId="0" xfId="0" applyFont="1">
      <alignment vertical="center"/>
    </xf>
    <xf numFmtId="0" fontId="23" fillId="40" borderId="84" xfId="0" applyFont="1" applyFill="1" applyBorder="1" applyAlignment="1">
      <alignment horizontal="center" vertical="center" wrapText="1"/>
    </xf>
    <xf numFmtId="0" fontId="35" fillId="0" borderId="41" xfId="0" applyFont="1" applyBorder="1" applyAlignment="1">
      <alignment horizontal="center" vertical="center" wrapText="1"/>
    </xf>
    <xf numFmtId="0" fontId="23" fillId="0" borderId="85" xfId="0" applyFont="1" applyBorder="1" applyAlignment="1">
      <alignment horizontal="right" vertical="center" wrapText="1"/>
    </xf>
    <xf numFmtId="12" fontId="23" fillId="40" borderId="75" xfId="0" applyNumberFormat="1" applyFont="1" applyFill="1" applyBorder="1" applyAlignment="1">
      <alignment horizontal="center" vertical="center" shrinkToFit="1"/>
    </xf>
    <xf numFmtId="176" fontId="38" fillId="0" borderId="86" xfId="0" applyNumberFormat="1" applyFont="1" applyBorder="1" applyAlignment="1">
      <alignment vertical="center" shrinkToFit="1"/>
    </xf>
    <xf numFmtId="0" fontId="35" fillId="0" borderId="0" xfId="0" applyFont="1" applyBorder="1" applyAlignment="1">
      <alignment horizontal="center" vertical="center" shrinkToFit="1"/>
    </xf>
    <xf numFmtId="176" fontId="23" fillId="40" borderId="87" xfId="0" applyNumberFormat="1" applyFont="1" applyFill="1" applyBorder="1" applyAlignment="1">
      <alignment vertical="center" shrinkToFit="1"/>
    </xf>
    <xf numFmtId="0" fontId="38" fillId="40" borderId="84" xfId="0" applyFont="1" applyFill="1" applyBorder="1" applyAlignment="1">
      <alignment horizontal="center" vertical="center" wrapText="1"/>
    </xf>
    <xf numFmtId="0" fontId="35" fillId="0" borderId="38" xfId="0" applyFont="1" applyBorder="1" applyAlignment="1">
      <alignment horizontal="center" vertical="center" wrapText="1"/>
    </xf>
    <xf numFmtId="0" fontId="23" fillId="0" borderId="88" xfId="0" applyFont="1" applyBorder="1" applyAlignment="1">
      <alignment horizontal="right" vertical="center" wrapText="1"/>
    </xf>
    <xf numFmtId="176" fontId="23" fillId="40" borderId="89" xfId="0" applyNumberFormat="1" applyFont="1" applyFill="1" applyBorder="1" applyAlignment="1">
      <alignment vertical="center" shrinkToFit="1"/>
    </xf>
    <xf numFmtId="0" fontId="0" fillId="0" borderId="42" xfId="0" applyBorder="1" applyAlignment="1">
      <alignment vertical="center"/>
    </xf>
    <xf numFmtId="0" fontId="38" fillId="34" borderId="90" xfId="0" applyFont="1" applyFill="1" applyBorder="1" applyAlignment="1">
      <alignment horizontal="center" vertical="center" wrapText="1"/>
    </xf>
    <xf numFmtId="0" fontId="0" fillId="0" borderId="91" xfId="0" applyFont="1" applyBorder="1">
      <alignment vertical="center"/>
    </xf>
    <xf numFmtId="0" fontId="0" fillId="0" borderId="92" xfId="0" applyFont="1" applyBorder="1">
      <alignment vertical="center"/>
    </xf>
    <xf numFmtId="12" fontId="0" fillId="34" borderId="93" xfId="0" applyNumberFormat="1" applyFont="1" applyFill="1" applyBorder="1" applyAlignment="1">
      <alignment horizontal="center" vertical="center"/>
    </xf>
    <xf numFmtId="0" fontId="0" fillId="0" borderId="94" xfId="0" applyFont="1" applyBorder="1">
      <alignment vertical="center"/>
    </xf>
    <xf numFmtId="12" fontId="0" fillId="0" borderId="0" xfId="0" applyNumberFormat="1" applyFont="1" applyAlignment="1">
      <alignment horizontal="center" vertical="center"/>
    </xf>
    <xf numFmtId="0" fontId="39" fillId="0" borderId="0" xfId="0" applyFont="1">
      <alignment vertical="center"/>
    </xf>
    <xf numFmtId="0" fontId="40" fillId="0" borderId="0" xfId="0" applyFont="1" applyAlignment="1">
      <alignment horizontal="center" vertical="top"/>
    </xf>
    <xf numFmtId="0" fontId="39" fillId="0" borderId="0" xfId="0" applyFont="1" applyAlignment="1">
      <alignment horizontal="right" vertical="center"/>
    </xf>
    <xf numFmtId="0" fontId="39" fillId="0" borderId="95" xfId="0" applyFont="1" applyBorder="1" applyAlignment="1">
      <alignment horizontal="center" vertical="center"/>
    </xf>
    <xf numFmtId="0" fontId="39" fillId="0" borderId="95" xfId="0" applyFont="1" applyBorder="1">
      <alignment vertical="center"/>
    </xf>
    <xf numFmtId="0" fontId="41" fillId="0" borderId="96" xfId="0" applyFont="1" applyBorder="1" applyAlignment="1">
      <alignment horizontal="left" vertical="center" wrapText="1"/>
    </xf>
    <xf numFmtId="0" fontId="39" fillId="0" borderId="0" xfId="0" applyFont="1" applyAlignment="1">
      <alignment horizontal="left" vertical="center"/>
    </xf>
    <xf numFmtId="0" fontId="39" fillId="0" borderId="97" xfId="0" applyFont="1" applyBorder="1" applyAlignment="1">
      <alignment horizontal="center" vertical="center"/>
    </xf>
    <xf numFmtId="0" fontId="39" fillId="0" borderId="97" xfId="0" applyFont="1" applyBorder="1">
      <alignment vertical="center"/>
    </xf>
    <xf numFmtId="0" fontId="41" fillId="0" borderId="96" xfId="0" applyFont="1" applyBorder="1" applyAlignment="1">
      <alignment horizontal="left" vertical="center"/>
    </xf>
    <xf numFmtId="0" fontId="39" fillId="0" borderId="98" xfId="0" applyFont="1" applyBorder="1">
      <alignment vertical="center"/>
    </xf>
    <xf numFmtId="0" fontId="40" fillId="0" borderId="0" xfId="0" applyFont="1" applyAlignment="1">
      <alignment horizontal="center" vertical="center"/>
    </xf>
    <xf numFmtId="0" fontId="39" fillId="0" borderId="97" xfId="0" applyFont="1" applyBorder="1" applyAlignment="1">
      <alignment horizontal="right" vertical="top"/>
    </xf>
    <xf numFmtId="0" fontId="39" fillId="0" borderId="97" xfId="0" applyFont="1" applyBorder="1" applyAlignment="1">
      <alignment horizontal="right" vertical="center"/>
    </xf>
    <xf numFmtId="0" fontId="21" fillId="0" borderId="10" xfId="0" applyFont="1" applyBorder="1" applyAlignment="1">
      <alignment horizontal="center" vertical="center" wrapText="1"/>
    </xf>
    <xf numFmtId="0" fontId="39" fillId="0" borderId="70" xfId="0" applyFont="1" applyFill="1" applyBorder="1" applyAlignment="1">
      <alignment horizontal="right" vertical="center"/>
    </xf>
    <xf numFmtId="0" fontId="39" fillId="0" borderId="70" xfId="0" applyFont="1" applyFill="1" applyBorder="1" applyAlignment="1">
      <alignment horizontal="left" vertical="center"/>
    </xf>
    <xf numFmtId="176" fontId="38" fillId="0" borderId="99" xfId="0" applyNumberFormat="1" applyFont="1" applyBorder="1" applyAlignment="1">
      <alignment vertical="center" shrinkToFit="1"/>
    </xf>
    <xf numFmtId="176" fontId="23" fillId="40" borderId="100" xfId="0" applyNumberFormat="1" applyFont="1" applyFill="1" applyBorder="1" applyAlignment="1">
      <alignment vertical="center" shrinkToFit="1"/>
    </xf>
    <xf numFmtId="0" fontId="23" fillId="34" borderId="101" xfId="0" applyFont="1" applyFill="1" applyBorder="1" applyAlignment="1">
      <alignment horizontal="center" vertical="center" wrapText="1"/>
    </xf>
    <xf numFmtId="0" fontId="23" fillId="0" borderId="40" xfId="0" applyFont="1" applyBorder="1" applyAlignment="1">
      <alignment horizontal="center" vertical="center" wrapText="1"/>
    </xf>
    <xf numFmtId="0" fontId="23" fillId="0" borderId="102" xfId="0" applyFont="1" applyBorder="1" applyAlignment="1">
      <alignment horizontal="right" vertical="center" wrapText="1"/>
    </xf>
    <xf numFmtId="176" fontId="23" fillId="34" borderId="103" xfId="0" applyNumberFormat="1" applyFont="1" applyFill="1" applyBorder="1" applyAlignment="1">
      <alignment vertical="center" shrinkToFit="1"/>
    </xf>
    <xf numFmtId="176" fontId="38" fillId="0" borderId="104" xfId="0" applyNumberFormat="1" applyFont="1" applyBorder="1" applyAlignment="1">
      <alignment vertical="center" shrinkToFit="1"/>
    </xf>
    <xf numFmtId="0" fontId="38" fillId="40" borderId="101" xfId="0" applyFont="1" applyFill="1" applyBorder="1" applyAlignment="1">
      <alignment horizontal="center" vertical="center" wrapText="1"/>
    </xf>
    <xf numFmtId="176" fontId="23" fillId="40" borderId="105" xfId="0" applyNumberFormat="1" applyFont="1" applyFill="1" applyBorder="1" applyAlignment="1">
      <alignment vertical="center" shrinkToFit="1"/>
    </xf>
    <xf numFmtId="0" fontId="38" fillId="34" borderId="106" xfId="0" applyFont="1" applyFill="1" applyBorder="1" applyAlignment="1">
      <alignment horizontal="center" vertical="center" wrapText="1"/>
    </xf>
    <xf numFmtId="0" fontId="0" fillId="0" borderId="107" xfId="0" applyFont="1" applyBorder="1">
      <alignment vertical="center"/>
    </xf>
    <xf numFmtId="0" fontId="0" fillId="0" borderId="108" xfId="0" applyFont="1" applyBorder="1">
      <alignment vertical="center"/>
    </xf>
    <xf numFmtId="0" fontId="0" fillId="0" borderId="109" xfId="0" applyFont="1" applyBorder="1">
      <alignment vertical="center"/>
    </xf>
    <xf numFmtId="0" fontId="30" fillId="0" borderId="0" xfId="0" applyFont="1">
      <alignment vertical="center"/>
    </xf>
    <xf numFmtId="0" fontId="31" fillId="0" borderId="39" xfId="0" applyFont="1" applyBorder="1" applyAlignment="1">
      <alignment horizontal="center" vertical="center" wrapText="1"/>
    </xf>
    <xf numFmtId="0" fontId="31" fillId="0" borderId="40" xfId="0" applyFont="1" applyBorder="1" applyAlignment="1">
      <alignment horizontal="center" vertical="center" wrapText="1"/>
    </xf>
    <xf numFmtId="0" fontId="31" fillId="0" borderId="41" xfId="0" applyFont="1" applyBorder="1" applyAlignment="1">
      <alignment horizontal="center" vertical="center" wrapText="1"/>
    </xf>
    <xf numFmtId="0" fontId="30" fillId="0" borderId="40" xfId="0" applyFont="1" applyBorder="1" applyAlignment="1">
      <alignment vertical="top" wrapText="1"/>
    </xf>
    <xf numFmtId="0" fontId="30" fillId="38" borderId="40" xfId="0" applyFont="1" applyFill="1" applyBorder="1" applyAlignment="1">
      <alignment vertical="top" wrapText="1"/>
    </xf>
    <xf numFmtId="0" fontId="30" fillId="38" borderId="110" xfId="0" applyFont="1" applyFill="1" applyBorder="1" applyAlignment="1">
      <alignment vertical="top" wrapText="1"/>
    </xf>
    <xf numFmtId="0" fontId="30" fillId="38" borderId="41" xfId="0" applyFont="1" applyFill="1" applyBorder="1" applyAlignment="1">
      <alignment vertical="top" wrapText="1"/>
    </xf>
    <xf numFmtId="0" fontId="30" fillId="0" borderId="48" xfId="0" applyFont="1" applyBorder="1" applyAlignment="1">
      <alignment horizontal="center" vertical="center" wrapText="1"/>
    </xf>
    <xf numFmtId="0" fontId="30" fillId="0" borderId="111" xfId="0" applyFont="1" applyBorder="1" applyAlignment="1">
      <alignment horizontal="center" vertical="center" wrapText="1"/>
    </xf>
    <xf numFmtId="0" fontId="30" fillId="0" borderId="60" xfId="0" applyFont="1" applyBorder="1" applyAlignment="1">
      <alignment horizontal="center" vertical="center" wrapText="1"/>
    </xf>
    <xf numFmtId="0" fontId="30" fillId="0" borderId="111" xfId="0" applyFont="1" applyBorder="1" applyAlignment="1">
      <alignment horizontal="right" vertical="top" wrapText="1"/>
    </xf>
    <xf numFmtId="176" fontId="30" fillId="38" borderId="111" xfId="0" applyNumberFormat="1" applyFont="1" applyFill="1" applyBorder="1" applyAlignment="1">
      <alignment vertical="top" shrinkToFit="1"/>
    </xf>
    <xf numFmtId="176" fontId="30" fillId="38" borderId="112" xfId="0" applyNumberFormat="1" applyFont="1" applyFill="1" applyBorder="1" applyAlignment="1">
      <alignment vertical="top" shrinkToFit="1"/>
    </xf>
    <xf numFmtId="176" fontId="30" fillId="38" borderId="60" xfId="0" applyNumberFormat="1" applyFont="1" applyFill="1" applyBorder="1" applyAlignment="1">
      <alignment vertical="top" shrinkToFit="1"/>
    </xf>
    <xf numFmtId="0" fontId="30" fillId="0" borderId="51" xfId="0" applyFont="1" applyBorder="1" applyAlignment="1">
      <alignment horizontal="center" vertical="center" wrapText="1"/>
    </xf>
    <xf numFmtId="0" fontId="30" fillId="0" borderId="55" xfId="0" applyFont="1" applyBorder="1" applyAlignment="1">
      <alignment horizontal="center" vertical="center" wrapText="1"/>
    </xf>
    <xf numFmtId="0" fontId="30" fillId="0" borderId="50" xfId="0" applyFont="1" applyBorder="1" applyAlignment="1">
      <alignment horizontal="center" vertical="center" wrapText="1"/>
    </xf>
    <xf numFmtId="0" fontId="30" fillId="0" borderId="55" xfId="0" applyFont="1" applyBorder="1" applyAlignment="1">
      <alignment horizontal="right" vertical="top" wrapText="1"/>
    </xf>
    <xf numFmtId="176" fontId="30" fillId="38" borderId="55" xfId="0" applyNumberFormat="1" applyFont="1" applyFill="1" applyBorder="1" applyAlignment="1">
      <alignment vertical="top" shrinkToFit="1"/>
    </xf>
    <xf numFmtId="176" fontId="30" fillId="38" borderId="113" xfId="0" applyNumberFormat="1" applyFont="1" applyFill="1" applyBorder="1" applyAlignment="1">
      <alignment vertical="top" shrinkToFit="1"/>
    </xf>
    <xf numFmtId="176" fontId="30" fillId="38" borderId="50" xfId="0" applyNumberFormat="1" applyFont="1" applyFill="1" applyBorder="1" applyAlignment="1">
      <alignment vertical="top" shrinkToFit="1"/>
    </xf>
    <xf numFmtId="0" fontId="30" fillId="0" borderId="61" xfId="0" applyFont="1" applyBorder="1" applyAlignment="1">
      <alignment horizontal="center" vertical="center" wrapText="1"/>
    </xf>
    <xf numFmtId="0" fontId="30" fillId="0" borderId="63" xfId="0" applyFont="1" applyBorder="1" applyAlignment="1">
      <alignment horizontal="center" vertical="center" wrapText="1"/>
    </xf>
    <xf numFmtId="0" fontId="30" fillId="0" borderId="64" xfId="0" applyFont="1" applyBorder="1" applyAlignment="1">
      <alignment horizontal="center" vertical="center" wrapText="1"/>
    </xf>
    <xf numFmtId="0" fontId="30" fillId="0" borderId="63" xfId="0" applyFont="1" applyBorder="1" applyAlignment="1">
      <alignment horizontal="right" vertical="top" wrapText="1"/>
    </xf>
    <xf numFmtId="176" fontId="30" fillId="38" borderId="63" xfId="0" applyNumberFormat="1" applyFont="1" applyFill="1" applyBorder="1" applyAlignment="1">
      <alignment vertical="top" shrinkToFit="1"/>
    </xf>
    <xf numFmtId="176" fontId="30" fillId="38" borderId="114" xfId="0" applyNumberFormat="1" applyFont="1" applyFill="1" applyBorder="1" applyAlignment="1">
      <alignment vertical="top" shrinkToFit="1"/>
    </xf>
    <xf numFmtId="176" fontId="30" fillId="38" borderId="64" xfId="0" applyNumberFormat="1" applyFont="1" applyFill="1" applyBorder="1" applyAlignment="1">
      <alignment vertical="top" shrinkToFit="1"/>
    </xf>
    <xf numFmtId="177" fontId="30" fillId="38" borderId="55" xfId="0" applyNumberFormat="1" applyFont="1" applyFill="1" applyBorder="1" applyAlignment="1">
      <alignment vertical="top" shrinkToFit="1"/>
    </xf>
    <xf numFmtId="177" fontId="30" fillId="38" borderId="113" xfId="0" applyNumberFormat="1" applyFont="1" applyFill="1" applyBorder="1" applyAlignment="1">
      <alignment vertical="top" shrinkToFit="1"/>
    </xf>
    <xf numFmtId="177" fontId="30" fillId="38" borderId="50" xfId="0" applyNumberFormat="1" applyFont="1" applyFill="1" applyBorder="1" applyAlignment="1">
      <alignment vertical="top" shrinkToFit="1"/>
    </xf>
    <xf numFmtId="179" fontId="30" fillId="38" borderId="111" xfId="0" applyNumberFormat="1" applyFont="1" applyFill="1" applyBorder="1" applyAlignment="1">
      <alignment vertical="top" shrinkToFit="1"/>
    </xf>
    <xf numFmtId="179" fontId="30" fillId="38" borderId="112" xfId="0" applyNumberFormat="1" applyFont="1" applyFill="1" applyBorder="1" applyAlignment="1">
      <alignment vertical="top" shrinkToFit="1"/>
    </xf>
    <xf numFmtId="179" fontId="30" fillId="38" borderId="60" xfId="0" applyNumberFormat="1" applyFont="1" applyFill="1" applyBorder="1" applyAlignment="1">
      <alignment vertical="top" shrinkToFit="1"/>
    </xf>
    <xf numFmtId="179" fontId="30" fillId="38" borderId="63" xfId="0" applyNumberFormat="1" applyFont="1" applyFill="1" applyBorder="1" applyAlignment="1">
      <alignment vertical="top" shrinkToFit="1"/>
    </xf>
    <xf numFmtId="179" fontId="30" fillId="38" borderId="114" xfId="0" applyNumberFormat="1" applyFont="1" applyFill="1" applyBorder="1" applyAlignment="1">
      <alignment vertical="top" shrinkToFit="1"/>
    </xf>
    <xf numFmtId="179" fontId="30" fillId="38" borderId="64" xfId="0" applyNumberFormat="1" applyFont="1" applyFill="1" applyBorder="1" applyAlignment="1">
      <alignment vertical="top" shrinkToFit="1"/>
    </xf>
    <xf numFmtId="0" fontId="30" fillId="0" borderId="39"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41" xfId="0" applyFont="1" applyBorder="1" applyAlignment="1">
      <alignment horizontal="center" vertical="center" wrapText="1"/>
    </xf>
    <xf numFmtId="0" fontId="30" fillId="0" borderId="40" xfId="0" applyFont="1" applyBorder="1" applyAlignment="1">
      <alignment horizontal="right" vertical="top" wrapText="1"/>
    </xf>
    <xf numFmtId="0" fontId="30" fillId="0" borderId="110" xfId="0" applyFont="1" applyBorder="1" applyAlignment="1">
      <alignment vertical="top" wrapText="1"/>
    </xf>
    <xf numFmtId="0" fontId="30" fillId="0" borderId="41" xfId="0" applyFont="1" applyBorder="1" applyAlignment="1">
      <alignment vertical="top" wrapText="1"/>
    </xf>
    <xf numFmtId="0" fontId="28" fillId="0" borderId="0" xfId="0" applyFont="1" applyAlignment="1">
      <alignment vertical="center" wrapText="1"/>
    </xf>
    <xf numFmtId="0" fontId="28" fillId="0" borderId="0" xfId="0" applyFont="1" applyAlignment="1">
      <alignment vertical="top"/>
    </xf>
    <xf numFmtId="0" fontId="28" fillId="0" borderId="0" xfId="0" applyFont="1" applyAlignment="1">
      <alignment horizontal="left" vertical="center" indent="1"/>
    </xf>
    <xf numFmtId="0" fontId="28" fillId="0" borderId="0" xfId="0" applyFont="1" applyAlignment="1">
      <alignment horizontal="left" vertical="center" indent="3"/>
    </xf>
    <xf numFmtId="0" fontId="28" fillId="38" borderId="0" xfId="0" applyFont="1" applyFill="1" applyAlignment="1">
      <alignment vertical="center" wrapText="1"/>
    </xf>
    <xf numFmtId="0" fontId="28" fillId="0" borderId="0" xfId="0" applyFont="1" applyAlignment="1">
      <alignment vertical="top" wrapText="1"/>
    </xf>
    <xf numFmtId="0" fontId="27" fillId="0" borderId="0" xfId="0" applyFont="1" applyAlignment="1">
      <alignment vertical="top"/>
    </xf>
    <xf numFmtId="0" fontId="27" fillId="0" borderId="0" xfId="0" applyFont="1" applyAlignment="1">
      <alignment vertical="center" wrapText="1"/>
    </xf>
    <xf numFmtId="0" fontId="27" fillId="0" borderId="0" xfId="0" applyFont="1" applyAlignment="1">
      <alignment vertical="center"/>
    </xf>
    <xf numFmtId="180" fontId="27" fillId="38" borderId="0" xfId="0" applyNumberFormat="1" applyFont="1" applyFill="1" applyAlignment="1">
      <alignment horizontal="right" vertical="center" shrinkToFit="1"/>
    </xf>
    <xf numFmtId="0" fontId="31" fillId="0" borderId="0" xfId="0" applyFont="1" applyAlignment="1">
      <alignment horizontal="center" vertical="center" wrapText="1"/>
    </xf>
    <xf numFmtId="0" fontId="1" fillId="0" borderId="115" xfId="35" applyBorder="1" applyAlignment="1">
      <alignment horizontal="center" vertical="center"/>
    </xf>
    <xf numFmtId="0" fontId="1" fillId="0" borderId="116" xfId="35" applyBorder="1" applyAlignment="1">
      <alignment horizontal="center" vertical="center"/>
    </xf>
    <xf numFmtId="9" fontId="1" fillId="0" borderId="117" xfId="35" applyNumberFormat="1" applyBorder="1">
      <alignment vertical="center"/>
    </xf>
    <xf numFmtId="9" fontId="1" fillId="34" borderId="118" xfId="35" applyNumberFormat="1" applyFill="1" applyBorder="1" applyProtection="1">
      <alignment vertical="center"/>
      <protection locked="0"/>
    </xf>
    <xf numFmtId="9" fontId="1" fillId="34" borderId="116" xfId="35" applyNumberFormat="1" applyFill="1" applyBorder="1" applyProtection="1">
      <alignment vertical="center"/>
      <protection locked="0"/>
    </xf>
    <xf numFmtId="0" fontId="1" fillId="0" borderId="119" xfId="35" applyBorder="1" applyAlignment="1">
      <alignment horizontal="center" vertical="center"/>
    </xf>
    <xf numFmtId="9" fontId="1" fillId="0" borderId="120" xfId="35" applyNumberFormat="1" applyBorder="1">
      <alignment vertical="center"/>
    </xf>
    <xf numFmtId="9" fontId="1" fillId="0" borderId="121" xfId="35" applyNumberFormat="1" applyBorder="1">
      <alignment vertical="center"/>
    </xf>
    <xf numFmtId="9" fontId="1" fillId="0" borderId="119" xfId="35" applyNumberFormat="1" applyBorder="1">
      <alignment vertical="center"/>
    </xf>
    <xf numFmtId="0" fontId="1" fillId="0" borderId="122" xfId="35" applyBorder="1" applyAlignment="1">
      <alignment horizontal="center" vertical="center"/>
    </xf>
    <xf numFmtId="9" fontId="1" fillId="34" borderId="123" xfId="35" applyNumberFormat="1" applyFill="1" applyBorder="1" applyProtection="1">
      <alignment vertical="center"/>
      <protection locked="0"/>
    </xf>
    <xf numFmtId="9" fontId="1" fillId="34" borderId="124" xfId="35" applyNumberFormat="1" applyFill="1" applyBorder="1" applyProtection="1">
      <alignment vertical="center"/>
      <protection locked="0"/>
    </xf>
    <xf numFmtId="9" fontId="1" fillId="34" borderId="125" xfId="35" applyNumberFormat="1" applyFill="1" applyBorder="1" applyProtection="1">
      <alignment vertical="center"/>
      <protection locked="0"/>
    </xf>
    <xf numFmtId="0" fontId="1" fillId="0" borderId="115" xfId="35" applyBorder="1" applyAlignment="1">
      <alignment horizontal="center" vertical="center" wrapText="1"/>
    </xf>
    <xf numFmtId="0" fontId="1" fillId="0" borderId="126" xfId="35" applyBorder="1" applyAlignment="1">
      <alignment horizontal="center" vertical="center" wrapText="1"/>
    </xf>
    <xf numFmtId="38" fontId="1" fillId="0" borderId="123" xfId="35" applyNumberFormat="1" applyBorder="1">
      <alignment vertical="center"/>
    </xf>
    <xf numFmtId="38" fontId="1" fillId="0" borderId="124" xfId="35" applyNumberFormat="1" applyBorder="1">
      <alignment vertical="center"/>
    </xf>
    <xf numFmtId="38" fontId="1" fillId="34" borderId="125" xfId="35" applyNumberFormat="1" applyFill="1" applyBorder="1" applyProtection="1">
      <alignment vertical="center"/>
      <protection locked="0"/>
    </xf>
    <xf numFmtId="0" fontId="39" fillId="0" borderId="122" xfId="0" applyFont="1" applyBorder="1" applyAlignment="1">
      <alignment horizontal="center" vertical="center"/>
    </xf>
    <xf numFmtId="0" fontId="39" fillId="0" borderId="122" xfId="0" applyFont="1" applyBorder="1" applyAlignment="1">
      <alignment horizontal="right" vertical="top"/>
    </xf>
    <xf numFmtId="0" fontId="39" fillId="0" borderId="122" xfId="0" applyFont="1" applyBorder="1">
      <alignment vertical="center"/>
    </xf>
    <xf numFmtId="0" fontId="39" fillId="0" borderId="95" xfId="0" applyFont="1" applyBorder="1" applyAlignment="1">
      <alignment horizontal="right" vertical="top"/>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桁区切り_交付申請書・実績報告書 " xfId="33"/>
    <cellStyle name="標準" xfId="0" builtinId="0"/>
    <cellStyle name="標準 11" xfId="34"/>
    <cellStyle name="標準 2" xfId="35"/>
    <cellStyle name="標準 2 2" xfId="36"/>
    <cellStyle name="標準 4" xfId="37"/>
    <cellStyle name="標準 6" xfId="38"/>
    <cellStyle name="標準_【39高知県】様式７：事業区分Ⅰ－２支給申請額一覧" xfId="39"/>
    <cellStyle name="標準_交付要綱（様式編②）" xfId="40"/>
    <cellStyle name="良い" xfId="41" builtinId="26" customBuiltin="1"/>
    <cellStyle name="見出し 1" xfId="42" builtinId="16" customBuiltin="1"/>
    <cellStyle name="見出し 2" xfId="43" builtinId="17" customBuiltin="1"/>
    <cellStyle name="見出し 3" xfId="44" builtinId="18" customBuiltin="1"/>
    <cellStyle name="見出し 4" xfId="45" builtinId="19" customBuiltin="1"/>
    <cellStyle name="計算" xfId="46" builtinId="22" customBuiltin="1"/>
    <cellStyle name="説明文" xfId="47" builtinId="53" customBuiltin="1"/>
    <cellStyle name="警告文" xfId="48" builtinId="11" customBuiltin="1"/>
    <cellStyle name="集計" xfId="49" builtinId="25" customBuiltin="1"/>
    <cellStyle name="桁区切り" xfId="50" builtinId="6"/>
  </cellStyle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theme" Target="theme/theme1.xml" /><Relationship Id="rId19" Type="http://schemas.openxmlformats.org/officeDocument/2006/relationships/sharedStrings" Target="sharedStrings.xml" /><Relationship Id="rId2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276225</xdr:colOff>
      <xdr:row>27</xdr:row>
      <xdr:rowOff>47625</xdr:rowOff>
    </xdr:from>
    <xdr:to xmlns:xdr="http://schemas.openxmlformats.org/drawingml/2006/spreadsheetDrawing">
      <xdr:col>4</xdr:col>
      <xdr:colOff>209550</xdr:colOff>
      <xdr:row>27</xdr:row>
      <xdr:rowOff>47625</xdr:rowOff>
    </xdr:to>
    <xdr:cxnSp macro="">
      <xdr:nvCxnSpPr>
        <xdr:cNvPr id="23986" name="AutoShape 2"/>
        <xdr:cNvCxnSpPr>
          <a:cxnSpLocks noChangeShapeType="1"/>
        </xdr:cNvCxnSpPr>
      </xdr:nvCxnSpPr>
      <xdr:spPr>
        <a:xfrm flipV="1">
          <a:off x="2057400" y="4629150"/>
          <a:ext cx="752475" cy="0"/>
        </a:xfrm>
        <a:prstGeom prst="straightConnector1">
          <a:avLst/>
        </a:prstGeom>
        <a:noFill/>
        <a:ln w="9525">
          <a:solidFill>
            <a:srgbClr val="000000"/>
          </a:solidFill>
          <a:round/>
          <a:headEnd/>
          <a:tailEnd/>
        </a:ln>
      </xdr:spPr>
    </xdr:cxnSp>
    <xdr:clientData/>
  </xdr:twoCellAnchor>
  <xdr:twoCellAnchor>
    <xdr:from xmlns:xdr="http://schemas.openxmlformats.org/drawingml/2006/spreadsheetDrawing">
      <xdr:col>3</xdr:col>
      <xdr:colOff>375285</xdr:colOff>
      <xdr:row>32</xdr:row>
      <xdr:rowOff>55245</xdr:rowOff>
    </xdr:from>
    <xdr:to xmlns:xdr="http://schemas.openxmlformats.org/drawingml/2006/spreadsheetDrawing">
      <xdr:col>3</xdr:col>
      <xdr:colOff>375285</xdr:colOff>
      <xdr:row>32</xdr:row>
      <xdr:rowOff>55245</xdr:rowOff>
    </xdr:to>
    <xdr:cxnSp macro="">
      <xdr:nvCxnSpPr>
        <xdr:cNvPr id="23987" name="AutoShape 5"/>
        <xdr:cNvCxnSpPr>
          <a:cxnSpLocks noChangeShapeType="1"/>
        </xdr:cNvCxnSpPr>
      </xdr:nvCxnSpPr>
      <xdr:spPr>
        <a:xfrm>
          <a:off x="2566035" y="5662295"/>
          <a:ext cx="0" cy="0"/>
        </a:xfrm>
        <a:prstGeom prst="straightConnector1">
          <a:avLst/>
        </a:prstGeom>
        <a:noFill/>
        <a:ln w="9525">
          <a:solidFill>
            <a:srgbClr val="000000"/>
          </a:solidFill>
          <a:round/>
          <a:headEnd/>
          <a:tailEnd/>
        </a:ln>
      </xdr:spPr>
    </xdr:cxnSp>
    <xdr:clientData/>
  </xdr:twoCellAnchor>
  <xdr:twoCellAnchor>
    <xdr:from xmlns:xdr="http://schemas.openxmlformats.org/drawingml/2006/spreadsheetDrawing">
      <xdr:col>4</xdr:col>
      <xdr:colOff>257175</xdr:colOff>
      <xdr:row>29</xdr:row>
      <xdr:rowOff>47625</xdr:rowOff>
    </xdr:from>
    <xdr:to xmlns:xdr="http://schemas.openxmlformats.org/drawingml/2006/spreadsheetDrawing">
      <xdr:col>6</xdr:col>
      <xdr:colOff>190500</xdr:colOff>
      <xdr:row>29</xdr:row>
      <xdr:rowOff>57150</xdr:rowOff>
    </xdr:to>
    <xdr:cxnSp macro="">
      <xdr:nvCxnSpPr>
        <xdr:cNvPr id="23988" name="AutoShape 2"/>
        <xdr:cNvCxnSpPr>
          <a:cxnSpLocks noChangeShapeType="1"/>
        </xdr:cNvCxnSpPr>
      </xdr:nvCxnSpPr>
      <xdr:spPr>
        <a:xfrm flipV="1">
          <a:off x="2857500" y="5022850"/>
          <a:ext cx="752475" cy="9525"/>
        </a:xfrm>
        <a:prstGeom prst="straightConnector1">
          <a:avLst/>
        </a:prstGeom>
        <a:noFill/>
        <a:ln w="9525">
          <a:solidFill>
            <a:srgbClr val="000000"/>
          </a:solidFill>
          <a:round/>
          <a:headEnd/>
          <a:tailEnd/>
        </a:ln>
      </xdr:spPr>
    </xdr:cxnSp>
    <xdr:clientData/>
  </xdr:twoCellAnchor>
  <xdr:twoCellAnchor>
    <xdr:from xmlns:xdr="http://schemas.openxmlformats.org/drawingml/2006/spreadsheetDrawing">
      <xdr:col>6</xdr:col>
      <xdr:colOff>209550</xdr:colOff>
      <xdr:row>31</xdr:row>
      <xdr:rowOff>57150</xdr:rowOff>
    </xdr:from>
    <xdr:to xmlns:xdr="http://schemas.openxmlformats.org/drawingml/2006/spreadsheetDrawing">
      <xdr:col>7</xdr:col>
      <xdr:colOff>257175</xdr:colOff>
      <xdr:row>31</xdr:row>
      <xdr:rowOff>57150</xdr:rowOff>
    </xdr:to>
    <xdr:cxnSp macro="">
      <xdr:nvCxnSpPr>
        <xdr:cNvPr id="23989" name="AutoShape 2"/>
        <xdr:cNvCxnSpPr>
          <a:cxnSpLocks noChangeShapeType="1"/>
        </xdr:cNvCxnSpPr>
      </xdr:nvCxnSpPr>
      <xdr:spPr>
        <a:xfrm>
          <a:off x="3629025" y="5435600"/>
          <a:ext cx="457200" cy="0"/>
        </a:xfrm>
        <a:prstGeom prst="straightConnector1">
          <a:avLst/>
        </a:prstGeom>
        <a:noFill/>
        <a:ln w="9525">
          <a:solidFill>
            <a:srgbClr val="000000"/>
          </a:solidFill>
          <a:round/>
          <a:headEnd/>
          <a:tailEnd/>
        </a:ln>
      </xdr:spPr>
    </xdr:cxnSp>
    <xdr:clientData/>
  </xdr:twoCellAnchor>
  <xdr:twoCellAnchor>
    <xdr:from xmlns:xdr="http://schemas.openxmlformats.org/drawingml/2006/spreadsheetDrawing">
      <xdr:col>7</xdr:col>
      <xdr:colOff>257175</xdr:colOff>
      <xdr:row>33</xdr:row>
      <xdr:rowOff>57150</xdr:rowOff>
    </xdr:from>
    <xdr:to xmlns:xdr="http://schemas.openxmlformats.org/drawingml/2006/spreadsheetDrawing">
      <xdr:col>8</xdr:col>
      <xdr:colOff>276225</xdr:colOff>
      <xdr:row>33</xdr:row>
      <xdr:rowOff>57150</xdr:rowOff>
    </xdr:to>
    <xdr:cxnSp macro="">
      <xdr:nvCxnSpPr>
        <xdr:cNvPr id="23990" name="AutoShape 2"/>
        <xdr:cNvCxnSpPr>
          <a:cxnSpLocks noChangeShapeType="1"/>
        </xdr:cNvCxnSpPr>
      </xdr:nvCxnSpPr>
      <xdr:spPr>
        <a:xfrm>
          <a:off x="4086225" y="5829300"/>
          <a:ext cx="428625" cy="0"/>
        </a:xfrm>
        <a:prstGeom prst="straightConnector1">
          <a:avLst/>
        </a:prstGeom>
        <a:noFill/>
        <a:ln w="9525">
          <a:solidFill>
            <a:srgbClr val="000000"/>
          </a:solidFill>
          <a:round/>
          <a:headEnd/>
          <a:tailEnd/>
        </a:ln>
      </xdr:spPr>
    </xdr:cxnSp>
    <xdr:clientData/>
  </xdr:twoCellAnchor>
  <xdr:twoCellAnchor>
    <xdr:from xmlns:xdr="http://schemas.openxmlformats.org/drawingml/2006/spreadsheetDrawing">
      <xdr:col>8</xdr:col>
      <xdr:colOff>285750</xdr:colOff>
      <xdr:row>35</xdr:row>
      <xdr:rowOff>57150</xdr:rowOff>
    </xdr:from>
    <xdr:to xmlns:xdr="http://schemas.openxmlformats.org/drawingml/2006/spreadsheetDrawing">
      <xdr:col>10</xdr:col>
      <xdr:colOff>342900</xdr:colOff>
      <xdr:row>35</xdr:row>
      <xdr:rowOff>57150</xdr:rowOff>
    </xdr:to>
    <xdr:cxnSp macro="">
      <xdr:nvCxnSpPr>
        <xdr:cNvPr id="23991" name="AutoShape 2"/>
        <xdr:cNvCxnSpPr>
          <a:cxnSpLocks noChangeShapeType="1"/>
        </xdr:cNvCxnSpPr>
      </xdr:nvCxnSpPr>
      <xdr:spPr>
        <a:xfrm>
          <a:off x="4524375" y="6232525"/>
          <a:ext cx="876300" cy="0"/>
        </a:xfrm>
        <a:prstGeom prst="straightConnector1">
          <a:avLst/>
        </a:prstGeom>
        <a:noFill/>
        <a:ln w="9525">
          <a:solidFill>
            <a:srgbClr val="000000"/>
          </a:solidFill>
          <a:round/>
          <a:headEnd/>
          <a:tailEnd/>
        </a:ln>
      </xdr:spPr>
    </xdr:cxnSp>
    <xdr:clientData/>
  </xdr:twoCellAnchor>
  <xdr:twoCellAnchor>
    <xdr:from xmlns:xdr="http://schemas.openxmlformats.org/drawingml/2006/spreadsheetDrawing">
      <xdr:col>2</xdr:col>
      <xdr:colOff>276225</xdr:colOff>
      <xdr:row>27</xdr:row>
      <xdr:rowOff>114935</xdr:rowOff>
    </xdr:from>
    <xdr:to xmlns:xdr="http://schemas.openxmlformats.org/drawingml/2006/spreadsheetDrawing">
      <xdr:col>4</xdr:col>
      <xdr:colOff>209550</xdr:colOff>
      <xdr:row>27</xdr:row>
      <xdr:rowOff>114935</xdr:rowOff>
    </xdr:to>
    <xdr:cxnSp macro="">
      <xdr:nvCxnSpPr>
        <xdr:cNvPr id="23992" name="AutoShape 2"/>
        <xdr:cNvCxnSpPr>
          <a:cxnSpLocks noChangeShapeType="1"/>
        </xdr:cNvCxnSpPr>
      </xdr:nvCxnSpPr>
      <xdr:spPr>
        <a:xfrm>
          <a:off x="2057400" y="4696460"/>
          <a:ext cx="752475" cy="0"/>
        </a:xfrm>
        <a:prstGeom prst="straightConnector1">
          <a:avLst/>
        </a:prstGeom>
        <a:noFill/>
        <a:ln w="9525">
          <a:solidFill>
            <a:srgbClr val="000000"/>
          </a:solidFill>
          <a:prstDash val="sysDash"/>
          <a:round/>
          <a:headEnd/>
          <a:tailEnd/>
        </a:ln>
      </xdr:spPr>
    </xdr:cxnSp>
    <xdr:clientData/>
  </xdr:twoCellAnchor>
  <xdr:twoCellAnchor>
    <xdr:from xmlns:xdr="http://schemas.openxmlformats.org/drawingml/2006/spreadsheetDrawing">
      <xdr:col>4</xdr:col>
      <xdr:colOff>257175</xdr:colOff>
      <xdr:row>29</xdr:row>
      <xdr:rowOff>113665</xdr:rowOff>
    </xdr:from>
    <xdr:to xmlns:xdr="http://schemas.openxmlformats.org/drawingml/2006/spreadsheetDrawing">
      <xdr:col>6</xdr:col>
      <xdr:colOff>190500</xdr:colOff>
      <xdr:row>29</xdr:row>
      <xdr:rowOff>113665</xdr:rowOff>
    </xdr:to>
    <xdr:cxnSp macro="">
      <xdr:nvCxnSpPr>
        <xdr:cNvPr id="23993" name="AutoShape 2"/>
        <xdr:cNvCxnSpPr>
          <a:cxnSpLocks noChangeShapeType="1"/>
        </xdr:cNvCxnSpPr>
      </xdr:nvCxnSpPr>
      <xdr:spPr>
        <a:xfrm flipV="1">
          <a:off x="2857500" y="5088890"/>
          <a:ext cx="752475" cy="0"/>
        </a:xfrm>
        <a:prstGeom prst="straightConnector1">
          <a:avLst/>
        </a:prstGeom>
        <a:noFill/>
        <a:ln w="9525">
          <a:solidFill>
            <a:srgbClr val="000000"/>
          </a:solidFill>
          <a:prstDash val="sysDash"/>
          <a:round/>
          <a:headEnd/>
          <a:tailEnd/>
        </a:ln>
      </xdr:spPr>
    </xdr:cxnSp>
    <xdr:clientData/>
  </xdr:twoCellAnchor>
  <xdr:twoCellAnchor>
    <xdr:from xmlns:xdr="http://schemas.openxmlformats.org/drawingml/2006/spreadsheetDrawing">
      <xdr:col>6</xdr:col>
      <xdr:colOff>209550</xdr:colOff>
      <xdr:row>31</xdr:row>
      <xdr:rowOff>133350</xdr:rowOff>
    </xdr:from>
    <xdr:to xmlns:xdr="http://schemas.openxmlformats.org/drawingml/2006/spreadsheetDrawing">
      <xdr:col>7</xdr:col>
      <xdr:colOff>266700</xdr:colOff>
      <xdr:row>31</xdr:row>
      <xdr:rowOff>133350</xdr:rowOff>
    </xdr:to>
    <xdr:cxnSp macro="">
      <xdr:nvCxnSpPr>
        <xdr:cNvPr id="23994" name="AutoShape 2"/>
        <xdr:cNvCxnSpPr>
          <a:cxnSpLocks noChangeShapeType="1"/>
        </xdr:cNvCxnSpPr>
      </xdr:nvCxnSpPr>
      <xdr:spPr>
        <a:xfrm>
          <a:off x="3629025" y="5511800"/>
          <a:ext cx="466725" cy="0"/>
        </a:xfrm>
        <a:prstGeom prst="straightConnector1">
          <a:avLst/>
        </a:prstGeom>
        <a:noFill/>
        <a:ln w="9525">
          <a:solidFill>
            <a:srgbClr val="000000"/>
          </a:solidFill>
          <a:prstDash val="sysDash"/>
          <a:round/>
          <a:headEnd/>
          <a:tailEnd/>
        </a:ln>
      </xdr:spPr>
    </xdr:cxnSp>
    <xdr:clientData/>
  </xdr:twoCellAnchor>
  <xdr:twoCellAnchor>
    <xdr:from xmlns:xdr="http://schemas.openxmlformats.org/drawingml/2006/spreadsheetDrawing">
      <xdr:col>7</xdr:col>
      <xdr:colOff>276225</xdr:colOff>
      <xdr:row>33</xdr:row>
      <xdr:rowOff>133350</xdr:rowOff>
    </xdr:from>
    <xdr:to xmlns:xdr="http://schemas.openxmlformats.org/drawingml/2006/spreadsheetDrawing">
      <xdr:col>8</xdr:col>
      <xdr:colOff>295275</xdr:colOff>
      <xdr:row>33</xdr:row>
      <xdr:rowOff>133350</xdr:rowOff>
    </xdr:to>
    <xdr:cxnSp macro="">
      <xdr:nvCxnSpPr>
        <xdr:cNvPr id="23995" name="AutoShape 2"/>
        <xdr:cNvCxnSpPr>
          <a:cxnSpLocks noChangeShapeType="1"/>
        </xdr:cNvCxnSpPr>
      </xdr:nvCxnSpPr>
      <xdr:spPr>
        <a:xfrm>
          <a:off x="4105275" y="5905500"/>
          <a:ext cx="428625" cy="0"/>
        </a:xfrm>
        <a:prstGeom prst="straightConnector1">
          <a:avLst/>
        </a:prstGeom>
        <a:noFill/>
        <a:ln w="9525">
          <a:solidFill>
            <a:srgbClr val="000000"/>
          </a:solidFill>
          <a:prstDash val="sysDash"/>
          <a:round/>
          <a:headEnd/>
          <a:tailEnd/>
        </a:ln>
      </xdr:spPr>
    </xdr:cxnSp>
    <xdr:clientData/>
  </xdr:twoCellAnchor>
  <xdr:twoCellAnchor>
    <xdr:from xmlns:xdr="http://schemas.openxmlformats.org/drawingml/2006/spreadsheetDrawing">
      <xdr:col>8</xdr:col>
      <xdr:colOff>295275</xdr:colOff>
      <xdr:row>35</xdr:row>
      <xdr:rowOff>123825</xdr:rowOff>
    </xdr:from>
    <xdr:to xmlns:xdr="http://schemas.openxmlformats.org/drawingml/2006/spreadsheetDrawing">
      <xdr:col>11</xdr:col>
      <xdr:colOff>375285</xdr:colOff>
      <xdr:row>35</xdr:row>
      <xdr:rowOff>123825</xdr:rowOff>
    </xdr:to>
    <xdr:cxnSp macro="">
      <xdr:nvCxnSpPr>
        <xdr:cNvPr id="23996" name="AutoShape 2"/>
        <xdr:cNvCxnSpPr>
          <a:cxnSpLocks noChangeShapeType="1"/>
        </xdr:cNvCxnSpPr>
      </xdr:nvCxnSpPr>
      <xdr:spPr>
        <a:xfrm>
          <a:off x="4533900" y="6299200"/>
          <a:ext cx="1308735" cy="0"/>
        </a:xfrm>
        <a:prstGeom prst="straightConnector1">
          <a:avLst/>
        </a:prstGeom>
        <a:noFill/>
        <a:ln w="9525">
          <a:solidFill>
            <a:srgbClr val="000000"/>
          </a:solidFill>
          <a:prstDash val="sysDash"/>
          <a:round/>
          <a:headEnd/>
          <a:tailEnd/>
        </a:ln>
      </xdr:spPr>
    </xdr:cxnSp>
    <xdr:clientData/>
  </xdr:twoCellAnchor>
  <xdr:oneCellAnchor>
    <xdr:from xmlns:xdr="http://schemas.openxmlformats.org/drawingml/2006/spreadsheetDrawing">
      <xdr:col>4</xdr:col>
      <xdr:colOff>185420</xdr:colOff>
      <xdr:row>26</xdr:row>
      <xdr:rowOff>95250</xdr:rowOff>
    </xdr:from>
    <xdr:ext cx="485775" cy="273685"/>
    <xdr:sp macro="" textlink="">
      <xdr:nvSpPr>
        <xdr:cNvPr id="26" name="テキスト ボックス 25"/>
        <xdr:cNvSpPr txBox="1"/>
      </xdr:nvSpPr>
      <xdr:spPr>
        <a:xfrm>
          <a:off x="2785745" y="4581525"/>
          <a:ext cx="485775" cy="2736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1100">
              <a:latin typeface="+mn-ea"/>
              <a:ea typeface="+mn-ea"/>
            </a:rPr>
            <a:t>100%</a:t>
          </a:r>
          <a:endParaRPr kumimoji="1" lang="ja-JP" altLang="en-US" sz="1100">
            <a:latin typeface="+mn-ea"/>
            <a:ea typeface="+mn-ea"/>
          </a:endParaRPr>
        </a:p>
      </xdr:txBody>
    </xdr:sp>
    <xdr:clientData/>
  </xdr:oneCellAnchor>
  <xdr:oneCellAnchor>
    <xdr:from xmlns:xdr="http://schemas.openxmlformats.org/drawingml/2006/spreadsheetDrawing">
      <xdr:col>6</xdr:col>
      <xdr:colOff>165735</xdr:colOff>
      <xdr:row>28</xdr:row>
      <xdr:rowOff>101600</xdr:rowOff>
    </xdr:from>
    <xdr:ext cx="501015" cy="272415"/>
    <xdr:sp macro="" textlink="">
      <xdr:nvSpPr>
        <xdr:cNvPr id="32" name="テキスト ボックス 31"/>
        <xdr:cNvSpPr txBox="1"/>
      </xdr:nvSpPr>
      <xdr:spPr>
        <a:xfrm>
          <a:off x="3585210" y="4911725"/>
          <a:ext cx="501015" cy="2724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1100">
              <a:latin typeface="+mn-ea"/>
              <a:ea typeface="+mn-ea"/>
            </a:rPr>
            <a:t>100%</a:t>
          </a:r>
          <a:endParaRPr kumimoji="1" lang="ja-JP" altLang="en-US" sz="1100">
            <a:latin typeface="+mn-ea"/>
            <a:ea typeface="+mn-ea"/>
          </a:endParaRPr>
        </a:p>
      </xdr:txBody>
    </xdr:sp>
    <xdr:clientData/>
  </xdr:oneCellAnchor>
  <xdr:oneCellAnchor>
    <xdr:from xmlns:xdr="http://schemas.openxmlformats.org/drawingml/2006/spreadsheetDrawing">
      <xdr:col>7</xdr:col>
      <xdr:colOff>240030</xdr:colOff>
      <xdr:row>30</xdr:row>
      <xdr:rowOff>116205</xdr:rowOff>
    </xdr:from>
    <xdr:ext cx="497840" cy="272415"/>
    <xdr:sp macro="" textlink="">
      <xdr:nvSpPr>
        <xdr:cNvPr id="33" name="テキスト ボックス 32"/>
        <xdr:cNvSpPr txBox="1"/>
      </xdr:nvSpPr>
      <xdr:spPr>
        <a:xfrm>
          <a:off x="4069080" y="5329555"/>
          <a:ext cx="497840" cy="2724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1100">
              <a:latin typeface="+mn-ea"/>
              <a:ea typeface="+mn-ea"/>
            </a:rPr>
            <a:t>100%</a:t>
          </a:r>
          <a:endParaRPr kumimoji="1" lang="ja-JP" altLang="en-US" sz="1100">
            <a:latin typeface="+mn-ea"/>
            <a:ea typeface="+mn-ea"/>
          </a:endParaRPr>
        </a:p>
      </xdr:txBody>
    </xdr:sp>
    <xdr:clientData/>
  </xdr:oneCellAnchor>
  <xdr:oneCellAnchor>
    <xdr:from xmlns:xdr="http://schemas.openxmlformats.org/drawingml/2006/spreadsheetDrawing">
      <xdr:col>8</xdr:col>
      <xdr:colOff>285750</xdr:colOff>
      <xdr:row>32</xdr:row>
      <xdr:rowOff>101600</xdr:rowOff>
    </xdr:from>
    <xdr:ext cx="501015" cy="272415"/>
    <xdr:sp macro="" textlink="">
      <xdr:nvSpPr>
        <xdr:cNvPr id="34" name="テキスト ボックス 33"/>
        <xdr:cNvSpPr txBox="1"/>
      </xdr:nvSpPr>
      <xdr:spPr>
        <a:xfrm>
          <a:off x="4524375" y="5708650"/>
          <a:ext cx="501015" cy="2724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1100">
              <a:latin typeface="+mn-ea"/>
              <a:ea typeface="+mn-ea"/>
            </a:rPr>
            <a:t>100%</a:t>
          </a:r>
          <a:endParaRPr kumimoji="1" lang="ja-JP" altLang="en-US" sz="1100">
            <a:latin typeface="+mn-ea"/>
            <a:ea typeface="+mn-ea"/>
          </a:endParaRPr>
        </a:p>
      </xdr:txBody>
    </xdr:sp>
    <xdr:clientData/>
  </xdr:oneCellAnchor>
  <xdr:oneCellAnchor>
    <xdr:from xmlns:xdr="http://schemas.openxmlformats.org/drawingml/2006/spreadsheetDrawing">
      <xdr:col>12</xdr:col>
      <xdr:colOff>5080</xdr:colOff>
      <xdr:row>34</xdr:row>
      <xdr:rowOff>86995</xdr:rowOff>
    </xdr:from>
    <xdr:ext cx="501015" cy="271145"/>
    <xdr:sp macro="" textlink="">
      <xdr:nvSpPr>
        <xdr:cNvPr id="35" name="テキスト ボックス 34"/>
        <xdr:cNvSpPr txBox="1"/>
      </xdr:nvSpPr>
      <xdr:spPr>
        <a:xfrm>
          <a:off x="5882005" y="6097270"/>
          <a:ext cx="501015" cy="2711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1100">
              <a:latin typeface="+mn-ea"/>
              <a:ea typeface="+mn-ea"/>
            </a:rPr>
            <a:t>65%</a:t>
          </a:r>
          <a:endParaRPr kumimoji="1" lang="ja-JP" altLang="en-US" sz="1100">
            <a:latin typeface="+mn-ea"/>
            <a:ea typeface="+mn-ea"/>
          </a:endParaRPr>
        </a:p>
      </xdr:txBody>
    </xdr:sp>
    <xdr:clientData/>
  </xdr:oneCellAnchor>
  <xdr:oneCellAnchor>
    <xdr:from xmlns:xdr="http://schemas.openxmlformats.org/drawingml/2006/spreadsheetDrawing">
      <xdr:col>3</xdr:col>
      <xdr:colOff>190500</xdr:colOff>
      <xdr:row>24</xdr:row>
      <xdr:rowOff>635</xdr:rowOff>
    </xdr:from>
    <xdr:ext cx="490855" cy="224790"/>
    <xdr:sp macro="" textlink="">
      <xdr:nvSpPr>
        <xdr:cNvPr id="47" name="テキスト ボックス 46"/>
        <xdr:cNvSpPr txBox="1"/>
      </xdr:nvSpPr>
      <xdr:spPr>
        <a:xfrm>
          <a:off x="2381250" y="4140835"/>
          <a:ext cx="490855"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6</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4</xdr:col>
      <xdr:colOff>196215</xdr:colOff>
      <xdr:row>24</xdr:row>
      <xdr:rowOff>635</xdr:rowOff>
    </xdr:from>
    <xdr:ext cx="481965" cy="224790"/>
    <xdr:sp macro="" textlink="">
      <xdr:nvSpPr>
        <xdr:cNvPr id="48" name="テキスト ボックス 47"/>
        <xdr:cNvSpPr txBox="1"/>
      </xdr:nvSpPr>
      <xdr:spPr>
        <a:xfrm>
          <a:off x="2796540" y="4140835"/>
          <a:ext cx="481965"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7</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2</xdr:col>
      <xdr:colOff>190500</xdr:colOff>
      <xdr:row>24</xdr:row>
      <xdr:rowOff>635</xdr:rowOff>
    </xdr:from>
    <xdr:ext cx="490855" cy="224790"/>
    <xdr:sp macro="" textlink="">
      <xdr:nvSpPr>
        <xdr:cNvPr id="51" name="テキスト ボックス 50"/>
        <xdr:cNvSpPr txBox="1"/>
      </xdr:nvSpPr>
      <xdr:spPr>
        <a:xfrm>
          <a:off x="1971675" y="4140835"/>
          <a:ext cx="490855"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5</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5</xdr:col>
      <xdr:colOff>190500</xdr:colOff>
      <xdr:row>24</xdr:row>
      <xdr:rowOff>635</xdr:rowOff>
    </xdr:from>
    <xdr:ext cx="490855" cy="224790"/>
    <xdr:sp macro="" textlink="">
      <xdr:nvSpPr>
        <xdr:cNvPr id="52" name="テキスト ボックス 51"/>
        <xdr:cNvSpPr txBox="1"/>
      </xdr:nvSpPr>
      <xdr:spPr>
        <a:xfrm>
          <a:off x="3200400" y="4140835"/>
          <a:ext cx="490855"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8</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6</xdr:col>
      <xdr:colOff>190500</xdr:colOff>
      <xdr:row>24</xdr:row>
      <xdr:rowOff>635</xdr:rowOff>
    </xdr:from>
    <xdr:ext cx="490855" cy="224790"/>
    <xdr:sp macro="" textlink="">
      <xdr:nvSpPr>
        <xdr:cNvPr id="53" name="テキスト ボックス 52"/>
        <xdr:cNvSpPr txBox="1"/>
      </xdr:nvSpPr>
      <xdr:spPr>
        <a:xfrm>
          <a:off x="3609975" y="4140835"/>
          <a:ext cx="490855"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9</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7</xdr:col>
      <xdr:colOff>140335</xdr:colOff>
      <xdr:row>24</xdr:row>
      <xdr:rowOff>635</xdr:rowOff>
    </xdr:from>
    <xdr:ext cx="546100" cy="224790"/>
    <xdr:sp macro="" textlink="">
      <xdr:nvSpPr>
        <xdr:cNvPr id="54" name="テキスト ボックス 53"/>
        <xdr:cNvSpPr txBox="1"/>
      </xdr:nvSpPr>
      <xdr:spPr>
        <a:xfrm>
          <a:off x="3969385" y="4140835"/>
          <a:ext cx="546100"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10</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8</xdr:col>
      <xdr:colOff>134620</xdr:colOff>
      <xdr:row>24</xdr:row>
      <xdr:rowOff>635</xdr:rowOff>
    </xdr:from>
    <xdr:ext cx="534035" cy="224790"/>
    <xdr:sp macro="" textlink="">
      <xdr:nvSpPr>
        <xdr:cNvPr id="55" name="テキスト ボックス 54"/>
        <xdr:cNvSpPr txBox="1"/>
      </xdr:nvSpPr>
      <xdr:spPr>
        <a:xfrm>
          <a:off x="4373245" y="4140835"/>
          <a:ext cx="534035"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11</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9</xdr:col>
      <xdr:colOff>134620</xdr:colOff>
      <xdr:row>24</xdr:row>
      <xdr:rowOff>635</xdr:rowOff>
    </xdr:from>
    <xdr:ext cx="534035" cy="224790"/>
    <xdr:sp macro="" textlink="">
      <xdr:nvSpPr>
        <xdr:cNvPr id="56" name="テキスト ボックス 55"/>
        <xdr:cNvSpPr txBox="1"/>
      </xdr:nvSpPr>
      <xdr:spPr>
        <a:xfrm>
          <a:off x="4782820" y="4140835"/>
          <a:ext cx="534035"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12</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10</xdr:col>
      <xdr:colOff>184785</xdr:colOff>
      <xdr:row>24</xdr:row>
      <xdr:rowOff>635</xdr:rowOff>
    </xdr:from>
    <xdr:ext cx="494030" cy="224790"/>
    <xdr:sp macro="" textlink="">
      <xdr:nvSpPr>
        <xdr:cNvPr id="57" name="テキスト ボックス 56"/>
        <xdr:cNvSpPr txBox="1"/>
      </xdr:nvSpPr>
      <xdr:spPr>
        <a:xfrm>
          <a:off x="5242560" y="4140835"/>
          <a:ext cx="494030"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1</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1</xdr:col>
      <xdr:colOff>190500</xdr:colOff>
      <xdr:row>24</xdr:row>
      <xdr:rowOff>635</xdr:rowOff>
    </xdr:from>
    <xdr:ext cx="490855" cy="224790"/>
    <xdr:sp macro="" textlink="">
      <xdr:nvSpPr>
        <xdr:cNvPr id="58" name="テキスト ボックス 57"/>
        <xdr:cNvSpPr txBox="1"/>
      </xdr:nvSpPr>
      <xdr:spPr>
        <a:xfrm>
          <a:off x="1562100" y="4140835"/>
          <a:ext cx="490855"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4</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11</xdr:col>
      <xdr:colOff>179070</xdr:colOff>
      <xdr:row>24</xdr:row>
      <xdr:rowOff>635</xdr:rowOff>
    </xdr:from>
    <xdr:ext cx="478790" cy="224790"/>
    <xdr:sp macro="" textlink="">
      <xdr:nvSpPr>
        <xdr:cNvPr id="59" name="テキスト ボックス 58"/>
        <xdr:cNvSpPr txBox="1"/>
      </xdr:nvSpPr>
      <xdr:spPr>
        <a:xfrm>
          <a:off x="5646420" y="4140835"/>
          <a:ext cx="478790"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2</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12</xdr:col>
      <xdr:colOff>184785</xdr:colOff>
      <xdr:row>24</xdr:row>
      <xdr:rowOff>635</xdr:rowOff>
    </xdr:from>
    <xdr:ext cx="494030" cy="224790"/>
    <xdr:sp macro="" textlink="">
      <xdr:nvSpPr>
        <xdr:cNvPr id="60" name="テキスト ボックス 59"/>
        <xdr:cNvSpPr txBox="1"/>
      </xdr:nvSpPr>
      <xdr:spPr>
        <a:xfrm>
          <a:off x="6061710" y="4140835"/>
          <a:ext cx="494030"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3</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13</xdr:col>
      <xdr:colOff>179070</xdr:colOff>
      <xdr:row>24</xdr:row>
      <xdr:rowOff>635</xdr:rowOff>
    </xdr:from>
    <xdr:ext cx="478790" cy="224790"/>
    <xdr:sp macro="" textlink="">
      <xdr:nvSpPr>
        <xdr:cNvPr id="61" name="テキスト ボックス 60"/>
        <xdr:cNvSpPr txBox="1"/>
      </xdr:nvSpPr>
      <xdr:spPr>
        <a:xfrm>
          <a:off x="6465570" y="4140835"/>
          <a:ext cx="478790"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4</a:t>
          </a:r>
          <a:r>
            <a:rPr kumimoji="1" lang="ja-JP" altLang="en-US" sz="800"/>
            <a:t>月</a:t>
          </a:r>
          <a:r>
            <a:rPr kumimoji="1" lang="en-US" altLang="ja-JP" sz="800"/>
            <a:t>1</a:t>
          </a:r>
          <a:r>
            <a:rPr kumimoji="1" lang="ja-JP" altLang="en-US" sz="800"/>
            <a:t>日</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7</xdr:col>
      <xdr:colOff>571500</xdr:colOff>
      <xdr:row>33</xdr:row>
      <xdr:rowOff>46990</xdr:rowOff>
    </xdr:from>
    <xdr:to xmlns:xdr="http://schemas.openxmlformats.org/drawingml/2006/spreadsheetDrawing">
      <xdr:col>7</xdr:col>
      <xdr:colOff>590550</xdr:colOff>
      <xdr:row>33</xdr:row>
      <xdr:rowOff>65405</xdr:rowOff>
    </xdr:to>
    <xdr:sp macro="" textlink="">
      <xdr:nvSpPr>
        <xdr:cNvPr id="3291" name="Oval 2"/>
        <xdr:cNvSpPr>
          <a:spLocks noChangeArrowheads="1"/>
        </xdr:cNvSpPr>
      </xdr:nvSpPr>
      <xdr:spPr>
        <a:xfrm>
          <a:off x="5029200" y="7168515"/>
          <a:ext cx="19050" cy="18415"/>
        </a:xfrm>
        <a:prstGeom prst="ellipse">
          <a:avLst/>
        </a:prstGeom>
        <a:noFill/>
        <a:ln w="3600">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3171190</xdr:colOff>
      <xdr:row>7</xdr:row>
      <xdr:rowOff>146685</xdr:rowOff>
    </xdr:from>
    <xdr:to xmlns:xdr="http://schemas.openxmlformats.org/drawingml/2006/spreadsheetDrawing">
      <xdr:col>4</xdr:col>
      <xdr:colOff>582930</xdr:colOff>
      <xdr:row>16</xdr:row>
      <xdr:rowOff>2540</xdr:rowOff>
    </xdr:to>
    <xdr:sp macro="" textlink="">
      <xdr:nvSpPr>
        <xdr:cNvPr id="2" name="角丸四角形 1"/>
        <xdr:cNvSpPr/>
      </xdr:nvSpPr>
      <xdr:spPr>
        <a:xfrm>
          <a:off x="3856990" y="2715895"/>
          <a:ext cx="4869815" cy="1341755"/>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2.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3.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L17"/>
  <sheetViews>
    <sheetView view="pageBreakPreview" zoomScaleSheetLayoutView="100" workbookViewId="0">
      <selection activeCell="B4" sqref="B4:C4"/>
    </sheetView>
  </sheetViews>
  <sheetFormatPr defaultColWidth="9" defaultRowHeight="13.5"/>
  <cols>
    <col min="1" max="1" width="16.25" style="1" customWidth="1"/>
    <col min="2" max="6" width="20" style="1" customWidth="1"/>
    <col min="7" max="7" width="18" style="1" customWidth="1"/>
    <col min="8" max="12" width="11.375" style="1" customWidth="1"/>
    <col min="13" max="13" width="9" style="1"/>
    <col min="14" max="16" width="5.625" style="1" customWidth="1"/>
    <col min="17" max="18" width="5.375" style="1" customWidth="1"/>
    <col min="19" max="16384" width="9" style="1"/>
  </cols>
  <sheetData>
    <row r="1" spans="1:12">
      <c r="A1" s="2" t="s">
        <v>157</v>
      </c>
      <c r="B1" s="2"/>
      <c r="C1" s="2"/>
    </row>
    <row r="2" spans="1:12" ht="19.5" customHeight="1">
      <c r="A2" s="3" t="s">
        <v>200</v>
      </c>
      <c r="B2" s="3"/>
      <c r="C2" s="3"/>
      <c r="D2" s="23"/>
      <c r="E2" s="23"/>
      <c r="F2" s="23"/>
      <c r="G2" s="23"/>
      <c r="H2" s="3"/>
      <c r="I2" s="3"/>
      <c r="J2" s="3"/>
      <c r="K2" s="3"/>
      <c r="L2" s="3"/>
    </row>
    <row r="3" spans="1:12" ht="7.5" customHeight="1">
      <c r="A3" s="3"/>
      <c r="B3" s="3"/>
      <c r="C3" s="3"/>
      <c r="D3" s="3"/>
      <c r="E3" s="3"/>
      <c r="F3" s="3"/>
      <c r="G3" s="3"/>
      <c r="H3" s="3"/>
      <c r="I3" s="3"/>
      <c r="J3" s="3"/>
      <c r="K3" s="3"/>
      <c r="L3" s="3"/>
    </row>
    <row r="4" spans="1:12" ht="14.25">
      <c r="A4" s="4" t="s">
        <v>210</v>
      </c>
      <c r="B4" s="14"/>
      <c r="C4" s="20"/>
      <c r="D4" s="24"/>
      <c r="E4" s="24"/>
      <c r="F4" s="24"/>
      <c r="G4" s="24"/>
      <c r="H4" s="43"/>
      <c r="I4" s="43"/>
    </row>
    <row r="5" spans="1:12" ht="45" customHeight="1">
      <c r="A5" s="5" t="s">
        <v>201</v>
      </c>
      <c r="B5" s="15" t="s">
        <v>185</v>
      </c>
      <c r="C5" s="15" t="s">
        <v>181</v>
      </c>
      <c r="D5" s="25" t="s">
        <v>198</v>
      </c>
      <c r="E5" s="31" t="s">
        <v>186</v>
      </c>
      <c r="F5" s="31" t="s">
        <v>199</v>
      </c>
      <c r="G5" s="37" t="s">
        <v>3</v>
      </c>
    </row>
    <row r="6" spans="1:12" ht="13.5" customHeight="1">
      <c r="A6" s="6"/>
      <c r="B6" s="16"/>
      <c r="C6" s="16"/>
      <c r="D6" s="16"/>
      <c r="E6" s="32"/>
      <c r="F6" s="36"/>
      <c r="G6" s="38"/>
    </row>
    <row r="7" spans="1:12" ht="16.5" customHeight="1">
      <c r="A7" s="7"/>
      <c r="B7" s="17"/>
      <c r="C7" s="17"/>
      <c r="D7" s="26" t="s">
        <v>6</v>
      </c>
      <c r="E7" s="33" t="s">
        <v>14</v>
      </c>
      <c r="F7" s="33" t="s">
        <v>14</v>
      </c>
      <c r="G7" s="39"/>
    </row>
    <row r="8" spans="1:12" ht="46.5" customHeight="1">
      <c r="A8" s="8" t="s">
        <v>202</v>
      </c>
      <c r="B8" s="18">
        <f>'別紙２（当初）'!C13</f>
        <v>0</v>
      </c>
      <c r="C8" s="21">
        <f>'別紙２（当初）'!G13</f>
        <v>3000000</v>
      </c>
      <c r="D8" s="27">
        <f>'別紙２（当初）'!K13</f>
        <v>0</v>
      </c>
      <c r="E8" s="34"/>
      <c r="F8" s="34"/>
      <c r="G8" s="40"/>
    </row>
    <row r="9" spans="1:12" ht="32.25" customHeight="1">
      <c r="A9" s="9" t="s">
        <v>24</v>
      </c>
      <c r="B9" s="19"/>
      <c r="C9" s="19"/>
      <c r="D9" s="28">
        <f>SUM(D8:D8)</f>
        <v>0</v>
      </c>
      <c r="E9" s="28">
        <f>SUM(E8:E8)</f>
        <v>0</v>
      </c>
      <c r="F9" s="28">
        <f>SUM(F8:F8)</f>
        <v>0</v>
      </c>
      <c r="G9" s="41"/>
    </row>
    <row r="10" spans="1:12" ht="22.5" customHeight="1">
      <c r="A10" s="10"/>
      <c r="C10" s="22"/>
      <c r="D10" s="29"/>
      <c r="E10" s="29"/>
      <c r="F10" s="29"/>
      <c r="G10" s="42"/>
    </row>
    <row r="11" spans="1:12">
      <c r="A11" s="11"/>
      <c r="B11" s="11"/>
      <c r="C11" s="11"/>
    </row>
    <row r="12" spans="1:12">
      <c r="A12" s="12"/>
      <c r="B12" s="12"/>
      <c r="C12" s="12"/>
      <c r="D12" s="30"/>
      <c r="E12" s="30"/>
      <c r="F12" s="30"/>
      <c r="G12" s="30"/>
      <c r="H12" s="30"/>
      <c r="I12" s="30"/>
      <c r="J12" s="30"/>
      <c r="K12" s="30"/>
    </row>
    <row r="13" spans="1:12">
      <c r="A13" s="13"/>
      <c r="B13" s="13"/>
      <c r="C13" s="13"/>
      <c r="D13" s="30"/>
      <c r="E13" s="30"/>
      <c r="F13" s="30"/>
      <c r="G13" s="30"/>
      <c r="H13" s="30"/>
      <c r="I13" s="30"/>
      <c r="J13" s="30"/>
      <c r="K13" s="30"/>
    </row>
    <row r="14" spans="1:12">
      <c r="A14" s="13"/>
      <c r="B14" s="13"/>
      <c r="C14" s="13"/>
      <c r="D14" s="30"/>
      <c r="E14" s="30"/>
      <c r="F14" s="30"/>
      <c r="G14" s="30"/>
      <c r="H14" s="30"/>
      <c r="I14" s="30"/>
      <c r="J14" s="30"/>
      <c r="K14" s="30"/>
      <c r="L14" s="30"/>
    </row>
    <row r="15" spans="1:12">
      <c r="A15" s="13"/>
      <c r="B15" s="13"/>
      <c r="C15" s="13"/>
      <c r="D15" s="30"/>
      <c r="E15" s="30"/>
      <c r="F15" s="30"/>
      <c r="G15" s="30"/>
      <c r="H15" s="30"/>
      <c r="I15" s="30"/>
      <c r="J15" s="30"/>
      <c r="K15" s="30"/>
      <c r="L15" s="30"/>
    </row>
    <row r="16" spans="1:12">
      <c r="A16" s="13"/>
      <c r="B16" s="13"/>
      <c r="C16" s="13"/>
      <c r="D16" s="30"/>
      <c r="E16" s="30"/>
      <c r="F16" s="30"/>
      <c r="G16" s="30"/>
      <c r="H16" s="30"/>
      <c r="I16" s="30"/>
      <c r="J16" s="30"/>
      <c r="K16" s="30"/>
      <c r="L16" s="30"/>
    </row>
    <row r="17" spans="5:5">
      <c r="E17" s="35"/>
    </row>
  </sheetData>
  <mergeCells count="4">
    <mergeCell ref="A2:G2"/>
    <mergeCell ref="B4:C4"/>
    <mergeCell ref="A5:A6"/>
    <mergeCell ref="G5:G6"/>
  </mergeCells>
  <phoneticPr fontId="20"/>
  <printOptions horizontalCentered="1"/>
  <pageMargins left="0.51181102362204722" right="0.51181102362204722" top="0.55118110236220474" bottom="0.55118110236220474" header="0.31496062992125984" footer="0.31496062992125984"/>
  <pageSetup paperSize="9" fitToWidth="1" fitToHeight="1" orientation="landscape" usePrinterDefaults="1" r:id="rId1"/>
  <colBreaks count="1" manualBreakCount="1">
    <brk id="8" max="1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9" tint="0.4"/>
  </sheetPr>
  <dimension ref="A1:K33"/>
  <sheetViews>
    <sheetView view="pageBreakPreview" zoomScale="90" zoomScaleSheetLayoutView="90" workbookViewId="0"/>
  </sheetViews>
  <sheetFormatPr defaultColWidth="9" defaultRowHeight="14"/>
  <cols>
    <col min="1" max="1" width="5" style="44" customWidth="1"/>
    <col min="2" max="2" width="3.5" style="44" customWidth="1"/>
    <col min="3" max="9" width="10" style="44" customWidth="1"/>
    <col min="10" max="10" width="4.875" style="44" customWidth="1"/>
    <col min="11" max="16384" width="9" style="44"/>
  </cols>
  <sheetData>
    <row r="1" spans="1:11">
      <c r="A1" s="45" t="s">
        <v>53</v>
      </c>
    </row>
    <row r="2" spans="1:11">
      <c r="A2" s="45"/>
    </row>
    <row r="3" spans="1:11">
      <c r="A3" s="45"/>
      <c r="H3" s="51" t="s">
        <v>54</v>
      </c>
      <c r="I3" s="51"/>
      <c r="J3" s="51"/>
    </row>
    <row r="4" spans="1:11">
      <c r="A4" s="45"/>
      <c r="H4" s="52" t="s">
        <v>141</v>
      </c>
      <c r="I4" s="52"/>
      <c r="J4" s="52"/>
    </row>
    <row r="5" spans="1:11">
      <c r="A5" s="45"/>
      <c r="G5" s="50"/>
      <c r="H5" s="53"/>
      <c r="I5" s="53"/>
    </row>
    <row r="6" spans="1:11">
      <c r="A6" s="45" t="s">
        <v>8</v>
      </c>
    </row>
    <row r="7" spans="1:11">
      <c r="A7" s="45"/>
    </row>
    <row r="8" spans="1:11">
      <c r="A8" s="45"/>
    </row>
    <row r="9" spans="1:11">
      <c r="A9" s="45"/>
    </row>
    <row r="10" spans="1:11">
      <c r="A10" s="45"/>
      <c r="E10" s="49" t="e">
        <f>#REF!</f>
        <v>#REF!</v>
      </c>
      <c r="F10" s="49"/>
      <c r="G10" s="49"/>
      <c r="H10" s="49"/>
      <c r="I10" s="44" t="s">
        <v>66</v>
      </c>
      <c r="K10" s="54" t="s">
        <v>89</v>
      </c>
    </row>
    <row r="11" spans="1:11">
      <c r="A11" s="45"/>
    </row>
    <row r="12" spans="1:11">
      <c r="A12" s="45"/>
    </row>
    <row r="13" spans="1:11">
      <c r="A13" s="45"/>
    </row>
    <row r="14" spans="1:11" ht="18.75" customHeight="1">
      <c r="A14" s="46" t="s">
        <v>96</v>
      </c>
      <c r="B14" s="47"/>
      <c r="C14" s="47"/>
      <c r="D14" s="47"/>
      <c r="E14" s="47"/>
      <c r="F14" s="47"/>
      <c r="G14" s="47"/>
      <c r="H14" s="47"/>
      <c r="I14" s="47"/>
      <c r="J14" s="47"/>
    </row>
    <row r="15" spans="1:11">
      <c r="A15" s="45"/>
    </row>
    <row r="16" spans="1:11">
      <c r="A16" s="45"/>
    </row>
    <row r="17" spans="1:10">
      <c r="A17" s="45"/>
    </row>
    <row r="18" spans="1:10" ht="60" customHeight="1">
      <c r="A18" s="305"/>
      <c r="B18" s="309" t="s">
        <v>142</v>
      </c>
      <c r="C18" s="309"/>
      <c r="D18" s="309"/>
      <c r="E18" s="309"/>
      <c r="F18" s="309"/>
      <c r="G18" s="309"/>
      <c r="H18" s="309"/>
      <c r="I18" s="309"/>
    </row>
    <row r="19" spans="1:10">
      <c r="A19" s="45"/>
    </row>
    <row r="20" spans="1:10">
      <c r="A20" s="45"/>
    </row>
    <row r="21" spans="1:10">
      <c r="A21" s="45"/>
    </row>
    <row r="22" spans="1:10" ht="30" customHeight="1">
      <c r="A22" s="306"/>
      <c r="B22" s="310">
        <v>1</v>
      </c>
      <c r="C22" s="305" t="s">
        <v>64</v>
      </c>
      <c r="D22" s="305"/>
      <c r="E22" s="305"/>
      <c r="F22" s="305"/>
      <c r="G22" s="305"/>
      <c r="H22" s="305"/>
      <c r="I22" s="305"/>
      <c r="J22" s="305"/>
    </row>
    <row r="23" spans="1:10">
      <c r="A23" s="307"/>
    </row>
    <row r="24" spans="1:10">
      <c r="A24" s="307"/>
      <c r="F24" s="49" t="str">
        <f>IF(G24="","金","")</f>
        <v>金</v>
      </c>
      <c r="G24" s="314"/>
      <c r="H24" s="314"/>
      <c r="I24" s="44" t="s">
        <v>14</v>
      </c>
    </row>
    <row r="25" spans="1:10">
      <c r="A25" s="45"/>
    </row>
    <row r="26" spans="1:10">
      <c r="A26" s="45"/>
    </row>
    <row r="27" spans="1:10" ht="30" customHeight="1">
      <c r="A27" s="306"/>
      <c r="B27" s="310">
        <v>2</v>
      </c>
      <c r="C27" s="305" t="s">
        <v>65</v>
      </c>
      <c r="D27" s="305"/>
      <c r="E27" s="305"/>
      <c r="F27" s="305"/>
      <c r="G27" s="305"/>
      <c r="H27" s="305"/>
      <c r="I27" s="305"/>
      <c r="J27" s="305"/>
    </row>
    <row r="28" spans="1:10">
      <c r="A28" s="307"/>
    </row>
    <row r="29" spans="1:10">
      <c r="A29" s="307"/>
      <c r="F29" s="49" t="str">
        <f>IF(G29="","金","")</f>
        <v>金</v>
      </c>
      <c r="G29" s="314"/>
      <c r="H29" s="314"/>
      <c r="I29" s="44" t="s">
        <v>14</v>
      </c>
    </row>
    <row r="30" spans="1:10">
      <c r="A30" s="45"/>
    </row>
    <row r="31" spans="1:10">
      <c r="A31" s="45"/>
    </row>
    <row r="32" spans="1:10">
      <c r="A32" s="306"/>
      <c r="B32" s="311">
        <v>3</v>
      </c>
      <c r="C32" s="313" t="s">
        <v>11</v>
      </c>
      <c r="D32" s="313"/>
      <c r="E32" s="313"/>
      <c r="F32" s="313"/>
      <c r="G32" s="313"/>
      <c r="H32" s="313"/>
      <c r="I32" s="313"/>
    </row>
    <row r="33" spans="1:9" ht="30" customHeight="1">
      <c r="A33" s="308"/>
      <c r="B33" s="312"/>
      <c r="C33" s="312" t="s">
        <v>59</v>
      </c>
      <c r="D33" s="312"/>
      <c r="E33" s="312"/>
      <c r="F33" s="312"/>
      <c r="G33" s="312"/>
      <c r="H33" s="312"/>
      <c r="I33" s="312"/>
    </row>
  </sheetData>
  <mergeCells count="12">
    <mergeCell ref="H3:J3"/>
    <mergeCell ref="H4:J4"/>
    <mergeCell ref="G5:I5"/>
    <mergeCell ref="E10:H10"/>
    <mergeCell ref="A14:J14"/>
    <mergeCell ref="B18:I18"/>
    <mergeCell ref="C22:I22"/>
    <mergeCell ref="G24:H24"/>
    <mergeCell ref="C27:I27"/>
    <mergeCell ref="G29:H29"/>
    <mergeCell ref="C32:I32"/>
    <mergeCell ref="C33:I33"/>
  </mergeCells>
  <phoneticPr fontId="20"/>
  <printOptions horizontalCentered="1"/>
  <pageMargins left="0.70866141732283472" right="0.70866141732283472" top="0.94488188976377951" bottom="0.94488188976377951" header="0.31496062992125984" footer="0.31496062992125984"/>
  <pageSetup paperSize="9" fitToWidth="1" fitToHeight="1" orientation="portrait" usePrinterDefaults="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92D050"/>
  </sheetPr>
  <dimension ref="A1:K35"/>
  <sheetViews>
    <sheetView view="pageBreakPreview" zoomScale="90" zoomScaleSheetLayoutView="90" workbookViewId="0"/>
  </sheetViews>
  <sheetFormatPr defaultColWidth="9" defaultRowHeight="14"/>
  <cols>
    <col min="1" max="1" width="5" style="44" customWidth="1"/>
    <col min="2" max="2" width="3.5" style="44" customWidth="1"/>
    <col min="3" max="9" width="10" style="44" customWidth="1"/>
    <col min="10" max="10" width="5" style="44" customWidth="1"/>
    <col min="11" max="16384" width="9" style="44"/>
  </cols>
  <sheetData>
    <row r="1" spans="1:11">
      <c r="A1" s="45" t="s">
        <v>38</v>
      </c>
    </row>
    <row r="2" spans="1:11">
      <c r="A2" s="45"/>
    </row>
    <row r="3" spans="1:11">
      <c r="A3" s="45"/>
      <c r="H3" s="51" t="s">
        <v>54</v>
      </c>
      <c r="I3" s="51"/>
      <c r="J3" s="51"/>
    </row>
    <row r="4" spans="1:11">
      <c r="A4" s="45"/>
      <c r="H4" s="52" t="s">
        <v>141</v>
      </c>
      <c r="I4" s="52"/>
      <c r="J4" s="52"/>
    </row>
    <row r="5" spans="1:11">
      <c r="A5" s="45"/>
    </row>
    <row r="6" spans="1:11">
      <c r="A6" s="45" t="s">
        <v>40</v>
      </c>
    </row>
    <row r="7" spans="1:11">
      <c r="A7" s="45"/>
    </row>
    <row r="8" spans="1:11">
      <c r="A8" s="45"/>
    </row>
    <row r="9" spans="1:11">
      <c r="A9" s="45"/>
    </row>
    <row r="10" spans="1:11">
      <c r="A10" s="45"/>
      <c r="E10" s="49" t="e">
        <f>IF(#REF!="補助事業者名","間接補助事業者名",#REF!)</f>
        <v>#REF!</v>
      </c>
      <c r="F10" s="49"/>
      <c r="G10" s="49"/>
      <c r="H10" s="49"/>
      <c r="I10" s="44" t="s">
        <v>66</v>
      </c>
      <c r="K10" s="54" t="s">
        <v>89</v>
      </c>
    </row>
    <row r="11" spans="1:11">
      <c r="A11" s="45"/>
    </row>
    <row r="12" spans="1:11">
      <c r="A12" s="45"/>
    </row>
    <row r="13" spans="1:11">
      <c r="A13" s="45"/>
    </row>
    <row r="14" spans="1:11" ht="18.75" customHeight="1">
      <c r="A14" s="46" t="s">
        <v>96</v>
      </c>
      <c r="B14" s="47"/>
      <c r="C14" s="47"/>
      <c r="D14" s="47"/>
      <c r="E14" s="47"/>
      <c r="F14" s="47"/>
      <c r="G14" s="47"/>
      <c r="H14" s="47"/>
      <c r="I14" s="47"/>
      <c r="J14" s="47"/>
    </row>
    <row r="15" spans="1:11">
      <c r="A15" s="45"/>
    </row>
    <row r="16" spans="1:11">
      <c r="A16" s="45"/>
    </row>
    <row r="17" spans="1:10">
      <c r="A17" s="45"/>
    </row>
    <row r="18" spans="1:10" ht="60" customHeight="1">
      <c r="A18" s="305"/>
      <c r="B18" s="309" t="s">
        <v>147</v>
      </c>
      <c r="C18" s="309"/>
      <c r="D18" s="309"/>
      <c r="E18" s="309"/>
      <c r="F18" s="309"/>
      <c r="G18" s="309"/>
      <c r="H18" s="309"/>
      <c r="I18" s="309"/>
    </row>
    <row r="19" spans="1:10">
      <c r="A19" s="45"/>
    </row>
    <row r="20" spans="1:10">
      <c r="A20" s="45"/>
    </row>
    <row r="21" spans="1:10">
      <c r="A21" s="45"/>
    </row>
    <row r="22" spans="1:10" ht="30" customHeight="1">
      <c r="A22" s="310"/>
      <c r="B22" s="310">
        <v>1</v>
      </c>
      <c r="C22" s="305" t="s">
        <v>64</v>
      </c>
      <c r="D22" s="305"/>
      <c r="E22" s="305"/>
      <c r="F22" s="305"/>
      <c r="G22" s="305"/>
      <c r="H22" s="305"/>
      <c r="I22" s="305"/>
      <c r="J22" s="305"/>
    </row>
    <row r="23" spans="1:10">
      <c r="A23" s="307"/>
    </row>
    <row r="24" spans="1:10">
      <c r="A24" s="307"/>
      <c r="F24" s="49" t="str">
        <f>IF(G24="","金","")</f>
        <v>金</v>
      </c>
      <c r="G24" s="314"/>
      <c r="H24" s="314"/>
      <c r="I24" s="44" t="s">
        <v>14</v>
      </c>
    </row>
    <row r="25" spans="1:10">
      <c r="A25" s="45"/>
    </row>
    <row r="26" spans="1:10">
      <c r="A26" s="45"/>
    </row>
    <row r="27" spans="1:10" ht="30" customHeight="1">
      <c r="A27" s="310"/>
      <c r="B27" s="310">
        <v>2</v>
      </c>
      <c r="C27" s="305" t="s">
        <v>51</v>
      </c>
      <c r="D27" s="305"/>
      <c r="E27" s="305"/>
      <c r="F27" s="305"/>
      <c r="G27" s="305"/>
      <c r="H27" s="305"/>
      <c r="I27" s="305"/>
      <c r="J27" s="305"/>
    </row>
    <row r="28" spans="1:10">
      <c r="A28" s="307"/>
    </row>
    <row r="29" spans="1:10">
      <c r="A29" s="307"/>
      <c r="F29" s="49" t="str">
        <f>IF(G29="","金","")</f>
        <v>金</v>
      </c>
      <c r="G29" s="314"/>
      <c r="H29" s="314"/>
      <c r="I29" s="44" t="s">
        <v>14</v>
      </c>
    </row>
    <row r="30" spans="1:10">
      <c r="A30" s="45"/>
    </row>
    <row r="31" spans="1:10">
      <c r="A31" s="45"/>
    </row>
    <row r="32" spans="1:10">
      <c r="A32" s="306"/>
      <c r="B32" s="311">
        <v>3</v>
      </c>
      <c r="C32" s="313" t="s">
        <v>11</v>
      </c>
      <c r="D32" s="313"/>
      <c r="E32" s="313"/>
      <c r="F32" s="313"/>
      <c r="G32" s="313"/>
      <c r="H32" s="313"/>
      <c r="I32" s="313"/>
    </row>
    <row r="33" spans="1:9" ht="30" customHeight="1">
      <c r="A33" s="308"/>
      <c r="B33" s="312"/>
      <c r="C33" s="312" t="s">
        <v>59</v>
      </c>
      <c r="D33" s="312"/>
      <c r="E33" s="312"/>
      <c r="F33" s="312"/>
      <c r="G33" s="312"/>
      <c r="H33" s="312"/>
      <c r="I33" s="312"/>
    </row>
    <row r="34" spans="1:9">
      <c r="A34" s="45"/>
    </row>
    <row r="35" spans="1:9">
      <c r="A35" s="45"/>
    </row>
  </sheetData>
  <mergeCells count="11">
    <mergeCell ref="H3:J3"/>
    <mergeCell ref="H4:J4"/>
    <mergeCell ref="E10:H10"/>
    <mergeCell ref="A14:J14"/>
    <mergeCell ref="B18:I18"/>
    <mergeCell ref="C22:I22"/>
    <mergeCell ref="G24:H24"/>
    <mergeCell ref="C27:I27"/>
    <mergeCell ref="G29:H29"/>
    <mergeCell ref="C32:I32"/>
    <mergeCell ref="C33:I33"/>
  </mergeCells>
  <phoneticPr fontId="20"/>
  <printOptions horizontalCentered="1"/>
  <pageMargins left="0.70866141732283472" right="0.70866141732283472" top="0.94488188976377951" bottom="0.94488188976377951" header="0.31496062992125984" footer="0.31496062992125984"/>
  <pageSetup paperSize="9"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dimension ref="B1:N34"/>
  <sheetViews>
    <sheetView topLeftCell="F1" workbookViewId="0">
      <selection activeCell="H17" sqref="H17"/>
    </sheetView>
  </sheetViews>
  <sheetFormatPr defaultRowHeight="13"/>
  <cols>
    <col min="2" max="2" width="53.75" customWidth="1"/>
    <col min="4" max="4" width="35.125" customWidth="1"/>
    <col min="6" max="6" width="37.125" bestFit="1" customWidth="1"/>
    <col min="8" max="8" width="37.5" customWidth="1"/>
    <col min="9" max="9" width="3" customWidth="1"/>
    <col min="11" max="14" width="14.625" customWidth="1"/>
  </cols>
  <sheetData>
    <row r="1" spans="2:14">
      <c r="B1" t="s">
        <v>106</v>
      </c>
      <c r="D1" t="s">
        <v>7</v>
      </c>
      <c r="F1" t="s">
        <v>109</v>
      </c>
      <c r="H1" t="s">
        <v>86</v>
      </c>
    </row>
    <row r="2" spans="2:14">
      <c r="J2" s="315"/>
    </row>
    <row r="3" spans="2:14" ht="50.1" customHeight="1">
      <c r="B3" t="s">
        <v>10</v>
      </c>
      <c r="D3" t="s">
        <v>111</v>
      </c>
      <c r="F3" t="s">
        <v>115</v>
      </c>
      <c r="H3" s="48" t="s">
        <v>139</v>
      </c>
      <c r="I3" s="48"/>
      <c r="J3" s="230"/>
      <c r="K3" s="316" t="s">
        <v>153</v>
      </c>
      <c r="L3" s="316"/>
      <c r="M3" s="325" t="s">
        <v>154</v>
      </c>
      <c r="N3" s="329" t="s">
        <v>156</v>
      </c>
    </row>
    <row r="4" spans="2:14" ht="50.1" customHeight="1">
      <c r="B4" t="s">
        <v>19</v>
      </c>
      <c r="D4" t="s">
        <v>112</v>
      </c>
      <c r="F4" t="s">
        <v>116</v>
      </c>
      <c r="H4" s="48" t="s">
        <v>152</v>
      </c>
      <c r="I4" s="48"/>
      <c r="J4" s="230"/>
      <c r="K4" s="317" t="s">
        <v>155</v>
      </c>
      <c r="L4" s="321" t="s">
        <v>48</v>
      </c>
      <c r="M4" s="325"/>
      <c r="N4" s="330" t="s">
        <v>129</v>
      </c>
    </row>
    <row r="5" spans="2:14" ht="50.1" customHeight="1">
      <c r="B5" t="s">
        <v>57</v>
      </c>
      <c r="D5" t="s">
        <v>98</v>
      </c>
      <c r="F5" t="s">
        <v>117</v>
      </c>
      <c r="H5" s="48" t="s">
        <v>150</v>
      </c>
      <c r="I5" s="48"/>
      <c r="J5" s="230"/>
      <c r="K5" s="318">
        <v>0</v>
      </c>
      <c r="L5" s="322">
        <f>K6</f>
        <v>0.5</v>
      </c>
      <c r="M5" s="326">
        <v>0.5</v>
      </c>
      <c r="N5" s="331">
        <f>N10*M5</f>
        <v>1140</v>
      </c>
    </row>
    <row r="6" spans="2:14">
      <c r="B6" t="s">
        <v>58</v>
      </c>
      <c r="D6" t="s">
        <v>113</v>
      </c>
      <c r="F6" t="s">
        <v>118</v>
      </c>
      <c r="H6" s="1"/>
      <c r="I6" s="1"/>
      <c r="J6" s="230"/>
      <c r="K6" s="319">
        <v>0.5</v>
      </c>
      <c r="L6" s="323">
        <f>K7</f>
        <v>0.6</v>
      </c>
      <c r="M6" s="327">
        <v>0.6</v>
      </c>
      <c r="N6" s="332">
        <f>N10*M6</f>
        <v>1368</v>
      </c>
    </row>
    <row r="7" spans="2:14">
      <c r="B7" t="s">
        <v>35</v>
      </c>
      <c r="D7" t="s">
        <v>114</v>
      </c>
      <c r="F7" t="s">
        <v>105</v>
      </c>
      <c r="H7" s="1"/>
      <c r="I7" s="1"/>
      <c r="J7" s="230"/>
      <c r="K7" s="319">
        <v>0.6</v>
      </c>
      <c r="L7" s="323">
        <f>K8</f>
        <v>0.7</v>
      </c>
      <c r="M7" s="327">
        <v>0.7</v>
      </c>
      <c r="N7" s="332">
        <f>N10*M7</f>
        <v>1596</v>
      </c>
    </row>
    <row r="8" spans="2:14">
      <c r="B8" t="s">
        <v>46</v>
      </c>
      <c r="F8" t="s">
        <v>119</v>
      </c>
      <c r="H8" s="1"/>
      <c r="I8" s="1"/>
      <c r="J8" s="230"/>
      <c r="K8" s="319">
        <v>0.7</v>
      </c>
      <c r="L8" s="323">
        <f>K9</f>
        <v>0.8</v>
      </c>
      <c r="M8" s="327">
        <v>0.8</v>
      </c>
      <c r="N8" s="332">
        <f>N10*M8</f>
        <v>1824</v>
      </c>
    </row>
    <row r="9" spans="2:14">
      <c r="B9" t="s">
        <v>1</v>
      </c>
      <c r="F9" t="s">
        <v>120</v>
      </c>
      <c r="H9" s="1"/>
      <c r="I9" s="1"/>
      <c r="J9" s="230"/>
      <c r="K9" s="319">
        <v>0.8</v>
      </c>
      <c r="L9" s="323">
        <f>K10</f>
        <v>0.9</v>
      </c>
      <c r="M9" s="327">
        <v>0.9</v>
      </c>
      <c r="N9" s="332">
        <f>N10*M9</f>
        <v>2052</v>
      </c>
    </row>
    <row r="10" spans="2:14">
      <c r="B10" t="s">
        <v>60</v>
      </c>
      <c r="F10" t="s">
        <v>121</v>
      </c>
      <c r="H10" s="1"/>
      <c r="I10" s="1"/>
      <c r="J10" s="230"/>
      <c r="K10" s="320">
        <v>0.9</v>
      </c>
      <c r="L10" s="324">
        <v>1</v>
      </c>
      <c r="M10" s="328">
        <v>1</v>
      </c>
      <c r="N10" s="333">
        <v>2280</v>
      </c>
    </row>
    <row r="11" spans="2:14">
      <c r="B11" t="s">
        <v>61</v>
      </c>
      <c r="H11" s="1"/>
      <c r="I11" s="1"/>
      <c r="J11" s="230"/>
    </row>
    <row r="12" spans="2:14">
      <c r="B12" t="s">
        <v>62</v>
      </c>
      <c r="H12" s="1"/>
      <c r="I12" s="1"/>
      <c r="J12" s="230"/>
    </row>
    <row r="13" spans="2:14">
      <c r="B13" t="s">
        <v>20</v>
      </c>
      <c r="H13" s="1"/>
      <c r="I13" s="1"/>
      <c r="J13" s="230"/>
    </row>
    <row r="14" spans="2:14">
      <c r="B14" t="s">
        <v>36</v>
      </c>
      <c r="H14" s="1"/>
      <c r="I14" s="1"/>
      <c r="J14" s="230"/>
    </row>
    <row r="15" spans="2:14">
      <c r="B15" t="s">
        <v>63</v>
      </c>
      <c r="H15" s="1"/>
      <c r="I15" s="1"/>
      <c r="J15" s="230"/>
    </row>
    <row r="16" spans="2:14">
      <c r="B16" t="s">
        <v>29</v>
      </c>
      <c r="H16" s="1"/>
      <c r="I16" s="1"/>
      <c r="J16" s="230"/>
    </row>
    <row r="19" spans="2:2">
      <c r="B19" t="s">
        <v>140</v>
      </c>
    </row>
    <row r="21" spans="2:2">
      <c r="B21" t="s">
        <v>34</v>
      </c>
    </row>
    <row r="22" spans="2:2">
      <c r="B22" t="s">
        <v>122</v>
      </c>
    </row>
    <row r="23" spans="2:2">
      <c r="B23" t="s">
        <v>123</v>
      </c>
    </row>
    <row r="24" spans="2:2">
      <c r="B24" t="s">
        <v>124</v>
      </c>
    </row>
    <row r="25" spans="2:2">
      <c r="B25" t="s">
        <v>125</v>
      </c>
    </row>
    <row r="26" spans="2:2">
      <c r="B26" t="s">
        <v>70</v>
      </c>
    </row>
    <row r="27" spans="2:2">
      <c r="B27" t="s">
        <v>127</v>
      </c>
    </row>
    <row r="28" spans="2:2">
      <c r="B28" t="s">
        <v>128</v>
      </c>
    </row>
    <row r="29" spans="2:2">
      <c r="B29" t="s">
        <v>130</v>
      </c>
    </row>
    <row r="30" spans="2:2">
      <c r="B30" t="s">
        <v>132</v>
      </c>
    </row>
    <row r="31" spans="2:2">
      <c r="B31" t="s">
        <v>133</v>
      </c>
    </row>
    <row r="32" spans="2:2">
      <c r="B32" t="s">
        <v>134</v>
      </c>
    </row>
    <row r="33" spans="2:2">
      <c r="B33" t="s">
        <v>136</v>
      </c>
    </row>
    <row r="34" spans="2:2">
      <c r="B34" t="s">
        <v>137</v>
      </c>
    </row>
  </sheetData>
  <mergeCells count="2">
    <mergeCell ref="K3:L3"/>
    <mergeCell ref="M3:M4"/>
  </mergeCells>
  <phoneticPr fontId="20"/>
  <dataValidations count="1">
    <dataValidation imeMode="disabled" allowBlank="1" showDropDown="0" showInputMessage="1" showErrorMessage="1" sqref="K6:K10 M5:M10 N10"/>
  </dataValidations>
  <pageMargins left="0.7" right="0.7" top="0.75" bottom="0.75" header="0.3" footer="0.3"/>
  <pageSetup paperSize="9" fitToWidth="1" fitToHeight="1" orientation="portrait" usePrinterDefaults="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FF0000"/>
  </sheetPr>
  <dimension ref="A1:F33"/>
  <sheetViews>
    <sheetView view="pageBreakPreview" zoomScale="60" workbookViewId="0">
      <selection activeCell="B4" sqref="B4:C4"/>
    </sheetView>
  </sheetViews>
  <sheetFormatPr defaultRowHeight="13.5"/>
  <cols>
    <col min="1" max="6" width="14.875" style="231" customWidth="1"/>
    <col min="7" max="16384" width="9" style="231" customWidth="1"/>
  </cols>
  <sheetData>
    <row r="1" spans="1:6" ht="18.75" customHeight="1">
      <c r="A1" s="231" t="s">
        <v>207</v>
      </c>
    </row>
    <row r="2" spans="1:6">
      <c r="A2" s="232" t="s">
        <v>197</v>
      </c>
      <c r="B2" s="232"/>
      <c r="C2" s="232"/>
      <c r="D2" s="232"/>
      <c r="E2" s="232"/>
      <c r="F2" s="232"/>
    </row>
    <row r="3" spans="1:6">
      <c r="A3" s="232"/>
      <c r="B3" s="232"/>
      <c r="C3" s="232"/>
      <c r="D3" s="232"/>
      <c r="E3" s="232"/>
      <c r="F3" s="232"/>
    </row>
    <row r="4" spans="1:6" ht="21">
      <c r="A4" s="233" t="s">
        <v>210</v>
      </c>
      <c r="B4" s="237"/>
      <c r="C4" s="242"/>
      <c r="D4" s="242"/>
      <c r="E4" s="242"/>
      <c r="F4" s="242"/>
    </row>
    <row r="5" spans="1:6" ht="27" customHeight="1">
      <c r="A5" s="231" t="s">
        <v>169</v>
      </c>
    </row>
    <row r="6" spans="1:6" ht="20.25" customHeight="1">
      <c r="A6" s="234" t="s">
        <v>192</v>
      </c>
      <c r="B6" s="238"/>
      <c r="C6" s="234" t="s">
        <v>163</v>
      </c>
      <c r="D6" s="238"/>
      <c r="E6" s="234" t="s">
        <v>196</v>
      </c>
      <c r="F6" s="238"/>
    </row>
    <row r="7" spans="1:6" ht="24" customHeight="1">
      <c r="A7" s="235"/>
      <c r="B7" s="239"/>
      <c r="C7" s="235"/>
      <c r="D7" s="243" t="s">
        <v>14</v>
      </c>
      <c r="E7" s="235"/>
      <c r="F7" s="239"/>
    </row>
    <row r="8" spans="1:6" ht="24" customHeight="1">
      <c r="A8" s="235"/>
      <c r="B8" s="239"/>
      <c r="C8" s="235"/>
      <c r="D8" s="239"/>
      <c r="E8" s="235"/>
      <c r="F8" s="239"/>
    </row>
    <row r="9" spans="1:6" ht="24" customHeight="1">
      <c r="A9" s="235"/>
      <c r="B9" s="239"/>
      <c r="C9" s="235"/>
      <c r="D9" s="239"/>
      <c r="E9" s="235"/>
      <c r="F9" s="239"/>
    </row>
    <row r="10" spans="1:6" ht="24" customHeight="1">
      <c r="A10" s="235"/>
      <c r="B10" s="239"/>
      <c r="C10" s="235"/>
      <c r="D10" s="239"/>
      <c r="E10" s="235"/>
      <c r="F10" s="239"/>
    </row>
    <row r="11" spans="1:6" ht="24" customHeight="1">
      <c r="A11" s="235"/>
      <c r="B11" s="239"/>
      <c r="C11" s="235"/>
      <c r="D11" s="239"/>
      <c r="E11" s="235"/>
      <c r="F11" s="239"/>
    </row>
    <row r="12" spans="1:6" ht="24" customHeight="1">
      <c r="A12" s="235"/>
      <c r="B12" s="239"/>
      <c r="C12" s="235"/>
      <c r="D12" s="239"/>
      <c r="E12" s="235"/>
      <c r="F12" s="239"/>
    </row>
    <row r="13" spans="1:6" ht="24" customHeight="1">
      <c r="A13" s="235"/>
      <c r="B13" s="239"/>
      <c r="C13" s="235"/>
      <c r="D13" s="239"/>
      <c r="E13" s="235"/>
      <c r="F13" s="239"/>
    </row>
    <row r="14" spans="1:6" ht="24" customHeight="1">
      <c r="A14" s="235"/>
      <c r="B14" s="239"/>
      <c r="C14" s="235"/>
      <c r="D14" s="239"/>
      <c r="E14" s="235"/>
      <c r="F14" s="239"/>
    </row>
    <row r="15" spans="1:6" ht="24" customHeight="1">
      <c r="A15" s="235"/>
      <c r="B15" s="239"/>
      <c r="C15" s="235"/>
      <c r="D15" s="239"/>
      <c r="E15" s="235"/>
      <c r="F15" s="239"/>
    </row>
    <row r="16" spans="1:6" ht="20.25" customHeight="1">
      <c r="A16" s="234" t="s">
        <v>193</v>
      </c>
      <c r="B16" s="238"/>
      <c r="C16" s="235"/>
      <c r="D16" s="244"/>
      <c r="E16" s="235"/>
      <c r="F16" s="239"/>
    </row>
    <row r="17" spans="1:6" ht="21" customHeight="1">
      <c r="A17" s="236" t="s">
        <v>194</v>
      </c>
      <c r="B17" s="240"/>
      <c r="C17" s="240"/>
      <c r="D17" s="240"/>
      <c r="E17" s="240"/>
      <c r="F17" s="240"/>
    </row>
    <row r="18" spans="1:6" ht="45.75" customHeight="1"/>
    <row r="19" spans="1:6" ht="27" customHeight="1">
      <c r="A19" s="231" t="s">
        <v>195</v>
      </c>
    </row>
    <row r="20" spans="1:6" ht="20.25" customHeight="1">
      <c r="A20" s="234" t="s">
        <v>192</v>
      </c>
      <c r="B20" s="238"/>
      <c r="C20" s="234" t="s">
        <v>163</v>
      </c>
      <c r="D20" s="238"/>
      <c r="E20" s="234" t="s">
        <v>196</v>
      </c>
      <c r="F20" s="238"/>
    </row>
    <row r="21" spans="1:6" ht="24" customHeight="1">
      <c r="A21" s="235"/>
      <c r="B21" s="241"/>
      <c r="C21" s="235"/>
      <c r="D21" s="243" t="s">
        <v>14</v>
      </c>
      <c r="E21" s="241"/>
      <c r="F21" s="239"/>
    </row>
    <row r="22" spans="1:6" ht="24" customHeight="1">
      <c r="A22" s="235"/>
      <c r="B22" s="241"/>
      <c r="C22" s="235"/>
      <c r="D22" s="239"/>
      <c r="E22" s="241"/>
      <c r="F22" s="239"/>
    </row>
    <row r="23" spans="1:6" ht="24" customHeight="1">
      <c r="A23" s="235"/>
      <c r="B23" s="241"/>
      <c r="C23" s="235"/>
      <c r="D23" s="239"/>
      <c r="E23" s="241"/>
      <c r="F23" s="239"/>
    </row>
    <row r="24" spans="1:6" ht="24" customHeight="1">
      <c r="A24" s="235"/>
      <c r="B24" s="241"/>
      <c r="C24" s="235"/>
      <c r="D24" s="239"/>
      <c r="E24" s="241"/>
      <c r="F24" s="239"/>
    </row>
    <row r="25" spans="1:6" ht="24" customHeight="1">
      <c r="A25" s="235"/>
      <c r="B25" s="241"/>
      <c r="C25" s="235"/>
      <c r="D25" s="239"/>
      <c r="E25" s="241"/>
      <c r="F25" s="239"/>
    </row>
    <row r="26" spans="1:6" ht="24" customHeight="1">
      <c r="A26" s="235"/>
      <c r="B26" s="241"/>
      <c r="C26" s="235"/>
      <c r="D26" s="239"/>
      <c r="E26" s="241"/>
      <c r="F26" s="239"/>
    </row>
    <row r="27" spans="1:6" ht="24" customHeight="1">
      <c r="A27" s="235"/>
      <c r="B27" s="241"/>
      <c r="C27" s="235"/>
      <c r="D27" s="239"/>
      <c r="E27" s="241"/>
      <c r="F27" s="239"/>
    </row>
    <row r="28" spans="1:6" ht="24" customHeight="1">
      <c r="A28" s="235"/>
      <c r="B28" s="241"/>
      <c r="C28" s="235"/>
      <c r="D28" s="239"/>
      <c r="E28" s="241"/>
      <c r="F28" s="239"/>
    </row>
    <row r="29" spans="1:6" ht="24" customHeight="1">
      <c r="A29" s="235"/>
      <c r="B29" s="241"/>
      <c r="C29" s="235"/>
      <c r="D29" s="239"/>
      <c r="E29" s="241"/>
      <c r="F29" s="239"/>
    </row>
    <row r="30" spans="1:6" ht="20.25" customHeight="1">
      <c r="A30" s="234" t="s">
        <v>193</v>
      </c>
      <c r="B30" s="238"/>
      <c r="C30" s="235"/>
      <c r="D30" s="244"/>
      <c r="E30" s="235"/>
      <c r="F30" s="239"/>
    </row>
    <row r="32" spans="1:6">
      <c r="A32" s="231" t="s">
        <v>184</v>
      </c>
    </row>
    <row r="33" spans="1:1">
      <c r="A33" s="231" t="s">
        <v>159</v>
      </c>
    </row>
  </sheetData>
  <mergeCells count="10">
    <mergeCell ref="A6:B6"/>
    <mergeCell ref="C6:D6"/>
    <mergeCell ref="E6:F6"/>
    <mergeCell ref="A16:B16"/>
    <mergeCell ref="A17:F17"/>
    <mergeCell ref="A20:B20"/>
    <mergeCell ref="C20:D20"/>
    <mergeCell ref="E20:F20"/>
    <mergeCell ref="A30:B30"/>
    <mergeCell ref="A2:F3"/>
  </mergeCells>
  <phoneticPr fontId="20"/>
  <pageMargins left="0.7" right="0.7" top="0.75" bottom="0.75" header="0.3" footer="0.3"/>
  <pageSetup paperSize="9" fitToWidth="1" fitToHeight="1" orientation="portrait"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E78B8B"/>
    <pageSetUpPr fitToPage="1"/>
  </sheetPr>
  <dimension ref="A1:L17"/>
  <sheetViews>
    <sheetView view="pageBreakPreview" zoomScaleSheetLayoutView="100" workbookViewId="0">
      <selection activeCell="A2" sqref="A2:G2"/>
    </sheetView>
  </sheetViews>
  <sheetFormatPr defaultColWidth="9" defaultRowHeight="13.5"/>
  <cols>
    <col min="1" max="1" width="16.25" style="1" customWidth="1"/>
    <col min="2" max="6" width="20" style="1" customWidth="1"/>
    <col min="7" max="7" width="18" style="1" customWidth="1"/>
    <col min="8" max="12" width="11.375" style="1" customWidth="1"/>
    <col min="13" max="13" width="9" style="1"/>
    <col min="14" max="16" width="5.625" style="1" customWidth="1"/>
    <col min="17" max="18" width="5.375" style="1" customWidth="1"/>
    <col min="19" max="16384" width="9" style="1"/>
  </cols>
  <sheetData>
    <row r="1" spans="1:12">
      <c r="A1" s="2" t="s">
        <v>161</v>
      </c>
      <c r="B1" s="2"/>
      <c r="C1" s="2"/>
    </row>
    <row r="2" spans="1:12" ht="19.5" customHeight="1">
      <c r="A2" s="3" t="s">
        <v>208</v>
      </c>
      <c r="B2" s="3"/>
      <c r="C2" s="3"/>
      <c r="D2" s="23"/>
      <c r="E2" s="23"/>
      <c r="F2" s="23"/>
      <c r="G2" s="23"/>
      <c r="H2" s="3"/>
      <c r="I2" s="3"/>
      <c r="J2" s="3"/>
      <c r="K2" s="3"/>
      <c r="L2" s="3"/>
    </row>
    <row r="3" spans="1:12" ht="7.5" customHeight="1">
      <c r="A3" s="3"/>
      <c r="B3" s="3"/>
      <c r="C3" s="3"/>
      <c r="D3" s="3"/>
      <c r="E3" s="3"/>
      <c r="F3" s="3"/>
      <c r="G3" s="3"/>
      <c r="H3" s="3"/>
      <c r="I3" s="3"/>
      <c r="J3" s="3"/>
      <c r="K3" s="3"/>
      <c r="L3" s="3"/>
    </row>
    <row r="4" spans="1:12" ht="14.25">
      <c r="A4" s="4" t="s">
        <v>210</v>
      </c>
      <c r="B4" s="14"/>
      <c r="C4" s="20"/>
      <c r="D4" s="24"/>
      <c r="E4" s="24"/>
      <c r="F4" s="24"/>
      <c r="G4" s="24"/>
      <c r="H4" s="43"/>
      <c r="I4" s="43"/>
    </row>
    <row r="5" spans="1:12" ht="45" customHeight="1">
      <c r="A5" s="245"/>
      <c r="B5" s="15" t="s">
        <v>185</v>
      </c>
      <c r="C5" s="15" t="s">
        <v>181</v>
      </c>
      <c r="D5" s="25" t="s">
        <v>198</v>
      </c>
      <c r="E5" s="25" t="s">
        <v>186</v>
      </c>
      <c r="F5" s="25" t="s">
        <v>166</v>
      </c>
      <c r="G5" s="37" t="s">
        <v>3</v>
      </c>
    </row>
    <row r="6" spans="1:12" ht="13.5" customHeight="1">
      <c r="A6" s="6"/>
      <c r="B6" s="16"/>
      <c r="C6" s="16"/>
      <c r="D6" s="16"/>
      <c r="E6" s="16"/>
      <c r="F6" s="16"/>
      <c r="G6" s="38"/>
    </row>
    <row r="7" spans="1:12" ht="16.5" customHeight="1">
      <c r="A7" s="7"/>
      <c r="B7" s="17"/>
      <c r="C7" s="17"/>
      <c r="D7" s="26" t="s">
        <v>6</v>
      </c>
      <c r="E7" s="26" t="s">
        <v>14</v>
      </c>
      <c r="F7" s="26" t="s">
        <v>14</v>
      </c>
      <c r="G7" s="39"/>
    </row>
    <row r="8" spans="1:12" ht="46.5" customHeight="1">
      <c r="A8" s="8" t="s">
        <v>202</v>
      </c>
      <c r="B8" s="18">
        <f>'別紙２（実績）'!C13</f>
        <v>0</v>
      </c>
      <c r="C8" s="21">
        <f>'別紙２（実績）'!G13</f>
        <v>3000000</v>
      </c>
      <c r="D8" s="27">
        <f>'別紙２（実績）'!K13</f>
        <v>0</v>
      </c>
      <c r="E8" s="27">
        <f>'別紙２（実績）'!L13</f>
        <v>0</v>
      </c>
      <c r="F8" s="27">
        <f>'別紙２（実績）'!M13</f>
        <v>0</v>
      </c>
      <c r="G8" s="40"/>
    </row>
    <row r="9" spans="1:12" ht="32.25" customHeight="1">
      <c r="A9" s="9" t="s">
        <v>24</v>
      </c>
      <c r="B9" s="19"/>
      <c r="C9" s="19"/>
      <c r="D9" s="28">
        <f>SUM(D8:D8)</f>
        <v>0</v>
      </c>
      <c r="E9" s="28">
        <f>SUM(E8:E8)</f>
        <v>0</v>
      </c>
      <c r="F9" s="28">
        <f>SUM(F8:F8)</f>
        <v>0</v>
      </c>
      <c r="G9" s="41"/>
    </row>
    <row r="10" spans="1:12" ht="22.5" customHeight="1">
      <c r="A10" s="10"/>
      <c r="C10" s="22"/>
      <c r="D10" s="29"/>
      <c r="E10" s="29"/>
      <c r="F10" s="29"/>
      <c r="G10" s="42"/>
    </row>
    <row r="11" spans="1:12">
      <c r="A11" s="11"/>
      <c r="B11" s="11"/>
      <c r="C11" s="11"/>
    </row>
    <row r="12" spans="1:12">
      <c r="A12" s="12"/>
      <c r="B12" s="12"/>
      <c r="C12" s="12"/>
      <c r="D12" s="30"/>
      <c r="E12" s="30"/>
      <c r="F12" s="30"/>
      <c r="G12" s="30"/>
      <c r="H12" s="30"/>
      <c r="I12" s="30"/>
      <c r="J12" s="30"/>
      <c r="K12" s="30"/>
    </row>
    <row r="13" spans="1:12">
      <c r="A13" s="13"/>
      <c r="B13" s="13"/>
      <c r="C13" s="13"/>
      <c r="D13" s="30"/>
      <c r="E13" s="30"/>
      <c r="F13" s="30"/>
      <c r="G13" s="30"/>
      <c r="H13" s="30"/>
      <c r="I13" s="30"/>
      <c r="J13" s="30"/>
      <c r="K13" s="30"/>
    </row>
    <row r="14" spans="1:12">
      <c r="A14" s="13"/>
      <c r="B14" s="13"/>
      <c r="C14" s="13"/>
      <c r="D14" s="30"/>
      <c r="E14" s="30"/>
      <c r="F14" s="30"/>
      <c r="G14" s="30"/>
      <c r="H14" s="30"/>
      <c r="I14" s="30"/>
      <c r="J14" s="30"/>
      <c r="K14" s="30"/>
      <c r="L14" s="30"/>
    </row>
    <row r="15" spans="1:12">
      <c r="A15" s="13"/>
      <c r="B15" s="13"/>
      <c r="C15" s="13"/>
      <c r="D15" s="30"/>
      <c r="E15" s="30"/>
      <c r="F15" s="30"/>
      <c r="G15" s="30"/>
      <c r="H15" s="30"/>
      <c r="I15" s="30"/>
      <c r="J15" s="30"/>
      <c r="K15" s="30"/>
      <c r="L15" s="30"/>
    </row>
    <row r="16" spans="1:12">
      <c r="A16" s="13"/>
      <c r="B16" s="13"/>
      <c r="C16" s="13"/>
      <c r="D16" s="30"/>
      <c r="E16" s="30"/>
      <c r="F16" s="30"/>
      <c r="G16" s="30"/>
      <c r="H16" s="30"/>
      <c r="I16" s="30"/>
      <c r="J16" s="30"/>
      <c r="K16" s="30"/>
      <c r="L16" s="30"/>
    </row>
    <row r="17" spans="5:5">
      <c r="E17" s="35"/>
    </row>
  </sheetData>
  <mergeCells count="4">
    <mergeCell ref="A2:G2"/>
    <mergeCell ref="B4:C4"/>
    <mergeCell ref="A5:A6"/>
    <mergeCell ref="G5:G6"/>
  </mergeCells>
  <phoneticPr fontId="20"/>
  <printOptions horizontalCentered="1"/>
  <pageMargins left="0.51181102362204722" right="0.51181102362204722" top="0.55118110236220474" bottom="0.55118110236220474" header="0.31496062992125984" footer="0.31496062992125984"/>
  <pageSetup paperSize="9" fitToWidth="1" fitToHeight="1" orientation="landscape" usePrinterDefaults="1" r:id="rId1"/>
  <colBreaks count="1" manualBreakCount="1">
    <brk id="8" max="16" man="1"/>
  </colBreaks>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FFE78B8B"/>
    <outlinePr summaryRight="0"/>
    <pageSetUpPr fitToPage="1"/>
  </sheetPr>
  <dimension ref="A1:Q18"/>
  <sheetViews>
    <sheetView showGridLines="0" tabSelected="1" view="pageBreakPreview" zoomScaleNormal="115" zoomScaleSheetLayoutView="100" workbookViewId="0">
      <selection activeCell="C8" sqref="C8"/>
    </sheetView>
  </sheetViews>
  <sheetFormatPr defaultColWidth="9" defaultRowHeight="13.5"/>
  <cols>
    <col min="1" max="1" width="7.125" style="1" bestFit="1" customWidth="1"/>
    <col min="2" max="2" width="24.75" style="1" customWidth="1"/>
    <col min="3" max="11" width="11.25" style="1" customWidth="1"/>
    <col min="12" max="12" width="10.25" style="1" customWidth="1"/>
    <col min="13" max="13" width="10.375" style="1" customWidth="1"/>
    <col min="14" max="14" width="25.625" style="1" customWidth="1"/>
    <col min="15" max="15" width="5.75" style="1" customWidth="1"/>
    <col min="16" max="17" width="5.625" style="1" customWidth="1"/>
    <col min="18" max="16384" width="9" style="1"/>
  </cols>
  <sheetData>
    <row r="1" spans="1:17" ht="21" customHeight="1">
      <c r="A1" s="181" t="s">
        <v>211</v>
      </c>
    </row>
    <row r="2" spans="1:17" ht="24" customHeight="1">
      <c r="B2" s="183" t="s">
        <v>135</v>
      </c>
      <c r="C2" s="195"/>
      <c r="D2" s="195"/>
      <c r="E2" s="195"/>
      <c r="F2" s="195"/>
      <c r="G2" s="195"/>
      <c r="H2" s="195"/>
      <c r="I2" s="195"/>
      <c r="J2" s="195"/>
      <c r="K2" s="195"/>
      <c r="L2" s="195"/>
      <c r="M2" s="195"/>
      <c r="N2" s="224"/>
    </row>
    <row r="4" spans="1:17" ht="19.5" customHeight="1">
      <c r="B4" s="184"/>
    </row>
    <row r="5" spans="1:17" ht="19.5" customHeight="1">
      <c r="B5" s="185"/>
    </row>
    <row r="6" spans="1:17" ht="19.5" customHeight="1">
      <c r="B6" s="185"/>
    </row>
    <row r="7" spans="1:17" ht="7.5" customHeight="1">
      <c r="B7" s="3"/>
      <c r="C7" s="3"/>
      <c r="D7" s="3"/>
      <c r="E7" s="3"/>
      <c r="F7" s="3"/>
      <c r="G7" s="3"/>
      <c r="H7" s="3"/>
      <c r="I7" s="3"/>
      <c r="J7" s="3"/>
      <c r="K7" s="3"/>
      <c r="L7" s="3"/>
      <c r="M7" s="3"/>
    </row>
    <row r="8" spans="1:17" ht="14.25">
      <c r="B8" s="246" t="s">
        <v>210</v>
      </c>
      <c r="C8" s="247"/>
      <c r="D8" s="202"/>
      <c r="E8" s="202"/>
      <c r="F8" s="202"/>
      <c r="G8" s="202"/>
      <c r="H8" s="202"/>
      <c r="I8" s="202"/>
      <c r="J8" s="202"/>
      <c r="K8" s="202"/>
      <c r="L8" s="202"/>
      <c r="M8" s="202"/>
      <c r="N8" s="202"/>
    </row>
    <row r="9" spans="1:17" ht="45" customHeight="1">
      <c r="A9" s="182"/>
      <c r="B9" s="187" t="s">
        <v>167</v>
      </c>
      <c r="C9" s="197" t="s">
        <v>164</v>
      </c>
      <c r="D9" s="197" t="s">
        <v>187</v>
      </c>
      <c r="E9" s="205" t="s">
        <v>173</v>
      </c>
      <c r="F9" s="197" t="s">
        <v>175</v>
      </c>
      <c r="G9" s="197" t="s">
        <v>177</v>
      </c>
      <c r="H9" s="205" t="s">
        <v>101</v>
      </c>
      <c r="I9" s="213" t="s">
        <v>182</v>
      </c>
      <c r="J9" s="213" t="s">
        <v>165</v>
      </c>
      <c r="K9" s="220" t="s">
        <v>190</v>
      </c>
      <c r="L9" s="250" t="s">
        <v>186</v>
      </c>
      <c r="M9" s="255" t="s">
        <v>209</v>
      </c>
      <c r="N9" s="257" t="s">
        <v>131</v>
      </c>
    </row>
    <row r="10" spans="1:17" ht="13.5" customHeight="1">
      <c r="A10" s="182"/>
      <c r="B10" s="188"/>
      <c r="C10" s="198" t="s">
        <v>144</v>
      </c>
      <c r="D10" s="203" t="s">
        <v>172</v>
      </c>
      <c r="E10" s="198" t="s">
        <v>174</v>
      </c>
      <c r="F10" s="203" t="s">
        <v>176</v>
      </c>
      <c r="G10" s="203" t="s">
        <v>162</v>
      </c>
      <c r="H10" s="209" t="s">
        <v>179</v>
      </c>
      <c r="I10" s="214"/>
      <c r="J10" s="218" t="s">
        <v>91</v>
      </c>
      <c r="K10" s="221" t="s">
        <v>189</v>
      </c>
      <c r="L10" s="251" t="s">
        <v>151</v>
      </c>
      <c r="M10" s="214" t="s">
        <v>82</v>
      </c>
      <c r="N10" s="258"/>
    </row>
    <row r="11" spans="1:17" ht="18.75" customHeight="1">
      <c r="A11" s="182"/>
      <c r="B11" s="189"/>
      <c r="C11" s="199" t="s">
        <v>171</v>
      </c>
      <c r="D11" s="199" t="s">
        <v>26</v>
      </c>
      <c r="E11" s="199" t="s">
        <v>171</v>
      </c>
      <c r="F11" s="199" t="s">
        <v>171</v>
      </c>
      <c r="G11" s="199" t="s">
        <v>6</v>
      </c>
      <c r="H11" s="199" t="s">
        <v>6</v>
      </c>
      <c r="I11" s="215"/>
      <c r="J11" s="199" t="s">
        <v>188</v>
      </c>
      <c r="K11" s="222" t="s">
        <v>14</v>
      </c>
      <c r="L11" s="252" t="s">
        <v>180</v>
      </c>
      <c r="M11" s="252" t="s">
        <v>180</v>
      </c>
      <c r="N11" s="259"/>
    </row>
    <row r="12" spans="1:17" ht="39" customHeight="1">
      <c r="A12" s="182"/>
      <c r="B12" s="190" t="s">
        <v>202</v>
      </c>
      <c r="C12" s="200"/>
      <c r="D12" s="200"/>
      <c r="E12" s="206">
        <f>C12-D12</f>
        <v>0</v>
      </c>
      <c r="F12" s="200"/>
      <c r="G12" s="200">
        <v>3000000</v>
      </c>
      <c r="H12" s="210">
        <f>MIN(E12,F12,G12)</f>
        <v>0</v>
      </c>
      <c r="I12" s="216">
        <v>0.66666666666666663</v>
      </c>
      <c r="J12" s="219">
        <f>H12*2/3</f>
        <v>0</v>
      </c>
      <c r="K12" s="249">
        <f>ROUNDDOWN(MIN(J12),-3)</f>
        <v>0</v>
      </c>
      <c r="L12" s="253"/>
      <c r="M12" s="256">
        <f>MIN(K12:L12)</f>
        <v>0</v>
      </c>
      <c r="N12" s="228"/>
      <c r="O12" s="230"/>
      <c r="P12" s="230"/>
      <c r="Q12" s="230"/>
    </row>
    <row r="13" spans="1:17" ht="22.5" customHeight="1">
      <c r="A13" s="182"/>
      <c r="B13" s="191" t="s">
        <v>24</v>
      </c>
      <c r="C13" s="248">
        <f>SUM(C12:C12)</f>
        <v>0</v>
      </c>
      <c r="D13" s="204"/>
      <c r="E13" s="207"/>
      <c r="F13" s="208"/>
      <c r="G13" s="248">
        <f>SUM(G12:G12)</f>
        <v>3000000</v>
      </c>
      <c r="H13" s="207"/>
      <c r="I13" s="217"/>
      <c r="J13" s="217"/>
      <c r="K13" s="248">
        <f>SUM(K12:K12)</f>
        <v>0</v>
      </c>
      <c r="L13" s="254">
        <f>SUM(L12:L12)</f>
        <v>0</v>
      </c>
      <c r="M13" s="254">
        <f>SUM(M12:M12)</f>
        <v>0</v>
      </c>
      <c r="N13" s="260"/>
    </row>
    <row r="14" spans="1:17" ht="14.25">
      <c r="B14" s="11"/>
    </row>
    <row r="15" spans="1:17">
      <c r="B15" s="192" t="s">
        <v>168</v>
      </c>
      <c r="H15" s="211"/>
      <c r="I15" s="211"/>
      <c r="J15" s="211"/>
    </row>
    <row r="16" spans="1:17">
      <c r="B16" s="193" t="s">
        <v>178</v>
      </c>
      <c r="C16" s="193"/>
      <c r="D16" s="193"/>
      <c r="E16" s="193"/>
      <c r="F16" s="193"/>
      <c r="G16" s="193"/>
      <c r="H16" s="212"/>
      <c r="I16" s="212"/>
      <c r="J16" s="212"/>
    </row>
    <row r="17" spans="2:14" ht="84" customHeight="1">
      <c r="B17" s="194" t="s">
        <v>170</v>
      </c>
      <c r="C17" s="194"/>
      <c r="D17" s="194"/>
      <c r="E17" s="194"/>
      <c r="F17" s="194"/>
      <c r="G17" s="194"/>
      <c r="H17" s="194"/>
      <c r="I17" s="194"/>
      <c r="J17" s="194"/>
      <c r="K17" s="194"/>
      <c r="L17" s="194"/>
      <c r="M17" s="194"/>
      <c r="N17" s="194"/>
    </row>
    <row r="18" spans="2:14">
      <c r="B18" s="193" t="s">
        <v>67</v>
      </c>
      <c r="C18" s="193"/>
      <c r="D18" s="193"/>
      <c r="E18" s="193"/>
      <c r="F18" s="193"/>
      <c r="G18" s="193"/>
      <c r="H18" s="212"/>
      <c r="I18" s="212"/>
      <c r="J18" s="212"/>
    </row>
  </sheetData>
  <mergeCells count="3">
    <mergeCell ref="B2:N2"/>
    <mergeCell ref="B17:N17"/>
    <mergeCell ref="B9:B10"/>
  </mergeCells>
  <phoneticPr fontId="20"/>
  <dataValidations count="3">
    <dataValidation imeMode="off" allowBlank="1" showDropDown="0" showInputMessage="1" showErrorMessage="1" sqref="N28:O28 C98:M1048559 G46:M97 C28:D30 E28:J29 B31:B97 C13 C9:C11 D8:G27 H8:J8 B8:C8 K12:M33 K8:M10"/>
    <dataValidation type="list" allowBlank="1" showDropDown="0" showInputMessage="1" showErrorMessage="1" sqref="C14:C27">
      <formula1>$C$30:$C$31</formula1>
    </dataValidation>
    <dataValidation type="list" imeMode="off" allowBlank="1" showDropDown="0" showInputMessage="1" showErrorMessage="1" sqref="H13:J27">
      <formula1>$H$30:$H$32</formula1>
    </dataValidation>
  </dataValidations>
  <printOptions horizontalCentered="1"/>
  <pageMargins left="0.39370078740157483" right="0.39370078740157483" top="0.74803149606299213" bottom="0.74803149606299213" header="0.31496062992125984" footer="0.31496062992125984"/>
  <pageSetup paperSize="9" scale="76" fitToWidth="1" fitToHeight="0" orientation="landscape" usePrinterDefaults="1" r:id="rId1"/>
  <headerFooter>
    <oddFooter>&amp;C&amp;P／&amp;N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rgb="FFE78B8B"/>
  </sheetPr>
  <dimension ref="A1:F30"/>
  <sheetViews>
    <sheetView view="pageBreakPreview" zoomScale="60" workbookViewId="0">
      <selection activeCell="B4" sqref="B4"/>
    </sheetView>
  </sheetViews>
  <sheetFormatPr defaultRowHeight="13.5"/>
  <cols>
    <col min="1" max="4" width="18.625" style="231" customWidth="1"/>
    <col min="5" max="5" width="11" style="231" customWidth="1"/>
    <col min="6" max="6" width="3.625" style="231" customWidth="1"/>
    <col min="7" max="16384" width="9" style="231" customWidth="1"/>
  </cols>
  <sheetData>
    <row r="1" spans="1:6" ht="18.75" customHeight="1">
      <c r="A1" s="231" t="s">
        <v>68</v>
      </c>
    </row>
    <row r="2" spans="1:6">
      <c r="A2" s="232" t="s">
        <v>76</v>
      </c>
      <c r="B2" s="232"/>
      <c r="C2" s="232"/>
      <c r="D2" s="232"/>
      <c r="E2" s="232"/>
      <c r="F2" s="232"/>
    </row>
    <row r="3" spans="1:6">
      <c r="A3" s="232"/>
      <c r="B3" s="232"/>
      <c r="C3" s="232"/>
      <c r="D3" s="232"/>
      <c r="E3" s="232"/>
      <c r="F3" s="232"/>
    </row>
    <row r="4" spans="1:6" ht="21">
      <c r="A4" s="233" t="s">
        <v>210</v>
      </c>
      <c r="B4" s="237"/>
      <c r="C4" s="242"/>
      <c r="D4" s="242"/>
      <c r="E4" s="242"/>
      <c r="F4" s="242"/>
    </row>
    <row r="5" spans="1:6" ht="27" customHeight="1">
      <c r="A5" s="231" t="s">
        <v>169</v>
      </c>
    </row>
    <row r="6" spans="1:6" ht="20.25" customHeight="1">
      <c r="A6" s="234" t="s">
        <v>192</v>
      </c>
      <c r="B6" s="334" t="s">
        <v>163</v>
      </c>
      <c r="C6" s="234" t="s">
        <v>104</v>
      </c>
      <c r="D6" s="334" t="s">
        <v>158</v>
      </c>
      <c r="E6" s="234" t="s">
        <v>196</v>
      </c>
      <c r="F6" s="238"/>
    </row>
    <row r="7" spans="1:6" ht="20.25" customHeight="1">
      <c r="A7" s="235"/>
      <c r="B7" s="335" t="s">
        <v>14</v>
      </c>
      <c r="C7" s="337" t="s">
        <v>14</v>
      </c>
      <c r="D7" s="335" t="s">
        <v>14</v>
      </c>
      <c r="E7" s="235"/>
      <c r="F7" s="239"/>
    </row>
    <row r="8" spans="1:6" ht="20.25" customHeight="1">
      <c r="A8" s="235"/>
      <c r="B8" s="336"/>
      <c r="C8" s="235"/>
      <c r="D8" s="336"/>
      <c r="E8" s="235"/>
      <c r="F8" s="239"/>
    </row>
    <row r="9" spans="1:6" ht="20.25" customHeight="1">
      <c r="A9" s="235"/>
      <c r="B9" s="336"/>
      <c r="C9" s="235"/>
      <c r="D9" s="336"/>
      <c r="E9" s="235"/>
      <c r="F9" s="239"/>
    </row>
    <row r="10" spans="1:6" ht="20.25" customHeight="1">
      <c r="A10" s="235"/>
      <c r="B10" s="336"/>
      <c r="C10" s="235"/>
      <c r="D10" s="336"/>
      <c r="E10" s="235"/>
      <c r="F10" s="239"/>
    </row>
    <row r="11" spans="1:6" ht="20.25" customHeight="1">
      <c r="A11" s="235"/>
      <c r="B11" s="336"/>
      <c r="C11" s="235"/>
      <c r="D11" s="336"/>
      <c r="E11" s="235"/>
      <c r="F11" s="239"/>
    </row>
    <row r="12" spans="1:6" ht="20.25" customHeight="1">
      <c r="A12" s="235"/>
      <c r="B12" s="336"/>
      <c r="C12" s="235"/>
      <c r="D12" s="336"/>
      <c r="E12" s="235"/>
      <c r="F12" s="239"/>
    </row>
    <row r="13" spans="1:6" ht="20.25" customHeight="1">
      <c r="A13" s="235"/>
      <c r="B13" s="336"/>
      <c r="C13" s="235"/>
      <c r="D13" s="336"/>
      <c r="E13" s="235"/>
      <c r="F13" s="239"/>
    </row>
    <row r="14" spans="1:6" ht="20.25" customHeight="1">
      <c r="A14" s="235"/>
      <c r="B14" s="336"/>
      <c r="C14" s="235"/>
      <c r="D14" s="336"/>
      <c r="E14" s="235"/>
      <c r="F14" s="239"/>
    </row>
    <row r="15" spans="1:6" ht="20.25" customHeight="1">
      <c r="A15" s="235"/>
      <c r="B15" s="336"/>
      <c r="C15" s="235"/>
      <c r="D15" s="336"/>
      <c r="E15" s="235"/>
      <c r="F15" s="239"/>
    </row>
    <row r="16" spans="1:6" ht="20.25" customHeight="1">
      <c r="A16" s="234" t="s">
        <v>193</v>
      </c>
      <c r="B16" s="335"/>
      <c r="C16" s="337"/>
      <c r="D16" s="335"/>
      <c r="E16" s="235"/>
      <c r="F16" s="239"/>
    </row>
    <row r="17" spans="1:6" ht="20.25" customHeight="1">
      <c r="A17" s="236" t="s">
        <v>194</v>
      </c>
      <c r="B17" s="240"/>
      <c r="C17" s="240"/>
      <c r="D17" s="240"/>
      <c r="E17" s="240"/>
      <c r="F17" s="240"/>
    </row>
    <row r="18" spans="1:6" ht="48" customHeight="1"/>
    <row r="19" spans="1:6" ht="27" customHeight="1">
      <c r="A19" s="231" t="s">
        <v>195</v>
      </c>
    </row>
    <row r="20" spans="1:6" ht="20.25" customHeight="1">
      <c r="A20" s="234" t="s">
        <v>192</v>
      </c>
      <c r="B20" s="334" t="s">
        <v>163</v>
      </c>
      <c r="C20" s="234" t="s">
        <v>104</v>
      </c>
      <c r="D20" s="334" t="s">
        <v>158</v>
      </c>
      <c r="E20" s="234" t="s">
        <v>196</v>
      </c>
      <c r="F20" s="238"/>
    </row>
    <row r="21" spans="1:6" ht="20.25" customHeight="1">
      <c r="A21" s="235"/>
      <c r="B21" s="335" t="s">
        <v>14</v>
      </c>
      <c r="C21" s="337" t="s">
        <v>14</v>
      </c>
      <c r="D21" s="335" t="s">
        <v>14</v>
      </c>
      <c r="E21" s="241"/>
      <c r="F21" s="239"/>
    </row>
    <row r="22" spans="1:6" ht="20.25" customHeight="1">
      <c r="A22" s="235"/>
      <c r="B22" s="336"/>
      <c r="C22" s="235"/>
      <c r="D22" s="336"/>
      <c r="E22" s="241"/>
      <c r="F22" s="239"/>
    </row>
    <row r="23" spans="1:6" ht="20.25" customHeight="1">
      <c r="A23" s="235"/>
      <c r="B23" s="336"/>
      <c r="C23" s="235"/>
      <c r="D23" s="336"/>
      <c r="E23" s="241"/>
      <c r="F23" s="239"/>
    </row>
    <row r="24" spans="1:6" ht="20.25" customHeight="1">
      <c r="A24" s="235"/>
      <c r="B24" s="336"/>
      <c r="C24" s="235"/>
      <c r="D24" s="336"/>
      <c r="E24" s="241"/>
      <c r="F24" s="239"/>
    </row>
    <row r="25" spans="1:6" ht="20.25" customHeight="1">
      <c r="A25" s="235"/>
      <c r="B25" s="336"/>
      <c r="C25" s="235"/>
      <c r="D25" s="336"/>
      <c r="E25" s="241"/>
      <c r="F25" s="239"/>
    </row>
    <row r="26" spans="1:6" ht="20.25" customHeight="1">
      <c r="A26" s="235"/>
      <c r="B26" s="336"/>
      <c r="C26" s="235"/>
      <c r="D26" s="336"/>
      <c r="E26" s="241"/>
      <c r="F26" s="239"/>
    </row>
    <row r="27" spans="1:6" ht="20.25" customHeight="1">
      <c r="A27" s="235"/>
      <c r="B27" s="336"/>
      <c r="C27" s="235"/>
      <c r="D27" s="336"/>
      <c r="E27" s="241"/>
      <c r="F27" s="239"/>
    </row>
    <row r="28" spans="1:6" ht="20.25" customHeight="1">
      <c r="A28" s="235"/>
      <c r="B28" s="336"/>
      <c r="C28" s="235"/>
      <c r="D28" s="336"/>
      <c r="E28" s="241"/>
      <c r="F28" s="239"/>
    </row>
    <row r="29" spans="1:6" ht="20.25" customHeight="1">
      <c r="A29" s="235"/>
      <c r="B29" s="336"/>
      <c r="C29" s="235"/>
      <c r="D29" s="336"/>
      <c r="E29" s="241"/>
      <c r="F29" s="239"/>
    </row>
    <row r="30" spans="1:6" ht="20.25" customHeight="1">
      <c r="A30" s="234" t="s">
        <v>193</v>
      </c>
      <c r="B30" s="335"/>
      <c r="C30" s="337"/>
      <c r="D30" s="335"/>
      <c r="E30" s="235"/>
      <c r="F30" s="239"/>
    </row>
  </sheetData>
  <mergeCells count="4">
    <mergeCell ref="E6:F6"/>
    <mergeCell ref="A17:F17"/>
    <mergeCell ref="E20:F20"/>
    <mergeCell ref="A2:F3"/>
  </mergeCells>
  <phoneticPr fontId="20"/>
  <pageMargins left="0.7" right="0.7" top="0.75" bottom="0.75" header="0.3" footer="0.3"/>
  <pageSetup paperSize="9"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5"/>
  <sheetData/>
  <phoneticPr fontId="42" type="Hiragana"/>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K23"/>
  <sheetViews>
    <sheetView view="pageBreakPreview" zoomScale="90" zoomScaleSheetLayoutView="90" workbookViewId="0">
      <selection activeCell="A15" sqref="A15:J15"/>
    </sheetView>
  </sheetViews>
  <sheetFormatPr defaultColWidth="9" defaultRowHeight="13"/>
  <cols>
    <col min="1" max="1" width="5" style="1" customWidth="1"/>
    <col min="2" max="2" width="3.5" style="1" customWidth="1"/>
    <col min="3" max="7" width="9" style="1"/>
    <col min="8" max="8" width="10" style="1" customWidth="1"/>
    <col min="9" max="9" width="9" style="1"/>
    <col min="10" max="10" width="5" style="1" customWidth="1"/>
    <col min="11" max="16384" width="9" style="1"/>
  </cols>
  <sheetData>
    <row r="1" spans="1:11">
      <c r="A1" s="2" t="s">
        <v>13</v>
      </c>
    </row>
    <row r="2" spans="1:11">
      <c r="A2" s="2"/>
    </row>
    <row r="3" spans="1:11" s="44" customFormat="1" ht="14">
      <c r="A3" s="45"/>
      <c r="H3" s="51" t="s">
        <v>54</v>
      </c>
      <c r="I3" s="51"/>
      <c r="J3" s="51"/>
    </row>
    <row r="4" spans="1:11" s="44" customFormat="1" ht="14">
      <c r="A4" s="45"/>
      <c r="H4" s="52" t="s">
        <v>141</v>
      </c>
      <c r="I4" s="52"/>
      <c r="J4" s="52"/>
    </row>
    <row r="5" spans="1:11" s="44" customFormat="1" ht="14">
      <c r="A5" s="45"/>
      <c r="G5" s="50"/>
      <c r="H5" s="53"/>
      <c r="I5" s="53"/>
    </row>
    <row r="6" spans="1:11" s="44" customFormat="1" ht="14">
      <c r="A6" s="45" t="s">
        <v>8</v>
      </c>
    </row>
    <row r="7" spans="1:11" s="44" customFormat="1" ht="14">
      <c r="A7" s="45"/>
    </row>
    <row r="8" spans="1:11" s="44" customFormat="1" ht="14">
      <c r="A8" s="45"/>
    </row>
    <row r="9" spans="1:11" s="44" customFormat="1" ht="14">
      <c r="A9" s="45"/>
    </row>
    <row r="10" spans="1:11" s="44" customFormat="1" ht="14">
      <c r="A10" s="45"/>
      <c r="E10" s="49" t="e">
        <f>#REF!</f>
        <v>#REF!</v>
      </c>
      <c r="F10" s="49"/>
      <c r="G10" s="49"/>
      <c r="H10" s="49"/>
      <c r="I10" s="44" t="s">
        <v>66</v>
      </c>
      <c r="K10" s="54" t="s">
        <v>89</v>
      </c>
    </row>
    <row r="11" spans="1:11">
      <c r="A11" s="2"/>
    </row>
    <row r="12" spans="1:11">
      <c r="A12" s="2"/>
    </row>
    <row r="13" spans="1:11">
      <c r="A13" s="2"/>
    </row>
    <row r="14" spans="1:11">
      <c r="A14" s="2"/>
    </row>
    <row r="15" spans="1:11" ht="14">
      <c r="A15" s="46" t="s">
        <v>149</v>
      </c>
      <c r="B15" s="47"/>
      <c r="C15" s="47"/>
      <c r="D15" s="47"/>
      <c r="E15" s="47"/>
      <c r="F15" s="47"/>
      <c r="G15" s="47"/>
      <c r="H15" s="47"/>
      <c r="I15" s="47"/>
      <c r="J15" s="47"/>
    </row>
    <row r="16" spans="1:11" ht="14">
      <c r="A16" s="45" t="s">
        <v>55</v>
      </c>
      <c r="B16" s="44"/>
      <c r="C16" s="44"/>
      <c r="D16" s="44"/>
      <c r="E16" s="44"/>
      <c r="F16" s="44"/>
      <c r="G16" s="44"/>
      <c r="H16" s="44"/>
      <c r="I16" s="44"/>
    </row>
    <row r="17" spans="1:9" ht="14">
      <c r="A17" s="45"/>
      <c r="B17" s="44"/>
      <c r="C17" s="44"/>
      <c r="D17" s="44"/>
      <c r="E17" s="44"/>
      <c r="F17" s="44"/>
      <c r="G17" s="44"/>
      <c r="H17" s="44"/>
      <c r="I17" s="44"/>
    </row>
    <row r="18" spans="1:9" ht="14">
      <c r="A18" s="45"/>
      <c r="B18" s="44"/>
      <c r="C18" s="44"/>
      <c r="D18" s="44"/>
      <c r="E18" s="44"/>
      <c r="F18" s="44"/>
      <c r="G18" s="44"/>
      <c r="H18" s="44"/>
      <c r="I18" s="44"/>
    </row>
    <row r="19" spans="1:9" ht="14">
      <c r="A19" s="45"/>
      <c r="B19" s="44"/>
      <c r="C19" s="44"/>
      <c r="D19" s="44"/>
      <c r="E19" s="44"/>
      <c r="F19" s="44"/>
      <c r="G19" s="44"/>
      <c r="H19" s="44"/>
      <c r="I19" s="44"/>
    </row>
    <row r="20" spans="1:9">
      <c r="A20" s="2"/>
    </row>
    <row r="21" spans="1:9">
      <c r="A21" s="2"/>
    </row>
    <row r="22" spans="1:9" ht="30" customHeight="1">
      <c r="A22" s="2"/>
      <c r="B22" s="48" t="s">
        <v>69</v>
      </c>
      <c r="C22" s="48"/>
      <c r="D22" s="48"/>
      <c r="E22" s="48"/>
      <c r="F22" s="48"/>
      <c r="G22" s="48"/>
      <c r="H22" s="48"/>
      <c r="I22" s="48"/>
    </row>
    <row r="23" spans="1:9">
      <c r="A23" s="2"/>
    </row>
  </sheetData>
  <mergeCells count="6">
    <mergeCell ref="H3:J3"/>
    <mergeCell ref="H4:J4"/>
    <mergeCell ref="G5:I5"/>
    <mergeCell ref="E10:H10"/>
    <mergeCell ref="A15:J15"/>
    <mergeCell ref="B22:I22"/>
  </mergeCells>
  <phoneticPr fontId="20"/>
  <printOptions horizontalCentered="1"/>
  <pageMargins left="0.70866141732283472" right="0.70866141732283472" top="0.94488188976377951" bottom="0.94488188976377951" header="0.31496062992125984" footer="0.31496062992125984"/>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92D050"/>
  </sheetPr>
  <dimension ref="A1:Q55"/>
  <sheetViews>
    <sheetView view="pageBreakPreview" zoomScaleSheetLayoutView="100" workbookViewId="0">
      <selection activeCell="A15" sqref="A15:J15"/>
    </sheetView>
  </sheetViews>
  <sheetFormatPr defaultColWidth="9" defaultRowHeight="13"/>
  <cols>
    <col min="1" max="1" width="18" style="54" bestFit="1" customWidth="1"/>
    <col min="2" max="15" width="5.375" style="54" customWidth="1"/>
    <col min="16" max="16384" width="9" style="54"/>
  </cols>
  <sheetData>
    <row r="1" spans="1:15">
      <c r="A1" s="55" t="s">
        <v>92</v>
      </c>
    </row>
    <row r="2" spans="1:15">
      <c r="A2" s="55"/>
    </row>
    <row r="3" spans="1:15" ht="13.75">
      <c r="A3" s="55"/>
    </row>
    <row r="4" spans="1:15" ht="13.75">
      <c r="A4" s="56" t="s">
        <v>71</v>
      </c>
      <c r="B4" s="56"/>
      <c r="C4" s="56"/>
      <c r="D4" s="56"/>
      <c r="E4" s="56"/>
      <c r="F4" s="56"/>
      <c r="G4" s="56"/>
      <c r="H4" s="136"/>
      <c r="I4" s="143" t="s">
        <v>102</v>
      </c>
      <c r="J4" s="153"/>
      <c r="K4" s="153"/>
      <c r="L4" s="153"/>
      <c r="M4" s="153"/>
      <c r="N4" s="153"/>
      <c r="O4" s="170"/>
    </row>
    <row r="5" spans="1:15" ht="27" customHeight="1">
      <c r="A5" s="57"/>
      <c r="B5" s="76"/>
      <c r="C5" s="76"/>
      <c r="D5" s="76"/>
      <c r="E5" s="76"/>
      <c r="F5" s="76"/>
      <c r="G5" s="76"/>
      <c r="H5" s="137"/>
      <c r="I5" s="144"/>
      <c r="J5" s="154"/>
      <c r="K5" s="154"/>
      <c r="L5" s="154"/>
      <c r="M5" s="154"/>
      <c r="N5" s="154"/>
      <c r="O5" s="171"/>
    </row>
    <row r="6" spans="1:15">
      <c r="A6" s="55"/>
    </row>
    <row r="7" spans="1:15">
      <c r="A7" s="55"/>
    </row>
    <row r="8" spans="1:15" ht="13.75">
      <c r="A8" s="55" t="s">
        <v>72</v>
      </c>
      <c r="L8" s="163" t="s">
        <v>138</v>
      </c>
      <c r="M8" s="163"/>
      <c r="N8" s="163"/>
      <c r="O8" s="163"/>
    </row>
    <row r="9" spans="1:15" ht="13.75">
      <c r="A9" s="58" t="s">
        <v>43</v>
      </c>
      <c r="B9" s="77"/>
      <c r="C9" s="58" t="s">
        <v>73</v>
      </c>
      <c r="D9" s="105"/>
      <c r="E9" s="77"/>
      <c r="F9" s="122" t="s">
        <v>74</v>
      </c>
      <c r="G9" s="56"/>
      <c r="H9" s="136"/>
      <c r="I9" s="122" t="s">
        <v>75</v>
      </c>
      <c r="J9" s="56"/>
      <c r="K9" s="136"/>
      <c r="L9" s="122" t="s">
        <v>77</v>
      </c>
      <c r="M9" s="56"/>
      <c r="N9" s="56"/>
      <c r="O9" s="136"/>
    </row>
    <row r="10" spans="1:15" ht="13.5" customHeight="1">
      <c r="A10" s="59"/>
      <c r="B10" s="78"/>
      <c r="C10" s="59"/>
      <c r="D10" s="83"/>
      <c r="E10" s="112" t="s">
        <v>78</v>
      </c>
      <c r="F10" s="91"/>
      <c r="G10" s="102"/>
      <c r="H10" s="138" t="s">
        <v>79</v>
      </c>
      <c r="I10" s="91"/>
      <c r="J10" s="102"/>
      <c r="K10" s="138" t="s">
        <v>14</v>
      </c>
      <c r="L10" s="91"/>
      <c r="M10" s="102"/>
      <c r="N10" s="102"/>
      <c r="O10" s="172"/>
    </row>
    <row r="11" spans="1:15">
      <c r="A11" s="60" t="s">
        <v>107</v>
      </c>
      <c r="B11" s="79"/>
      <c r="C11" s="94"/>
      <c r="D11" s="106"/>
      <c r="E11" s="113"/>
      <c r="F11" s="123"/>
      <c r="G11" s="132"/>
      <c r="H11" s="139"/>
      <c r="I11" s="123"/>
      <c r="J11" s="132"/>
      <c r="K11" s="139"/>
      <c r="L11" s="91"/>
      <c r="M11" s="102"/>
      <c r="N11" s="102"/>
      <c r="O11" s="172"/>
    </row>
    <row r="12" spans="1:15">
      <c r="A12" s="60" t="s">
        <v>108</v>
      </c>
      <c r="B12" s="79"/>
      <c r="C12" s="95"/>
      <c r="D12" s="107"/>
      <c r="E12" s="114"/>
      <c r="F12" s="124"/>
      <c r="G12" s="133"/>
      <c r="H12" s="140"/>
      <c r="I12" s="145"/>
      <c r="J12" s="155"/>
      <c r="K12" s="159"/>
      <c r="L12" s="91"/>
      <c r="M12" s="102"/>
      <c r="N12" s="102"/>
      <c r="O12" s="172"/>
    </row>
    <row r="13" spans="1:15">
      <c r="A13" s="61" t="s">
        <v>0</v>
      </c>
      <c r="B13" s="80"/>
      <c r="C13" s="95"/>
      <c r="D13" s="107"/>
      <c r="E13" s="114"/>
      <c r="F13" s="124"/>
      <c r="G13" s="133"/>
      <c r="H13" s="140"/>
      <c r="I13" s="145"/>
      <c r="J13" s="155"/>
      <c r="K13" s="159"/>
      <c r="L13" s="91"/>
      <c r="M13" s="102"/>
      <c r="N13" s="102"/>
      <c r="O13" s="172"/>
    </row>
    <row r="14" spans="1:15">
      <c r="A14" s="59"/>
      <c r="B14" s="78"/>
      <c r="C14" s="94"/>
      <c r="D14" s="106"/>
      <c r="E14" s="113"/>
      <c r="F14" s="123"/>
      <c r="G14" s="132"/>
      <c r="H14" s="139"/>
      <c r="I14" s="123"/>
      <c r="J14" s="132"/>
      <c r="K14" s="139"/>
      <c r="L14" s="91"/>
      <c r="M14" s="102"/>
      <c r="N14" s="102"/>
      <c r="O14" s="172"/>
    </row>
    <row r="15" spans="1:15">
      <c r="A15" s="60" t="s">
        <v>107</v>
      </c>
      <c r="B15" s="79"/>
      <c r="C15" s="94"/>
      <c r="D15" s="106"/>
      <c r="E15" s="113"/>
      <c r="F15" s="123"/>
      <c r="G15" s="132"/>
      <c r="H15" s="139"/>
      <c r="I15" s="123"/>
      <c r="J15" s="132"/>
      <c r="K15" s="139"/>
      <c r="L15" s="91"/>
      <c r="M15" s="102"/>
      <c r="N15" s="102"/>
      <c r="O15" s="172"/>
    </row>
    <row r="16" spans="1:15">
      <c r="A16" s="60" t="s">
        <v>108</v>
      </c>
      <c r="B16" s="79"/>
      <c r="C16" s="95"/>
      <c r="D16" s="107"/>
      <c r="E16" s="114"/>
      <c r="F16" s="124"/>
      <c r="G16" s="133"/>
      <c r="H16" s="140"/>
      <c r="I16" s="145"/>
      <c r="J16" s="155"/>
      <c r="K16" s="159"/>
      <c r="L16" s="91"/>
      <c r="M16" s="102"/>
      <c r="N16" s="102"/>
      <c r="O16" s="172"/>
    </row>
    <row r="17" spans="1:17">
      <c r="A17" s="61" t="s">
        <v>16</v>
      </c>
      <c r="B17" s="80"/>
      <c r="C17" s="95"/>
      <c r="D17" s="107"/>
      <c r="E17" s="114"/>
      <c r="F17" s="124"/>
      <c r="G17" s="133"/>
      <c r="H17" s="140"/>
      <c r="I17" s="145"/>
      <c r="J17" s="155"/>
      <c r="K17" s="159"/>
      <c r="L17" s="91"/>
      <c r="M17" s="102"/>
      <c r="N17" s="102"/>
      <c r="O17" s="172"/>
    </row>
    <row r="18" spans="1:17" ht="7.5" customHeight="1">
      <c r="A18" s="62"/>
      <c r="B18" s="81"/>
      <c r="C18" s="96"/>
      <c r="D18" s="108"/>
      <c r="E18" s="115"/>
      <c r="F18" s="125"/>
      <c r="G18" s="134"/>
      <c r="H18" s="141"/>
      <c r="I18" s="125"/>
      <c r="J18" s="134"/>
      <c r="K18" s="141"/>
      <c r="L18" s="93"/>
      <c r="M18" s="104"/>
      <c r="N18" s="104"/>
      <c r="O18" s="173"/>
    </row>
    <row r="19" spans="1:17" ht="13.75">
      <c r="A19" s="63" t="s">
        <v>56</v>
      </c>
      <c r="B19" s="82"/>
      <c r="C19" s="97" t="str">
        <f>IF((C12+C16)=0,"",(C12+C16))</f>
        <v/>
      </c>
      <c r="D19" s="109"/>
      <c r="E19" s="116"/>
      <c r="F19" s="126" t="str">
        <f>IF((F12+F16)=0,"",(F12+F16))</f>
        <v/>
      </c>
      <c r="G19" s="135"/>
      <c r="H19" s="142"/>
      <c r="I19" s="146" t="str">
        <f>IF((I12+I16)=0,"",(I12+I16))</f>
        <v/>
      </c>
      <c r="J19" s="156"/>
      <c r="K19" s="160"/>
      <c r="L19" s="93"/>
      <c r="M19" s="104"/>
      <c r="N19" s="104"/>
      <c r="O19" s="173"/>
      <c r="P19" s="54" t="s">
        <v>27</v>
      </c>
    </row>
    <row r="20" spans="1:17">
      <c r="A20" s="55"/>
    </row>
    <row r="21" spans="1:17">
      <c r="A21" s="55"/>
    </row>
    <row r="22" spans="1:17">
      <c r="A22" s="64"/>
      <c r="B22" s="83"/>
      <c r="C22" s="83"/>
      <c r="D22" s="83"/>
      <c r="E22" s="83"/>
      <c r="F22" s="83"/>
      <c r="G22" s="83"/>
      <c r="H22" s="83"/>
      <c r="I22" s="83"/>
      <c r="J22" s="83"/>
      <c r="K22" s="83"/>
      <c r="L22" s="83"/>
      <c r="M22" s="83"/>
      <c r="N22" s="83"/>
      <c r="O22" s="83"/>
    </row>
    <row r="23" spans="1:17" ht="13.75">
      <c r="A23" s="55" t="s">
        <v>31</v>
      </c>
      <c r="L23" s="163" t="str">
        <f>L8</f>
        <v>　○年　　月　　日現在</v>
      </c>
      <c r="M23" s="163"/>
      <c r="N23" s="163"/>
      <c r="O23" s="163"/>
      <c r="P23" s="54" t="s">
        <v>110</v>
      </c>
    </row>
    <row r="24" spans="1:17" ht="13.5" customHeight="1">
      <c r="A24" s="65" t="s">
        <v>9</v>
      </c>
      <c r="B24" s="84" t="s">
        <v>143</v>
      </c>
      <c r="C24" s="84"/>
      <c r="D24" s="84"/>
      <c r="E24" s="84"/>
      <c r="F24" s="84"/>
      <c r="G24" s="84"/>
      <c r="H24" s="84"/>
      <c r="I24" s="84"/>
      <c r="J24" s="84"/>
      <c r="K24" s="84"/>
      <c r="L24" s="84" t="s">
        <v>143</v>
      </c>
      <c r="M24" s="84"/>
      <c r="N24" s="84"/>
      <c r="O24" s="174"/>
    </row>
    <row r="25" spans="1:17" ht="13.5" customHeight="1">
      <c r="A25" s="66" t="s">
        <v>21</v>
      </c>
      <c r="B25" s="83"/>
      <c r="C25" s="83"/>
      <c r="D25" s="83"/>
      <c r="E25" s="83"/>
      <c r="F25" s="83"/>
      <c r="G25" s="83"/>
      <c r="H25" s="83"/>
      <c r="I25" s="83"/>
      <c r="J25" s="83"/>
      <c r="K25" s="83"/>
      <c r="L25" s="83"/>
      <c r="M25" s="83"/>
      <c r="N25" s="83"/>
      <c r="O25" s="78"/>
    </row>
    <row r="26" spans="1:17" ht="13.75">
      <c r="A26" s="67" t="s">
        <v>9</v>
      </c>
      <c r="B26" s="85" t="s">
        <v>22</v>
      </c>
      <c r="C26" s="98" t="s">
        <v>4</v>
      </c>
      <c r="D26" s="98" t="s">
        <v>22</v>
      </c>
      <c r="E26" s="98" t="s">
        <v>4</v>
      </c>
      <c r="F26" s="98" t="s">
        <v>22</v>
      </c>
      <c r="G26" s="98" t="s">
        <v>4</v>
      </c>
      <c r="H26" s="98" t="s">
        <v>4</v>
      </c>
      <c r="I26" s="98" t="s">
        <v>4</v>
      </c>
      <c r="J26" s="98" t="s">
        <v>4</v>
      </c>
      <c r="K26" s="98" t="s">
        <v>22</v>
      </c>
      <c r="L26" s="98" t="s">
        <v>4</v>
      </c>
      <c r="M26" s="98" t="s">
        <v>22</v>
      </c>
      <c r="N26" s="98" t="s">
        <v>4</v>
      </c>
      <c r="O26" s="175"/>
    </row>
    <row r="27" spans="1:17" ht="7.5" customHeight="1">
      <c r="A27" s="66" t="s">
        <v>9</v>
      </c>
      <c r="B27" s="86" t="s">
        <v>23</v>
      </c>
      <c r="C27" s="86"/>
      <c r="D27" s="86"/>
      <c r="E27" s="86"/>
      <c r="F27" s="86"/>
      <c r="G27" s="86"/>
      <c r="H27" s="86"/>
      <c r="I27" s="86"/>
      <c r="J27" s="86"/>
      <c r="K27" s="86"/>
      <c r="L27" s="86"/>
      <c r="M27" s="86"/>
      <c r="N27" s="86"/>
      <c r="O27" s="176"/>
    </row>
    <row r="28" spans="1:17" ht="18" customHeight="1">
      <c r="A28" s="66" t="s">
        <v>25</v>
      </c>
      <c r="B28" s="86"/>
      <c r="C28" s="86"/>
      <c r="D28" s="86"/>
      <c r="E28" s="86"/>
      <c r="F28" s="86"/>
      <c r="G28" s="86"/>
      <c r="H28" s="86"/>
      <c r="I28" s="86"/>
      <c r="J28" s="86"/>
      <c r="K28" s="86"/>
      <c r="L28" s="86"/>
      <c r="M28" s="86"/>
      <c r="N28" s="86"/>
      <c r="O28" s="176"/>
    </row>
    <row r="29" spans="1:17">
      <c r="A29" s="66" t="s">
        <v>9</v>
      </c>
      <c r="B29" s="86" t="s">
        <v>23</v>
      </c>
      <c r="C29" s="86"/>
      <c r="D29" s="86"/>
      <c r="E29" s="86"/>
      <c r="F29" s="86"/>
      <c r="G29" s="86"/>
      <c r="H29" s="86"/>
      <c r="I29" s="86"/>
      <c r="J29" s="86"/>
      <c r="K29" s="86"/>
      <c r="L29" s="86"/>
      <c r="M29" s="86"/>
      <c r="N29" s="86"/>
      <c r="O29" s="176"/>
    </row>
    <row r="30" spans="1:17" ht="18.75" customHeight="1">
      <c r="A30" s="66" t="s">
        <v>30</v>
      </c>
      <c r="B30" s="86"/>
      <c r="C30" s="86"/>
      <c r="D30" s="86"/>
      <c r="E30" s="86"/>
      <c r="F30" s="86"/>
      <c r="G30" s="86"/>
      <c r="H30" s="86"/>
      <c r="I30" s="86"/>
      <c r="J30" s="86"/>
      <c r="K30" s="86"/>
      <c r="L30" s="86"/>
      <c r="M30" s="86"/>
      <c r="N30" s="86"/>
      <c r="O30" s="176"/>
      <c r="Q30" s="180"/>
    </row>
    <row r="31" spans="1:17">
      <c r="A31" s="66" t="s">
        <v>9</v>
      </c>
      <c r="B31" s="86" t="s">
        <v>23</v>
      </c>
      <c r="C31" s="86"/>
      <c r="D31" s="86"/>
      <c r="E31" s="86"/>
      <c r="F31" s="86"/>
      <c r="G31" s="86"/>
      <c r="H31" s="86"/>
      <c r="I31" s="86"/>
      <c r="J31" s="86"/>
      <c r="K31" s="86"/>
      <c r="L31" s="86"/>
      <c r="M31" s="86"/>
      <c r="N31" s="86"/>
      <c r="O31" s="176"/>
    </row>
    <row r="32" spans="1:17" ht="18" customHeight="1">
      <c r="A32" s="66" t="s">
        <v>32</v>
      </c>
      <c r="B32" s="86"/>
      <c r="C32" s="86"/>
      <c r="D32" s="86"/>
      <c r="E32" s="86"/>
      <c r="F32" s="86"/>
      <c r="G32" s="86"/>
      <c r="H32" s="86"/>
      <c r="I32" s="86"/>
      <c r="J32" s="86"/>
      <c r="K32" s="86"/>
      <c r="L32" s="86"/>
      <c r="M32" s="86"/>
      <c r="N32" s="86"/>
      <c r="O32" s="176"/>
    </row>
    <row r="33" spans="1:15">
      <c r="A33" s="66" t="s">
        <v>9</v>
      </c>
      <c r="B33" s="86" t="s">
        <v>23</v>
      </c>
      <c r="C33" s="86"/>
      <c r="D33" s="86"/>
      <c r="E33" s="86"/>
      <c r="F33" s="86"/>
      <c r="G33" s="86"/>
      <c r="H33" s="86"/>
      <c r="I33" s="86"/>
      <c r="J33" s="86"/>
      <c r="K33" s="86"/>
      <c r="L33" s="86"/>
      <c r="M33" s="86"/>
      <c r="N33" s="86"/>
      <c r="O33" s="176"/>
    </row>
    <row r="34" spans="1:15" ht="18.75" customHeight="1">
      <c r="A34" s="66" t="s">
        <v>12</v>
      </c>
      <c r="B34" s="86"/>
      <c r="C34" s="86"/>
      <c r="D34" s="86"/>
      <c r="E34" s="86"/>
      <c r="F34" s="86"/>
      <c r="G34" s="86"/>
      <c r="H34" s="86"/>
      <c r="I34" s="86"/>
      <c r="J34" s="86"/>
      <c r="K34" s="86"/>
      <c r="L34" s="86"/>
      <c r="M34" s="86"/>
      <c r="N34" s="86"/>
      <c r="O34" s="176"/>
    </row>
    <row r="35" spans="1:15">
      <c r="A35" s="66" t="s">
        <v>9</v>
      </c>
      <c r="B35" s="86" t="s">
        <v>23</v>
      </c>
      <c r="C35" s="86"/>
      <c r="D35" s="86"/>
      <c r="E35" s="86"/>
      <c r="F35" s="86"/>
      <c r="G35" s="86"/>
      <c r="H35" s="86"/>
      <c r="I35" s="86"/>
      <c r="J35" s="86"/>
      <c r="K35" s="86"/>
      <c r="L35" s="86"/>
      <c r="M35" s="86"/>
      <c r="N35" s="86"/>
      <c r="O35" s="176"/>
    </row>
    <row r="36" spans="1:15" ht="18" customHeight="1">
      <c r="A36" s="66" t="s">
        <v>18</v>
      </c>
      <c r="B36" s="86"/>
      <c r="C36" s="86"/>
      <c r="D36" s="86"/>
      <c r="E36" s="86"/>
      <c r="F36" s="86"/>
      <c r="G36" s="86"/>
      <c r="H36" s="86"/>
      <c r="I36" s="86"/>
      <c r="J36" s="86"/>
      <c r="K36" s="86"/>
      <c r="L36" s="86"/>
      <c r="M36" s="86"/>
      <c r="N36" s="86"/>
      <c r="O36" s="176"/>
    </row>
    <row r="37" spans="1:15" ht="7.5" customHeight="1">
      <c r="A37" s="67" t="s">
        <v>9</v>
      </c>
      <c r="B37" s="87"/>
      <c r="C37" s="87"/>
      <c r="D37" s="87"/>
      <c r="E37" s="87"/>
      <c r="F37" s="87"/>
      <c r="G37" s="87"/>
      <c r="H37" s="87"/>
      <c r="I37" s="87"/>
      <c r="J37" s="87"/>
      <c r="K37" s="87"/>
      <c r="L37" s="87"/>
      <c r="M37" s="87"/>
      <c r="N37" s="87"/>
      <c r="O37" s="177"/>
    </row>
    <row r="38" spans="1:15">
      <c r="A38" s="55" t="s">
        <v>33</v>
      </c>
      <c r="M38" s="166"/>
      <c r="N38" s="166"/>
      <c r="O38" s="166"/>
    </row>
    <row r="39" spans="1:15">
      <c r="A39" s="55" t="s">
        <v>37</v>
      </c>
    </row>
    <row r="40" spans="1:15">
      <c r="A40" s="55"/>
    </row>
    <row r="41" spans="1:15">
      <c r="A41" s="55"/>
    </row>
    <row r="42" spans="1:15" ht="13.75">
      <c r="A42" s="55" t="s">
        <v>39</v>
      </c>
    </row>
    <row r="43" spans="1:15">
      <c r="A43" s="68" t="s">
        <v>83</v>
      </c>
      <c r="B43" s="88" t="s">
        <v>84</v>
      </c>
      <c r="C43" s="99"/>
      <c r="D43" s="99"/>
      <c r="E43" s="99"/>
      <c r="F43" s="99"/>
      <c r="G43" s="99"/>
      <c r="H43" s="99"/>
      <c r="I43" s="147"/>
      <c r="J43" s="157" t="s">
        <v>17</v>
      </c>
      <c r="K43" s="161"/>
      <c r="L43" s="164"/>
      <c r="M43" s="157" t="s">
        <v>85</v>
      </c>
      <c r="N43" s="161"/>
      <c r="O43" s="164"/>
    </row>
    <row r="44" spans="1:15" ht="13.75">
      <c r="A44" s="69"/>
      <c r="B44" s="89" t="str">
        <f>L8</f>
        <v>　○年　　月　　日現在</v>
      </c>
      <c r="C44" s="100"/>
      <c r="D44" s="100"/>
      <c r="E44" s="117"/>
      <c r="F44" s="127" t="s">
        <v>87</v>
      </c>
      <c r="G44" s="100"/>
      <c r="H44" s="100"/>
      <c r="I44" s="148"/>
      <c r="J44" s="158"/>
      <c r="K44" s="162"/>
      <c r="L44" s="165"/>
      <c r="M44" s="158"/>
      <c r="N44" s="162"/>
      <c r="O44" s="165"/>
    </row>
    <row r="45" spans="1:15">
      <c r="A45" s="70"/>
      <c r="B45" s="90"/>
      <c r="C45" s="101"/>
      <c r="D45" s="101" t="s">
        <v>14</v>
      </c>
      <c r="E45" s="118" t="s">
        <v>79</v>
      </c>
      <c r="F45" s="128"/>
      <c r="G45" s="101"/>
      <c r="H45" s="101" t="s">
        <v>14</v>
      </c>
      <c r="I45" s="149" t="s">
        <v>79</v>
      </c>
      <c r="J45" s="90"/>
      <c r="K45" s="101" t="s">
        <v>14</v>
      </c>
      <c r="L45" s="149" t="s">
        <v>79</v>
      </c>
      <c r="M45" s="167"/>
      <c r="N45" s="166"/>
      <c r="O45" s="178"/>
    </row>
    <row r="46" spans="1:15">
      <c r="A46" s="70" t="s">
        <v>80</v>
      </c>
      <c r="B46" s="91"/>
      <c r="C46" s="102"/>
      <c r="D46" s="102"/>
      <c r="E46" s="119"/>
      <c r="F46" s="129"/>
      <c r="G46" s="102"/>
      <c r="H46" s="102"/>
      <c r="I46" s="150"/>
      <c r="J46" s="91"/>
      <c r="K46" s="102"/>
      <c r="L46" s="150"/>
      <c r="M46" s="91"/>
      <c r="N46" s="102"/>
      <c r="O46" s="172"/>
    </row>
    <row r="47" spans="1:15" ht="27" customHeight="1">
      <c r="A47" s="71"/>
      <c r="B47" s="92"/>
      <c r="C47" s="103"/>
      <c r="D47" s="110"/>
      <c r="E47" s="120" t="str">
        <f>IF(A47="","",(B47/A47)*100)</f>
        <v/>
      </c>
      <c r="F47" s="130"/>
      <c r="G47" s="103"/>
      <c r="H47" s="110"/>
      <c r="I47" s="151" t="str">
        <f>IF(A47="","",(F47/A47)*100)</f>
        <v/>
      </c>
      <c r="J47" s="92"/>
      <c r="K47" s="110"/>
      <c r="L47" s="151"/>
      <c r="M47" s="168"/>
      <c r="N47" s="169"/>
      <c r="O47" s="179"/>
    </row>
    <row r="48" spans="1:15">
      <c r="A48" s="72" t="s">
        <v>14</v>
      </c>
      <c r="B48" s="91"/>
      <c r="C48" s="102"/>
      <c r="D48" s="102"/>
      <c r="E48" s="119"/>
      <c r="F48" s="129"/>
      <c r="G48" s="102"/>
      <c r="H48" s="102"/>
      <c r="I48" s="150"/>
      <c r="J48" s="91"/>
      <c r="K48" s="102"/>
      <c r="L48" s="150"/>
      <c r="M48" s="91"/>
      <c r="N48" s="102"/>
      <c r="O48" s="172"/>
    </row>
    <row r="49" spans="1:15" ht="7.5" customHeight="1">
      <c r="A49" s="70"/>
      <c r="B49" s="91"/>
      <c r="C49" s="102"/>
      <c r="D49" s="102"/>
      <c r="E49" s="119"/>
      <c r="F49" s="129"/>
      <c r="G49" s="102"/>
      <c r="H49" s="102"/>
      <c r="I49" s="150"/>
      <c r="J49" s="91"/>
      <c r="K49" s="102"/>
      <c r="L49" s="150"/>
      <c r="M49" s="91"/>
      <c r="N49" s="102"/>
      <c r="O49" s="172"/>
    </row>
    <row r="50" spans="1:15">
      <c r="A50" s="70" t="s">
        <v>81</v>
      </c>
      <c r="B50" s="91"/>
      <c r="C50" s="102"/>
      <c r="D50" s="102"/>
      <c r="E50" s="119"/>
      <c r="F50" s="129"/>
      <c r="G50" s="102"/>
      <c r="H50" s="102"/>
      <c r="I50" s="150"/>
      <c r="J50" s="91"/>
      <c r="K50" s="102"/>
      <c r="L50" s="150"/>
      <c r="M50" s="91"/>
      <c r="N50" s="102"/>
      <c r="O50" s="172"/>
    </row>
    <row r="51" spans="1:15" ht="27" customHeight="1">
      <c r="A51" s="71"/>
      <c r="B51" s="92"/>
      <c r="C51" s="103"/>
      <c r="D51" s="110"/>
      <c r="E51" s="120" t="str">
        <f>IF(A47="","",(B51/A51)*100)</f>
        <v/>
      </c>
      <c r="F51" s="130"/>
      <c r="G51" s="103"/>
      <c r="H51" s="110"/>
      <c r="I51" s="151" t="str">
        <f>IF(A47="","",(F51/A51)*100)</f>
        <v/>
      </c>
      <c r="J51" s="92"/>
      <c r="K51" s="110"/>
      <c r="L51" s="151"/>
      <c r="M51" s="168"/>
      <c r="N51" s="169"/>
      <c r="O51" s="179"/>
    </row>
    <row r="52" spans="1:15">
      <c r="A52" s="72" t="s">
        <v>14</v>
      </c>
      <c r="B52" s="91"/>
      <c r="C52" s="102"/>
      <c r="D52" s="111"/>
      <c r="E52" s="119"/>
      <c r="F52" s="129"/>
      <c r="G52" s="102"/>
      <c r="H52" s="102"/>
      <c r="I52" s="150"/>
      <c r="J52" s="91"/>
      <c r="K52" s="102"/>
      <c r="L52" s="150"/>
      <c r="M52" s="91"/>
      <c r="N52" s="102"/>
      <c r="O52" s="172"/>
    </row>
    <row r="53" spans="1:15" ht="7.5" customHeight="1">
      <c r="A53" s="73"/>
      <c r="B53" s="93"/>
      <c r="C53" s="104"/>
      <c r="D53" s="104"/>
      <c r="E53" s="121"/>
      <c r="F53" s="131"/>
      <c r="G53" s="104"/>
      <c r="H53" s="104"/>
      <c r="I53" s="152"/>
      <c r="J53" s="93"/>
      <c r="K53" s="104"/>
      <c r="L53" s="152"/>
      <c r="M53" s="93"/>
      <c r="N53" s="104"/>
      <c r="O53" s="173"/>
    </row>
    <row r="54" spans="1:15" hidden="1">
      <c r="A54" s="74"/>
      <c r="B54" s="74"/>
      <c r="C54" s="74"/>
      <c r="D54" s="74"/>
      <c r="E54" s="74"/>
      <c r="F54" s="74"/>
      <c r="G54" s="74"/>
      <c r="H54" s="74"/>
    </row>
    <row r="55" spans="1:15">
      <c r="A55" s="75" t="s">
        <v>145</v>
      </c>
    </row>
  </sheetData>
  <mergeCells count="44">
    <mergeCell ref="A4:H4"/>
    <mergeCell ref="I4:O4"/>
    <mergeCell ref="A5:H5"/>
    <mergeCell ref="I5:O5"/>
    <mergeCell ref="L8:O8"/>
    <mergeCell ref="A9:B9"/>
    <mergeCell ref="C9:E9"/>
    <mergeCell ref="F9:H9"/>
    <mergeCell ref="I9:K9"/>
    <mergeCell ref="L9:O9"/>
    <mergeCell ref="A11:B11"/>
    <mergeCell ref="A12:B12"/>
    <mergeCell ref="A13:B13"/>
    <mergeCell ref="A15:B15"/>
    <mergeCell ref="A16:B16"/>
    <mergeCell ref="A17:B17"/>
    <mergeCell ref="A19:B19"/>
    <mergeCell ref="C19:E19"/>
    <mergeCell ref="F19:H19"/>
    <mergeCell ref="I19:K19"/>
    <mergeCell ref="B22:O22"/>
    <mergeCell ref="L23:O23"/>
    <mergeCell ref="B24:K24"/>
    <mergeCell ref="L24:O24"/>
    <mergeCell ref="B43:I43"/>
    <mergeCell ref="B44:E44"/>
    <mergeCell ref="F44:I44"/>
    <mergeCell ref="B47:D47"/>
    <mergeCell ref="F47:H47"/>
    <mergeCell ref="J47:K47"/>
    <mergeCell ref="M47:O47"/>
    <mergeCell ref="B51:D51"/>
    <mergeCell ref="F51:H51"/>
    <mergeCell ref="J51:K51"/>
    <mergeCell ref="M51:O51"/>
    <mergeCell ref="C12:E13"/>
    <mergeCell ref="F12:H13"/>
    <mergeCell ref="I12:K13"/>
    <mergeCell ref="C16:E17"/>
    <mergeCell ref="F16:H17"/>
    <mergeCell ref="I16:K17"/>
    <mergeCell ref="A43:A44"/>
    <mergeCell ref="J43:L44"/>
    <mergeCell ref="M43:O44"/>
  </mergeCells>
  <phoneticPr fontId="20"/>
  <pageMargins left="0.51181102362204722" right="0.51181102362204722" top="0.74803149606299213" bottom="0.74803149606299213" header="0.31496062992125984" footer="0.31496062992125984"/>
  <pageSetup paperSize="9"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C000"/>
    <outlinePr summaryRight="0"/>
    <pageSetUpPr fitToPage="1"/>
  </sheetPr>
  <dimension ref="A1:O18"/>
  <sheetViews>
    <sheetView showGridLines="0" view="pageBreakPreview" topLeftCell="A19" zoomScaleNormal="115" zoomScaleSheetLayoutView="100" workbookViewId="0">
      <selection activeCell="C8" sqref="C8"/>
    </sheetView>
  </sheetViews>
  <sheetFormatPr defaultColWidth="9" defaultRowHeight="13.5"/>
  <cols>
    <col min="1" max="1" width="7.125" style="1" bestFit="1" customWidth="1"/>
    <col min="2" max="2" width="15" style="1" customWidth="1"/>
    <col min="3" max="11" width="11.25" style="1" customWidth="1"/>
    <col min="12" max="12" width="25.625" style="1" customWidth="1"/>
    <col min="13" max="13" width="5.75" style="1" customWidth="1"/>
    <col min="14" max="15" width="5.625" style="1" customWidth="1"/>
    <col min="16" max="16384" width="9" style="1"/>
  </cols>
  <sheetData>
    <row r="1" spans="1:15" ht="21" customHeight="1">
      <c r="A1" s="181" t="s">
        <v>203</v>
      </c>
    </row>
    <row r="2" spans="1:15" ht="24" customHeight="1">
      <c r="B2" s="183" t="s">
        <v>126</v>
      </c>
      <c r="C2" s="195"/>
      <c r="D2" s="195"/>
      <c r="E2" s="195"/>
      <c r="F2" s="195"/>
      <c r="G2" s="195"/>
      <c r="H2" s="195"/>
      <c r="I2" s="195"/>
      <c r="J2" s="195"/>
      <c r="K2" s="195"/>
      <c r="L2" s="224"/>
    </row>
    <row r="4" spans="1:15" ht="19.5" customHeight="1">
      <c r="B4" s="184"/>
    </row>
    <row r="5" spans="1:15" ht="19.5" customHeight="1">
      <c r="B5" s="185"/>
    </row>
    <row r="6" spans="1:15" ht="19.5" customHeight="1">
      <c r="B6" s="185"/>
    </row>
    <row r="7" spans="1:15" ht="7.5" customHeight="1">
      <c r="B7" s="3"/>
      <c r="C7" s="3"/>
      <c r="D7" s="3"/>
      <c r="E7" s="3"/>
      <c r="F7" s="3"/>
      <c r="G7" s="3"/>
      <c r="H7" s="3"/>
      <c r="I7" s="3"/>
      <c r="J7" s="3"/>
      <c r="K7" s="3"/>
    </row>
    <row r="8" spans="1:15" ht="19.5">
      <c r="B8" s="186" t="s">
        <v>210</v>
      </c>
      <c r="C8" s="196"/>
      <c r="D8" s="202"/>
      <c r="E8" s="202"/>
      <c r="F8" s="202"/>
      <c r="G8" s="202"/>
      <c r="H8" s="202"/>
      <c r="I8" s="202"/>
      <c r="J8" s="202"/>
      <c r="K8" s="202"/>
      <c r="L8" s="202"/>
    </row>
    <row r="9" spans="1:15" ht="45" customHeight="1">
      <c r="A9" s="182"/>
      <c r="B9" s="187" t="s">
        <v>204</v>
      </c>
      <c r="C9" s="197" t="s">
        <v>164</v>
      </c>
      <c r="D9" s="197" t="s">
        <v>187</v>
      </c>
      <c r="E9" s="205" t="s">
        <v>173</v>
      </c>
      <c r="F9" s="197" t="s">
        <v>175</v>
      </c>
      <c r="G9" s="197" t="s">
        <v>177</v>
      </c>
      <c r="H9" s="205" t="s">
        <v>101</v>
      </c>
      <c r="I9" s="213" t="s">
        <v>182</v>
      </c>
      <c r="J9" s="213" t="s">
        <v>165</v>
      </c>
      <c r="K9" s="220" t="s">
        <v>190</v>
      </c>
      <c r="L9" s="225" t="s">
        <v>131</v>
      </c>
    </row>
    <row r="10" spans="1:15" ht="13.5" customHeight="1">
      <c r="A10" s="182"/>
      <c r="B10" s="188"/>
      <c r="C10" s="198" t="s">
        <v>144</v>
      </c>
      <c r="D10" s="203" t="s">
        <v>172</v>
      </c>
      <c r="E10" s="198" t="s">
        <v>174</v>
      </c>
      <c r="F10" s="203" t="s">
        <v>176</v>
      </c>
      <c r="G10" s="203" t="s">
        <v>162</v>
      </c>
      <c r="H10" s="209" t="s">
        <v>179</v>
      </c>
      <c r="I10" s="214"/>
      <c r="J10" s="218" t="s">
        <v>91</v>
      </c>
      <c r="K10" s="221" t="s">
        <v>189</v>
      </c>
      <c r="L10" s="226"/>
    </row>
    <row r="11" spans="1:15" ht="18.75" customHeight="1">
      <c r="A11" s="182"/>
      <c r="B11" s="189"/>
      <c r="C11" s="199" t="s">
        <v>171</v>
      </c>
      <c r="D11" s="199" t="s">
        <v>26</v>
      </c>
      <c r="E11" s="199" t="s">
        <v>171</v>
      </c>
      <c r="F11" s="199" t="s">
        <v>171</v>
      </c>
      <c r="G11" s="199" t="s">
        <v>6</v>
      </c>
      <c r="H11" s="199" t="s">
        <v>6</v>
      </c>
      <c r="I11" s="215"/>
      <c r="J11" s="199" t="s">
        <v>188</v>
      </c>
      <c r="K11" s="222" t="s">
        <v>14</v>
      </c>
      <c r="L11" s="227"/>
    </row>
    <row r="12" spans="1:15" ht="51" customHeight="1">
      <c r="A12" s="182"/>
      <c r="B12" s="190" t="s">
        <v>202</v>
      </c>
      <c r="C12" s="200"/>
      <c r="D12" s="200"/>
      <c r="E12" s="206">
        <f>C12-D12</f>
        <v>0</v>
      </c>
      <c r="F12" s="200"/>
      <c r="G12" s="200">
        <v>3000000</v>
      </c>
      <c r="H12" s="210">
        <f>MIN(E12,F12,G12)</f>
        <v>0</v>
      </c>
      <c r="I12" s="216">
        <v>0.66666666666666663</v>
      </c>
      <c r="J12" s="219">
        <f>H12*2/3</f>
        <v>0</v>
      </c>
      <c r="K12" s="223">
        <f>ROUNDDOWN(MIN(J12),-3)</f>
        <v>0</v>
      </c>
      <c r="L12" s="228"/>
      <c r="M12" s="230"/>
      <c r="N12" s="230"/>
      <c r="O12" s="230"/>
    </row>
    <row r="13" spans="1:15" ht="22.5" customHeight="1">
      <c r="A13" s="182"/>
      <c r="B13" s="191" t="s">
        <v>24</v>
      </c>
      <c r="C13" s="201">
        <f>SUM(C12:C12)</f>
        <v>0</v>
      </c>
      <c r="D13" s="204"/>
      <c r="E13" s="207"/>
      <c r="F13" s="208"/>
      <c r="G13" s="201">
        <f>SUM(G12:G12)</f>
        <v>3000000</v>
      </c>
      <c r="H13" s="207"/>
      <c r="I13" s="217"/>
      <c r="J13" s="217"/>
      <c r="K13" s="201">
        <f>SUM(K12:K12)</f>
        <v>0</v>
      </c>
      <c r="L13" s="229"/>
    </row>
    <row r="14" spans="1:15" ht="14.25">
      <c r="B14" s="11"/>
    </row>
    <row r="15" spans="1:15">
      <c r="B15" s="192" t="s">
        <v>168</v>
      </c>
      <c r="H15" s="211"/>
      <c r="I15" s="211"/>
      <c r="J15" s="211"/>
    </row>
    <row r="16" spans="1:15">
      <c r="B16" s="193" t="s">
        <v>178</v>
      </c>
      <c r="C16" s="193"/>
      <c r="D16" s="193"/>
      <c r="E16" s="193"/>
      <c r="F16" s="193"/>
      <c r="G16" s="193"/>
      <c r="H16" s="212"/>
      <c r="I16" s="212"/>
      <c r="J16" s="212"/>
    </row>
    <row r="17" spans="2:12" ht="84" customHeight="1">
      <c r="B17" s="194" t="s">
        <v>170</v>
      </c>
      <c r="C17" s="194"/>
      <c r="D17" s="194"/>
      <c r="E17" s="194"/>
      <c r="F17" s="194"/>
      <c r="G17" s="194"/>
      <c r="H17" s="194"/>
      <c r="I17" s="194"/>
      <c r="J17" s="194"/>
      <c r="K17" s="194"/>
      <c r="L17" s="194"/>
    </row>
    <row r="18" spans="2:12">
      <c r="B18" s="193" t="s">
        <v>67</v>
      </c>
      <c r="C18" s="193"/>
      <c r="D18" s="193"/>
      <c r="E18" s="193"/>
      <c r="F18" s="193"/>
      <c r="G18" s="193"/>
      <c r="H18" s="212"/>
      <c r="I18" s="212"/>
      <c r="J18" s="212"/>
    </row>
  </sheetData>
  <mergeCells count="3">
    <mergeCell ref="B2:L2"/>
    <mergeCell ref="B17:L17"/>
    <mergeCell ref="B9:B10"/>
  </mergeCells>
  <phoneticPr fontId="20"/>
  <dataValidations count="3">
    <dataValidation imeMode="off" allowBlank="1" showDropDown="0" showInputMessage="1" showErrorMessage="1" sqref="K8:K10 K12:K33 L28:M28 B8:C8 H8:J8 D8:G27 C9:C11 C13 B31:B97 E28:J29 C28:D30 G46:K97 C98:K1048559"/>
    <dataValidation type="list" allowBlank="1" showDropDown="0" showInputMessage="1" showErrorMessage="1" sqref="C14:C27">
      <formula1>$C$30:$C$31</formula1>
    </dataValidation>
    <dataValidation type="list" imeMode="off" allowBlank="1" showDropDown="0" showInputMessage="1" showErrorMessage="1" sqref="H13:J27">
      <formula1>$H$30:$H$32</formula1>
    </dataValidation>
  </dataValidations>
  <printOptions horizontalCentered="1"/>
  <pageMargins left="0.39370078740157483" right="0.39370078740157483" top="0.74803149606299213" bottom="0.74803149606299213" header="0.31496062992125984" footer="0.31496062992125984"/>
  <pageSetup paperSize="9" scale="91" fitToWidth="1" fitToHeight="0" orientation="landscape" usePrinterDefaults="1" r:id="rId1"/>
  <headerFoot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F30"/>
  <sheetViews>
    <sheetView view="pageBreakPreview" zoomScale="60" workbookViewId="0">
      <selection activeCell="B4" sqref="B4:C4"/>
    </sheetView>
  </sheetViews>
  <sheetFormatPr defaultRowHeight="13.5"/>
  <cols>
    <col min="1" max="3" width="14.875" style="231" customWidth="1"/>
    <col min="4" max="4" width="17.08984375" style="231" customWidth="1"/>
    <col min="5" max="5" width="14.875" style="231" customWidth="1"/>
    <col min="6" max="6" width="17.08984375" style="231" customWidth="1"/>
    <col min="7" max="16384" width="9" style="231" customWidth="1"/>
  </cols>
  <sheetData>
    <row r="1" spans="1:6" ht="18.75" customHeight="1">
      <c r="A1" s="231" t="s">
        <v>205</v>
      </c>
    </row>
    <row r="2" spans="1:6">
      <c r="A2" s="232" t="s">
        <v>191</v>
      </c>
      <c r="B2" s="232"/>
      <c r="C2" s="232"/>
      <c r="D2" s="232"/>
      <c r="E2" s="232"/>
      <c r="F2" s="232"/>
    </row>
    <row r="3" spans="1:6">
      <c r="A3" s="232"/>
      <c r="B3" s="232"/>
      <c r="C3" s="232"/>
      <c r="D3" s="232"/>
      <c r="E3" s="232"/>
      <c r="F3" s="232"/>
    </row>
    <row r="4" spans="1:6" ht="21">
      <c r="A4" s="233" t="s">
        <v>210</v>
      </c>
      <c r="B4" s="237"/>
      <c r="C4" s="242"/>
      <c r="D4" s="242"/>
      <c r="E4" s="242"/>
      <c r="F4" s="242"/>
    </row>
    <row r="5" spans="1:6" ht="27" customHeight="1">
      <c r="A5" s="231" t="s">
        <v>169</v>
      </c>
    </row>
    <row r="6" spans="1:6" ht="20.25" customHeight="1">
      <c r="A6" s="234" t="s">
        <v>192</v>
      </c>
      <c r="B6" s="238"/>
      <c r="C6" s="234" t="s">
        <v>163</v>
      </c>
      <c r="D6" s="238"/>
      <c r="E6" s="234" t="s">
        <v>196</v>
      </c>
      <c r="F6" s="238"/>
    </row>
    <row r="7" spans="1:6" ht="20.25" customHeight="1">
      <c r="A7" s="235"/>
      <c r="B7" s="239"/>
      <c r="C7" s="235"/>
      <c r="D7" s="243" t="s">
        <v>14</v>
      </c>
      <c r="E7" s="235"/>
      <c r="F7" s="239"/>
    </row>
    <row r="8" spans="1:6" ht="20.25" customHeight="1">
      <c r="A8" s="235"/>
      <c r="B8" s="239"/>
      <c r="C8" s="235"/>
      <c r="D8" s="239"/>
      <c r="E8" s="235"/>
      <c r="F8" s="239"/>
    </row>
    <row r="9" spans="1:6" ht="20.25" customHeight="1">
      <c r="A9" s="235"/>
      <c r="B9" s="239"/>
      <c r="C9" s="235"/>
      <c r="D9" s="239"/>
      <c r="E9" s="235"/>
      <c r="F9" s="239"/>
    </row>
    <row r="10" spans="1:6" ht="20.25" customHeight="1">
      <c r="A10" s="235"/>
      <c r="B10" s="239"/>
      <c r="C10" s="235"/>
      <c r="D10" s="239"/>
      <c r="E10" s="235"/>
      <c r="F10" s="239"/>
    </row>
    <row r="11" spans="1:6" ht="20.25" customHeight="1">
      <c r="A11" s="235"/>
      <c r="B11" s="239"/>
      <c r="C11" s="235"/>
      <c r="D11" s="239"/>
      <c r="E11" s="235"/>
      <c r="F11" s="239"/>
    </row>
    <row r="12" spans="1:6" ht="20.25" customHeight="1">
      <c r="A12" s="235"/>
      <c r="B12" s="239"/>
      <c r="C12" s="235"/>
      <c r="D12" s="239"/>
      <c r="E12" s="235"/>
      <c r="F12" s="239"/>
    </row>
    <row r="13" spans="1:6" ht="20.25" customHeight="1">
      <c r="A13" s="235"/>
      <c r="B13" s="239"/>
      <c r="C13" s="235"/>
      <c r="D13" s="239"/>
      <c r="E13" s="235"/>
      <c r="F13" s="239"/>
    </row>
    <row r="14" spans="1:6" ht="20.25" customHeight="1">
      <c r="A14" s="235"/>
      <c r="B14" s="239"/>
      <c r="C14" s="235"/>
      <c r="D14" s="239"/>
      <c r="E14" s="235"/>
      <c r="F14" s="239"/>
    </row>
    <row r="15" spans="1:6" ht="20.25" customHeight="1">
      <c r="A15" s="235"/>
      <c r="B15" s="239"/>
      <c r="C15" s="235"/>
      <c r="D15" s="239"/>
      <c r="E15" s="235"/>
      <c r="F15" s="239"/>
    </row>
    <row r="16" spans="1:6" ht="20.25" customHeight="1">
      <c r="A16" s="234" t="s">
        <v>193</v>
      </c>
      <c r="B16" s="238"/>
      <c r="C16" s="235"/>
      <c r="D16" s="244"/>
      <c r="E16" s="235"/>
      <c r="F16" s="239"/>
    </row>
    <row r="17" spans="1:6" ht="21.75" customHeight="1">
      <c r="A17" s="236" t="s">
        <v>194</v>
      </c>
      <c r="B17" s="240"/>
      <c r="C17" s="240"/>
      <c r="D17" s="240"/>
      <c r="E17" s="240"/>
      <c r="F17" s="240"/>
    </row>
    <row r="18" spans="1:6" ht="47.25" customHeight="1"/>
    <row r="19" spans="1:6" ht="27" customHeight="1">
      <c r="A19" s="231" t="s">
        <v>195</v>
      </c>
    </row>
    <row r="20" spans="1:6" ht="20.25" customHeight="1">
      <c r="A20" s="234" t="s">
        <v>192</v>
      </c>
      <c r="B20" s="238"/>
      <c r="C20" s="234" t="s">
        <v>163</v>
      </c>
      <c r="D20" s="238"/>
      <c r="E20" s="234" t="s">
        <v>196</v>
      </c>
      <c r="F20" s="238"/>
    </row>
    <row r="21" spans="1:6" ht="20.25" customHeight="1">
      <c r="A21" s="235"/>
      <c r="B21" s="241"/>
      <c r="C21" s="235"/>
      <c r="D21" s="243" t="s">
        <v>14</v>
      </c>
      <c r="E21" s="241"/>
      <c r="F21" s="239"/>
    </row>
    <row r="22" spans="1:6" ht="20.25" customHeight="1">
      <c r="A22" s="235"/>
      <c r="B22" s="241"/>
      <c r="C22" s="235"/>
      <c r="D22" s="239"/>
      <c r="E22" s="241"/>
      <c r="F22" s="239"/>
    </row>
    <row r="23" spans="1:6" ht="20.25" customHeight="1">
      <c r="A23" s="235"/>
      <c r="B23" s="241"/>
      <c r="C23" s="235"/>
      <c r="D23" s="239"/>
      <c r="E23" s="241"/>
      <c r="F23" s="239"/>
    </row>
    <row r="24" spans="1:6" ht="20.25" customHeight="1">
      <c r="A24" s="235"/>
      <c r="B24" s="241"/>
      <c r="C24" s="235"/>
      <c r="D24" s="239"/>
      <c r="E24" s="241"/>
      <c r="F24" s="239"/>
    </row>
    <row r="25" spans="1:6" ht="20.25" customHeight="1">
      <c r="A25" s="235"/>
      <c r="B25" s="241"/>
      <c r="C25" s="235"/>
      <c r="D25" s="239"/>
      <c r="E25" s="241"/>
      <c r="F25" s="239"/>
    </row>
    <row r="26" spans="1:6" ht="20.25" customHeight="1">
      <c r="A26" s="235"/>
      <c r="B26" s="241"/>
      <c r="C26" s="235"/>
      <c r="D26" s="239"/>
      <c r="E26" s="241"/>
      <c r="F26" s="239"/>
    </row>
    <row r="27" spans="1:6" ht="20.25" customHeight="1">
      <c r="A27" s="235"/>
      <c r="B27" s="241"/>
      <c r="C27" s="235"/>
      <c r="D27" s="239"/>
      <c r="E27" s="241"/>
      <c r="F27" s="239"/>
    </row>
    <row r="28" spans="1:6" ht="20.25" customHeight="1">
      <c r="A28" s="235"/>
      <c r="B28" s="241"/>
      <c r="C28" s="235"/>
      <c r="D28" s="239"/>
      <c r="E28" s="241"/>
      <c r="F28" s="239"/>
    </row>
    <row r="29" spans="1:6" ht="20.25" customHeight="1">
      <c r="A29" s="235"/>
      <c r="B29" s="241"/>
      <c r="C29" s="235"/>
      <c r="D29" s="239"/>
      <c r="E29" s="241"/>
      <c r="F29" s="239"/>
    </row>
    <row r="30" spans="1:6" ht="20.25" customHeight="1">
      <c r="A30" s="234" t="s">
        <v>193</v>
      </c>
      <c r="B30" s="238"/>
      <c r="C30" s="235"/>
      <c r="D30" s="244"/>
      <c r="E30" s="241"/>
      <c r="F30" s="239"/>
    </row>
  </sheetData>
  <mergeCells count="10">
    <mergeCell ref="A6:B6"/>
    <mergeCell ref="C6:D6"/>
    <mergeCell ref="E6:F6"/>
    <mergeCell ref="A16:B16"/>
    <mergeCell ref="A17:F17"/>
    <mergeCell ref="A20:B20"/>
    <mergeCell ref="C20:D20"/>
    <mergeCell ref="E20:F20"/>
    <mergeCell ref="A30:B30"/>
    <mergeCell ref="A2:F3"/>
  </mergeCells>
  <phoneticPr fontId="20"/>
  <pageMargins left="0.7" right="0.7" top="0.75" bottom="0.75" header="0.3" footer="0.3"/>
  <pageSetup paperSize="9" scale="95"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L17"/>
  <sheetViews>
    <sheetView view="pageBreakPreview" zoomScaleSheetLayoutView="100" workbookViewId="0">
      <selection activeCell="B4" sqref="B4:C4"/>
    </sheetView>
  </sheetViews>
  <sheetFormatPr defaultColWidth="9" defaultRowHeight="13.5"/>
  <cols>
    <col min="1" max="1" width="16.25" style="1" customWidth="1"/>
    <col min="2" max="6" width="20" style="1" customWidth="1"/>
    <col min="7" max="7" width="18" style="1" customWidth="1"/>
    <col min="8" max="12" width="11.375" style="1" customWidth="1"/>
    <col min="13" max="13" width="9" style="1"/>
    <col min="14" max="16" width="5.625" style="1" customWidth="1"/>
    <col min="17" max="18" width="5.375" style="1" customWidth="1"/>
    <col min="19" max="16384" width="9" style="1"/>
  </cols>
  <sheetData>
    <row r="1" spans="1:12">
      <c r="A1" s="2" t="s">
        <v>160</v>
      </c>
      <c r="B1" s="2"/>
      <c r="C1" s="2"/>
    </row>
    <row r="2" spans="1:12" ht="19.5" customHeight="1">
      <c r="A2" s="3" t="s">
        <v>200</v>
      </c>
      <c r="B2" s="3"/>
      <c r="C2" s="3"/>
      <c r="D2" s="23"/>
      <c r="E2" s="23"/>
      <c r="F2" s="23"/>
      <c r="G2" s="23"/>
      <c r="H2" s="3"/>
      <c r="I2" s="3"/>
      <c r="J2" s="3"/>
      <c r="K2" s="3"/>
      <c r="L2" s="3"/>
    </row>
    <row r="3" spans="1:12" ht="7.5" customHeight="1">
      <c r="A3" s="3"/>
      <c r="B3" s="3"/>
      <c r="C3" s="3"/>
      <c r="D3" s="3"/>
      <c r="E3" s="3"/>
      <c r="F3" s="3"/>
      <c r="G3" s="3"/>
      <c r="H3" s="3"/>
      <c r="I3" s="3"/>
      <c r="J3" s="3"/>
      <c r="K3" s="3"/>
      <c r="L3" s="3"/>
    </row>
    <row r="4" spans="1:12" ht="14.25">
      <c r="A4" s="4" t="s">
        <v>210</v>
      </c>
      <c r="B4" s="14"/>
      <c r="C4" s="20"/>
      <c r="D4" s="24"/>
      <c r="E4" s="24"/>
      <c r="F4" s="24"/>
      <c r="G4" s="24"/>
      <c r="H4" s="43"/>
      <c r="I4" s="43"/>
    </row>
    <row r="5" spans="1:12" ht="45" customHeight="1">
      <c r="A5" s="245"/>
      <c r="B5" s="15" t="s">
        <v>185</v>
      </c>
      <c r="C5" s="15" t="s">
        <v>181</v>
      </c>
      <c r="D5" s="25" t="s">
        <v>198</v>
      </c>
      <c r="E5" s="25" t="s">
        <v>186</v>
      </c>
      <c r="F5" s="25" t="s">
        <v>199</v>
      </c>
      <c r="G5" s="37" t="s">
        <v>3</v>
      </c>
    </row>
    <row r="6" spans="1:12" ht="13.5" customHeight="1">
      <c r="A6" s="6"/>
      <c r="B6" s="16"/>
      <c r="C6" s="16"/>
      <c r="D6" s="16"/>
      <c r="E6" s="16"/>
      <c r="F6" s="16"/>
      <c r="G6" s="38"/>
    </row>
    <row r="7" spans="1:12" ht="16.5" customHeight="1">
      <c r="A7" s="7"/>
      <c r="B7" s="17"/>
      <c r="C7" s="17"/>
      <c r="D7" s="26" t="s">
        <v>6</v>
      </c>
      <c r="E7" s="26" t="s">
        <v>14</v>
      </c>
      <c r="F7" s="26" t="s">
        <v>14</v>
      </c>
      <c r="G7" s="39"/>
    </row>
    <row r="8" spans="1:12" ht="46.5" customHeight="1">
      <c r="A8" s="8" t="s">
        <v>202</v>
      </c>
      <c r="B8" s="18">
        <f>'別紙２（変更）'!C13</f>
        <v>0</v>
      </c>
      <c r="C8" s="21">
        <f>'別紙２（変更）'!G13</f>
        <v>3000000</v>
      </c>
      <c r="D8" s="27">
        <f>'別紙２（変更）'!K13</f>
        <v>0</v>
      </c>
      <c r="E8" s="27">
        <f>'別紙２（変更）'!L13</f>
        <v>0</v>
      </c>
      <c r="F8" s="27">
        <f>'別紙２（変更）'!M13</f>
        <v>0</v>
      </c>
      <c r="G8" s="40"/>
    </row>
    <row r="9" spans="1:12" ht="32.25" customHeight="1">
      <c r="A9" s="9" t="s">
        <v>24</v>
      </c>
      <c r="B9" s="19"/>
      <c r="C9" s="19"/>
      <c r="D9" s="28">
        <f>SUM(D8:D8)</f>
        <v>0</v>
      </c>
      <c r="E9" s="28">
        <f>SUM(E8:E8)</f>
        <v>0</v>
      </c>
      <c r="F9" s="28">
        <f>SUM(F8:F8)</f>
        <v>0</v>
      </c>
      <c r="G9" s="41"/>
    </row>
    <row r="10" spans="1:12" ht="22.5" customHeight="1">
      <c r="A10" s="10"/>
      <c r="C10" s="22"/>
      <c r="D10" s="29"/>
      <c r="E10" s="29"/>
      <c r="F10" s="29"/>
      <c r="G10" s="42"/>
    </row>
    <row r="11" spans="1:12">
      <c r="A11" s="11"/>
      <c r="B11" s="11"/>
      <c r="C11" s="11"/>
    </row>
    <row r="12" spans="1:12">
      <c r="A12" s="12"/>
      <c r="B12" s="12"/>
      <c r="C12" s="12"/>
      <c r="D12" s="30"/>
      <c r="E12" s="30"/>
      <c r="F12" s="30"/>
      <c r="G12" s="30"/>
      <c r="H12" s="30"/>
      <c r="I12" s="30"/>
      <c r="J12" s="30"/>
      <c r="K12" s="30"/>
    </row>
    <row r="13" spans="1:12">
      <c r="A13" s="13"/>
      <c r="B13" s="13"/>
      <c r="C13" s="13"/>
      <c r="D13" s="30"/>
      <c r="E13" s="30"/>
      <c r="F13" s="30"/>
      <c r="G13" s="30"/>
      <c r="H13" s="30"/>
      <c r="I13" s="30"/>
      <c r="J13" s="30"/>
      <c r="K13" s="30"/>
    </row>
    <row r="14" spans="1:12">
      <c r="A14" s="13"/>
      <c r="B14" s="13"/>
      <c r="C14" s="13"/>
      <c r="D14" s="30"/>
      <c r="E14" s="30"/>
      <c r="F14" s="30"/>
      <c r="G14" s="30"/>
      <c r="H14" s="30"/>
      <c r="I14" s="30"/>
      <c r="J14" s="30"/>
      <c r="K14" s="30"/>
      <c r="L14" s="30"/>
    </row>
    <row r="15" spans="1:12">
      <c r="A15" s="13"/>
      <c r="B15" s="13"/>
      <c r="C15" s="13"/>
      <c r="D15" s="30"/>
      <c r="E15" s="30"/>
      <c r="F15" s="30"/>
      <c r="G15" s="30"/>
      <c r="H15" s="30"/>
      <c r="I15" s="30"/>
      <c r="J15" s="30"/>
      <c r="K15" s="30"/>
      <c r="L15" s="30"/>
    </row>
    <row r="16" spans="1:12">
      <c r="A16" s="13"/>
      <c r="B16" s="13"/>
      <c r="C16" s="13"/>
      <c r="D16" s="30"/>
      <c r="E16" s="30"/>
      <c r="F16" s="30"/>
      <c r="G16" s="30"/>
      <c r="H16" s="30"/>
      <c r="I16" s="30"/>
      <c r="J16" s="30"/>
      <c r="K16" s="30"/>
      <c r="L16" s="30"/>
    </row>
    <row r="17" spans="5:5">
      <c r="E17" s="35"/>
    </row>
  </sheetData>
  <mergeCells count="4">
    <mergeCell ref="A2:G2"/>
    <mergeCell ref="B4:C4"/>
    <mergeCell ref="A5:A6"/>
    <mergeCell ref="G5:G6"/>
  </mergeCells>
  <phoneticPr fontId="20"/>
  <printOptions horizontalCentered="1"/>
  <pageMargins left="0.51181102362204722" right="0.51181102362204722" top="0.55118110236220474" bottom="0.55118110236220474" header="0.31496062992125984" footer="0.31496062992125984"/>
  <pageSetup paperSize="9" fitToWidth="1" fitToHeight="1" orientation="landscape" usePrinterDefaults="1" r:id="rId1"/>
  <colBreaks count="1" manualBreakCount="1">
    <brk id="8" max="16" man="1"/>
  </colBreak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0000"/>
    <outlinePr summaryRight="0"/>
    <pageSetUpPr fitToPage="1"/>
  </sheetPr>
  <dimension ref="A1:Q18"/>
  <sheetViews>
    <sheetView showGridLines="0" view="pageBreakPreview" zoomScaleNormal="115" zoomScaleSheetLayoutView="100" workbookViewId="0">
      <selection activeCell="C8" sqref="C8"/>
    </sheetView>
  </sheetViews>
  <sheetFormatPr defaultColWidth="9" defaultRowHeight="13.5"/>
  <cols>
    <col min="1" max="1" width="7.125" style="1" bestFit="1" customWidth="1"/>
    <col min="2" max="2" width="24.75" style="1" customWidth="1"/>
    <col min="3" max="11" width="11.25" style="1" customWidth="1"/>
    <col min="12" max="12" width="10.25" style="1" customWidth="1"/>
    <col min="13" max="13" width="10.375" style="1" customWidth="1"/>
    <col min="14" max="14" width="25.625" style="1" customWidth="1"/>
    <col min="15" max="15" width="5.75" style="1" customWidth="1"/>
    <col min="16" max="17" width="5.625" style="1" customWidth="1"/>
    <col min="18" max="16384" width="9" style="1"/>
  </cols>
  <sheetData>
    <row r="1" spans="1:17" ht="21" customHeight="1">
      <c r="A1" s="181" t="s">
        <v>15</v>
      </c>
    </row>
    <row r="2" spans="1:17" ht="24" customHeight="1">
      <c r="B2" s="183" t="s">
        <v>206</v>
      </c>
      <c r="C2" s="195"/>
      <c r="D2" s="195"/>
      <c r="E2" s="195"/>
      <c r="F2" s="195"/>
      <c r="G2" s="195"/>
      <c r="H2" s="195"/>
      <c r="I2" s="195"/>
      <c r="J2" s="195"/>
      <c r="K2" s="195"/>
      <c r="L2" s="195"/>
      <c r="M2" s="195"/>
      <c r="N2" s="224"/>
    </row>
    <row r="4" spans="1:17" ht="19.5" customHeight="1">
      <c r="B4" s="184"/>
    </row>
    <row r="5" spans="1:17" ht="19.5" customHeight="1">
      <c r="B5" s="185"/>
    </row>
    <row r="6" spans="1:17" ht="19.5" customHeight="1">
      <c r="B6" s="185"/>
    </row>
    <row r="7" spans="1:17" ht="7.5" customHeight="1">
      <c r="B7" s="3"/>
      <c r="C7" s="3"/>
      <c r="D7" s="3"/>
      <c r="E7" s="3"/>
      <c r="F7" s="3"/>
      <c r="G7" s="3"/>
      <c r="H7" s="3"/>
      <c r="I7" s="3"/>
      <c r="J7" s="3"/>
      <c r="K7" s="3"/>
      <c r="L7" s="3"/>
      <c r="M7" s="3"/>
    </row>
    <row r="8" spans="1:17" ht="18" customHeight="1">
      <c r="B8" s="246" t="s">
        <v>210</v>
      </c>
      <c r="C8" s="247"/>
      <c r="D8" s="202"/>
      <c r="E8" s="202"/>
      <c r="F8" s="202"/>
      <c r="G8" s="202"/>
      <c r="H8" s="202"/>
      <c r="I8" s="202"/>
      <c r="J8" s="202"/>
      <c r="K8" s="202"/>
      <c r="L8" s="202"/>
      <c r="M8" s="202"/>
      <c r="N8" s="202"/>
    </row>
    <row r="9" spans="1:17" ht="45" customHeight="1">
      <c r="A9" s="182"/>
      <c r="B9" s="187" t="s">
        <v>167</v>
      </c>
      <c r="C9" s="197" t="s">
        <v>164</v>
      </c>
      <c r="D9" s="197" t="s">
        <v>187</v>
      </c>
      <c r="E9" s="205" t="s">
        <v>173</v>
      </c>
      <c r="F9" s="197" t="s">
        <v>175</v>
      </c>
      <c r="G9" s="197" t="s">
        <v>177</v>
      </c>
      <c r="H9" s="205" t="s">
        <v>101</v>
      </c>
      <c r="I9" s="213" t="s">
        <v>182</v>
      </c>
      <c r="J9" s="213" t="s">
        <v>165</v>
      </c>
      <c r="K9" s="220" t="s">
        <v>190</v>
      </c>
      <c r="L9" s="250" t="s">
        <v>186</v>
      </c>
      <c r="M9" s="255" t="s">
        <v>183</v>
      </c>
      <c r="N9" s="257" t="s">
        <v>131</v>
      </c>
    </row>
    <row r="10" spans="1:17" ht="13.5" customHeight="1">
      <c r="A10" s="182"/>
      <c r="B10" s="188"/>
      <c r="C10" s="198" t="s">
        <v>144</v>
      </c>
      <c r="D10" s="203" t="s">
        <v>172</v>
      </c>
      <c r="E10" s="198" t="s">
        <v>174</v>
      </c>
      <c r="F10" s="203" t="s">
        <v>176</v>
      </c>
      <c r="G10" s="203" t="s">
        <v>162</v>
      </c>
      <c r="H10" s="209" t="s">
        <v>179</v>
      </c>
      <c r="I10" s="214"/>
      <c r="J10" s="218" t="s">
        <v>91</v>
      </c>
      <c r="K10" s="221" t="s">
        <v>189</v>
      </c>
      <c r="L10" s="251" t="s">
        <v>151</v>
      </c>
      <c r="M10" s="214" t="s">
        <v>82</v>
      </c>
      <c r="N10" s="258"/>
    </row>
    <row r="11" spans="1:17" ht="18.75" customHeight="1">
      <c r="A11" s="182"/>
      <c r="B11" s="189"/>
      <c r="C11" s="199" t="s">
        <v>171</v>
      </c>
      <c r="D11" s="199" t="s">
        <v>26</v>
      </c>
      <c r="E11" s="199" t="s">
        <v>171</v>
      </c>
      <c r="F11" s="199" t="s">
        <v>171</v>
      </c>
      <c r="G11" s="199" t="s">
        <v>6</v>
      </c>
      <c r="H11" s="199" t="s">
        <v>6</v>
      </c>
      <c r="I11" s="215"/>
      <c r="J11" s="199" t="s">
        <v>188</v>
      </c>
      <c r="K11" s="222" t="s">
        <v>14</v>
      </c>
      <c r="L11" s="252" t="s">
        <v>180</v>
      </c>
      <c r="M11" s="252" t="s">
        <v>180</v>
      </c>
      <c r="N11" s="259"/>
    </row>
    <row r="12" spans="1:17" ht="51" customHeight="1">
      <c r="A12" s="182"/>
      <c r="B12" s="190" t="s">
        <v>202</v>
      </c>
      <c r="C12" s="200"/>
      <c r="D12" s="200"/>
      <c r="E12" s="206">
        <f>C12-D12</f>
        <v>0</v>
      </c>
      <c r="F12" s="200"/>
      <c r="G12" s="200">
        <v>3000000</v>
      </c>
      <c r="H12" s="210">
        <f>MIN(E12,F12,G12)</f>
        <v>0</v>
      </c>
      <c r="I12" s="216">
        <v>0.66666666666666663</v>
      </c>
      <c r="J12" s="219">
        <f>H12*2/3</f>
        <v>0</v>
      </c>
      <c r="K12" s="249">
        <f>ROUNDDOWN(MIN(J12),-3)</f>
        <v>0</v>
      </c>
      <c r="L12" s="253"/>
      <c r="M12" s="256">
        <f>K12-L12</f>
        <v>0</v>
      </c>
      <c r="N12" s="228"/>
      <c r="O12" s="230"/>
      <c r="P12" s="230"/>
      <c r="Q12" s="230"/>
    </row>
    <row r="13" spans="1:17" ht="22.5" customHeight="1">
      <c r="A13" s="182"/>
      <c r="B13" s="191" t="s">
        <v>24</v>
      </c>
      <c r="C13" s="248">
        <f>SUM(C12:C12)</f>
        <v>0</v>
      </c>
      <c r="D13" s="204"/>
      <c r="E13" s="207"/>
      <c r="F13" s="208"/>
      <c r="G13" s="248">
        <f>SUM(G12:G12)</f>
        <v>3000000</v>
      </c>
      <c r="H13" s="207"/>
      <c r="I13" s="217"/>
      <c r="J13" s="217"/>
      <c r="K13" s="248">
        <f>SUM(K12:K12)</f>
        <v>0</v>
      </c>
      <c r="L13" s="254">
        <f>SUM(L12:L12)</f>
        <v>0</v>
      </c>
      <c r="M13" s="254">
        <f>SUM(M12:M12)</f>
        <v>0</v>
      </c>
      <c r="N13" s="260"/>
    </row>
    <row r="14" spans="1:17" ht="14.25">
      <c r="B14" s="11"/>
    </row>
    <row r="15" spans="1:17">
      <c r="B15" s="192" t="s">
        <v>168</v>
      </c>
      <c r="H15" s="211"/>
      <c r="I15" s="211"/>
      <c r="J15" s="211"/>
    </row>
    <row r="16" spans="1:17">
      <c r="B16" s="193" t="s">
        <v>178</v>
      </c>
      <c r="C16" s="193"/>
      <c r="D16" s="193"/>
      <c r="E16" s="193"/>
      <c r="F16" s="193"/>
      <c r="G16" s="193"/>
      <c r="H16" s="212"/>
      <c r="I16" s="212"/>
      <c r="J16" s="212"/>
    </row>
    <row r="17" spans="2:14" ht="84" customHeight="1">
      <c r="B17" s="194" t="s">
        <v>170</v>
      </c>
      <c r="C17" s="194"/>
      <c r="D17" s="194"/>
      <c r="E17" s="194"/>
      <c r="F17" s="194"/>
      <c r="G17" s="194"/>
      <c r="H17" s="194"/>
      <c r="I17" s="194"/>
      <c r="J17" s="194"/>
      <c r="K17" s="194"/>
      <c r="L17" s="194"/>
      <c r="M17" s="194"/>
      <c r="N17" s="194"/>
    </row>
    <row r="18" spans="2:14">
      <c r="B18" s="193" t="s">
        <v>67</v>
      </c>
      <c r="C18" s="193"/>
      <c r="D18" s="193"/>
      <c r="E18" s="193"/>
      <c r="F18" s="193"/>
      <c r="G18" s="193"/>
      <c r="H18" s="212"/>
      <c r="I18" s="212"/>
      <c r="J18" s="212"/>
    </row>
  </sheetData>
  <mergeCells count="3">
    <mergeCell ref="B2:N2"/>
    <mergeCell ref="B17:N17"/>
    <mergeCell ref="B9:B10"/>
  </mergeCells>
  <phoneticPr fontId="20"/>
  <dataValidations count="3">
    <dataValidation imeMode="off" allowBlank="1" showDropDown="0" showInputMessage="1" showErrorMessage="1" sqref="N28:O28 C98:M1048559 G46:M97 C28:D30 E28:J29 B31:B97 C13 C9:C11 D8:G27 H8:J8 B8:C8 K12:M33 K8:M10"/>
    <dataValidation type="list" allowBlank="1" showDropDown="0" showInputMessage="1" showErrorMessage="1" sqref="C14:C27">
      <formula1>$C$30:$C$31</formula1>
    </dataValidation>
    <dataValidation type="list" imeMode="off" allowBlank="1" showDropDown="0" showInputMessage="1" showErrorMessage="1" sqref="H13:J27">
      <formula1>$H$30:$H$32</formula1>
    </dataValidation>
  </dataValidations>
  <printOptions horizontalCentered="1"/>
  <pageMargins left="0.39370078740157483" right="0.39370078740157483" top="0.74803149606299213" bottom="0.74803149606299213" header="0.31496062992125984" footer="0.31496062992125984"/>
  <pageSetup paperSize="9" scale="76" fitToWidth="1" fitToHeight="0" orientation="landscape" usePrinterDefaults="1" r:id="rId1"/>
  <headerFooter>
    <oddFooter>&amp;C&amp;P／&amp;N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92D050"/>
  </sheetPr>
  <dimension ref="A1:K23"/>
  <sheetViews>
    <sheetView view="pageBreakPreview" zoomScale="90" zoomScaleSheetLayoutView="90" workbookViewId="0">
      <selection activeCell="C35" sqref="C35"/>
    </sheetView>
  </sheetViews>
  <sheetFormatPr defaultColWidth="9" defaultRowHeight="13"/>
  <cols>
    <col min="1" max="1" width="5" style="1" customWidth="1"/>
    <col min="2" max="2" width="3.5" style="1" customWidth="1"/>
    <col min="3" max="7" width="9" style="1"/>
    <col min="8" max="8" width="10" style="1" customWidth="1"/>
    <col min="9" max="9" width="9" style="1"/>
    <col min="10" max="10" width="5" style="1" customWidth="1"/>
    <col min="11" max="16384" width="9" style="1"/>
  </cols>
  <sheetData>
    <row r="1" spans="1:11">
      <c r="A1" s="2" t="s">
        <v>88</v>
      </c>
    </row>
    <row r="2" spans="1:11">
      <c r="A2" s="2"/>
    </row>
    <row r="3" spans="1:11" s="44" customFormat="1" ht="14">
      <c r="A3" s="45"/>
      <c r="H3" s="51" t="s">
        <v>54</v>
      </c>
      <c r="I3" s="51"/>
      <c r="J3" s="51"/>
    </row>
    <row r="4" spans="1:11" s="44" customFormat="1" ht="14">
      <c r="A4" s="45"/>
      <c r="H4" s="52" t="s">
        <v>141</v>
      </c>
      <c r="I4" s="52"/>
      <c r="J4" s="52"/>
    </row>
    <row r="5" spans="1:11" s="44" customFormat="1" ht="14">
      <c r="A5" s="45"/>
      <c r="G5" s="50"/>
      <c r="H5" s="53"/>
      <c r="I5" s="53"/>
    </row>
    <row r="6" spans="1:11" s="44" customFormat="1" ht="14">
      <c r="A6" s="45" t="s">
        <v>8</v>
      </c>
    </row>
    <row r="7" spans="1:11" s="44" customFormat="1" ht="14">
      <c r="A7" s="45"/>
    </row>
    <row r="8" spans="1:11" s="44" customFormat="1" ht="14">
      <c r="A8" s="45"/>
    </row>
    <row r="9" spans="1:11" s="44" customFormat="1" ht="14">
      <c r="A9" s="45"/>
    </row>
    <row r="10" spans="1:11" s="44" customFormat="1" ht="14">
      <c r="A10" s="45"/>
      <c r="E10" s="49" t="e">
        <f>#REF!</f>
        <v>#REF!</v>
      </c>
      <c r="F10" s="49"/>
      <c r="G10" s="49"/>
      <c r="H10" s="49"/>
      <c r="I10" s="44" t="s">
        <v>66</v>
      </c>
      <c r="K10" s="54" t="s">
        <v>89</v>
      </c>
    </row>
    <row r="11" spans="1:11">
      <c r="A11" s="2"/>
    </row>
    <row r="12" spans="1:11">
      <c r="A12" s="2"/>
    </row>
    <row r="13" spans="1:11">
      <c r="A13" s="2"/>
    </row>
    <row r="14" spans="1:11">
      <c r="A14" s="2"/>
    </row>
    <row r="15" spans="1:11" ht="14">
      <c r="A15" s="46" t="s">
        <v>103</v>
      </c>
      <c r="B15" s="47"/>
      <c r="C15" s="47"/>
      <c r="D15" s="47"/>
      <c r="E15" s="47"/>
      <c r="F15" s="47"/>
      <c r="G15" s="47"/>
      <c r="H15" s="47"/>
      <c r="I15" s="47"/>
      <c r="J15" s="47"/>
    </row>
    <row r="16" spans="1:11" ht="14">
      <c r="A16" s="45" t="s">
        <v>90</v>
      </c>
      <c r="B16" s="44"/>
      <c r="C16" s="44"/>
      <c r="D16" s="44"/>
      <c r="E16" s="44"/>
      <c r="F16" s="44"/>
      <c r="G16" s="44"/>
      <c r="H16" s="44"/>
      <c r="I16" s="44"/>
    </row>
    <row r="17" spans="1:9" ht="14">
      <c r="A17" s="45"/>
      <c r="B17" s="44"/>
      <c r="C17" s="44"/>
      <c r="D17" s="44"/>
      <c r="E17" s="44"/>
      <c r="F17" s="44"/>
      <c r="G17" s="44"/>
      <c r="H17" s="44"/>
      <c r="I17" s="44"/>
    </row>
    <row r="18" spans="1:9" ht="14">
      <c r="A18" s="45"/>
      <c r="B18" s="44"/>
      <c r="C18" s="44"/>
      <c r="D18" s="44"/>
      <c r="E18" s="44"/>
      <c r="F18" s="44"/>
      <c r="G18" s="44"/>
      <c r="H18" s="44"/>
      <c r="I18" s="44"/>
    </row>
    <row r="19" spans="1:9" ht="14">
      <c r="A19" s="45"/>
      <c r="B19" s="44"/>
      <c r="C19" s="44"/>
      <c r="D19" s="44"/>
      <c r="E19" s="44"/>
      <c r="F19" s="44"/>
      <c r="G19" s="44"/>
      <c r="H19" s="44"/>
      <c r="I19" s="44"/>
    </row>
    <row r="20" spans="1:9">
      <c r="A20" s="2"/>
    </row>
    <row r="21" spans="1:9">
      <c r="A21" s="2"/>
    </row>
    <row r="22" spans="1:9" ht="30" customHeight="1">
      <c r="A22" s="2"/>
      <c r="B22" s="48" t="s">
        <v>148</v>
      </c>
      <c r="C22" s="48"/>
      <c r="D22" s="48"/>
      <c r="E22" s="48"/>
      <c r="F22" s="48"/>
      <c r="G22" s="48"/>
      <c r="H22" s="48"/>
      <c r="I22" s="48"/>
    </row>
    <row r="23" spans="1:9">
      <c r="A23" s="2"/>
    </row>
  </sheetData>
  <mergeCells count="6">
    <mergeCell ref="H3:J3"/>
    <mergeCell ref="H4:J4"/>
    <mergeCell ref="G5:I5"/>
    <mergeCell ref="E10:H10"/>
    <mergeCell ref="A15:J15"/>
    <mergeCell ref="B22:I22"/>
  </mergeCells>
  <phoneticPr fontId="20"/>
  <printOptions horizontalCentered="1"/>
  <pageMargins left="0.70866141732283472" right="0.70866141732283472" top="0.94488188976377951" bottom="0.94488188976377951" header="0.31496062992125984" footer="0.31496062992125984"/>
  <pageSetup paperSize="9"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92D050"/>
  </sheetPr>
  <dimension ref="A1:L20"/>
  <sheetViews>
    <sheetView view="pageBreakPreview" zoomScale="90" zoomScaleSheetLayoutView="90" workbookViewId="0">
      <selection activeCell="C35" sqref="C35"/>
    </sheetView>
  </sheetViews>
  <sheetFormatPr defaultColWidth="9" defaultRowHeight="13"/>
  <cols>
    <col min="1" max="1" width="18.75" style="1" customWidth="1"/>
    <col min="2" max="9" width="10.25" style="1" customWidth="1"/>
    <col min="10" max="11" width="11.25" style="1" customWidth="1"/>
    <col min="12" max="12" width="15" style="1" customWidth="1"/>
    <col min="13" max="16384" width="9" style="1"/>
  </cols>
  <sheetData>
    <row r="1" spans="1:12">
      <c r="A1" s="2" t="s">
        <v>92</v>
      </c>
    </row>
    <row r="2" spans="1:12">
      <c r="A2" s="2"/>
    </row>
    <row r="3" spans="1:12" ht="13.75">
      <c r="A3" s="261"/>
    </row>
    <row r="4" spans="1:12">
      <c r="A4" s="262" t="s">
        <v>146</v>
      </c>
      <c r="B4" s="269" t="s">
        <v>41</v>
      </c>
      <c r="C4" s="276"/>
      <c r="D4" s="283"/>
      <c r="E4" s="269" t="s">
        <v>5</v>
      </c>
      <c r="F4" s="276"/>
      <c r="G4" s="283"/>
      <c r="H4" s="269" t="s">
        <v>28</v>
      </c>
      <c r="I4" s="283"/>
      <c r="J4" s="269" t="s">
        <v>42</v>
      </c>
      <c r="K4" s="283"/>
      <c r="L4" s="299" t="s">
        <v>100</v>
      </c>
    </row>
    <row r="5" spans="1:12" ht="15.6" customHeight="1">
      <c r="A5" s="263"/>
      <c r="B5" s="270" t="s">
        <v>44</v>
      </c>
      <c r="C5" s="277" t="s">
        <v>93</v>
      </c>
      <c r="D5" s="284" t="s">
        <v>45</v>
      </c>
      <c r="E5" s="270" t="s">
        <v>94</v>
      </c>
      <c r="F5" s="277" t="s">
        <v>95</v>
      </c>
      <c r="G5" s="284" t="s">
        <v>97</v>
      </c>
      <c r="H5" s="61" t="s">
        <v>44</v>
      </c>
      <c r="I5" s="284" t="s">
        <v>45</v>
      </c>
      <c r="J5" s="270" t="s">
        <v>47</v>
      </c>
      <c r="K5" s="284" t="s">
        <v>99</v>
      </c>
      <c r="L5" s="300"/>
    </row>
    <row r="6" spans="1:12" ht="15.6" customHeight="1">
      <c r="A6" s="263"/>
      <c r="B6" s="270"/>
      <c r="C6" s="277"/>
      <c r="D6" s="284"/>
      <c r="E6" s="270"/>
      <c r="F6" s="277"/>
      <c r="G6" s="284"/>
      <c r="H6" s="61"/>
      <c r="I6" s="284"/>
      <c r="J6" s="270"/>
      <c r="K6" s="284"/>
      <c r="L6" s="300"/>
    </row>
    <row r="7" spans="1:12" ht="15.6" customHeight="1">
      <c r="A7" s="264"/>
      <c r="B7" s="271"/>
      <c r="C7" s="278"/>
      <c r="D7" s="285"/>
      <c r="E7" s="271"/>
      <c r="F7" s="278"/>
      <c r="G7" s="285"/>
      <c r="H7" s="63"/>
      <c r="I7" s="285"/>
      <c r="J7" s="271"/>
      <c r="K7" s="285"/>
      <c r="L7" s="301"/>
    </row>
    <row r="8" spans="1:12" ht="16.5" customHeight="1">
      <c r="A8" s="265"/>
      <c r="B8" s="272" t="s">
        <v>49</v>
      </c>
      <c r="C8" s="279" t="s">
        <v>2</v>
      </c>
      <c r="D8" s="286" t="s">
        <v>50</v>
      </c>
      <c r="E8" s="272" t="s">
        <v>6</v>
      </c>
      <c r="F8" s="279" t="s">
        <v>52</v>
      </c>
      <c r="G8" s="286" t="s">
        <v>49</v>
      </c>
      <c r="H8" s="272" t="s">
        <v>49</v>
      </c>
      <c r="I8" s="286" t="s">
        <v>6</v>
      </c>
      <c r="J8" s="272"/>
      <c r="K8" s="286"/>
      <c r="L8" s="302"/>
    </row>
    <row r="9" spans="1:12" ht="26.25" customHeight="1">
      <c r="A9" s="266"/>
      <c r="B9" s="273"/>
      <c r="C9" s="280"/>
      <c r="D9" s="287"/>
      <c r="E9" s="273"/>
      <c r="F9" s="290"/>
      <c r="G9" s="287"/>
      <c r="H9" s="273"/>
      <c r="I9" s="287"/>
      <c r="J9" s="293"/>
      <c r="K9" s="296"/>
      <c r="L9" s="265"/>
    </row>
    <row r="10" spans="1:12" ht="26.25" customHeight="1">
      <c r="A10" s="267"/>
      <c r="B10" s="274"/>
      <c r="C10" s="281"/>
      <c r="D10" s="288"/>
      <c r="E10" s="274"/>
      <c r="F10" s="291"/>
      <c r="G10" s="288"/>
      <c r="H10" s="274"/>
      <c r="I10" s="288"/>
      <c r="J10" s="294"/>
      <c r="K10" s="297"/>
      <c r="L10" s="303"/>
    </row>
    <row r="11" spans="1:12" ht="26.25" customHeight="1">
      <c r="A11" s="266"/>
      <c r="B11" s="273"/>
      <c r="C11" s="280"/>
      <c r="D11" s="287"/>
      <c r="E11" s="273"/>
      <c r="F11" s="290"/>
      <c r="G11" s="287"/>
      <c r="H11" s="273"/>
      <c r="I11" s="287"/>
      <c r="J11" s="293"/>
      <c r="K11" s="296"/>
      <c r="L11" s="265"/>
    </row>
    <row r="12" spans="1:12" ht="26.25" customHeight="1">
      <c r="A12" s="267"/>
      <c r="B12" s="274"/>
      <c r="C12" s="281"/>
      <c r="D12" s="288"/>
      <c r="E12" s="274"/>
      <c r="F12" s="291"/>
      <c r="G12" s="288"/>
      <c r="H12" s="274"/>
      <c r="I12" s="288"/>
      <c r="J12" s="294"/>
      <c r="K12" s="297"/>
      <c r="L12" s="303"/>
    </row>
    <row r="13" spans="1:12" ht="26.25" customHeight="1">
      <c r="A13" s="266"/>
      <c r="B13" s="273"/>
      <c r="C13" s="280"/>
      <c r="D13" s="287"/>
      <c r="E13" s="273"/>
      <c r="F13" s="290"/>
      <c r="G13" s="287"/>
      <c r="H13" s="273"/>
      <c r="I13" s="287"/>
      <c r="J13" s="293"/>
      <c r="K13" s="296"/>
      <c r="L13" s="265"/>
    </row>
    <row r="14" spans="1:12" ht="26.25" customHeight="1">
      <c r="A14" s="267"/>
      <c r="B14" s="274"/>
      <c r="C14" s="281"/>
      <c r="D14" s="288"/>
      <c r="E14" s="274"/>
      <c r="F14" s="291"/>
      <c r="G14" s="288"/>
      <c r="H14" s="274"/>
      <c r="I14" s="288"/>
      <c r="J14" s="294"/>
      <c r="K14" s="297"/>
      <c r="L14" s="303"/>
    </row>
    <row r="15" spans="1:12" ht="26.25" customHeight="1">
      <c r="A15" s="266"/>
      <c r="B15" s="273"/>
      <c r="C15" s="280"/>
      <c r="D15" s="287"/>
      <c r="E15" s="273"/>
      <c r="F15" s="290"/>
      <c r="G15" s="287"/>
      <c r="H15" s="273"/>
      <c r="I15" s="287"/>
      <c r="J15" s="293"/>
      <c r="K15" s="296"/>
      <c r="L15" s="265"/>
    </row>
    <row r="16" spans="1:12" ht="26.25" customHeight="1">
      <c r="A16" s="267"/>
      <c r="B16" s="274"/>
      <c r="C16" s="281"/>
      <c r="D16" s="288"/>
      <c r="E16" s="274"/>
      <c r="F16" s="291"/>
      <c r="G16" s="288"/>
      <c r="H16" s="274"/>
      <c r="I16" s="288"/>
      <c r="J16" s="294"/>
      <c r="K16" s="297"/>
      <c r="L16" s="303"/>
    </row>
    <row r="17" spans="1:12" ht="26.25" customHeight="1">
      <c r="A17" s="266"/>
      <c r="B17" s="273"/>
      <c r="C17" s="280"/>
      <c r="D17" s="287"/>
      <c r="E17" s="273"/>
      <c r="F17" s="290"/>
      <c r="G17" s="287"/>
      <c r="H17" s="273"/>
      <c r="I17" s="287"/>
      <c r="J17" s="293"/>
      <c r="K17" s="296"/>
      <c r="L17" s="265"/>
    </row>
    <row r="18" spans="1:12" ht="26.25" customHeight="1">
      <c r="A18" s="268"/>
      <c r="B18" s="275"/>
      <c r="C18" s="282"/>
      <c r="D18" s="289"/>
      <c r="E18" s="275"/>
      <c r="F18" s="292"/>
      <c r="G18" s="289"/>
      <c r="H18" s="275"/>
      <c r="I18" s="289"/>
      <c r="J18" s="295"/>
      <c r="K18" s="298"/>
      <c r="L18" s="304"/>
    </row>
    <row r="19" spans="1:12">
      <c r="A19" s="261"/>
    </row>
    <row r="20" spans="1:12">
      <c r="A20" s="2"/>
    </row>
  </sheetData>
  <mergeCells count="16">
    <mergeCell ref="B4:D4"/>
    <mergeCell ref="E4:G4"/>
    <mergeCell ref="H4:I4"/>
    <mergeCell ref="J4:K4"/>
    <mergeCell ref="A4:A7"/>
    <mergeCell ref="L4:L7"/>
    <mergeCell ref="B5:B7"/>
    <mergeCell ref="C5:C7"/>
    <mergeCell ref="D5:D7"/>
    <mergeCell ref="E5:E7"/>
    <mergeCell ref="F5:F7"/>
    <mergeCell ref="G5:G7"/>
    <mergeCell ref="H5:H7"/>
    <mergeCell ref="I5:I7"/>
    <mergeCell ref="J5:J7"/>
    <mergeCell ref="K5:K7"/>
  </mergeCells>
  <phoneticPr fontId="20"/>
  <printOptions horizontalCentered="1"/>
  <pageMargins left="0.51181102362204722" right="0.51181102362204722" top="0.74803149606299213" bottom="0.74803149606299213" header="0.31496062992125984" footer="0.31496062992125984"/>
  <pageSetup paperSize="9" fitToWidth="1" fitToHeight="1" orientation="landscape" usePrinterDefaults="1" r:id="rId1"/>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'管理用（このシートは削除しないでください）'!$B$21:$B$34</xm:f>
          </x14:formula1>
          <xm:sqref>A17</xm:sqref>
        </x14:dataValidation>
        <x14:dataValidation type="list" allowBlank="1" showDropDown="0" showInputMessage="1" showErrorMessage="1">
          <x14:formula1>
            <xm:f>'管理用（このシートは削除しないでください）'!$B$21:$B$34</xm:f>
          </x14:formula1>
          <xm:sqref>A9 A11 A13 A15</xm:sqref>
        </x14:dataValidation>
      </x14:dataValidations>
    </ext>
  </extLs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17</vt:i4>
      </vt:variant>
    </vt:vector>
  </HeadingPairs>
  <TitlesOfParts>
    <vt:vector size="17" baseType="lpstr">
      <vt:lpstr>別紙１（当初）</vt:lpstr>
      <vt:lpstr>第3号様式_事業遂行状況報告書</vt:lpstr>
      <vt:lpstr>第3号様式_別表</vt:lpstr>
      <vt:lpstr>別紙２（当初）</vt:lpstr>
      <vt:lpstr>別紙３（当初）</vt:lpstr>
      <vt:lpstr>別紙１（変更）</vt:lpstr>
      <vt:lpstr>別紙２（変更）</vt:lpstr>
      <vt:lpstr>第5号様式_年度終了実績報告書</vt:lpstr>
      <vt:lpstr>第5号_別表</vt:lpstr>
      <vt:lpstr>第6号様式_消費税仕入控除（直接補助）</vt:lpstr>
      <vt:lpstr>第7号様式_消費税仕入控除（間接補助）</vt:lpstr>
      <vt:lpstr>管理用（このシートは削除しないでください）</vt:lpstr>
      <vt:lpstr>別紙３（変更）</vt:lpstr>
      <vt:lpstr>別紙１（実績）</vt:lpstr>
      <vt:lpstr>別紙２（実績）</vt:lpstr>
      <vt:lpstr>別紙３（実績）</vt:lpstr>
      <vt:lpstr>Sheet1</vt:lpstr>
    </vt:vector>
  </TitlesOfParts>
  <Company>厚生労働省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補助金調書　第１号様式</dc:title>
  <dc:creator>石原 寛人(ishihara-hiroto)</dc:creator>
  <cp:lastModifiedBy>533610</cp:lastModifiedBy>
  <cp:lastPrinted>2020-11-13T08:04:21Z</cp:lastPrinted>
  <dcterms:created xsi:type="dcterms:W3CDTF">2017-10-26T07:12:00Z</dcterms:created>
  <dcterms:modified xsi:type="dcterms:W3CDTF">2026-05-11T00:17:43Z</dcterms:modified>
  <cp:revision>2</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3.1.3.0</vt:lpwstr>
      <vt:lpwstr>3.1.9.0</vt:lpwstr>
      <vt:lpwstr>5.0.2.0</vt:lpwstr>
      <vt:lpwstr>5.0.6.0</vt:lpwstr>
    </vt:vector>
  </property>
  <property fmtid="{DCFEDD21-7773-49B2-8022-6FC58DB5260B}" pid="3" name="LastSavedVersion">
    <vt:lpwstr>3.1.9.0</vt:lpwstr>
  </property>
  <property fmtid="{DCFEDD21-7773-49B2-8022-6FC58DB5260B}" pid="4" name="LastSavedDate">
    <vt:filetime>2026-05-11T00:17:43Z</vt:filetime>
  </property>
</Properties>
</file>