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第1号" sheetId="7" r:id="rId1"/>
    <sheet name="第2号" sheetId="1" r:id="rId2"/>
    <sheet name="第3号" sheetId="2" r:id="rId3"/>
    <sheet name="入力シート" sheetId="8" r:id="rId4"/>
    <sheet name="第4号-1" sheetId="3" r:id="rId5"/>
    <sheet name="第4号-2" sheetId="4" r:id="rId6"/>
    <sheet name="第4号-3" sheetId="5" r:id="rId7"/>
    <sheet name="第4号-4" sheetId="10" r:id="rId8"/>
    <sheet name="第4号-5" sheetId="6" r:id="rId9"/>
    <sheet name="第4号-6" sheetId="9" r:id="rId10"/>
    <sheet name="第5号" sheetId="12" r:id="rId11"/>
    <sheet name="出納帳" sheetId="11" r:id="rId12"/>
  </sheets>
  <externalReferences>
    <externalReference r:id="rId13"/>
  </externalReferences>
  <definedNames>
    <definedName name="印刷">[1]table!$E$3</definedName>
    <definedName name="印刷" localSheetId="5">[1]table!$E$3</definedName>
    <definedName name="印刷" localSheetId="6">[1]table!$E$3</definedName>
    <definedName name="_xlnm.Print_Area" localSheetId="1">第2号!$A$1:$AC$26</definedName>
    <definedName name="_xlnm.Print_Area" localSheetId="2">第3号!$A$1:$AC$26</definedName>
    <definedName name="_xlnm.Print_Area" localSheetId="4">'第4号-1'!$A$1:$G$76</definedName>
    <definedName name="_xlnm.Print_Area" localSheetId="5">'第4号-2'!$A$1:$O$17</definedName>
    <definedName name="_xlnm.Print_Area" localSheetId="6">'第4号-3'!$A$1:$L$32</definedName>
    <definedName name="_xlnm.Print_Area" localSheetId="8">'第4号-5'!$A$1:$BD$58</definedName>
    <definedName name="_xlnm.Print_Area" localSheetId="0">第1号!$A$1:$AC$40</definedName>
    <definedName name="_xlnm.Print_Area" localSheetId="3">入力シート!$A$1:$S$38</definedName>
    <definedName name="_xlnm.Print_Area" localSheetId="7">'第4号-4'!$A$1:$AD$26</definedName>
    <definedName name="_xlnm.Print_Area" localSheetId="11">出納帳!$A$1:$H$35</definedName>
    <definedName name="_xlnm.Print_Area" localSheetId="10">第5号!$A$1:$AC$25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493794</author>
  </authors>
  <commentList>
    <comment ref="B17" authorId="0">
      <text>
        <r>
          <rPr>
            <sz val="11"/>
            <color theme="1"/>
            <rFont val="游ゴシック"/>
          </rPr>
          <t>事業内容
Ａ：遠征
Ｂ：合宿
Ｃ：一般練習
Ｄ：その他</t>
        </r>
      </text>
    </comment>
    <comment ref="E4" authorId="0">
      <text>
        <r>
          <rPr>
            <sz val="9"/>
            <color theme="1"/>
            <rFont val="游ゴシック"/>
          </rPr>
          <t>指定選手が未成年の場合は、保護者または関係者氏名を記入してください。
成年の場合は、選手名と同じで構いません。</t>
        </r>
      </text>
    </comment>
    <comment ref="E3" authorId="0">
      <text>
        <r>
          <rPr>
            <sz val="8"/>
            <color theme="1"/>
            <rFont val="游ゴシック"/>
          </rPr>
          <t>指定選手が未成年の場合は、保護者または関係者氏名を記入してください。
成年の場合は、選手名と同じで構いません。</t>
        </r>
      </text>
    </comment>
  </commentList>
</comments>
</file>

<file path=xl/comments2.xml><?xml version="1.0" encoding="utf-8"?>
<comments xmlns="http://schemas.openxmlformats.org/spreadsheetml/2006/main">
  <authors>
    <author>493794</author>
  </authors>
  <commentList>
    <comment ref="V3" authorId="0">
      <text>
        <r>
          <rPr>
            <sz val="11"/>
            <color theme="1"/>
            <rFont val="游ゴシック"/>
          </rPr>
          <t>該当事業No.の数字を選択することで、記入シートに入力した情報が反映されます。
該当事業を表示させたまま印刷してください。</t>
        </r>
      </text>
    </comment>
  </commentList>
</comments>
</file>

<file path=xl/sharedStrings.xml><?xml version="1.0" encoding="utf-8"?>
<sst xmlns="http://schemas.openxmlformats.org/spreadsheetml/2006/main" xmlns:r="http://schemas.openxmlformats.org/officeDocument/2006/relationships" count="198" uniqueCount="198">
  <si>
    <t>説　　　　　　　　　　明</t>
    <rPh sb="0" eb="1">
      <t>セツ</t>
    </rPh>
    <rPh sb="11" eb="12">
      <t>メイ</t>
    </rPh>
    <phoneticPr fontId="4"/>
  </si>
  <si>
    <t>振込銀行名</t>
    <rPh sb="0" eb="2">
      <t>フリコミ</t>
    </rPh>
    <rPh sb="2" eb="5">
      <t>ギンコウメイ</t>
    </rPh>
    <phoneticPr fontId="4"/>
  </si>
  <si>
    <t>令和</t>
    <rPh sb="0" eb="2">
      <t>レイワ</t>
    </rPh>
    <phoneticPr fontId="4"/>
  </si>
  <si>
    <t>事業内容</t>
  </si>
  <si>
    <t>）</t>
  </si>
  <si>
    <t>円</t>
    <rPh sb="0" eb="1">
      <t>エン</t>
    </rPh>
    <phoneticPr fontId="4"/>
  </si>
  <si>
    <t>電話</t>
    <rPh sb="0" eb="2">
      <t>デンワ</t>
    </rPh>
    <phoneticPr fontId="4"/>
  </si>
  <si>
    <t>保護者氏名（自署）</t>
    <rPh sb="0" eb="3">
      <t>ホゴシャ</t>
    </rPh>
    <rPh sb="3" eb="5">
      <t>シメイ</t>
    </rPh>
    <rPh sb="6" eb="8">
      <t>ジショ</t>
    </rPh>
    <phoneticPr fontId="4"/>
  </si>
  <si>
    <t>復路</t>
    <rPh sb="0" eb="2">
      <t>フクロ</t>
    </rPh>
    <phoneticPr fontId="4"/>
  </si>
  <si>
    <t>銀行</t>
    <rPh sb="0" eb="2">
      <t>ギンコウ</t>
    </rPh>
    <phoneticPr fontId="4"/>
  </si>
  <si>
    <t>鉄　　道　　賃</t>
    <rPh sb="0" eb="1">
      <t>テツ</t>
    </rPh>
    <rPh sb="3" eb="4">
      <t>ミチ</t>
    </rPh>
    <rPh sb="6" eb="7">
      <t>チン</t>
    </rPh>
    <phoneticPr fontId="4"/>
  </si>
  <si>
    <t>】</t>
  </si>
  <si>
    <t>年</t>
    <rPh sb="0" eb="1">
      <t>ネン</t>
    </rPh>
    <phoneticPr fontId="4"/>
  </si>
  <si>
    <t>年度特別強化選手として競技力向上に努めます。</t>
  </si>
  <si>
    <t>　会長　井上　浩之　様</t>
    <rPh sb="1" eb="3">
      <t>カイチョウ</t>
    </rPh>
    <rPh sb="4" eb="6">
      <t>イノウエ</t>
    </rPh>
    <rPh sb="7" eb="9">
      <t>ヒロユキ</t>
    </rPh>
    <rPh sb="10" eb="11">
      <t>サマ</t>
    </rPh>
    <phoneticPr fontId="4"/>
  </si>
  <si>
    <t>車　　賃　（バス）</t>
    <rPh sb="0" eb="1">
      <t>シャ</t>
    </rPh>
    <rPh sb="3" eb="4">
      <t>チン</t>
    </rPh>
    <phoneticPr fontId="4"/>
  </si>
  <si>
    <t>月</t>
    <rPh sb="0" eb="1">
      <t>ガツ</t>
    </rPh>
    <phoneticPr fontId="4"/>
  </si>
  <si>
    <t>合　　　　　　　　計</t>
    <rPh sb="0" eb="1">
      <t>ゴウ</t>
    </rPh>
    <rPh sb="9" eb="10">
      <t>ケイ</t>
    </rPh>
    <phoneticPr fontId="4"/>
  </si>
  <si>
    <t>【</t>
  </si>
  <si>
    <t>第１号様式（第２条関係）</t>
    <rPh sb="6" eb="7">
      <t>ダイ</t>
    </rPh>
    <rPh sb="8" eb="9">
      <t>ジョウ</t>
    </rPh>
    <rPh sb="9" eb="11">
      <t>カンケイ</t>
    </rPh>
    <phoneticPr fontId="4"/>
  </si>
  <si>
    <t>支店</t>
    <rPh sb="0" eb="2">
      <t>シテン</t>
    </rPh>
    <phoneticPr fontId="4"/>
  </si>
  <si>
    <t>助成金交付決定額</t>
    <rPh sb="0" eb="3">
      <t>ジョセイキン</t>
    </rPh>
    <rPh sb="3" eb="5">
      <t>コウフ</t>
    </rPh>
    <rPh sb="5" eb="8">
      <t>ケッテイガク</t>
    </rPh>
    <phoneticPr fontId="4"/>
  </si>
  <si>
    <t>記</t>
    <rPh sb="0" eb="1">
      <t>キ</t>
    </rPh>
    <phoneticPr fontId="4"/>
  </si>
  <si>
    <t>種目</t>
    <rPh sb="0" eb="2">
      <t>シュモク</t>
    </rPh>
    <phoneticPr fontId="4"/>
  </si>
  <si>
    <t>記載責任者</t>
    <rPh sb="0" eb="2">
      <t>きさい</t>
    </rPh>
    <rPh sb="2" eb="5">
      <t>せきにんしゃ</t>
    </rPh>
    <phoneticPr fontId="12" type="Hiragana"/>
  </si>
  <si>
    <t>（</t>
  </si>
  <si>
    <t>期間</t>
    <rPh sb="0" eb="2">
      <t>キカン</t>
    </rPh>
    <phoneticPr fontId="4"/>
  </si>
  <si>
    <t>補助金交付額</t>
  </si>
  <si>
    <t>日</t>
    <rPh sb="0" eb="1">
      <t>ニチ</t>
    </rPh>
    <phoneticPr fontId="4"/>
  </si>
  <si>
    <t>費目</t>
    <rPh sb="0" eb="2">
      <t>ヒモク</t>
    </rPh>
    <phoneticPr fontId="4"/>
  </si>
  <si>
    <t>承　諾　書</t>
    <rPh sb="0" eb="1">
      <t>ショウ</t>
    </rPh>
    <rPh sb="2" eb="3">
      <t>ムベ</t>
    </rPh>
    <rPh sb="4" eb="5">
      <t>ショ</t>
    </rPh>
    <phoneticPr fontId="4"/>
  </si>
  <si>
    <t>社会福祉法人高知県社会福祉協議会</t>
    <rPh sb="0" eb="2">
      <t>シャカイ</t>
    </rPh>
    <rPh sb="2" eb="4">
      <t>フクシ</t>
    </rPh>
    <rPh sb="4" eb="6">
      <t>ホウジン</t>
    </rPh>
    <rPh sb="6" eb="9">
      <t>コウチケン</t>
    </rPh>
    <rPh sb="9" eb="11">
      <t>シャカイ</t>
    </rPh>
    <rPh sb="11" eb="13">
      <t>フクシ</t>
    </rPh>
    <rPh sb="13" eb="16">
      <t>キョウギカイ</t>
    </rPh>
    <phoneticPr fontId="4"/>
  </si>
  <si>
    <t>事　業　実　績　報　告　書</t>
    <rPh sb="0" eb="1">
      <t>コト</t>
    </rPh>
    <rPh sb="2" eb="3">
      <t>ゴウ</t>
    </rPh>
    <rPh sb="4" eb="5">
      <t>ミ</t>
    </rPh>
    <rPh sb="6" eb="7">
      <t>ツムグ</t>
    </rPh>
    <rPh sb="8" eb="9">
      <t>ホウ</t>
    </rPh>
    <phoneticPr fontId="4"/>
  </si>
  <si>
    <t>宿泊日</t>
    <rPh sb="0" eb="3">
      <t>シュクハクビ</t>
    </rPh>
    <phoneticPr fontId="4"/>
  </si>
  <si>
    <t>第２号様式（第６条関係）</t>
    <rPh sb="6" eb="7">
      <t>ダイ</t>
    </rPh>
    <rPh sb="8" eb="9">
      <t>ジョウ</t>
    </rPh>
    <rPh sb="9" eb="11">
      <t>カンケイ</t>
    </rPh>
    <phoneticPr fontId="4"/>
  </si>
  <si>
    <t>高知県知事　様</t>
    <rPh sb="0" eb="2">
      <t>コウチ</t>
    </rPh>
    <rPh sb="2" eb="3">
      <t>ケン</t>
    </rPh>
    <rPh sb="3" eb="5">
      <t>チジ</t>
    </rPh>
    <rPh sb="6" eb="7">
      <t>サマ</t>
    </rPh>
    <phoneticPr fontId="4"/>
  </si>
  <si>
    <t>今回請求額</t>
    <rPh sb="0" eb="2">
      <t>コンカイ</t>
    </rPh>
    <rPh sb="2" eb="5">
      <t>セイキュウガク</t>
    </rPh>
    <phoneticPr fontId="4"/>
  </si>
  <si>
    <t>月</t>
    <rPh sb="0" eb="1">
      <t>ツキ</t>
    </rPh>
    <phoneticPr fontId="4"/>
  </si>
  <si>
    <t>目的地</t>
    <rPh sb="0" eb="3">
      <t>モクテキチ</t>
    </rPh>
    <phoneticPr fontId="4"/>
  </si>
  <si>
    <t>（１）事業別内訳</t>
    <rPh sb="3" eb="6">
      <t>ジギョウベツ</t>
    </rPh>
    <rPh sb="6" eb="8">
      <t>ウチワケ</t>
    </rPh>
    <phoneticPr fontId="4"/>
  </si>
  <si>
    <t>※使用料及び賃借料</t>
  </si>
  <si>
    <t>使用料及び賃借料</t>
    <rPh sb="0" eb="4">
      <t>シヨウリョウオヨ</t>
    </rPh>
    <rPh sb="5" eb="8">
      <t>チンシャクリョウ</t>
    </rPh>
    <phoneticPr fontId="4"/>
  </si>
  <si>
    <t>日</t>
    <rPh sb="0" eb="1">
      <t>ヒ</t>
    </rPh>
    <phoneticPr fontId="4"/>
  </si>
  <si>
    <t>※選手が高校生以下の場合は、保護者氏名を記入して下さい。</t>
    <rPh sb="1" eb="3">
      <t>センシュ</t>
    </rPh>
    <rPh sb="4" eb="7">
      <t>コウコウセイ</t>
    </rPh>
    <rPh sb="7" eb="9">
      <t>イカ</t>
    </rPh>
    <rPh sb="10" eb="12">
      <t>バアイ</t>
    </rPh>
    <rPh sb="14" eb="17">
      <t>ホゴシャ</t>
    </rPh>
    <rPh sb="17" eb="19">
      <t>シメイ</t>
    </rPh>
    <rPh sb="20" eb="22">
      <t>キニュウ</t>
    </rPh>
    <rPh sb="24" eb="25">
      <t>クダ</t>
    </rPh>
    <phoneticPr fontId="4"/>
  </si>
  <si>
    <t>指定</t>
    <rPh sb="0" eb="2">
      <t>シテイ</t>
    </rPh>
    <phoneticPr fontId="4"/>
  </si>
  <si>
    <t>（サイン）</t>
  </si>
  <si>
    <t>特別強化選手支援事業</t>
    <rPh sb="0" eb="2">
      <t>トクベツ</t>
    </rPh>
    <rPh sb="2" eb="4">
      <t>キョウカ</t>
    </rPh>
    <rPh sb="4" eb="6">
      <t>センシュ</t>
    </rPh>
    <rPh sb="6" eb="8">
      <t>シエン</t>
    </rPh>
    <rPh sb="8" eb="10">
      <t>ジギョウ</t>
    </rPh>
    <phoneticPr fontId="4"/>
  </si>
  <si>
    <t>競技名</t>
    <rPh sb="0" eb="3">
      <t>キョウギメイ</t>
    </rPh>
    <phoneticPr fontId="4"/>
  </si>
  <si>
    <t>氏名</t>
    <rPh sb="0" eb="2">
      <t>シメイ</t>
    </rPh>
    <phoneticPr fontId="4"/>
  </si>
  <si>
    <t>住所</t>
    <rPh sb="0" eb="2">
      <t>ジュウショ</t>
    </rPh>
    <phoneticPr fontId="4"/>
  </si>
  <si>
    <t>　令和　年度特別強化選手支援事業助成金についての実績を下記のとおり報告します。</t>
    <rPh sb="1" eb="3">
      <t>レイワ</t>
    </rPh>
    <rPh sb="4" eb="6">
      <t>ネンド</t>
    </rPh>
    <rPh sb="6" eb="8">
      <t>トクベツ</t>
    </rPh>
    <rPh sb="8" eb="10">
      <t>キョウカ</t>
    </rPh>
    <rPh sb="10" eb="12">
      <t>センシュ</t>
    </rPh>
    <rPh sb="12" eb="14">
      <t>シエン</t>
    </rPh>
    <rPh sb="14" eb="16">
      <t>ジギョウ</t>
    </rPh>
    <rPh sb="16" eb="19">
      <t>ジョセイキン</t>
    </rPh>
    <rPh sb="24" eb="26">
      <t>ジッセキ</t>
    </rPh>
    <rPh sb="27" eb="29">
      <t>カキ</t>
    </rPh>
    <rPh sb="33" eb="35">
      <t>ホウコク</t>
    </rPh>
    <phoneticPr fontId="4"/>
  </si>
  <si>
    <t>助　成　金　概　算　払　請　求　書</t>
    <rPh sb="0" eb="1">
      <t>スケ</t>
    </rPh>
    <rPh sb="2" eb="3">
      <t>ナル</t>
    </rPh>
    <rPh sb="4" eb="5">
      <t>カネ</t>
    </rPh>
    <rPh sb="6" eb="7">
      <t>ガイ</t>
    </rPh>
    <rPh sb="8" eb="9">
      <t>サン</t>
    </rPh>
    <rPh sb="10" eb="11">
      <t>バラ</t>
    </rPh>
    <rPh sb="12" eb="13">
      <t>ショウ</t>
    </rPh>
    <rPh sb="14" eb="15">
      <t>モトム</t>
    </rPh>
    <rPh sb="16" eb="17">
      <t>ショ</t>
    </rPh>
    <phoneticPr fontId="4"/>
  </si>
  <si>
    <t>　令和　年度特別強化選手支援事業助成金（令和　年　月　日付け　高スポ第　号）を下記のとおり概算請求交付されるよう請求します。</t>
    <rPh sb="1" eb="3">
      <t>レイワ</t>
    </rPh>
    <rPh sb="4" eb="6">
      <t>ネンド</t>
    </rPh>
    <rPh sb="6" eb="8">
      <t>トクベツ</t>
    </rPh>
    <rPh sb="8" eb="10">
      <t>キョウカ</t>
    </rPh>
    <rPh sb="10" eb="12">
      <t>センシュ</t>
    </rPh>
    <rPh sb="12" eb="14">
      <t>シエン</t>
    </rPh>
    <rPh sb="14" eb="16">
      <t>ジギョウ</t>
    </rPh>
    <rPh sb="16" eb="19">
      <t>ジョセイキン</t>
    </rPh>
    <rPh sb="20" eb="22">
      <t>レイワ</t>
    </rPh>
    <rPh sb="23" eb="24">
      <t>ネン</t>
    </rPh>
    <rPh sb="25" eb="26">
      <t>ガツ</t>
    </rPh>
    <rPh sb="27" eb="29">
      <t>ニチヅ</t>
    </rPh>
    <rPh sb="31" eb="32">
      <t>コウ</t>
    </rPh>
    <rPh sb="34" eb="35">
      <t>ダイ</t>
    </rPh>
    <rPh sb="36" eb="37">
      <t>ゴウ</t>
    </rPh>
    <rPh sb="39" eb="41">
      <t>カキ</t>
    </rPh>
    <rPh sb="45" eb="47">
      <t>ガイサン</t>
    </rPh>
    <rPh sb="47" eb="49">
      <t>セイキュウ</t>
    </rPh>
    <rPh sb="49" eb="51">
      <t>コウフ</t>
    </rPh>
    <rPh sb="56" eb="58">
      <t>セイキュウ</t>
    </rPh>
    <phoneticPr fontId="4"/>
  </si>
  <si>
    <t>口座番号</t>
    <rPh sb="0" eb="2">
      <t>コウザ</t>
    </rPh>
    <rPh sb="2" eb="4">
      <t>バンゴウ</t>
    </rPh>
    <phoneticPr fontId="4"/>
  </si>
  <si>
    <t>口座名義人（フリガナ）</t>
    <rPh sb="0" eb="2">
      <t>コウザ</t>
    </rPh>
    <rPh sb="2" eb="5">
      <t>メイギニン</t>
    </rPh>
    <phoneticPr fontId="4"/>
  </si>
  <si>
    <t>１　事業実績</t>
    <rPh sb="2" eb="4">
      <t>ジギョウ</t>
    </rPh>
    <rPh sb="4" eb="6">
      <t>ジッセキ</t>
    </rPh>
    <phoneticPr fontId="4"/>
  </si>
  <si>
    <t>助　成　金　確　定　通　知　書</t>
    <rPh sb="0" eb="1">
      <t>スケ</t>
    </rPh>
    <rPh sb="2" eb="3">
      <t>ナル</t>
    </rPh>
    <rPh sb="4" eb="5">
      <t>カネ</t>
    </rPh>
    <rPh sb="6" eb="7">
      <t>カク</t>
    </rPh>
    <rPh sb="8" eb="9">
      <t>サダ</t>
    </rPh>
    <rPh sb="10" eb="11">
      <t>ツウ</t>
    </rPh>
    <rPh sb="12" eb="13">
      <t>チ</t>
    </rPh>
    <rPh sb="14" eb="15">
      <t>ショ</t>
    </rPh>
    <phoneticPr fontId="4"/>
  </si>
  <si>
    <t>事業別No．</t>
    <rPh sb="0" eb="3">
      <t>ジギョウベツ</t>
    </rPh>
    <phoneticPr fontId="4"/>
  </si>
  <si>
    <t>※旅費</t>
    <rPh sb="1" eb="3">
      <t>リョヒ</t>
    </rPh>
    <phoneticPr fontId="4"/>
  </si>
  <si>
    <t>指導者数（延数）</t>
    <rPh sb="0" eb="3">
      <t>しどうしゃ</t>
    </rPh>
    <rPh sb="3" eb="4">
      <t>すう</t>
    </rPh>
    <rPh sb="5" eb="6">
      <t>の</t>
    </rPh>
    <rPh sb="6" eb="7">
      <t>すう</t>
    </rPh>
    <phoneticPr fontId="12" type="Hiragana"/>
  </si>
  <si>
    <t>参加者数</t>
    <rPh sb="0" eb="4">
      <t>サンカシャスウ</t>
    </rPh>
    <phoneticPr fontId="4"/>
  </si>
  <si>
    <t>２　事業成果</t>
    <rPh sb="2" eb="3">
      <t>コト</t>
    </rPh>
    <rPh sb="3" eb="4">
      <t>ギョウ</t>
    </rPh>
    <rPh sb="4" eb="6">
      <t>セイカ</t>
    </rPh>
    <phoneticPr fontId="4"/>
  </si>
  <si>
    <t>３　反省と課題</t>
    <rPh sb="2" eb="4">
      <t>ハンセイ</t>
    </rPh>
    <rPh sb="5" eb="7">
      <t>カダイ</t>
    </rPh>
    <phoneticPr fontId="4"/>
  </si>
  <si>
    <t>事業内容</t>
    <rPh sb="0" eb="2">
      <t>ジギョウ</t>
    </rPh>
    <rPh sb="2" eb="4">
      <t>ナイヨウ</t>
    </rPh>
    <phoneticPr fontId="4"/>
  </si>
  <si>
    <t>会場</t>
    <rPh sb="0" eb="2">
      <t>カイジョウ</t>
    </rPh>
    <phoneticPr fontId="4"/>
  </si>
  <si>
    <t>選手（延数）</t>
    <rPh sb="0" eb="2">
      <t>センシュ</t>
    </rPh>
    <rPh sb="3" eb="4">
      <t>ノ</t>
    </rPh>
    <rPh sb="4" eb="5">
      <t>スウ</t>
    </rPh>
    <phoneticPr fontId="4"/>
  </si>
  <si>
    <t>競技名</t>
    <rPh sb="0" eb="2">
      <t>キョウギ</t>
    </rPh>
    <rPh sb="2" eb="3">
      <t>メイ</t>
    </rPh>
    <phoneticPr fontId="4"/>
  </si>
  <si>
    <t>強化事業費</t>
    <rPh sb="0" eb="2">
      <t>キョウカ</t>
    </rPh>
    <rPh sb="2" eb="5">
      <t>ジギョウヒ</t>
    </rPh>
    <phoneticPr fontId="4"/>
  </si>
  <si>
    <t>単位：円</t>
    <rPh sb="0" eb="2">
      <t>タンイ</t>
    </rPh>
    <rPh sb="3" eb="4">
      <t>エン</t>
    </rPh>
    <phoneticPr fontId="4"/>
  </si>
  <si>
    <t>（収入の部）</t>
    <rPh sb="1" eb="3">
      <t>シュウニュウ</t>
    </rPh>
    <rPh sb="4" eb="5">
      <t>ブ</t>
    </rPh>
    <phoneticPr fontId="4"/>
  </si>
  <si>
    <t>科　目</t>
    <rPh sb="0" eb="1">
      <t>カ</t>
    </rPh>
    <rPh sb="2" eb="3">
      <t>メ</t>
    </rPh>
    <phoneticPr fontId="4"/>
  </si>
  <si>
    <t>年度</t>
    <rPh sb="0" eb="2">
      <t>ねんど</t>
    </rPh>
    <phoneticPr fontId="12" type="Hiragana"/>
  </si>
  <si>
    <t>助成金</t>
    <rPh sb="0" eb="2">
      <t>ジョセイ</t>
    </rPh>
    <rPh sb="2" eb="3">
      <t>カネ</t>
    </rPh>
    <phoneticPr fontId="4"/>
  </si>
  <si>
    <t>負担金</t>
    <rPh sb="0" eb="3">
      <t>フタンキン</t>
    </rPh>
    <phoneticPr fontId="4"/>
  </si>
  <si>
    <t>合　計</t>
    <rPh sb="0" eb="1">
      <t>ゴウ</t>
    </rPh>
    <rPh sb="2" eb="3">
      <t>ケイ</t>
    </rPh>
    <phoneticPr fontId="4"/>
  </si>
  <si>
    <t>（支出の部）</t>
    <rPh sb="1" eb="3">
      <t>シシュツ</t>
    </rPh>
    <rPh sb="4" eb="5">
      <t>ブ</t>
    </rPh>
    <phoneticPr fontId="4"/>
  </si>
  <si>
    <t>旅費</t>
    <rPh sb="0" eb="2">
      <t>リョヒ</t>
    </rPh>
    <phoneticPr fontId="4"/>
  </si>
  <si>
    <t>報償費</t>
    <rPh sb="0" eb="3">
      <t>ホウショウヒ</t>
    </rPh>
    <phoneticPr fontId="4"/>
  </si>
  <si>
    <t>旅費</t>
    <rPh sb="0" eb="2">
      <t>りょひ</t>
    </rPh>
    <phoneticPr fontId="12" type="Hiragana"/>
  </si>
  <si>
    <t>需用費</t>
    <rPh sb="0" eb="3">
      <t>ジュヨウヒ</t>
    </rPh>
    <phoneticPr fontId="4"/>
  </si>
  <si>
    <t>使用料
及び賃借料</t>
    <rPh sb="0" eb="3">
      <t>シヨウリョウ</t>
    </rPh>
    <rPh sb="4" eb="5">
      <t>オヨ</t>
    </rPh>
    <rPh sb="6" eb="9">
      <t>チンシャクリョウ</t>
    </rPh>
    <phoneticPr fontId="4"/>
  </si>
  <si>
    <t>決算額</t>
    <rPh sb="0" eb="3">
      <t>ケッサンガク</t>
    </rPh>
    <phoneticPr fontId="4"/>
  </si>
  <si>
    <t>説　　　　　明</t>
    <rPh sb="0" eb="1">
      <t>セツ</t>
    </rPh>
    <rPh sb="6" eb="7">
      <t>メイ</t>
    </rPh>
    <phoneticPr fontId="4"/>
  </si>
  <si>
    <t>内　　　　訳</t>
    <rPh sb="0" eb="1">
      <t>ウチ</t>
    </rPh>
    <rPh sb="5" eb="6">
      <t>ヤク</t>
    </rPh>
    <phoneticPr fontId="4"/>
  </si>
  <si>
    <t>謝金</t>
    <rPh sb="0" eb="2">
      <t>シャキン</t>
    </rPh>
    <phoneticPr fontId="4"/>
  </si>
  <si>
    <t>利用人数</t>
    <rPh sb="0" eb="2">
      <t>リヨウ</t>
    </rPh>
    <rPh sb="2" eb="4">
      <t>ニンズウ</t>
    </rPh>
    <phoneticPr fontId="4"/>
  </si>
  <si>
    <t>競技用具</t>
    <rPh sb="0" eb="2">
      <t>キョウギ</t>
    </rPh>
    <rPh sb="2" eb="4">
      <t>ヨウグ</t>
    </rPh>
    <phoneticPr fontId="4"/>
  </si>
  <si>
    <t>会場借上料等</t>
    <rPh sb="0" eb="2">
      <t>カイジョウ</t>
    </rPh>
    <rPh sb="2" eb="3">
      <t>カ</t>
    </rPh>
    <rPh sb="3" eb="4">
      <t>ア</t>
    </rPh>
    <rPh sb="4" eb="5">
      <t>リョウ</t>
    </rPh>
    <rPh sb="5" eb="6">
      <t>ナド</t>
    </rPh>
    <phoneticPr fontId="4"/>
  </si>
  <si>
    <t>競技名</t>
    <rPh sb="0" eb="3">
      <t>きょうぎめい</t>
    </rPh>
    <phoneticPr fontId="12" type="Hiragana"/>
  </si>
  <si>
    <t>購入日</t>
    <rPh sb="0" eb="3">
      <t>コウニュウビ</t>
    </rPh>
    <phoneticPr fontId="4"/>
  </si>
  <si>
    <t>事業別合計</t>
    <rPh sb="0" eb="3">
      <t>ジギョウベツ</t>
    </rPh>
    <rPh sb="3" eb="5">
      <t>ゴウケイ</t>
    </rPh>
    <phoneticPr fontId="4"/>
  </si>
  <si>
    <t>事業
No.</t>
    <rPh sb="0" eb="2">
      <t>ジギョウ</t>
    </rPh>
    <phoneticPr fontId="4"/>
  </si>
  <si>
    <t>合計</t>
    <rPh sb="0" eb="2">
      <t>ゴウケイ</t>
    </rPh>
    <phoneticPr fontId="4"/>
  </si>
  <si>
    <t>※報償費</t>
    <rPh sb="1" eb="4">
      <t>ホウショウヒ</t>
    </rPh>
    <phoneticPr fontId="4"/>
  </si>
  <si>
    <t>旅　　　費</t>
    <rPh sb="0" eb="1">
      <t>タビ</t>
    </rPh>
    <rPh sb="4" eb="5">
      <t>ヒ</t>
    </rPh>
    <phoneticPr fontId="4"/>
  </si>
  <si>
    <t>事業別小計</t>
    <rPh sb="0" eb="3">
      <t>ジギョウベツ</t>
    </rPh>
    <rPh sb="3" eb="5">
      <t>ショウケイ</t>
    </rPh>
    <phoneticPr fontId="4"/>
  </si>
  <si>
    <t>助成金</t>
    <rPh sb="0" eb="2">
      <t>ジョセイ</t>
    </rPh>
    <rPh sb="2" eb="3">
      <t>キン</t>
    </rPh>
    <phoneticPr fontId="4"/>
  </si>
  <si>
    <t>指定選手氏名</t>
    <rPh sb="0" eb="2">
      <t>シテイ</t>
    </rPh>
    <rPh sb="2" eb="4">
      <t>センシュ</t>
    </rPh>
    <rPh sb="4" eb="6">
      <t>シメイ</t>
    </rPh>
    <phoneticPr fontId="4"/>
  </si>
  <si>
    <t>（場　所）</t>
    <rPh sb="1" eb="4">
      <t>バショ</t>
    </rPh>
    <phoneticPr fontId="4"/>
  </si>
  <si>
    <r>
      <t>（1泊2食・1泊朝食・1泊夕食・素泊まり）</t>
    </r>
    <r>
      <rPr>
        <sz val="11"/>
        <color auto="1"/>
        <rFont val="ＭＳ 明朝"/>
      </rPr>
      <t xml:space="preserve">
</t>
    </r>
    <r>
      <rPr>
        <sz val="8"/>
        <color auto="1"/>
        <rFont val="ＭＳ 明朝"/>
      </rPr>
      <t>※いずれかに○をしてください</t>
    </r>
    <rPh sb="2" eb="3">
      <t>ハク</t>
    </rPh>
    <rPh sb="4" eb="5">
      <t>ショク</t>
    </rPh>
    <rPh sb="7" eb="8">
      <t>ハク</t>
    </rPh>
    <rPh sb="8" eb="10">
      <t>チョウショク</t>
    </rPh>
    <rPh sb="12" eb="13">
      <t>ハク</t>
    </rPh>
    <rPh sb="13" eb="15">
      <t>ユウショク</t>
    </rPh>
    <rPh sb="16" eb="18">
      <t>スド</t>
    </rPh>
    <phoneticPr fontId="4"/>
  </si>
  <si>
    <t>支出内訳</t>
    <rPh sb="0" eb="2">
      <t>シシュツ</t>
    </rPh>
    <rPh sb="2" eb="4">
      <t>ウチワケ</t>
    </rPh>
    <phoneticPr fontId="4"/>
  </si>
  <si>
    <t>説　　　　　　　　明</t>
    <rPh sb="0" eb="1">
      <t>セツ</t>
    </rPh>
    <rPh sb="9" eb="10">
      <t>メイ</t>
    </rPh>
    <phoneticPr fontId="4"/>
  </si>
  <si>
    <t>科　　　目</t>
    <rPh sb="0" eb="5">
      <t>カモク</t>
    </rPh>
    <phoneticPr fontId="4"/>
  </si>
  <si>
    <t>090-0000-1111</t>
  </si>
  <si>
    <t>★この書類の後に、科目順に領収書を添付して下さい。</t>
    <rPh sb="3" eb="5">
      <t>ショルイ</t>
    </rPh>
    <rPh sb="6" eb="7">
      <t>アト</t>
    </rPh>
    <rPh sb="9" eb="11">
      <t>カモク</t>
    </rPh>
    <rPh sb="11" eb="12">
      <t>ジュン</t>
    </rPh>
    <rPh sb="13" eb="16">
      <t>リョウシュウショ</t>
    </rPh>
    <rPh sb="17" eb="19">
      <t>テンプ</t>
    </rPh>
    <rPh sb="21" eb="22">
      <t>クダ</t>
    </rPh>
    <phoneticPr fontId="4"/>
  </si>
  <si>
    <t>選　 手</t>
    <rPh sb="0" eb="1">
      <t>セン</t>
    </rPh>
    <rPh sb="3" eb="4">
      <t>テ</t>
    </rPh>
    <phoneticPr fontId="4"/>
  </si>
  <si>
    <t>※　延べ人数</t>
    <rPh sb="2" eb="3">
      <t>ノ</t>
    </rPh>
    <rPh sb="4" eb="6">
      <t>ニンズウ</t>
    </rPh>
    <phoneticPr fontId="4"/>
  </si>
  <si>
    <t>金　　　額</t>
    <rPh sb="0" eb="1">
      <t>キン</t>
    </rPh>
    <rPh sb="4" eb="5">
      <t>ガク</t>
    </rPh>
    <phoneticPr fontId="4"/>
  </si>
  <si>
    <t>内　　　　　訳</t>
    <rPh sb="0" eb="1">
      <t>ウチ</t>
    </rPh>
    <rPh sb="6" eb="7">
      <t>ヤク</t>
    </rPh>
    <phoneticPr fontId="4"/>
  </si>
  <si>
    <t>名</t>
    <rPh sb="0" eb="1">
      <t>メイ</t>
    </rPh>
    <phoneticPr fontId="4"/>
  </si>
  <si>
    <t>事業別No.</t>
    <rPh sb="0" eb="3">
      <t>じぎょうべつ</t>
    </rPh>
    <phoneticPr fontId="12" type="Hiragana"/>
  </si>
  <si>
    <t>事業別ＮＯ.</t>
    <rPh sb="0" eb="3">
      <t>ジギョウベツ</t>
    </rPh>
    <phoneticPr fontId="4"/>
  </si>
  <si>
    <t>指導者</t>
    <rPh sb="0" eb="3">
      <t>シドウシャ</t>
    </rPh>
    <phoneticPr fontId="4"/>
  </si>
  <si>
    <t>物品名</t>
    <rPh sb="0" eb="2">
      <t>ブッピン</t>
    </rPh>
    <rPh sb="2" eb="3">
      <t>メイ</t>
    </rPh>
    <phoneticPr fontId="4"/>
  </si>
  <si>
    <t>会場</t>
    <rPh sb="0" eb="2">
      <t>かいじょう</t>
    </rPh>
    <phoneticPr fontId="12" type="Hiragana"/>
  </si>
  <si>
    <t>（受領日）</t>
  </si>
  <si>
    <t>期間</t>
    <rPh sb="0" eb="2">
      <t>きかん</t>
    </rPh>
    <phoneticPr fontId="12" type="Hiragana"/>
  </si>
  <si>
    <t>宿泊地</t>
    <rPh sb="0" eb="2">
      <t>シュクハク</t>
    </rPh>
    <rPh sb="2" eb="3">
      <t>チ</t>
    </rPh>
    <phoneticPr fontId="4"/>
  </si>
  <si>
    <t>領　収　書　綴</t>
    <rPh sb="0" eb="1">
      <t>リョウ</t>
    </rPh>
    <rPh sb="2" eb="3">
      <t>オサム</t>
    </rPh>
    <rPh sb="4" eb="5">
      <t>ショ</t>
    </rPh>
    <rPh sb="6" eb="7">
      <t>ツヅ</t>
    </rPh>
    <phoneticPr fontId="4"/>
  </si>
  <si>
    <t>合計額</t>
    <rPh sb="0" eb="3">
      <t>ゴウケイガク</t>
    </rPh>
    <phoneticPr fontId="4"/>
  </si>
  <si>
    <t>実施日</t>
    <rPh sb="0" eb="3">
      <t>ジッシビ</t>
    </rPh>
    <phoneticPr fontId="4"/>
  </si>
  <si>
    <t>交通手段</t>
    <rPh sb="0" eb="2">
      <t>コウツウ</t>
    </rPh>
    <rPh sb="2" eb="4">
      <t>シュダン</t>
    </rPh>
    <phoneticPr fontId="4"/>
  </si>
  <si>
    <t>利用区間</t>
    <rPh sb="0" eb="2">
      <t>リヨウ</t>
    </rPh>
    <rPh sb="2" eb="4">
      <t>クカン</t>
    </rPh>
    <phoneticPr fontId="4"/>
  </si>
  <si>
    <t>単価</t>
    <rPh sb="0" eb="2">
      <t>タンカ</t>
    </rPh>
    <phoneticPr fontId="4"/>
  </si>
  <si>
    <t>選手名</t>
    <rPh sb="0" eb="3">
      <t>せんしゅめい</t>
    </rPh>
    <phoneticPr fontId="12" type="Hiragana"/>
  </si>
  <si>
    <t>指定区分</t>
    <rPh sb="0" eb="2">
      <t>してい</t>
    </rPh>
    <rPh sb="2" eb="4">
      <t>くぶん</t>
    </rPh>
    <phoneticPr fontId="12" type="Hiragana"/>
  </si>
  <si>
    <t>連絡先</t>
    <rPh sb="0" eb="3">
      <t>れんらくさき</t>
    </rPh>
    <phoneticPr fontId="12" type="Hiragana"/>
  </si>
  <si>
    <t>※需用費</t>
    <rPh sb="1" eb="4">
      <t>ジュヨウヒ</t>
    </rPh>
    <phoneticPr fontId="4"/>
  </si>
  <si>
    <t>数量</t>
    <rPh sb="0" eb="2">
      <t>スウリョウ</t>
    </rPh>
    <phoneticPr fontId="4"/>
  </si>
  <si>
    <t>期間（時間）</t>
    <rPh sb="0" eb="2">
      <t>キカン</t>
    </rPh>
    <rPh sb="3" eb="5">
      <t>ジカン</t>
    </rPh>
    <phoneticPr fontId="4"/>
  </si>
  <si>
    <r>
      <t>連絡先・T</t>
    </r>
    <r>
      <rPr>
        <sz val="8"/>
        <color auto="1"/>
        <rFont val="ＭＳ 明朝"/>
      </rPr>
      <t>EL</t>
    </r>
    <rPh sb="0" eb="3">
      <t>れんらくさき</t>
    </rPh>
    <phoneticPr fontId="12" type="Hiragana"/>
  </si>
  <si>
    <t xml:space="preserve"> 交　　通　　費　　受　　領　　書</t>
    <rPh sb="1" eb="2">
      <t>コウ</t>
    </rPh>
    <rPh sb="4" eb="5">
      <t>ツウ</t>
    </rPh>
    <rPh sb="7" eb="8">
      <t>ヒ</t>
    </rPh>
    <rPh sb="10" eb="11">
      <t>ウケ</t>
    </rPh>
    <rPh sb="13" eb="14">
      <t>リョウ</t>
    </rPh>
    <rPh sb="16" eb="17">
      <t>ショ</t>
    </rPh>
    <phoneticPr fontId="4"/>
  </si>
  <si>
    <t>№</t>
  </si>
  <si>
    <t>合　　　計</t>
    <rPh sb="0" eb="5">
      <t>ゴウケイ</t>
    </rPh>
    <phoneticPr fontId="4"/>
  </si>
  <si>
    <t>氏　　名</t>
    <rPh sb="0" eb="1">
      <t>シ</t>
    </rPh>
    <rPh sb="3" eb="4">
      <t>メイ</t>
    </rPh>
    <phoneticPr fontId="4"/>
  </si>
  <si>
    <t>出発地</t>
    <rPh sb="0" eb="3">
      <t>シュッパツチ</t>
    </rPh>
    <phoneticPr fontId="4"/>
  </si>
  <si>
    <t>月　日</t>
    <rPh sb="0" eb="1">
      <t>ツキ</t>
    </rPh>
    <rPh sb="2" eb="3">
      <t>ヒ</t>
    </rPh>
    <phoneticPr fontId="4"/>
  </si>
  <si>
    <t>行程</t>
    <rPh sb="0" eb="2">
      <t>コウテイ</t>
    </rPh>
    <phoneticPr fontId="4"/>
  </si>
  <si>
    <t>往路
復路</t>
    <rPh sb="0" eb="2">
      <t>オウロ</t>
    </rPh>
    <rPh sb="3" eb="5">
      <t>フクロ</t>
    </rPh>
    <phoneticPr fontId="4"/>
  </si>
  <si>
    <t>往路</t>
    <rPh sb="0" eb="2">
      <t>オウロ</t>
    </rPh>
    <phoneticPr fontId="4"/>
  </si>
  <si>
    <t>路程
（○○駅～○○駅）</t>
    <rPh sb="0" eb="2">
      <t>ロテイ</t>
    </rPh>
    <rPh sb="6" eb="7">
      <t>エキ</t>
    </rPh>
    <rPh sb="10" eb="11">
      <t>エキ</t>
    </rPh>
    <phoneticPr fontId="4"/>
  </si>
  <si>
    <t>　　　駅～　　　　駅</t>
    <rPh sb="3" eb="4">
      <t>エキ</t>
    </rPh>
    <rPh sb="9" eb="10">
      <t>エキ</t>
    </rPh>
    <phoneticPr fontId="4"/>
  </si>
  <si>
    <t>　　　駅～　　　　駅</t>
    <rPh sb="3" eb="4">
      <t>エキ</t>
    </rPh>
    <phoneticPr fontId="4"/>
  </si>
  <si>
    <t>料金</t>
    <rPh sb="0" eb="2">
      <t>リョウキン</t>
    </rPh>
    <phoneticPr fontId="4"/>
  </si>
  <si>
    <t>差引残高</t>
    <rPh sb="0" eb="2">
      <t>サシヒキ</t>
    </rPh>
    <rPh sb="2" eb="4">
      <t>ザンダカ</t>
    </rPh>
    <phoneticPr fontId="4"/>
  </si>
  <si>
    <t>支給額</t>
    <rPh sb="0" eb="3">
      <t>シキュウガク</t>
    </rPh>
    <phoneticPr fontId="4"/>
  </si>
  <si>
    <r>
      <t>受</t>
    </r>
    <r>
      <rPr>
        <sz val="11"/>
        <color auto="1"/>
        <rFont val="ＭＳ 明朝"/>
      </rPr>
      <t>領日及び
受領サイン
（個人</t>
    </r>
    <r>
      <rPr>
        <b/>
        <sz val="11"/>
        <color auto="1"/>
        <rFont val="ＭＳ 明朝"/>
      </rPr>
      <t>自筆</t>
    </r>
    <r>
      <rPr>
        <sz val="11"/>
        <color auto="1"/>
        <rFont val="ＭＳ 明朝"/>
      </rPr>
      <t>）</t>
    </r>
    <rPh sb="0" eb="3">
      <t>ジュリョウビ</t>
    </rPh>
    <rPh sb="3" eb="4">
      <t>オヨ</t>
    </rPh>
    <rPh sb="6" eb="8">
      <t>ジュリョウ</t>
    </rPh>
    <rPh sb="13" eb="15">
      <t>コジン</t>
    </rPh>
    <rPh sb="15" eb="17">
      <t>ジヒツ</t>
    </rPh>
    <phoneticPr fontId="4"/>
  </si>
  <si>
    <t>（受領日）</t>
    <rPh sb="1" eb="4">
      <t>ジュリョウビ</t>
    </rPh>
    <phoneticPr fontId="4"/>
  </si>
  <si>
    <t>摘　　　　　　　要</t>
    <rPh sb="0" eb="1">
      <t>テキ</t>
    </rPh>
    <rPh sb="8" eb="9">
      <t>ヨウ</t>
    </rPh>
    <phoneticPr fontId="4"/>
  </si>
  <si>
    <t>収入金額</t>
    <rPh sb="0" eb="2">
      <t>シュウニュウ</t>
    </rPh>
    <rPh sb="2" eb="4">
      <t>キンガク</t>
    </rPh>
    <phoneticPr fontId="4"/>
  </si>
  <si>
    <t>支出金額</t>
    <rPh sb="0" eb="2">
      <t>シシュツ</t>
    </rPh>
    <rPh sb="2" eb="4">
      <t>キンガク</t>
    </rPh>
    <phoneticPr fontId="4"/>
  </si>
  <si>
    <t>第５号様式（第10条関係）</t>
    <rPh sb="6" eb="7">
      <t>ダイ</t>
    </rPh>
    <rPh sb="9" eb="10">
      <t>ジョウ</t>
    </rPh>
    <rPh sb="10" eb="12">
      <t>カンケイ</t>
    </rPh>
    <phoneticPr fontId="4"/>
  </si>
  <si>
    <t>※入力例</t>
    <rPh sb="1" eb="4">
      <t>にゅうりょくれい</t>
    </rPh>
    <phoneticPr fontId="12" type="Hiragana"/>
  </si>
  <si>
    <t>号</t>
    <rPh sb="0" eb="1">
      <t>ゴウ</t>
    </rPh>
    <phoneticPr fontId="4"/>
  </si>
  <si>
    <t>第</t>
    <rPh sb="0" eb="1">
      <t>ダイ</t>
    </rPh>
    <phoneticPr fontId="4"/>
  </si>
  <si>
    <t>　様</t>
    <rPh sb="1" eb="2">
      <t>サマ</t>
    </rPh>
    <phoneticPr fontId="4"/>
  </si>
  <si>
    <t>　会長　井上　浩之</t>
    <rPh sb="1" eb="3">
      <t>カイチョウ</t>
    </rPh>
    <rPh sb="4" eb="6">
      <t>イノウエ</t>
    </rPh>
    <rPh sb="7" eb="9">
      <t>ヒロユキ</t>
    </rPh>
    <phoneticPr fontId="4"/>
  </si>
  <si>
    <t>　令和　年　月　日付け　第　号で通知した令和　年度特別強化選手支援事業助成金については、金　円を減額し、金　円に確定したので通知します。
　なお、金　円は、令和　年　月　日までに戻入してください。</t>
    <rPh sb="1" eb="3">
      <t>レイワ</t>
    </rPh>
    <rPh sb="4" eb="5">
      <t>トシ</t>
    </rPh>
    <rPh sb="6" eb="7">
      <t>ガツ</t>
    </rPh>
    <rPh sb="8" eb="9">
      <t>ニチ</t>
    </rPh>
    <rPh sb="9" eb="10">
      <t>ヅ</t>
    </rPh>
    <rPh sb="12" eb="13">
      <t>ダイ</t>
    </rPh>
    <rPh sb="14" eb="15">
      <t>ゴウ</t>
    </rPh>
    <rPh sb="16" eb="18">
      <t>ツウチ</t>
    </rPh>
    <rPh sb="20" eb="22">
      <t>レイワ</t>
    </rPh>
    <rPh sb="23" eb="25">
      <t>ネンド</t>
    </rPh>
    <rPh sb="25" eb="27">
      <t>トクベツ</t>
    </rPh>
    <rPh sb="27" eb="29">
      <t>キョウカ</t>
    </rPh>
    <rPh sb="29" eb="31">
      <t>センシュ</t>
    </rPh>
    <rPh sb="31" eb="33">
      <t>シエン</t>
    </rPh>
    <rPh sb="33" eb="35">
      <t>ジギョウ</t>
    </rPh>
    <rPh sb="35" eb="38">
      <t>ジョセイキン</t>
    </rPh>
    <rPh sb="44" eb="45">
      <t>キン</t>
    </rPh>
    <rPh sb="46" eb="47">
      <t>エン</t>
    </rPh>
    <rPh sb="48" eb="50">
      <t>ゲンガク</t>
    </rPh>
    <rPh sb="52" eb="53">
      <t>キン</t>
    </rPh>
    <rPh sb="54" eb="55">
      <t>エン</t>
    </rPh>
    <rPh sb="56" eb="58">
      <t>カクテイ</t>
    </rPh>
    <rPh sb="62" eb="64">
      <t>ツウチ</t>
    </rPh>
    <rPh sb="73" eb="74">
      <t>キン</t>
    </rPh>
    <rPh sb="75" eb="76">
      <t>エン</t>
    </rPh>
    <rPh sb="78" eb="80">
      <t>レイワ</t>
    </rPh>
    <rPh sb="81" eb="82">
      <t>ネン</t>
    </rPh>
    <rPh sb="83" eb="84">
      <t>ガツ</t>
    </rPh>
    <rPh sb="85" eb="86">
      <t>ニチ</t>
    </rPh>
    <rPh sb="89" eb="91">
      <t>レイニュウ</t>
    </rPh>
    <phoneticPr fontId="4"/>
  </si>
  <si>
    <t>収入</t>
    <rPh sb="0" eb="2">
      <t>しゅうにゅう</t>
    </rPh>
    <phoneticPr fontId="12" type="Hiragana"/>
  </si>
  <si>
    <t>負担金</t>
    <rPh sb="0" eb="3">
      <t>ふたんきん</t>
    </rPh>
    <phoneticPr fontId="12" type="Hiragana"/>
  </si>
  <si>
    <t>支出</t>
    <rPh sb="0" eb="2">
      <t>ししゅつ</t>
    </rPh>
    <phoneticPr fontId="12" type="Hiragana"/>
  </si>
  <si>
    <t>報償費</t>
    <rPh sb="0" eb="3">
      <t>ほうしょうひ</t>
    </rPh>
    <phoneticPr fontId="12" type="Hiragana"/>
  </si>
  <si>
    <t>需用費</t>
    <rPh sb="0" eb="3">
      <t>じゅようひ</t>
    </rPh>
    <phoneticPr fontId="12" type="Hiragana"/>
  </si>
  <si>
    <t>使用料及び賃借料</t>
    <rPh sb="0" eb="3">
      <t>しようりょう</t>
    </rPh>
    <rPh sb="3" eb="4">
      <t>およ</t>
    </rPh>
    <rPh sb="5" eb="8">
      <t>ちんしゃくりょう</t>
    </rPh>
    <phoneticPr fontId="12" type="Hiragana"/>
  </si>
  <si>
    <t>合計</t>
    <rPh sb="0" eb="2">
      <t>ごうけい</t>
    </rPh>
    <phoneticPr fontId="12" type="Hiragana"/>
  </si>
  <si>
    <t>【事業別内訳】</t>
    <rPh sb="1" eb="4">
      <t>じぎょうべつ</t>
    </rPh>
    <rPh sb="4" eb="6">
      <t>うちわけ</t>
    </rPh>
    <phoneticPr fontId="12" type="Hiragana"/>
  </si>
  <si>
    <t>【予算】</t>
    <rPh sb="1" eb="3">
      <t>よさん</t>
    </rPh>
    <phoneticPr fontId="12" type="Hiragana"/>
  </si>
  <si>
    <t>【基本情報】</t>
    <rPh sb="1" eb="3">
      <t>きほん</t>
    </rPh>
    <rPh sb="3" eb="5">
      <t>じょうほう</t>
    </rPh>
    <phoneticPr fontId="12" type="Hiragana"/>
  </si>
  <si>
    <t>事業内容</t>
    <rPh sb="0" eb="2">
      <t>じぎょう</t>
    </rPh>
    <rPh sb="2" eb="4">
      <t>ないよう</t>
    </rPh>
    <phoneticPr fontId="12" type="Hiragana"/>
  </si>
  <si>
    <t>選手数（延人数）</t>
    <rPh sb="0" eb="3">
      <t>せんしゅすう</t>
    </rPh>
    <rPh sb="4" eb="5">
      <t>の</t>
    </rPh>
    <rPh sb="5" eb="7">
      <t>にんずう</t>
    </rPh>
    <phoneticPr fontId="12" type="Hiragana"/>
  </si>
  <si>
    <t>指導者数（延人数）</t>
    <rPh sb="0" eb="3">
      <t>しどうしゃ</t>
    </rPh>
    <rPh sb="3" eb="4">
      <t>すう</t>
    </rPh>
    <rPh sb="5" eb="6">
      <t>の</t>
    </rPh>
    <rPh sb="6" eb="8">
      <t>にんずう</t>
    </rPh>
    <phoneticPr fontId="12" type="Hiragana"/>
  </si>
  <si>
    <t>提出日</t>
    <rPh sb="0" eb="3">
      <t>ていしゅつび</t>
    </rPh>
    <phoneticPr fontId="12" type="Hiragana"/>
  </si>
  <si>
    <t>S</t>
  </si>
  <si>
    <t>【事業の成果】</t>
    <rPh sb="1" eb="3">
      <t>じぎょう</t>
    </rPh>
    <rPh sb="4" eb="6">
      <t>せいか</t>
    </rPh>
    <phoneticPr fontId="12" type="Hiragana"/>
  </si>
  <si>
    <t>【事業の課題】</t>
    <rPh sb="1" eb="3">
      <t>じぎょう</t>
    </rPh>
    <rPh sb="4" eb="6">
      <t>かだい</t>
    </rPh>
    <phoneticPr fontId="12" type="Hiragana"/>
  </si>
  <si>
    <t>指定選手名</t>
    <rPh sb="0" eb="2">
      <t>してい</t>
    </rPh>
    <rPh sb="2" eb="4">
      <t>せんしゅ</t>
    </rPh>
    <rPh sb="4" eb="5">
      <t>めい</t>
    </rPh>
    <phoneticPr fontId="12" type="Hiragana"/>
  </si>
  <si>
    <t>※事業内容については、（Ａ遠征　Ｂ合宿　Ｃ一般練習　Ｄその他）により記載すること。　　</t>
    <rPh sb="1" eb="3">
      <t>ジギョウ</t>
    </rPh>
    <rPh sb="3" eb="5">
      <t>ナイヨウ</t>
    </rPh>
    <rPh sb="13" eb="15">
      <t>エンセイ</t>
    </rPh>
    <rPh sb="17" eb="19">
      <t>ガッシュク</t>
    </rPh>
    <rPh sb="21" eb="23">
      <t>イッパン</t>
    </rPh>
    <rPh sb="23" eb="25">
      <t>レンシュウ</t>
    </rPh>
    <rPh sb="29" eb="30">
      <t>タ</t>
    </rPh>
    <rPh sb="34" eb="36">
      <t>キサイ</t>
    </rPh>
    <phoneticPr fontId="4"/>
  </si>
  <si>
    <t>１枚目に記載</t>
    <rPh sb="1" eb="3">
      <t>マイメ</t>
    </rPh>
    <rPh sb="4" eb="6">
      <t>キサイ</t>
    </rPh>
    <phoneticPr fontId="4"/>
  </si>
  <si>
    <t>【決算】</t>
    <rPh sb="1" eb="3">
      <t>けっさん</t>
    </rPh>
    <phoneticPr fontId="12" type="Hiragana"/>
  </si>
  <si>
    <t>使用料及び賃借料</t>
    <rPh sb="0" eb="4">
      <t>しようりょうおよ</t>
    </rPh>
    <rPh sb="5" eb="8">
      <t>ちんしゃくりょう</t>
    </rPh>
    <phoneticPr fontId="12" type="Hiragana"/>
  </si>
  <si>
    <t>助成金</t>
    <rPh sb="0" eb="3">
      <t>じょせいきん</t>
    </rPh>
    <phoneticPr fontId="12" type="Hiragana"/>
  </si>
  <si>
    <t>場所</t>
    <rPh sb="0" eb="2">
      <t>ばしょ</t>
    </rPh>
    <phoneticPr fontId="12" type="Hiragana"/>
  </si>
  <si>
    <t>Ａ 遠征（県外）</t>
  </si>
  <si>
    <t>助成金</t>
    <rPh sb="0" eb="3">
      <t>じょ</t>
    </rPh>
    <phoneticPr fontId="12" type="Hiragana"/>
  </si>
  <si>
    <t>東京都1-1</t>
    <rPh sb="0" eb="3">
      <t>とうきょうと</t>
    </rPh>
    <phoneticPr fontId="12" type="Hiragana"/>
  </si>
  <si>
    <t>説明（内訳等）</t>
    <rPh sb="0" eb="2">
      <t>せつめい</t>
    </rPh>
    <rPh sb="3" eb="5">
      <t>うちわけ</t>
    </rPh>
    <rPh sb="5" eb="6">
      <t>とう</t>
    </rPh>
    <phoneticPr fontId="12" type="Hiragana"/>
  </si>
  <si>
    <t>パラ陸上</t>
    <rPh sb="2" eb="4">
      <t>りくじょう</t>
    </rPh>
    <phoneticPr fontId="12" type="Hiragana"/>
  </si>
  <si>
    <t>残額</t>
    <rPh sb="0" eb="2">
      <t>ざんがく</t>
    </rPh>
    <phoneticPr fontId="12" type="Hiragana"/>
  </si>
  <si>
    <t>入力例</t>
    <rPh sb="0" eb="3">
      <t>にゅうりょくれい</t>
    </rPh>
    <phoneticPr fontId="12" type="Hiragana"/>
  </si>
  <si>
    <t>7/20～7/21</t>
  </si>
  <si>
    <t>東京アリーナ</t>
    <rPh sb="0" eb="2">
      <t>とうきょう</t>
    </rPh>
    <phoneticPr fontId="12" type="Hiragana"/>
  </si>
  <si>
    <t>宿泊費12,000円、自己負担600円</t>
    <rPh sb="0" eb="2">
      <t>しゅくはく</t>
    </rPh>
    <rPh sb="2" eb="3">
      <t>ひ</t>
    </rPh>
    <rPh sb="9" eb="10">
      <t>えん</t>
    </rPh>
    <rPh sb="11" eb="13">
      <t>じこ</t>
    </rPh>
    <rPh sb="13" eb="15">
      <t>ふたん</t>
    </rPh>
    <rPh sb="18" eb="19">
      <t>えん</t>
    </rPh>
    <phoneticPr fontId="12" type="Hiragana"/>
  </si>
  <si>
    <t>令和○年度</t>
    <rPh sb="0" eb="2">
      <t>れいわ</t>
    </rPh>
    <rPh sb="3" eb="5">
      <t>ねんど</t>
    </rPh>
    <phoneticPr fontId="12" type="Hiragana"/>
  </si>
  <si>
    <t>令和○年○月○日</t>
    <rPh sb="0" eb="2">
      <t>れいわ</t>
    </rPh>
    <rPh sb="3" eb="4">
      <t>ねん</t>
    </rPh>
    <rPh sb="5" eb="6">
      <t>がつ</t>
    </rPh>
    <rPh sb="7" eb="8">
      <t>にち</t>
    </rPh>
    <phoneticPr fontId="12" type="Hiragana"/>
  </si>
  <si>
    <t>高知　太郎</t>
    <rPh sb="0" eb="2">
      <t>こうち</t>
    </rPh>
    <rPh sb="3" eb="5">
      <t>たろう</t>
    </rPh>
    <phoneticPr fontId="12" type="Hiragana"/>
  </si>
  <si>
    <t>高知　一郎</t>
    <rPh sb="0" eb="2">
      <t>こうち</t>
    </rPh>
    <rPh sb="3" eb="5">
      <t>いちろう</t>
    </rPh>
    <phoneticPr fontId="12" type="Hiragana"/>
  </si>
  <si>
    <t>特別強化選手名（　　　　　　　　　　　　　）</t>
    <rPh sb="0" eb="6">
      <t>トクベツキョウカセンシュ</t>
    </rPh>
    <rPh sb="6" eb="7">
      <t>メイ</t>
    </rPh>
    <phoneticPr fontId="4"/>
  </si>
  <si>
    <t>車賃
37円(以内)
/1km</t>
    <rPh sb="0" eb="2">
      <t>シャチン</t>
    </rPh>
    <rPh sb="5" eb="6">
      <t>エン</t>
    </rPh>
    <rPh sb="7" eb="9">
      <t>イナイ</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</si>
</sst>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6" formatCode="&quot;¥&quot;#,##0;[Red]&quot;¥&quot;\-#,##0"/>
    <numFmt numFmtId="176" formatCode="[DBNum3][$-411]0"/>
    <numFmt numFmtId="177" formatCode="&quot;@&quot;"/>
    <numFmt numFmtId="178" formatCode="&quot;金&quot;\ ###,###&quot;円&quot;"/>
    <numFmt numFmtId="179" formatCode="[$-411]ggge&quot;年&quot;m&quot;月&quot;d&quot;日&quot;;@"/>
    <numFmt numFmtId="180" formatCode="#,##0;&quot;△ &quot;#,##0"/>
    <numFmt numFmtId="181" formatCode="#,##0_ "/>
    <numFmt numFmtId="182" formatCode="m/d"/>
  </numFmts>
  <fonts count="27">
    <font>
      <sz val="11"/>
      <color theme="1"/>
      <name val="游ゴシック"/>
      <family val="3"/>
      <scheme val="minor"/>
    </font>
    <font>
      <sz val="11"/>
      <color auto="1"/>
      <name val="ＭＳ Ｐゴシック"/>
      <family val="3"/>
    </font>
    <font>
      <sz val="11"/>
      <color indexed="8"/>
      <name val="ＭＳ Ｐゴシック"/>
      <family val="3"/>
    </font>
    <font>
      <sz val="11"/>
      <color auto="1"/>
      <name val="ＭＳ ゴシック"/>
    </font>
    <font>
      <sz val="6"/>
      <color auto="1"/>
      <name val="ＭＳ Ｐゴシック"/>
      <family val="3"/>
    </font>
    <font>
      <sz val="11"/>
      <color auto="1"/>
      <name val="ＭＳ 明朝"/>
      <family val="1"/>
    </font>
    <font>
      <sz val="11"/>
      <color theme="1"/>
      <name val="ＭＳ 明朝"/>
      <family val="1"/>
    </font>
    <font>
      <sz val="28"/>
      <color auto="1"/>
      <name val="ＭＳ 明朝"/>
      <family val="1"/>
    </font>
    <font>
      <sz val="14"/>
      <color auto="1"/>
      <name val="ＭＳ 明朝"/>
      <family val="1"/>
    </font>
    <font>
      <sz val="10"/>
      <color auto="1"/>
      <name val="ＭＳ 明朝"/>
      <family val="1"/>
    </font>
    <font>
      <sz val="9"/>
      <color auto="1"/>
      <name val="ＭＳ 明朝"/>
      <family val="1"/>
    </font>
    <font>
      <sz val="12"/>
      <color auto="1"/>
      <name val="ＭＳ 明朝"/>
      <family val="1"/>
    </font>
    <font>
      <sz val="6"/>
      <color auto="1"/>
      <name val="游ゴシック"/>
      <family val="3"/>
    </font>
    <font>
      <sz val="11"/>
      <color theme="1"/>
      <name val="メイリオ"/>
      <family val="3"/>
    </font>
    <font>
      <sz val="11"/>
      <color theme="1"/>
      <name val="游ゴシック"/>
      <family val="3"/>
      <scheme val="minor"/>
    </font>
    <font>
      <sz val="14"/>
      <color auto="1"/>
      <name val="ＭＳ Ｐゴシック"/>
      <family val="3"/>
    </font>
    <font>
      <sz val="16"/>
      <color auto="1"/>
      <name val="ＭＳ 明朝"/>
      <family val="1"/>
    </font>
    <font>
      <sz val="16"/>
      <color auto="1"/>
      <name val="ＭＳ ゴシック"/>
      <family val="3"/>
    </font>
    <font>
      <sz val="18"/>
      <color auto="1"/>
      <name val="ＭＳ Ｐゴシック"/>
      <family val="3"/>
    </font>
    <font>
      <sz val="12"/>
      <color auto="1"/>
      <name val="ＭＳ Ｐゴシック"/>
      <family val="3"/>
    </font>
    <font>
      <b/>
      <i/>
      <sz val="12"/>
      <color auto="1"/>
      <name val="ＭＳ 明朝"/>
      <family val="1"/>
    </font>
    <font>
      <sz val="24"/>
      <color auto="1"/>
      <name val="ＭＳ 明朝"/>
      <family val="1"/>
    </font>
    <font>
      <sz val="18"/>
      <color auto="1"/>
      <name val="ＭＳ 明朝"/>
      <family val="1"/>
    </font>
    <font>
      <sz val="9"/>
      <color indexed="8"/>
      <name val="ＭＳ Ｐゴシック"/>
      <family val="3"/>
    </font>
    <font>
      <b/>
      <sz val="14"/>
      <color indexed="8"/>
      <name val="ＭＳ 明朝"/>
      <family val="1"/>
    </font>
    <font>
      <sz val="11"/>
      <color indexed="8"/>
      <name val="ＭＳ 明朝"/>
      <family val="1"/>
    </font>
    <font>
      <sz val="9"/>
      <color indexed="8"/>
      <name val="ＭＳ 明朝"/>
      <family val="1"/>
    </font>
  </fonts>
  <fills count="3">
    <fill>
      <patternFill patternType="none"/>
    </fill>
    <fill>
      <patternFill patternType="gray125"/>
    </fill>
    <fill>
      <patternFill patternType="solid">
        <fgColor theme="0" tint="-0.14000000000000001"/>
        <bgColor indexed="64"/>
      </patternFill>
    </fill>
  </fills>
  <borders count="10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hair">
        <color auto="1"/>
      </bottom>
      <diagonal/>
    </border>
    <border>
      <left style="thin">
        <color indexed="64"/>
      </left>
      <right/>
      <top/>
      <bottom style="thin">
        <color indexed="64"/>
      </bottom>
      <diagonal/>
    </border>
    <border>
      <left/>
      <right/>
      <top style="thin">
        <color indexed="64"/>
      </top>
      <bottom style="hair">
        <color auto="1"/>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auto="1"/>
      </bottom>
      <diagonal/>
    </border>
    <border>
      <left style="thin">
        <color indexed="64"/>
      </left>
      <right style="thin">
        <color auto="1"/>
      </right>
      <top style="double">
        <color indexed="64"/>
      </top>
      <bottom style="thin">
        <color indexed="64"/>
      </bottom>
      <diagonal/>
    </border>
    <border>
      <left/>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double">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double">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double">
        <color indexed="64"/>
      </bottom>
      <diagonal/>
    </border>
    <border>
      <left style="thin">
        <color indexed="64"/>
      </left>
      <right/>
      <top style="double">
        <color indexed="64"/>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dashed">
        <color indexed="64"/>
      </right>
      <top style="thin">
        <color indexed="64"/>
      </top>
      <bottom style="thin">
        <color indexed="64"/>
      </bottom>
      <diagonal/>
    </border>
    <border>
      <left style="thin">
        <color indexed="64"/>
      </left>
      <right/>
      <top style="medium">
        <color indexed="64"/>
      </top>
      <bottom style="dash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ashed">
        <color indexed="64"/>
      </left>
      <right style="thin">
        <color indexed="64"/>
      </right>
      <top style="medium">
        <color indexed="64"/>
      </top>
      <bottom style="dashed">
        <color indexed="64"/>
      </bottom>
      <diagonal/>
    </border>
    <border>
      <left style="dashed">
        <color indexed="64"/>
      </left>
      <right/>
      <top style="medium">
        <color indexed="64"/>
      </top>
      <bottom style="dashed">
        <color indexed="64"/>
      </bottom>
      <diagonal/>
    </border>
    <border>
      <left/>
      <right style="double">
        <color auto="1"/>
      </right>
      <top/>
      <bottom style="medium">
        <color indexed="64"/>
      </bottom>
      <diagonal/>
    </border>
    <border>
      <left style="double">
        <color indexed="64"/>
      </left>
      <right/>
      <top style="medium">
        <color indexed="64"/>
      </top>
      <bottom/>
      <diagonal/>
    </border>
    <border>
      <left style="double">
        <color indexed="64"/>
      </left>
      <right style="dashed">
        <color indexed="64"/>
      </right>
      <top style="thin">
        <color indexed="64"/>
      </top>
      <bottom style="thin">
        <color indexed="64"/>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medium">
        <color indexed="64"/>
      </bottom>
      <diagonal/>
    </border>
    <border>
      <left/>
      <right style="double">
        <color indexed="64"/>
      </right>
      <top style="medium">
        <color indexed="64"/>
      </top>
      <bottom/>
      <diagonal/>
    </border>
    <border>
      <left/>
      <right style="double">
        <color indexed="64"/>
      </right>
      <top style="thin">
        <color indexed="64"/>
      </top>
      <bottom style="thin">
        <color indexed="64"/>
      </bottom>
      <diagonal/>
    </border>
    <border>
      <left style="dashed">
        <color indexed="64"/>
      </left>
      <right style="double">
        <color indexed="64"/>
      </right>
      <top style="medium">
        <color indexed="64"/>
      </top>
      <bottom style="dashed">
        <color indexed="64"/>
      </bottom>
      <diagonal/>
    </border>
    <border>
      <left/>
      <right style="double">
        <color indexed="64"/>
      </right>
      <top style="dashed">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medium">
        <color indexed="64"/>
      </top>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uble">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right style="thin">
        <color indexed="64"/>
      </right>
      <top style="double">
        <color indexed="64"/>
      </top>
      <bottom/>
      <diagonal/>
    </border>
    <border>
      <left style="thin">
        <color indexed="64"/>
      </left>
      <right/>
      <top/>
      <bottom style="double">
        <color indexed="64"/>
      </bottom>
      <diagonal/>
    </border>
    <border>
      <left style="thin">
        <color indexed="64"/>
      </left>
      <right/>
      <top style="double">
        <color indexed="64"/>
      </top>
      <bottom/>
      <diagonal/>
    </border>
    <border>
      <left/>
      <right style="thin">
        <color indexed="64"/>
      </right>
      <top/>
      <bottom style="double">
        <color indexed="64"/>
      </bottom>
      <diagonal/>
    </border>
  </borders>
  <cellStyleXfs count="27">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38" fontId="14" fillId="0" borderId="0" applyFont="0" applyFill="0" applyBorder="0" applyAlignment="0" applyProtection="0">
      <alignment vertical="center"/>
    </xf>
  </cellStyleXfs>
  <cellXfs count="421">
    <xf numFmtId="0" fontId="0" fillId="0" borderId="0" xfId="0">
      <alignment vertical="center"/>
    </xf>
    <xf numFmtId="0" fontId="5" fillId="0" borderId="0" xfId="9" applyFont="1" applyAlignment="1">
      <alignment vertical="center"/>
    </xf>
    <xf numFmtId="0" fontId="6" fillId="0" borderId="0" xfId="0" applyFont="1" applyAlignment="1">
      <alignment vertical="center"/>
    </xf>
    <xf numFmtId="0" fontId="7" fillId="0" borderId="0" xfId="9" applyFont="1" applyBorder="1" applyAlignment="1">
      <alignment horizontal="center" vertical="center"/>
    </xf>
    <xf numFmtId="0" fontId="5" fillId="0" borderId="0" xfId="9" applyFont="1" applyBorder="1" applyAlignment="1">
      <alignment vertical="center"/>
    </xf>
    <xf numFmtId="0" fontId="5" fillId="0" borderId="0" xfId="9" applyFont="1" applyAlignment="1">
      <alignment horizontal="left" vertical="center"/>
    </xf>
    <xf numFmtId="0" fontId="5" fillId="0" borderId="0" xfId="9" applyFont="1" applyAlignment="1">
      <alignment horizontal="center" vertical="center"/>
    </xf>
    <xf numFmtId="0" fontId="8" fillId="0" borderId="0" xfId="9" applyFont="1" applyBorder="1" applyAlignment="1">
      <alignment horizontal="right" vertical="center"/>
    </xf>
    <xf numFmtId="176" fontId="8" fillId="0" borderId="0" xfId="9" applyNumberFormat="1" applyFont="1" applyBorder="1" applyAlignment="1">
      <alignment horizontal="center" vertical="center"/>
    </xf>
    <xf numFmtId="0" fontId="5" fillId="0" borderId="0" xfId="9" applyFont="1" applyBorder="1" applyAlignment="1">
      <alignment horizontal="left" vertical="center"/>
    </xf>
    <xf numFmtId="0" fontId="9" fillId="0" borderId="0" xfId="9" applyFont="1" applyAlignment="1">
      <alignment vertical="center"/>
    </xf>
    <xf numFmtId="0" fontId="10" fillId="0" borderId="0" xfId="9" applyFont="1" applyAlignment="1">
      <alignment vertical="center"/>
    </xf>
    <xf numFmtId="177" fontId="8" fillId="0" borderId="0" xfId="9" applyNumberFormat="1" applyFont="1" applyBorder="1" applyAlignment="1">
      <alignment horizontal="left" vertical="center"/>
    </xf>
    <xf numFmtId="0" fontId="5" fillId="0" borderId="0" xfId="9" applyFont="1" applyBorder="1" applyAlignment="1">
      <alignment horizontal="right" vertical="center"/>
    </xf>
    <xf numFmtId="0" fontId="8" fillId="0" borderId="0" xfId="9" applyFont="1" applyBorder="1" applyAlignment="1">
      <alignment horizontal="center" vertical="center"/>
    </xf>
    <xf numFmtId="178" fontId="5" fillId="0" borderId="0" xfId="9" applyNumberFormat="1" applyFont="1" applyBorder="1" applyAlignment="1">
      <alignment vertical="center"/>
    </xf>
    <xf numFmtId="0" fontId="8" fillId="0" borderId="0" xfId="9" applyFont="1" applyBorder="1" applyAlignment="1">
      <alignment vertical="center"/>
    </xf>
    <xf numFmtId="0" fontId="5" fillId="0" borderId="0" xfId="9" applyFont="1" applyBorder="1" applyAlignment="1">
      <alignment horizontal="center" vertical="center"/>
    </xf>
    <xf numFmtId="0" fontId="5" fillId="0" borderId="1" xfId="9" applyFont="1" applyBorder="1" applyAlignment="1">
      <alignment vertical="center"/>
    </xf>
    <xf numFmtId="28" fontId="5" fillId="0" borderId="0" xfId="9" applyNumberFormat="1" applyFont="1" applyBorder="1" applyAlignment="1">
      <alignment horizontal="right" vertical="center"/>
    </xf>
    <xf numFmtId="0" fontId="5" fillId="0" borderId="0" xfId="9" applyFont="1" applyBorder="1" applyAlignment="1">
      <alignment horizontal="distributed" vertical="center"/>
    </xf>
    <xf numFmtId="0" fontId="8" fillId="0" borderId="0" xfId="9" applyFont="1" applyBorder="1" applyAlignment="1">
      <alignment horizontal="distributed" vertical="center"/>
    </xf>
    <xf numFmtId="0" fontId="5" fillId="0" borderId="0" xfId="9" applyFont="1" applyBorder="1" applyAlignment="1">
      <alignment horizontal="center" vertical="center" shrinkToFit="1"/>
    </xf>
    <xf numFmtId="0" fontId="8" fillId="0" borderId="0" xfId="9" applyFont="1" applyAlignment="1">
      <alignment horizontal="left" vertical="center"/>
    </xf>
    <xf numFmtId="0" fontId="8" fillId="0" borderId="0" xfId="9" applyFont="1" applyAlignment="1">
      <alignment horizontal="right" vertical="center"/>
    </xf>
    <xf numFmtId="0" fontId="5" fillId="0" borderId="1" xfId="9" applyFont="1" applyBorder="1" applyAlignment="1">
      <alignment horizontal="center" vertical="center"/>
    </xf>
    <xf numFmtId="0" fontId="8" fillId="0" borderId="0" xfId="9" applyFont="1" applyBorder="1" applyAlignment="1">
      <alignment horizontal="center" vertical="center" shrinkToFit="1"/>
    </xf>
    <xf numFmtId="0" fontId="8" fillId="0" borderId="0" xfId="9" applyFont="1" applyAlignment="1">
      <alignment vertical="center"/>
    </xf>
    <xf numFmtId="0" fontId="8" fillId="0" borderId="0" xfId="9" applyFont="1" applyBorder="1" applyAlignment="1">
      <alignment horizontal="left" vertical="center"/>
    </xf>
    <xf numFmtId="0" fontId="6" fillId="0" borderId="0" xfId="0" applyNumberFormat="1" applyFont="1" applyAlignment="1">
      <alignment vertical="distributed"/>
    </xf>
    <xf numFmtId="0" fontId="11" fillId="0" borderId="0" xfId="9" applyFont="1" applyBorder="1" applyAlignment="1">
      <alignment horizontal="center" vertical="center"/>
    </xf>
    <xf numFmtId="0" fontId="5" fillId="0" borderId="0" xfId="9" applyFont="1" applyBorder="1" applyAlignment="1">
      <alignment horizontal="left" vertical="distributed" wrapText="1"/>
    </xf>
    <xf numFmtId="0" fontId="5" fillId="0" borderId="2" xfId="9" applyFont="1" applyBorder="1" applyAlignment="1">
      <alignment horizontal="center" vertical="center"/>
    </xf>
    <xf numFmtId="0" fontId="5" fillId="0" borderId="3" xfId="9" applyFont="1" applyBorder="1" applyAlignment="1">
      <alignment horizontal="center" vertical="center" shrinkToFit="1"/>
    </xf>
    <xf numFmtId="0" fontId="5" fillId="0" borderId="4" xfId="9" applyFont="1" applyBorder="1" applyAlignment="1">
      <alignment horizontal="center" vertical="center" shrinkToFit="1"/>
    </xf>
    <xf numFmtId="0" fontId="5" fillId="0" borderId="5" xfId="9" applyFont="1" applyBorder="1" applyAlignment="1">
      <alignment horizontal="center" vertical="center" shrinkToFit="1"/>
    </xf>
    <xf numFmtId="0" fontId="5" fillId="0" borderId="1" xfId="9" applyFont="1" applyBorder="1" applyAlignment="1">
      <alignment horizontal="center" vertical="center" shrinkToFit="1"/>
    </xf>
    <xf numFmtId="0" fontId="9" fillId="0" borderId="0" xfId="9" applyFont="1" applyBorder="1" applyAlignment="1">
      <alignment vertical="center"/>
    </xf>
    <xf numFmtId="0" fontId="10" fillId="0" borderId="0" xfId="9" applyFont="1" applyBorder="1" applyAlignment="1">
      <alignment vertical="center"/>
    </xf>
    <xf numFmtId="0" fontId="5" fillId="0" borderId="6" xfId="9" applyFont="1" applyBorder="1" applyAlignment="1">
      <alignment horizontal="distributed" vertical="center"/>
    </xf>
    <xf numFmtId="0" fontId="5" fillId="0" borderId="1" xfId="9" applyFont="1" applyBorder="1" applyAlignment="1">
      <alignment horizontal="distributed" vertical="center"/>
    </xf>
    <xf numFmtId="0" fontId="5" fillId="0" borderId="7" xfId="9" applyFont="1" applyBorder="1" applyAlignment="1">
      <alignment horizontal="distributed" vertical="center"/>
    </xf>
    <xf numFmtId="0" fontId="5" fillId="0" borderId="8" xfId="9" applyFont="1" applyBorder="1" applyAlignment="1">
      <alignment horizontal="distributed" vertical="center"/>
    </xf>
    <xf numFmtId="0" fontId="5" fillId="0" borderId="9" xfId="9" applyFont="1" applyBorder="1" applyAlignment="1">
      <alignment horizontal="center" vertical="center"/>
    </xf>
    <xf numFmtId="0" fontId="5" fillId="0" borderId="10" xfId="9" applyFont="1" applyBorder="1" applyAlignment="1">
      <alignment horizontal="center" vertical="center"/>
    </xf>
    <xf numFmtId="0" fontId="5" fillId="0" borderId="9" xfId="9" applyFont="1" applyBorder="1" applyAlignment="1">
      <alignment horizontal="center" vertical="center" shrinkToFit="1"/>
    </xf>
    <xf numFmtId="0" fontId="5" fillId="0" borderId="0" xfId="9" applyFont="1" applyBorder="1" applyAlignment="1">
      <alignment horizontal="left" vertical="center" shrinkToFit="1"/>
    </xf>
    <xf numFmtId="0" fontId="5" fillId="0" borderId="0" xfId="9" applyFont="1" applyAlignment="1">
      <alignment vertical="distributed"/>
    </xf>
    <xf numFmtId="0" fontId="5" fillId="0" borderId="0" xfId="9" applyFont="1" applyBorder="1" applyAlignment="1">
      <alignment horizontal="center" vertical="distributed" wrapText="1"/>
    </xf>
    <xf numFmtId="176" fontId="6" fillId="0" borderId="0" xfId="0" applyNumberFormat="1" applyFont="1" applyAlignment="1">
      <alignment horizontal="center" vertical="center"/>
    </xf>
    <xf numFmtId="0" fontId="13" fillId="0" borderId="0" xfId="0" applyFont="1" applyAlignment="1">
      <alignment vertical="center" shrinkToFit="1"/>
    </xf>
    <xf numFmtId="0" fontId="13" fillId="0" borderId="0" xfId="0" applyFont="1" applyAlignment="1">
      <alignment horizontal="right" vertical="center" shrinkToFit="1"/>
    </xf>
    <xf numFmtId="0" fontId="13" fillId="0" borderId="0" xfId="0" applyFont="1" applyBorder="1" applyAlignment="1">
      <alignment vertical="center" shrinkToFit="1"/>
    </xf>
    <xf numFmtId="0" fontId="13" fillId="2" borderId="11" xfId="0" applyFont="1" applyFill="1" applyBorder="1" applyAlignment="1">
      <alignment horizontal="center" vertical="center" shrinkToFit="1"/>
    </xf>
    <xf numFmtId="0" fontId="13" fillId="2" borderId="12" xfId="0" applyFont="1" applyFill="1" applyBorder="1" applyAlignment="1">
      <alignment horizontal="center" vertical="center" shrinkToFit="1"/>
    </xf>
    <xf numFmtId="0" fontId="13" fillId="2" borderId="13" xfId="0" applyFont="1" applyFill="1" applyBorder="1" applyAlignment="1">
      <alignment horizontal="center" vertical="center" shrinkToFit="1"/>
    </xf>
    <xf numFmtId="0" fontId="13" fillId="2" borderId="14" xfId="0" applyFont="1" applyFill="1" applyBorder="1" applyAlignment="1">
      <alignment horizontal="right" vertical="center" shrinkToFit="1"/>
    </xf>
    <xf numFmtId="0" fontId="13" fillId="2" borderId="15" xfId="0" applyFont="1" applyFill="1" applyBorder="1" applyAlignment="1">
      <alignment vertical="center"/>
    </xf>
    <xf numFmtId="0" fontId="13" fillId="0" borderId="13" xfId="0" applyNumberFormat="1" applyFont="1" applyBorder="1" applyAlignment="1">
      <alignment horizontal="center" vertical="center" shrinkToFit="1"/>
    </xf>
    <xf numFmtId="0" fontId="13" fillId="0" borderId="16" xfId="0" applyNumberFormat="1" applyFont="1" applyBorder="1" applyAlignment="1">
      <alignment horizontal="center" vertical="center" shrinkToFit="1"/>
    </xf>
    <xf numFmtId="0" fontId="13" fillId="0" borderId="17" xfId="0" applyFont="1" applyBorder="1" applyAlignment="1">
      <alignment horizontal="right" vertical="center" shrinkToFit="1"/>
    </xf>
    <xf numFmtId="0" fontId="13" fillId="0" borderId="9" xfId="0" applyFont="1" applyBorder="1" applyAlignment="1">
      <alignment horizontal="right" vertical="center" shrinkToFit="1"/>
    </xf>
    <xf numFmtId="0" fontId="13" fillId="0" borderId="18" xfId="0" applyFont="1" applyBorder="1" applyAlignment="1">
      <alignment vertical="center" shrinkToFit="1"/>
    </xf>
    <xf numFmtId="0" fontId="13" fillId="2" borderId="9" xfId="0" applyFont="1" applyFill="1" applyBorder="1" applyAlignment="1">
      <alignment horizontal="center" vertical="center" shrinkToFit="1"/>
    </xf>
    <xf numFmtId="0" fontId="13" fillId="0" borderId="9" xfId="0" applyNumberFormat="1" applyFont="1" applyBorder="1" applyAlignment="1">
      <alignment horizontal="center" vertical="center" shrinkToFit="1"/>
    </xf>
    <xf numFmtId="0" fontId="13" fillId="2" borderId="19" xfId="0" applyFont="1" applyFill="1" applyBorder="1" applyAlignment="1">
      <alignment horizontal="center" vertical="center" shrinkToFit="1"/>
    </xf>
    <xf numFmtId="38" fontId="13" fillId="0" borderId="17" xfId="26" applyFont="1" applyBorder="1" applyAlignment="1">
      <alignment horizontal="center" vertical="center" shrinkToFit="1"/>
    </xf>
    <xf numFmtId="38" fontId="13" fillId="0" borderId="9" xfId="26" applyFont="1" applyBorder="1" applyAlignment="1">
      <alignment horizontal="center" vertical="center" shrinkToFit="1"/>
    </xf>
    <xf numFmtId="38" fontId="13" fillId="0" borderId="20" xfId="26" applyFont="1" applyBorder="1" applyAlignment="1">
      <alignment vertical="center" shrinkToFit="1"/>
    </xf>
    <xf numFmtId="0" fontId="13" fillId="2" borderId="21" xfId="0" applyFont="1" applyFill="1" applyBorder="1" applyAlignment="1">
      <alignment vertical="center" shrinkToFit="1"/>
    </xf>
    <xf numFmtId="0" fontId="13" fillId="0" borderId="20" xfId="0" applyFont="1" applyBorder="1" applyAlignment="1">
      <alignment horizontal="center" vertical="center" shrinkToFit="1"/>
    </xf>
    <xf numFmtId="0" fontId="13" fillId="0" borderId="1" xfId="0" applyFont="1" applyBorder="1" applyAlignment="1">
      <alignment vertical="center" shrinkToFit="1"/>
    </xf>
    <xf numFmtId="54" fontId="13" fillId="0" borderId="9" xfId="0" applyNumberFormat="1" applyFont="1" applyBorder="1" applyAlignment="1">
      <alignment horizontal="center" vertical="center" shrinkToFit="1"/>
    </xf>
    <xf numFmtId="0" fontId="13" fillId="2" borderId="17" xfId="0" applyFont="1" applyFill="1" applyBorder="1" applyAlignment="1">
      <alignment horizontal="center" vertical="center" shrinkToFit="1"/>
    </xf>
    <xf numFmtId="0" fontId="13" fillId="2" borderId="20" xfId="0" applyFont="1" applyFill="1" applyBorder="1" applyAlignment="1">
      <alignment horizontal="right" vertical="center" shrinkToFit="1"/>
    </xf>
    <xf numFmtId="0" fontId="13" fillId="2" borderId="22" xfId="0" applyFont="1" applyFill="1" applyBorder="1" applyAlignment="1">
      <alignment horizontal="center" vertical="center" shrinkToFit="1"/>
    </xf>
    <xf numFmtId="38" fontId="13" fillId="0" borderId="23" xfId="26" applyFont="1" applyBorder="1" applyAlignment="1">
      <alignment vertical="center" shrinkToFit="1"/>
    </xf>
    <xf numFmtId="38" fontId="13" fillId="0" borderId="24" xfId="26" applyFont="1" applyBorder="1" applyAlignment="1">
      <alignment vertical="center" shrinkToFit="1"/>
    </xf>
    <xf numFmtId="38" fontId="13" fillId="0" borderId="25" xfId="26" applyFont="1" applyBorder="1" applyAlignment="1">
      <alignment vertical="center" shrinkToFit="1"/>
    </xf>
    <xf numFmtId="0" fontId="13" fillId="2" borderId="26" xfId="0" applyFont="1" applyFill="1" applyBorder="1" applyAlignment="1">
      <alignment horizontal="center" vertical="center" shrinkToFit="1"/>
    </xf>
    <xf numFmtId="0" fontId="13" fillId="2" borderId="27" xfId="0" applyFont="1" applyFill="1" applyBorder="1" applyAlignment="1">
      <alignment horizontal="center" vertical="center" shrinkToFit="1"/>
    </xf>
    <xf numFmtId="38" fontId="13" fillId="0" borderId="28" xfId="26" applyFont="1" applyBorder="1" applyAlignment="1">
      <alignment horizontal="center" vertical="center" shrinkToFit="1"/>
    </xf>
    <xf numFmtId="38" fontId="13" fillId="0" borderId="8" xfId="26" applyFont="1" applyBorder="1" applyAlignment="1">
      <alignment horizontal="center" vertical="center" shrinkToFit="1"/>
    </xf>
    <xf numFmtId="38" fontId="13" fillId="0" borderId="7" xfId="26" applyFont="1" applyBorder="1" applyAlignment="1">
      <alignment horizontal="center" vertical="center" shrinkToFit="1"/>
    </xf>
    <xf numFmtId="176" fontId="13" fillId="0" borderId="9" xfId="0" applyNumberFormat="1" applyFont="1" applyBorder="1" applyAlignment="1">
      <alignment horizontal="center" vertical="center" shrinkToFit="1"/>
    </xf>
    <xf numFmtId="0" fontId="13" fillId="2" borderId="29" xfId="0" applyFont="1" applyFill="1" applyBorder="1" applyAlignment="1">
      <alignment horizontal="center" vertical="center" shrinkToFit="1"/>
    </xf>
    <xf numFmtId="38" fontId="13" fillId="2" borderId="9" xfId="26" applyFont="1" applyFill="1" applyBorder="1" applyAlignment="1">
      <alignment horizontal="center" vertical="center" shrinkToFit="1"/>
    </xf>
    <xf numFmtId="38" fontId="13" fillId="0" borderId="20" xfId="26" applyFont="1" applyBorder="1" applyAlignment="1">
      <alignment horizontal="center" vertical="center" shrinkToFit="1"/>
    </xf>
    <xf numFmtId="38" fontId="13" fillId="0" borderId="17" xfId="0" applyNumberFormat="1" applyFont="1" applyBorder="1" applyAlignment="1">
      <alignment vertical="center" shrinkToFit="1"/>
    </xf>
    <xf numFmtId="0" fontId="13" fillId="2" borderId="30" xfId="0" applyFont="1" applyFill="1" applyBorder="1" applyAlignment="1">
      <alignment horizontal="center" vertical="center" shrinkToFit="1"/>
    </xf>
    <xf numFmtId="0" fontId="13" fillId="0" borderId="0" xfId="0" applyFont="1" applyAlignment="1">
      <alignment vertical="center"/>
    </xf>
    <xf numFmtId="38" fontId="13" fillId="0" borderId="31" xfId="26" applyFont="1" applyBorder="1" applyAlignment="1">
      <alignment horizontal="left" vertical="top" shrinkToFit="1"/>
    </xf>
    <xf numFmtId="38" fontId="13" fillId="0" borderId="32" xfId="26" applyFont="1" applyBorder="1" applyAlignment="1">
      <alignment horizontal="left" vertical="top" shrinkToFit="1"/>
    </xf>
    <xf numFmtId="38" fontId="13" fillId="0" borderId="4" xfId="26" applyFont="1" applyBorder="1" applyAlignment="1">
      <alignment horizontal="left" vertical="top" shrinkToFit="1"/>
    </xf>
    <xf numFmtId="0" fontId="13" fillId="0" borderId="0" xfId="0" applyFont="1" applyBorder="1" applyAlignment="1">
      <alignment vertical="center"/>
    </xf>
    <xf numFmtId="38" fontId="13" fillId="0" borderId="9" xfId="26" applyFont="1" applyBorder="1" applyAlignment="1">
      <alignment horizontal="left" vertical="top" shrinkToFit="1"/>
    </xf>
    <xf numFmtId="0" fontId="13" fillId="2" borderId="33" xfId="0" applyFont="1" applyFill="1" applyBorder="1" applyAlignment="1">
      <alignment horizontal="center" vertical="center" shrinkToFit="1"/>
    </xf>
    <xf numFmtId="38" fontId="13" fillId="0" borderId="6" xfId="26" applyFont="1" applyBorder="1" applyAlignment="1">
      <alignment horizontal="left" vertical="top" shrinkToFit="1"/>
    </xf>
    <xf numFmtId="38" fontId="13" fillId="0" borderId="0" xfId="26" applyFont="1" applyAlignment="1">
      <alignment horizontal="left" vertical="top" shrinkToFit="1"/>
    </xf>
    <xf numFmtId="38" fontId="13" fillId="0" borderId="0" xfId="26" applyFont="1" applyBorder="1" applyAlignment="1">
      <alignment horizontal="left" vertical="top" shrinkToFit="1"/>
    </xf>
    <xf numFmtId="38" fontId="13" fillId="0" borderId="1" xfId="26" applyFont="1" applyBorder="1" applyAlignment="1">
      <alignment horizontal="left" vertical="top" shrinkToFit="1"/>
    </xf>
    <xf numFmtId="38" fontId="13" fillId="0" borderId="0" xfId="26" applyFont="1" applyBorder="1" applyAlignment="1">
      <alignment vertical="top" shrinkToFit="1"/>
    </xf>
    <xf numFmtId="38" fontId="13" fillId="2" borderId="29" xfId="26" applyFont="1" applyFill="1" applyBorder="1" applyAlignment="1">
      <alignment horizontal="center" vertical="center" shrinkToFit="1"/>
    </xf>
    <xf numFmtId="38" fontId="13" fillId="0" borderId="9" xfId="26" applyFont="1" applyBorder="1" applyAlignment="1">
      <alignment horizontal="center" vertical="top" shrinkToFit="1"/>
    </xf>
    <xf numFmtId="38" fontId="13" fillId="0" borderId="0" xfId="26" applyFont="1" applyAlignment="1">
      <alignment vertical="top" shrinkToFit="1"/>
    </xf>
    <xf numFmtId="38" fontId="13" fillId="2" borderId="30" xfId="26" applyFont="1" applyFill="1" applyBorder="1" applyAlignment="1">
      <alignment horizontal="center" vertical="center" shrinkToFit="1"/>
    </xf>
    <xf numFmtId="38" fontId="13" fillId="2" borderId="33" xfId="26" applyFont="1" applyFill="1" applyBorder="1" applyAlignment="1">
      <alignment horizontal="center" vertical="center" shrinkToFit="1"/>
    </xf>
    <xf numFmtId="38" fontId="13" fillId="0" borderId="7" xfId="26" applyFont="1" applyBorder="1" applyAlignment="1">
      <alignment horizontal="left" vertical="top" shrinkToFit="1"/>
    </xf>
    <xf numFmtId="38" fontId="13" fillId="0" borderId="28" xfId="26" applyFont="1" applyBorder="1" applyAlignment="1">
      <alignment horizontal="left" vertical="top" shrinkToFit="1"/>
    </xf>
    <xf numFmtId="38" fontId="13" fillId="0" borderId="8" xfId="26" applyFont="1" applyBorder="1" applyAlignment="1">
      <alignment horizontal="left" vertical="top" shrinkToFit="1"/>
    </xf>
    <xf numFmtId="0" fontId="13" fillId="2" borderId="34" xfId="0" applyFont="1" applyFill="1" applyBorder="1" applyAlignment="1">
      <alignment horizontal="center" vertical="center" shrinkToFit="1"/>
    </xf>
    <xf numFmtId="0" fontId="13" fillId="2" borderId="24" xfId="0" applyFont="1" applyFill="1" applyBorder="1" applyAlignment="1">
      <alignment horizontal="center" vertical="center" shrinkToFit="1"/>
    </xf>
    <xf numFmtId="0" fontId="13" fillId="0" borderId="24" xfId="0" applyFont="1" applyBorder="1" applyAlignment="1">
      <alignment horizontal="center" vertical="center" shrinkToFit="1"/>
    </xf>
    <xf numFmtId="0" fontId="13" fillId="0" borderId="25" xfId="0" applyFont="1" applyBorder="1" applyAlignment="1">
      <alignment horizontal="center" vertical="center" shrinkToFit="1"/>
    </xf>
    <xf numFmtId="0" fontId="1" fillId="0" borderId="0" xfId="18" applyFont="1" applyFill="1">
      <alignment vertical="center"/>
    </xf>
    <xf numFmtId="0" fontId="0" fillId="0" borderId="0" xfId="0" applyFill="1">
      <alignment vertical="center"/>
    </xf>
    <xf numFmtId="0" fontId="1" fillId="0" borderId="0" xfId="18" applyFont="1" applyFill="1" applyAlignment="1">
      <alignment vertical="center"/>
    </xf>
    <xf numFmtId="0" fontId="15" fillId="0" borderId="0" xfId="14" applyFont="1" applyFill="1" applyAlignment="1">
      <alignment vertical="center"/>
    </xf>
    <xf numFmtId="0" fontId="16" fillId="0" borderId="0" xfId="14" applyFont="1" applyFill="1" applyAlignment="1">
      <alignment horizontal="center" vertical="center"/>
    </xf>
    <xf numFmtId="0" fontId="11" fillId="0" borderId="1" xfId="14" applyFont="1" applyFill="1" applyBorder="1" applyAlignment="1">
      <alignment horizontal="left" vertical="center"/>
    </xf>
    <xf numFmtId="0" fontId="5" fillId="0" borderId="35" xfId="14" applyFont="1" applyFill="1" applyBorder="1" applyAlignment="1">
      <alignment horizontal="center" vertical="center"/>
    </xf>
    <xf numFmtId="0" fontId="5" fillId="0" borderId="17" xfId="14" applyFont="1" applyFill="1" applyBorder="1" applyAlignment="1">
      <alignment horizontal="center" vertical="center"/>
    </xf>
    <xf numFmtId="0" fontId="5" fillId="0" borderId="0" xfId="14" applyFont="1" applyFill="1" applyBorder="1" applyAlignment="1" applyProtection="1">
      <alignment horizontal="left" vertical="top" shrinkToFit="1"/>
      <protection locked="0"/>
    </xf>
    <xf numFmtId="0" fontId="5" fillId="0" borderId="36" xfId="14" applyFont="1" applyFill="1" applyBorder="1" applyAlignment="1">
      <alignment horizontal="center" vertical="center"/>
    </xf>
    <xf numFmtId="0" fontId="5" fillId="0" borderId="0" xfId="14" applyFont="1" applyFill="1" applyBorder="1" applyAlignment="1" applyProtection="1">
      <alignment horizontal="center" vertical="center" shrinkToFit="1"/>
      <protection locked="0"/>
    </xf>
    <xf numFmtId="0" fontId="5" fillId="0" borderId="37" xfId="9" applyFont="1" applyBorder="1" applyAlignment="1">
      <alignment horizontal="center" vertical="center" shrinkToFit="1"/>
    </xf>
    <xf numFmtId="0" fontId="5" fillId="0" borderId="37" xfId="9" applyFont="1" applyBorder="1" applyAlignment="1">
      <alignment horizontal="center" vertical="center"/>
    </xf>
    <xf numFmtId="0" fontId="5" fillId="0" borderId="0" xfId="9" applyFont="1" applyBorder="1" applyAlignment="1">
      <alignment horizontal="distributed" vertical="center" shrinkToFit="1"/>
    </xf>
    <xf numFmtId="0" fontId="9" fillId="0" borderId="0" xfId="9" applyFont="1" applyBorder="1" applyAlignment="1">
      <alignment horizontal="distributed" vertical="center" shrinkToFit="1"/>
    </xf>
    <xf numFmtId="0" fontId="5" fillId="0" borderId="38" xfId="14" applyFont="1" applyFill="1" applyBorder="1" applyAlignment="1">
      <alignment horizontal="right" vertical="center"/>
    </xf>
    <xf numFmtId="0" fontId="5" fillId="0" borderId="36" xfId="14" applyFont="1" applyFill="1" applyBorder="1" applyAlignment="1">
      <alignment horizontal="right" vertical="center"/>
    </xf>
    <xf numFmtId="179" fontId="5" fillId="0" borderId="0" xfId="9" applyNumberFormat="1" applyFont="1" applyBorder="1" applyAlignment="1">
      <alignment horizontal="right" vertical="center" shrinkToFit="1"/>
    </xf>
    <xf numFmtId="0" fontId="5" fillId="0" borderId="1" xfId="14" applyNumberFormat="1" applyFont="1" applyFill="1" applyBorder="1" applyAlignment="1" applyProtection="1">
      <alignment horizontal="center" vertical="center" shrinkToFit="1"/>
      <protection locked="0"/>
    </xf>
    <xf numFmtId="0" fontId="5" fillId="0" borderId="39" xfId="14" applyNumberFormat="1" applyFont="1" applyFill="1" applyBorder="1" applyAlignment="1" applyProtection="1">
      <alignment horizontal="center" vertical="center" shrinkToFit="1"/>
      <protection locked="0"/>
    </xf>
    <xf numFmtId="0" fontId="5" fillId="0" borderId="6" xfId="14" applyFont="1" applyFill="1" applyBorder="1" applyAlignment="1">
      <alignment vertical="center"/>
    </xf>
    <xf numFmtId="0" fontId="5" fillId="0" borderId="40" xfId="14" applyFont="1" applyFill="1" applyBorder="1" applyAlignment="1">
      <alignment horizontal="right" vertical="center"/>
    </xf>
    <xf numFmtId="0" fontId="5" fillId="0" borderId="0" xfId="14" applyFont="1" applyFill="1" applyAlignment="1" applyProtection="1">
      <alignment horizontal="center" vertical="center" shrinkToFit="1"/>
      <protection locked="0"/>
    </xf>
    <xf numFmtId="180" fontId="5" fillId="0" borderId="36" xfId="14" applyNumberFormat="1" applyFont="1" applyFill="1" applyBorder="1" applyAlignment="1">
      <alignment horizontal="right" vertical="center"/>
    </xf>
    <xf numFmtId="0" fontId="5" fillId="0" borderId="0" xfId="9" applyFont="1" applyBorder="1" applyAlignment="1">
      <alignment horizontal="right" vertical="center" shrinkToFit="1"/>
    </xf>
    <xf numFmtId="180" fontId="5" fillId="0" borderId="41" xfId="14" applyNumberFormat="1" applyFont="1" applyFill="1" applyBorder="1" applyAlignment="1">
      <alignment horizontal="right" vertical="center"/>
    </xf>
    <xf numFmtId="179" fontId="1" fillId="0" borderId="0" xfId="18" applyNumberFormat="1" applyFont="1" applyFill="1" applyBorder="1" applyAlignment="1">
      <alignment horizontal="center" vertical="center"/>
    </xf>
    <xf numFmtId="0" fontId="5" fillId="0" borderId="0" xfId="14" applyNumberFormat="1" applyFont="1" applyFill="1" applyBorder="1" applyAlignment="1" applyProtection="1">
      <alignment vertical="center" shrinkToFit="1"/>
      <protection locked="0"/>
    </xf>
    <xf numFmtId="0" fontId="1" fillId="0" borderId="0" xfId="12" applyFont="1" applyFill="1"/>
    <xf numFmtId="0" fontId="16" fillId="0" borderId="0" xfId="12" applyFont="1" applyFill="1" applyAlignment="1">
      <alignment horizontal="center"/>
    </xf>
    <xf numFmtId="0" fontId="5" fillId="0" borderId="0" xfId="12" applyFont="1" applyFill="1"/>
    <xf numFmtId="0" fontId="5" fillId="0" borderId="42" xfId="12" applyFont="1" applyFill="1" applyBorder="1" applyAlignment="1">
      <alignment horizontal="center"/>
    </xf>
    <xf numFmtId="0" fontId="5" fillId="0" borderId="43" xfId="12" applyFont="1" applyFill="1" applyBorder="1" applyAlignment="1">
      <alignment horizontal="center" vertical="center"/>
    </xf>
    <xf numFmtId="0" fontId="5" fillId="0" borderId="13" xfId="12" applyFont="1" applyFill="1" applyBorder="1" applyAlignment="1">
      <alignment horizontal="distributed" vertical="center"/>
    </xf>
    <xf numFmtId="0" fontId="5" fillId="0" borderId="44" xfId="12" applyFont="1" applyFill="1" applyBorder="1" applyAlignment="1">
      <alignment horizontal="center" vertical="center"/>
    </xf>
    <xf numFmtId="0" fontId="5" fillId="0" borderId="13" xfId="12" applyFont="1" applyFill="1" applyBorder="1" applyAlignment="1">
      <alignment horizontal="center" vertical="center"/>
    </xf>
    <xf numFmtId="0" fontId="5" fillId="0" borderId="45" xfId="12" applyFont="1" applyFill="1" applyBorder="1" applyAlignment="1">
      <alignment horizontal="distributed" vertical="center"/>
    </xf>
    <xf numFmtId="0" fontId="5" fillId="0" borderId="46" xfId="12" applyFont="1" applyFill="1" applyBorder="1" applyAlignment="1">
      <alignment horizontal="distributed" vertical="center" wrapText="1"/>
    </xf>
    <xf numFmtId="0" fontId="5" fillId="0" borderId="46" xfId="12" applyFont="1" applyFill="1" applyBorder="1" applyAlignment="1">
      <alignment horizontal="distributed" vertical="center"/>
    </xf>
    <xf numFmtId="0" fontId="5" fillId="0" borderId="13" xfId="12" applyFont="1" applyFill="1" applyBorder="1" applyAlignment="1">
      <alignment horizontal="distributed" vertical="center" wrapText="1"/>
    </xf>
    <xf numFmtId="0" fontId="5" fillId="0" borderId="47" xfId="12" applyFont="1" applyFill="1" applyBorder="1" applyAlignment="1">
      <alignment horizontal="center" vertical="center"/>
    </xf>
    <xf numFmtId="0" fontId="5" fillId="0" borderId="16" xfId="12" applyFont="1" applyFill="1" applyBorder="1" applyAlignment="1">
      <alignment horizontal="center" vertical="center"/>
    </xf>
    <xf numFmtId="0" fontId="5" fillId="0" borderId="48" xfId="12" applyFont="1" applyFill="1" applyBorder="1" applyAlignment="1">
      <alignment horizontal="center" vertical="center"/>
    </xf>
    <xf numFmtId="0" fontId="5" fillId="0" borderId="24" xfId="12" applyFont="1" applyFill="1" applyBorder="1" applyAlignment="1">
      <alignment horizontal="distributed" vertical="center"/>
    </xf>
    <xf numFmtId="0" fontId="5" fillId="0" borderId="49" xfId="12" applyFont="1" applyFill="1" applyBorder="1" applyAlignment="1">
      <alignment horizontal="center" vertical="center"/>
    </xf>
    <xf numFmtId="0" fontId="5" fillId="0" borderId="24" xfId="12" applyFont="1" applyFill="1" applyBorder="1" applyAlignment="1">
      <alignment horizontal="center" vertical="center"/>
    </xf>
    <xf numFmtId="0" fontId="5" fillId="0" borderId="50" xfId="12" applyFont="1" applyFill="1" applyBorder="1" applyAlignment="1">
      <alignment horizontal="distributed" vertical="center"/>
    </xf>
    <xf numFmtId="0" fontId="5" fillId="0" borderId="51" xfId="12" applyFont="1" applyFill="1" applyBorder="1" applyAlignment="1">
      <alignment horizontal="distributed" vertical="center" wrapText="1"/>
    </xf>
    <xf numFmtId="0" fontId="5" fillId="0" borderId="51" xfId="12" applyFont="1" applyFill="1" applyBorder="1" applyAlignment="1">
      <alignment horizontal="distributed" vertical="center"/>
    </xf>
    <xf numFmtId="0" fontId="5" fillId="0" borderId="52" xfId="12" applyFont="1" applyFill="1" applyBorder="1" applyAlignment="1">
      <alignment horizontal="center" vertical="center"/>
    </xf>
    <xf numFmtId="0" fontId="5" fillId="0" borderId="25" xfId="12" applyFont="1" applyFill="1" applyBorder="1" applyAlignment="1">
      <alignment horizontal="center" vertical="center"/>
    </xf>
    <xf numFmtId="0" fontId="5" fillId="0" borderId="53" xfId="12" applyFont="1" applyFill="1" applyBorder="1" applyAlignment="1">
      <alignment horizontal="center" vertical="center"/>
    </xf>
    <xf numFmtId="3" fontId="5" fillId="0" borderId="9" xfId="12" applyNumberFormat="1" applyFont="1" applyFill="1" applyBorder="1" applyAlignment="1">
      <alignment vertical="center"/>
    </xf>
    <xf numFmtId="3" fontId="5" fillId="0" borderId="54" xfId="12" applyNumberFormat="1" applyFont="1" applyFill="1" applyBorder="1" applyAlignment="1">
      <alignment vertical="center"/>
    </xf>
    <xf numFmtId="3" fontId="5" fillId="0" borderId="9" xfId="12" applyNumberFormat="1" applyFont="1" applyFill="1" applyBorder="1" applyAlignment="1">
      <alignment horizontal="right" vertical="center"/>
    </xf>
    <xf numFmtId="3" fontId="5" fillId="0" borderId="55" xfId="12" applyNumberFormat="1" applyFont="1" applyFill="1" applyBorder="1" applyAlignment="1">
      <alignment horizontal="right" vertical="center"/>
    </xf>
    <xf numFmtId="3" fontId="5" fillId="0" borderId="56" xfId="12" applyNumberFormat="1" applyFont="1" applyFill="1" applyBorder="1" applyAlignment="1">
      <alignment horizontal="right" vertical="center"/>
    </xf>
    <xf numFmtId="0" fontId="8" fillId="0" borderId="0" xfId="12" applyFont="1" applyFill="1" applyAlignment="1">
      <alignment horizontal="center"/>
    </xf>
    <xf numFmtId="0" fontId="9" fillId="0" borderId="31" xfId="12" applyFont="1" applyFill="1" applyBorder="1" applyAlignment="1">
      <alignment horizontal="left" vertical="center"/>
    </xf>
    <xf numFmtId="3" fontId="9" fillId="0" borderId="57" xfId="12" applyNumberFormat="1" applyFont="1" applyFill="1" applyBorder="1" applyAlignment="1">
      <alignment horizontal="left" vertical="center"/>
    </xf>
    <xf numFmtId="0" fontId="5" fillId="0" borderId="58" xfId="12" applyFont="1" applyFill="1" applyBorder="1" applyAlignment="1">
      <alignment horizontal="left" vertical="center"/>
    </xf>
    <xf numFmtId="0" fontId="5" fillId="0" borderId="29" xfId="12" applyFont="1" applyFill="1" applyBorder="1" applyAlignment="1">
      <alignment horizontal="center" vertical="center"/>
    </xf>
    <xf numFmtId="0" fontId="5" fillId="0" borderId="59" xfId="12" applyFont="1" applyFill="1" applyBorder="1" applyAlignment="1">
      <alignment horizontal="center" vertical="center"/>
    </xf>
    <xf numFmtId="0" fontId="5" fillId="0" borderId="60" xfId="12" applyFont="1" applyFill="1" applyBorder="1" applyAlignment="1">
      <alignment horizontal="center" vertical="center"/>
    </xf>
    <xf numFmtId="3" fontId="5" fillId="0" borderId="61" xfId="12" applyNumberFormat="1" applyFont="1" applyFill="1" applyBorder="1" applyAlignment="1">
      <alignment horizontal="right" vertical="center"/>
    </xf>
    <xf numFmtId="0" fontId="9" fillId="0" borderId="6" xfId="12" applyFont="1" applyFill="1" applyBorder="1" applyAlignment="1">
      <alignment horizontal="left" vertical="center"/>
    </xf>
    <xf numFmtId="3" fontId="9" fillId="0" borderId="62" xfId="12" applyNumberFormat="1" applyFont="1" applyFill="1" applyBorder="1" applyAlignment="1">
      <alignment horizontal="left" vertical="center"/>
    </xf>
    <xf numFmtId="0" fontId="5" fillId="0" borderId="63" xfId="12" applyFont="1" applyFill="1" applyBorder="1" applyAlignment="1">
      <alignment horizontal="left" vertical="center"/>
    </xf>
    <xf numFmtId="0" fontId="5" fillId="0" borderId="33" xfId="12" applyFont="1" applyFill="1" applyBorder="1" applyAlignment="1">
      <alignment horizontal="center" vertical="center"/>
    </xf>
    <xf numFmtId="0" fontId="10" fillId="0" borderId="64" xfId="12" applyFont="1" applyFill="1" applyBorder="1" applyAlignment="1">
      <alignment vertical="center"/>
    </xf>
    <xf numFmtId="0" fontId="10" fillId="0" borderId="31" xfId="12" applyFont="1" applyFill="1" applyBorder="1" applyAlignment="1">
      <alignment vertical="center"/>
    </xf>
    <xf numFmtId="0" fontId="5" fillId="0" borderId="20" xfId="12" applyFont="1" applyFill="1" applyBorder="1" applyAlignment="1">
      <alignment horizontal="center" vertical="center"/>
    </xf>
    <xf numFmtId="0" fontId="10" fillId="0" borderId="39" xfId="12" applyFont="1" applyFill="1" applyBorder="1" applyAlignment="1">
      <alignment horizontal="left" vertical="center"/>
    </xf>
    <xf numFmtId="0" fontId="10" fillId="0" borderId="6" xfId="12" applyFont="1" applyFill="1" applyBorder="1" applyAlignment="1">
      <alignment horizontal="left" vertical="center"/>
    </xf>
    <xf numFmtId="0" fontId="10" fillId="0" borderId="62" xfId="12" applyFont="1" applyFill="1" applyBorder="1" applyAlignment="1">
      <alignment horizontal="left" vertical="center"/>
    </xf>
    <xf numFmtId="0" fontId="5" fillId="0" borderId="42" xfId="12" applyFont="1" applyFill="1" applyBorder="1" applyAlignment="1">
      <alignment horizontal="right"/>
    </xf>
    <xf numFmtId="0" fontId="5" fillId="0" borderId="42" xfId="12" applyFont="1" applyFill="1" applyBorder="1" applyAlignment="1">
      <alignment horizontal="right" vertical="center"/>
    </xf>
    <xf numFmtId="0" fontId="9" fillId="0" borderId="51" xfId="12" applyFont="1" applyFill="1" applyBorder="1" applyAlignment="1">
      <alignment horizontal="left" vertical="center"/>
    </xf>
    <xf numFmtId="3" fontId="9" fillId="0" borderId="65" xfId="12" applyNumberFormat="1" applyFont="1" applyFill="1" applyBorder="1" applyAlignment="1">
      <alignment horizontal="left" vertical="center"/>
    </xf>
    <xf numFmtId="0" fontId="5" fillId="0" borderId="49" xfId="12" applyFont="1" applyFill="1" applyBorder="1" applyAlignment="1">
      <alignment horizontal="left" vertical="center"/>
    </xf>
    <xf numFmtId="0" fontId="10" fillId="0" borderId="50" xfId="12" applyFont="1" applyFill="1" applyBorder="1" applyAlignment="1">
      <alignment horizontal="left" vertical="center"/>
    </xf>
    <xf numFmtId="0" fontId="10" fillId="0" borderId="51" xfId="12" applyFont="1" applyFill="1" applyBorder="1" applyAlignment="1">
      <alignment horizontal="left" vertical="center"/>
    </xf>
    <xf numFmtId="0" fontId="10" fillId="0" borderId="65" xfId="12" applyFont="1" applyFill="1" applyBorder="1" applyAlignment="1">
      <alignment horizontal="left" vertical="center"/>
    </xf>
    <xf numFmtId="3" fontId="1" fillId="0" borderId="0" xfId="12" applyNumberFormat="1" applyFont="1" applyFill="1"/>
    <xf numFmtId="0" fontId="17" fillId="0" borderId="0" xfId="16" applyFont="1" applyFill="1" applyAlignment="1">
      <alignment vertical="center"/>
    </xf>
    <xf numFmtId="0" fontId="3" fillId="0" borderId="0" xfId="16" applyFont="1" applyFill="1" applyAlignment="1">
      <alignment vertical="center"/>
    </xf>
    <xf numFmtId="0" fontId="5" fillId="0" borderId="43" xfId="16" applyFont="1" applyFill="1" applyBorder="1" applyAlignment="1">
      <alignment horizontal="center" vertical="center" wrapText="1"/>
    </xf>
    <xf numFmtId="0" fontId="5" fillId="0" borderId="66" xfId="16" applyFont="1" applyFill="1" applyBorder="1" applyAlignment="1">
      <alignment horizontal="center" vertical="center"/>
    </xf>
    <xf numFmtId="0" fontId="5" fillId="0" borderId="67" xfId="16" applyFont="1" applyFill="1" applyBorder="1" applyAlignment="1">
      <alignment horizontal="center" vertical="center"/>
    </xf>
    <xf numFmtId="0" fontId="5" fillId="0" borderId="68" xfId="16" applyFont="1" applyFill="1" applyBorder="1" applyAlignment="1">
      <alignment horizontal="center" vertical="center"/>
    </xf>
    <xf numFmtId="38" fontId="5" fillId="0" borderId="68" xfId="16" applyNumberFormat="1" applyFont="1" applyFill="1" applyBorder="1" applyAlignment="1">
      <alignment horizontal="right" vertical="center"/>
    </xf>
    <xf numFmtId="181" fontId="5" fillId="0" borderId="69" xfId="16" applyNumberFormat="1" applyFont="1" applyFill="1" applyBorder="1" applyAlignment="1">
      <alignment vertical="center"/>
    </xf>
    <xf numFmtId="181" fontId="5" fillId="0" borderId="70" xfId="16" applyNumberFormat="1" applyFont="1" applyFill="1" applyBorder="1" applyAlignment="1">
      <alignment horizontal="right" vertical="center"/>
    </xf>
    <xf numFmtId="181" fontId="1" fillId="0" borderId="0" xfId="16" applyNumberFormat="1" applyFont="1" applyFill="1" applyAlignment="1">
      <alignment vertical="center"/>
    </xf>
    <xf numFmtId="0" fontId="5" fillId="0" borderId="8" xfId="16" applyFont="1" applyFill="1" applyBorder="1" applyAlignment="1">
      <alignment horizontal="center" vertical="center"/>
    </xf>
    <xf numFmtId="181" fontId="5" fillId="0" borderId="71" xfId="16" applyNumberFormat="1" applyFont="1" applyFill="1" applyBorder="1" applyAlignment="1">
      <alignment horizontal="right" vertical="center"/>
    </xf>
    <xf numFmtId="181" fontId="5" fillId="0" borderId="72" xfId="16" applyNumberFormat="1" applyFont="1" applyFill="1" applyBorder="1" applyAlignment="1">
      <alignment vertical="center"/>
    </xf>
    <xf numFmtId="0" fontId="5" fillId="0" borderId="30" xfId="16" applyFont="1" applyFill="1" applyBorder="1" applyAlignment="1">
      <alignment horizontal="center" vertical="center"/>
    </xf>
    <xf numFmtId="0" fontId="5" fillId="0" borderId="39" xfId="16" applyFont="1" applyFill="1" applyBorder="1" applyAlignment="1">
      <alignment horizontal="center" vertical="center"/>
    </xf>
    <xf numFmtId="181" fontId="5" fillId="0" borderId="42" xfId="16" applyNumberFormat="1" applyFont="1" applyFill="1" applyBorder="1" applyAlignment="1">
      <alignment horizontal="right" vertical="center"/>
    </xf>
    <xf numFmtId="181" fontId="5" fillId="0" borderId="73" xfId="16" applyNumberFormat="1" applyFont="1" applyFill="1" applyBorder="1" applyAlignment="1">
      <alignment vertical="center"/>
    </xf>
    <xf numFmtId="181" fontId="5" fillId="0" borderId="74" xfId="16" applyNumberFormat="1" applyFont="1" applyFill="1" applyBorder="1" applyAlignment="1">
      <alignment horizontal="right" vertical="center"/>
    </xf>
    <xf numFmtId="0" fontId="5" fillId="0" borderId="75" xfId="16" applyFont="1" applyFill="1" applyBorder="1" applyAlignment="1">
      <alignment horizontal="center" vertical="center"/>
    </xf>
    <xf numFmtId="0" fontId="5" fillId="0" borderId="76" xfId="16" applyFont="1" applyFill="1" applyBorder="1" applyAlignment="1">
      <alignment horizontal="center" vertical="center"/>
    </xf>
    <xf numFmtId="0" fontId="5" fillId="0" borderId="76" xfId="16" applyNumberFormat="1" applyFont="1" applyFill="1" applyBorder="1" applyAlignment="1">
      <alignment vertical="center"/>
    </xf>
    <xf numFmtId="181" fontId="5" fillId="0" borderId="77" xfId="16" applyNumberFormat="1" applyFont="1" applyFill="1" applyBorder="1" applyAlignment="1">
      <alignment vertical="center"/>
    </xf>
    <xf numFmtId="181" fontId="5" fillId="0" borderId="78" xfId="16" applyNumberFormat="1" applyFont="1" applyFill="1" applyBorder="1" applyAlignment="1">
      <alignment horizontal="right" vertical="center"/>
    </xf>
    <xf numFmtId="0" fontId="5" fillId="0" borderId="79" xfId="16" applyFont="1" applyFill="1" applyBorder="1" applyAlignment="1">
      <alignment horizontal="center" vertical="center"/>
    </xf>
    <xf numFmtId="0" fontId="5" fillId="0" borderId="80" xfId="16" applyFont="1" applyFill="1" applyBorder="1" applyAlignment="1">
      <alignment horizontal="center" vertical="center"/>
    </xf>
    <xf numFmtId="0" fontId="5" fillId="0" borderId="80" xfId="16" applyNumberFormat="1" applyFont="1" applyFill="1" applyBorder="1" applyAlignment="1">
      <alignment vertical="center"/>
    </xf>
    <xf numFmtId="181" fontId="5" fillId="0" borderId="81" xfId="16" applyNumberFormat="1" applyFont="1" applyFill="1" applyBorder="1" applyAlignment="1">
      <alignment vertical="center"/>
    </xf>
    <xf numFmtId="181" fontId="5" fillId="0" borderId="82" xfId="16" applyNumberFormat="1" applyFont="1" applyFill="1" applyBorder="1" applyAlignment="1">
      <alignment horizontal="right" vertical="center"/>
    </xf>
    <xf numFmtId="0" fontId="1" fillId="0" borderId="21" xfId="16" applyFont="1" applyFill="1" applyBorder="1" applyAlignment="1">
      <alignment vertical="center"/>
    </xf>
    <xf numFmtId="0" fontId="5" fillId="0" borderId="83" xfId="16" applyFont="1" applyFill="1" applyBorder="1" applyAlignment="1">
      <alignment horizontal="center" vertical="center"/>
    </xf>
    <xf numFmtId="0" fontId="5" fillId="0" borderId="84" xfId="16" applyFont="1" applyFill="1" applyBorder="1" applyAlignment="1">
      <alignment horizontal="center" vertical="center"/>
    </xf>
    <xf numFmtId="0" fontId="5" fillId="0" borderId="50" xfId="16" applyNumberFormat="1" applyFont="1" applyFill="1" applyBorder="1" applyAlignment="1">
      <alignment vertical="center"/>
    </xf>
    <xf numFmtId="181" fontId="5" fillId="0" borderId="83" xfId="16" applyNumberFormat="1" applyFont="1" applyFill="1" applyBorder="1" applyAlignment="1">
      <alignment horizontal="right" vertical="center"/>
    </xf>
    <xf numFmtId="181" fontId="5" fillId="0" borderId="85" xfId="16" applyNumberFormat="1" applyFont="1" applyFill="1" applyBorder="1" applyAlignment="1">
      <alignment horizontal="right" vertical="center"/>
    </xf>
    <xf numFmtId="0" fontId="18" fillId="0" borderId="0" xfId="13" applyFont="1" applyFill="1"/>
    <xf numFmtId="0" fontId="19" fillId="0" borderId="0" xfId="13" applyFont="1" applyFill="1"/>
    <xf numFmtId="0" fontId="16" fillId="0" borderId="0" xfId="13" applyNumberFormat="1" applyFont="1" applyFill="1" applyBorder="1" applyAlignment="1">
      <alignment horizontal="center" vertical="center"/>
    </xf>
    <xf numFmtId="0" fontId="11" fillId="0" borderId="0" xfId="13" applyFont="1" applyFill="1"/>
    <xf numFmtId="0" fontId="11" fillId="0" borderId="43" xfId="13" applyFont="1" applyFill="1" applyBorder="1" applyAlignment="1">
      <alignment horizontal="distributed" vertical="center"/>
    </xf>
    <xf numFmtId="0" fontId="9" fillId="0" borderId="45" xfId="13" applyFont="1" applyFill="1" applyBorder="1" applyAlignment="1">
      <alignment horizontal="distributed" vertical="center"/>
    </xf>
    <xf numFmtId="0" fontId="11" fillId="0" borderId="13" xfId="13" applyFont="1" applyFill="1" applyBorder="1" applyAlignment="1">
      <alignment horizontal="distributed" vertical="center"/>
    </xf>
    <xf numFmtId="0" fontId="11" fillId="0" borderId="27" xfId="13" applyFont="1" applyFill="1" applyBorder="1" applyAlignment="1">
      <alignment horizontal="distributed" vertical="center"/>
    </xf>
    <xf numFmtId="0" fontId="11" fillId="0" borderId="12" xfId="13" applyFont="1" applyFill="1" applyBorder="1" applyAlignment="1">
      <alignment horizontal="center" vertical="center"/>
    </xf>
    <xf numFmtId="0" fontId="11" fillId="0" borderId="46" xfId="13" applyFont="1" applyFill="1" applyBorder="1" applyAlignment="1">
      <alignment horizontal="distributed" vertical="center"/>
    </xf>
    <xf numFmtId="0" fontId="11" fillId="0" borderId="86" xfId="13" applyFont="1" applyFill="1" applyBorder="1" applyAlignment="1">
      <alignment horizontal="distributed" vertical="center"/>
    </xf>
    <xf numFmtId="0" fontId="11" fillId="0" borderId="0" xfId="13" applyFont="1" applyFill="1" applyAlignment="1">
      <alignment vertical="center"/>
    </xf>
    <xf numFmtId="0" fontId="20" fillId="0" borderId="0" xfId="13" applyFont="1" applyFill="1" applyAlignment="1">
      <alignment vertical="center"/>
    </xf>
    <xf numFmtId="0" fontId="11" fillId="0" borderId="46" xfId="13" applyFont="1" applyFill="1" applyBorder="1" applyAlignment="1">
      <alignment horizontal="distributed" vertical="center" wrapText="1"/>
    </xf>
    <xf numFmtId="0" fontId="11" fillId="0" borderId="87" xfId="13" applyFont="1" applyFill="1" applyBorder="1" applyAlignment="1">
      <alignment horizontal="distributed" vertical="center" wrapText="1"/>
    </xf>
    <xf numFmtId="0" fontId="11" fillId="0" borderId="13" xfId="13" applyFont="1" applyFill="1" applyBorder="1" applyAlignment="1">
      <alignment horizontal="distributed" vertical="center" wrapText="1"/>
    </xf>
    <xf numFmtId="0" fontId="11" fillId="0" borderId="16" xfId="13" applyFont="1" applyFill="1" applyBorder="1" applyAlignment="1">
      <alignment horizontal="distributed" vertical="center"/>
    </xf>
    <xf numFmtId="0" fontId="11" fillId="0" borderId="53" xfId="13" applyFont="1" applyFill="1" applyBorder="1" applyAlignment="1">
      <alignment horizontal="distributed" vertical="center"/>
    </xf>
    <xf numFmtId="0" fontId="9" fillId="0" borderId="39" xfId="14" applyFont="1" applyFill="1" applyBorder="1" applyAlignment="1">
      <alignment horizontal="distributed" vertical="center"/>
    </xf>
    <xf numFmtId="0" fontId="11" fillId="0" borderId="9" xfId="13" applyFont="1" applyFill="1" applyBorder="1" applyAlignment="1">
      <alignment horizontal="distributed" vertical="center"/>
    </xf>
    <xf numFmtId="0" fontId="11" fillId="0" borderId="2" xfId="13" applyFont="1" applyFill="1" applyBorder="1" applyAlignment="1">
      <alignment horizontal="distributed" vertical="center"/>
    </xf>
    <xf numFmtId="0" fontId="11" fillId="0" borderId="17" xfId="13" applyFont="1" applyFill="1" applyBorder="1" applyAlignment="1">
      <alignment horizontal="center" vertical="center"/>
    </xf>
    <xf numFmtId="0" fontId="11" fillId="0" borderId="6" xfId="13" applyFont="1" applyFill="1" applyBorder="1" applyAlignment="1">
      <alignment horizontal="distributed" vertical="center"/>
    </xf>
    <xf numFmtId="0" fontId="11" fillId="0" borderId="42" xfId="13" applyFont="1" applyFill="1" applyBorder="1" applyAlignment="1">
      <alignment horizontal="distributed" vertical="center"/>
    </xf>
    <xf numFmtId="0" fontId="11" fillId="0" borderId="6" xfId="13" applyFont="1" applyFill="1" applyBorder="1" applyAlignment="1">
      <alignment horizontal="distributed" vertical="center" wrapText="1"/>
    </xf>
    <xf numFmtId="0" fontId="11" fillId="0" borderId="1" xfId="13" applyFont="1" applyFill="1" applyBorder="1" applyAlignment="1">
      <alignment horizontal="distributed" vertical="center" wrapText="1"/>
    </xf>
    <xf numFmtId="0" fontId="11" fillId="0" borderId="20" xfId="13" applyFont="1" applyFill="1" applyBorder="1" applyAlignment="1">
      <alignment horizontal="distributed" vertical="center"/>
    </xf>
    <xf numFmtId="0" fontId="9" fillId="0" borderId="10" xfId="13" applyFont="1" applyFill="1" applyBorder="1" applyAlignment="1">
      <alignment horizontal="distributed" vertical="center"/>
    </xf>
    <xf numFmtId="0" fontId="11" fillId="0" borderId="7" xfId="13" applyFont="1" applyFill="1" applyBorder="1" applyAlignment="1">
      <alignment horizontal="distributed" vertical="center"/>
    </xf>
    <xf numFmtId="0" fontId="11" fillId="0" borderId="71" xfId="13" applyFont="1" applyFill="1" applyBorder="1" applyAlignment="1">
      <alignment horizontal="distributed" vertical="center"/>
    </xf>
    <xf numFmtId="0" fontId="11" fillId="0" borderId="7" xfId="13" applyFont="1" applyFill="1" applyBorder="1" applyAlignment="1">
      <alignment horizontal="distributed" vertical="center" wrapText="1"/>
    </xf>
    <xf numFmtId="0" fontId="11" fillId="0" borderId="8" xfId="13" applyFont="1" applyFill="1" applyBorder="1" applyAlignment="1">
      <alignment horizontal="distributed" vertical="center" wrapText="1"/>
    </xf>
    <xf numFmtId="0" fontId="8" fillId="0" borderId="53" xfId="13" applyFont="1" applyFill="1" applyBorder="1" applyAlignment="1">
      <alignment horizontal="center" vertical="center"/>
    </xf>
    <xf numFmtId="0" fontId="8" fillId="0" borderId="64" xfId="13" applyFont="1" applyFill="1" applyBorder="1" applyAlignment="1">
      <alignment horizontal="center" vertical="center"/>
    </xf>
    <xf numFmtId="0" fontId="11" fillId="0" borderId="31" xfId="13" applyFont="1" applyFill="1" applyBorder="1" applyAlignment="1" applyProtection="1">
      <alignment horizontal="center" vertical="center"/>
      <protection locked="0"/>
    </xf>
    <xf numFmtId="0" fontId="11" fillId="0" borderId="4" xfId="13" applyFont="1" applyFill="1" applyBorder="1" applyAlignment="1" applyProtection="1">
      <alignment horizontal="center" vertical="center"/>
      <protection locked="0"/>
    </xf>
    <xf numFmtId="0" fontId="11" fillId="0" borderId="64" xfId="13" applyFont="1" applyFill="1" applyBorder="1" applyAlignment="1">
      <alignment horizontal="center" vertical="center"/>
    </xf>
    <xf numFmtId="0" fontId="11" fillId="0" borderId="88" xfId="13" applyFont="1" applyFill="1" applyBorder="1" applyAlignment="1" applyProtection="1">
      <alignment horizontal="center" vertical="center"/>
      <protection locked="0"/>
    </xf>
    <xf numFmtId="0" fontId="11" fillId="0" borderId="31" xfId="13" applyFont="1" applyFill="1" applyBorder="1" applyAlignment="1">
      <alignment horizontal="right" vertical="center"/>
    </xf>
    <xf numFmtId="0" fontId="11" fillId="0" borderId="70" xfId="13" applyFont="1" applyFill="1" applyBorder="1" applyAlignment="1">
      <alignment horizontal="center" vertical="center"/>
    </xf>
    <xf numFmtId="0" fontId="11" fillId="0" borderId="53" xfId="13" applyFont="1" applyFill="1" applyBorder="1" applyAlignment="1">
      <alignment horizontal="center" vertical="center"/>
    </xf>
    <xf numFmtId="176" fontId="11" fillId="0" borderId="31" xfId="13" applyNumberFormat="1" applyFont="1" applyFill="1" applyBorder="1" applyAlignment="1">
      <alignment horizontal="right" vertical="center"/>
    </xf>
    <xf numFmtId="176" fontId="5" fillId="0" borderId="4" xfId="17" applyNumberFormat="1" applyFont="1" applyFill="1" applyBorder="1" applyAlignment="1">
      <alignment vertical="center"/>
    </xf>
    <xf numFmtId="176" fontId="5" fillId="0" borderId="70" xfId="17" applyNumberFormat="1" applyFont="1" applyFill="1" applyBorder="1" applyAlignment="1">
      <alignment vertical="center"/>
    </xf>
    <xf numFmtId="0" fontId="8" fillId="0" borderId="39" xfId="13" applyFont="1" applyFill="1" applyBorder="1" applyAlignment="1">
      <alignment horizontal="center" vertical="center"/>
    </xf>
    <xf numFmtId="0" fontId="11" fillId="0" borderId="6" xfId="13" applyFont="1" applyFill="1" applyBorder="1" applyAlignment="1" applyProtection="1">
      <alignment horizontal="center" vertical="center"/>
      <protection locked="0"/>
    </xf>
    <xf numFmtId="0" fontId="11" fillId="0" borderId="1" xfId="13" applyFont="1" applyFill="1" applyBorder="1" applyAlignment="1" applyProtection="1">
      <alignment horizontal="center" vertical="center"/>
      <protection locked="0"/>
    </xf>
    <xf numFmtId="0" fontId="11" fillId="0" borderId="39" xfId="13" applyFont="1" applyFill="1" applyBorder="1" applyAlignment="1">
      <alignment horizontal="center" vertical="center"/>
    </xf>
    <xf numFmtId="0" fontId="11" fillId="0" borderId="89" xfId="13" applyFont="1" applyFill="1" applyBorder="1" applyAlignment="1" applyProtection="1">
      <alignment horizontal="center" vertical="center"/>
      <protection locked="0"/>
    </xf>
    <xf numFmtId="0" fontId="11" fillId="0" borderId="6" xfId="13" applyFont="1" applyFill="1" applyBorder="1" applyAlignment="1">
      <alignment horizontal="right" vertical="center"/>
    </xf>
    <xf numFmtId="0" fontId="11" fillId="0" borderId="42" xfId="13" applyFont="1" applyFill="1" applyBorder="1" applyAlignment="1">
      <alignment horizontal="center" vertical="center"/>
    </xf>
    <xf numFmtId="176" fontId="5" fillId="0" borderId="6" xfId="14" applyNumberFormat="1" applyFont="1" applyFill="1" applyBorder="1" applyAlignment="1">
      <alignment vertical="center"/>
    </xf>
    <xf numFmtId="176" fontId="5" fillId="0" borderId="1" xfId="9" applyNumberFormat="1" applyFont="1" applyBorder="1" applyAlignment="1">
      <alignment vertical="center"/>
    </xf>
    <xf numFmtId="176" fontId="5" fillId="0" borderId="42" xfId="17" applyNumberFormat="1" applyFont="1" applyFill="1" applyBorder="1" applyAlignment="1">
      <alignment vertical="center"/>
    </xf>
    <xf numFmtId="176" fontId="11" fillId="0" borderId="6" xfId="13" applyNumberFormat="1" applyFont="1" applyFill="1" applyBorder="1" applyAlignment="1" applyProtection="1">
      <alignment horizontal="center" vertical="center"/>
      <protection locked="0"/>
    </xf>
    <xf numFmtId="176" fontId="5" fillId="0" borderId="7" xfId="17" applyNumberFormat="1" applyFont="1" applyFill="1" applyBorder="1" applyAlignment="1">
      <alignment vertical="center"/>
    </xf>
    <xf numFmtId="176" fontId="5" fillId="0" borderId="71" xfId="17" applyNumberFormat="1" applyFont="1" applyFill="1" applyBorder="1" applyAlignment="1">
      <alignment vertical="center"/>
    </xf>
    <xf numFmtId="0" fontId="11" fillId="0" borderId="90" xfId="13" applyFont="1" applyFill="1" applyBorder="1" applyAlignment="1">
      <alignment horizontal="center" vertical="center"/>
    </xf>
    <xf numFmtId="0" fontId="11" fillId="0" borderId="31" xfId="13" applyFont="1" applyFill="1" applyBorder="1" applyAlignment="1">
      <alignment horizontal="distributed" vertical="center"/>
    </xf>
    <xf numFmtId="0" fontId="11" fillId="0" borderId="4" xfId="13" applyFont="1" applyFill="1" applyBorder="1" applyAlignment="1">
      <alignment horizontal="distributed" vertical="center"/>
    </xf>
    <xf numFmtId="0" fontId="11" fillId="0" borderId="56" xfId="13" applyFont="1" applyFill="1" applyBorder="1" applyAlignment="1">
      <alignment horizontal="distributed" vertical="center"/>
    </xf>
    <xf numFmtId="0" fontId="11" fillId="0" borderId="1" xfId="13" applyFont="1" applyFill="1" applyBorder="1" applyAlignment="1">
      <alignment horizontal="distributed" vertical="center"/>
    </xf>
    <xf numFmtId="0" fontId="11" fillId="0" borderId="70" xfId="13" applyFont="1" applyFill="1" applyBorder="1" applyAlignment="1">
      <alignment horizontal="distributed" vertical="center"/>
    </xf>
    <xf numFmtId="176" fontId="11" fillId="0" borderId="6" xfId="13" applyNumberFormat="1" applyFont="1" applyFill="1" applyBorder="1" applyAlignment="1">
      <alignment horizontal="right" vertical="center"/>
    </xf>
    <xf numFmtId="176" fontId="11" fillId="0" borderId="1" xfId="13" applyNumberFormat="1" applyFont="1" applyFill="1" applyBorder="1" applyAlignment="1">
      <alignment horizontal="right" vertical="center"/>
    </xf>
    <xf numFmtId="176" fontId="11" fillId="0" borderId="42" xfId="13" applyNumberFormat="1" applyFont="1" applyFill="1" applyBorder="1" applyAlignment="1">
      <alignment horizontal="right" vertical="center"/>
    </xf>
    <xf numFmtId="0" fontId="11" fillId="0" borderId="6" xfId="13" applyFont="1" applyFill="1" applyBorder="1" applyAlignment="1">
      <alignment vertical="center"/>
    </xf>
    <xf numFmtId="176" fontId="5" fillId="0" borderId="8" xfId="17" applyNumberFormat="1" applyFont="1" applyFill="1" applyBorder="1" applyAlignment="1">
      <alignment vertical="center"/>
    </xf>
    <xf numFmtId="176" fontId="11" fillId="0" borderId="31" xfId="13" applyNumberFormat="1" applyFont="1" applyFill="1" applyBorder="1" applyAlignment="1" applyProtection="1">
      <alignment horizontal="center" vertical="center" shrinkToFit="1"/>
      <protection locked="0"/>
    </xf>
    <xf numFmtId="176" fontId="11" fillId="0" borderId="4" xfId="13" applyNumberFormat="1" applyFont="1" applyFill="1" applyBorder="1" applyAlignment="1" applyProtection="1">
      <alignment horizontal="center" vertical="center" shrinkToFit="1"/>
      <protection locked="0"/>
    </xf>
    <xf numFmtId="0" fontId="11" fillId="0" borderId="6" xfId="13" applyFont="1" applyFill="1" applyBorder="1" applyAlignment="1" applyProtection="1">
      <alignment horizontal="center" vertical="center" shrinkToFit="1"/>
      <protection locked="0"/>
    </xf>
    <xf numFmtId="0" fontId="11" fillId="0" borderId="42" xfId="13" applyFont="1" applyFill="1" applyBorder="1" applyAlignment="1" applyProtection="1">
      <alignment horizontal="center" vertical="center" shrinkToFit="1"/>
      <protection locked="0"/>
    </xf>
    <xf numFmtId="176" fontId="11" fillId="0" borderId="6" xfId="13" applyNumberFormat="1" applyFont="1" applyFill="1" applyBorder="1" applyAlignment="1" applyProtection="1">
      <alignment horizontal="center" vertical="center" shrinkToFit="1"/>
      <protection locked="0"/>
    </xf>
    <xf numFmtId="176" fontId="11" fillId="0" borderId="1" xfId="13" applyNumberFormat="1" applyFont="1" applyFill="1" applyBorder="1" applyAlignment="1" applyProtection="1">
      <alignment horizontal="center" vertical="center" shrinkToFit="1"/>
      <protection locked="0"/>
    </xf>
    <xf numFmtId="176" fontId="8" fillId="0" borderId="53" xfId="13" applyNumberFormat="1" applyFont="1" applyFill="1" applyBorder="1" applyAlignment="1">
      <alignment horizontal="center" vertical="center"/>
    </xf>
    <xf numFmtId="0" fontId="11" fillId="0" borderId="0" xfId="13" applyFont="1" applyFill="1" applyBorder="1" applyAlignment="1">
      <alignment horizontal="right" vertical="center"/>
    </xf>
    <xf numFmtId="176" fontId="8" fillId="0" borderId="48" xfId="13" applyNumberFormat="1" applyFont="1" applyFill="1" applyBorder="1" applyAlignment="1">
      <alignment horizontal="center" vertical="center"/>
    </xf>
    <xf numFmtId="0" fontId="8" fillId="0" borderId="50" xfId="13" applyFont="1" applyFill="1" applyBorder="1" applyAlignment="1">
      <alignment horizontal="center" vertical="center"/>
    </xf>
    <xf numFmtId="0" fontId="11" fillId="0" borderId="51" xfId="13" applyFont="1" applyFill="1" applyBorder="1" applyAlignment="1" applyProtection="1">
      <alignment horizontal="center" vertical="center"/>
      <protection locked="0"/>
    </xf>
    <xf numFmtId="0" fontId="11" fillId="0" borderId="84" xfId="13" applyFont="1" applyFill="1" applyBorder="1" applyAlignment="1" applyProtection="1">
      <alignment horizontal="center" vertical="center"/>
      <protection locked="0"/>
    </xf>
    <xf numFmtId="0" fontId="11" fillId="0" borderId="50" xfId="13" applyFont="1" applyFill="1" applyBorder="1" applyAlignment="1">
      <alignment horizontal="center" vertical="center"/>
    </xf>
    <xf numFmtId="0" fontId="11" fillId="0" borderId="91" xfId="13" applyFont="1" applyFill="1" applyBorder="1" applyAlignment="1" applyProtection="1">
      <alignment horizontal="center" vertical="center"/>
      <protection locked="0"/>
    </xf>
    <xf numFmtId="0" fontId="11" fillId="0" borderId="51" xfId="13" applyFont="1" applyFill="1" applyBorder="1" applyAlignment="1">
      <alignment vertical="center"/>
    </xf>
    <xf numFmtId="0" fontId="11" fillId="0" borderId="85" xfId="13" applyFont="1" applyFill="1" applyBorder="1" applyAlignment="1">
      <alignment horizontal="center" vertical="center"/>
    </xf>
    <xf numFmtId="0" fontId="11" fillId="0" borderId="48" xfId="13" applyFont="1" applyFill="1" applyBorder="1" applyAlignment="1">
      <alignment horizontal="center" vertical="center"/>
    </xf>
    <xf numFmtId="176" fontId="11" fillId="0" borderId="51" xfId="13" applyNumberFormat="1" applyFont="1" applyFill="1" applyBorder="1" applyAlignment="1" applyProtection="1">
      <alignment horizontal="center" vertical="center" shrinkToFit="1"/>
      <protection locked="0"/>
    </xf>
    <xf numFmtId="176" fontId="11" fillId="0" borderId="84" xfId="13" applyNumberFormat="1" applyFont="1" applyFill="1" applyBorder="1" applyAlignment="1" applyProtection="1">
      <alignment horizontal="center" vertical="center" shrinkToFit="1"/>
      <protection locked="0"/>
    </xf>
    <xf numFmtId="0" fontId="11" fillId="0" borderId="51" xfId="13" applyFont="1" applyFill="1" applyBorder="1" applyAlignment="1" applyProtection="1">
      <alignment horizontal="center" vertical="center" shrinkToFit="1"/>
      <protection locked="0"/>
    </xf>
    <xf numFmtId="0" fontId="11" fillId="0" borderId="85" xfId="13" applyFont="1" applyFill="1" applyBorder="1" applyAlignment="1" applyProtection="1">
      <alignment horizontal="center" vertical="center" shrinkToFit="1"/>
      <protection locked="0"/>
    </xf>
    <xf numFmtId="0" fontId="21" fillId="0" borderId="32" xfId="9" applyFont="1" applyBorder="1" applyAlignment="1">
      <alignment horizontal="center" vertical="center"/>
    </xf>
    <xf numFmtId="0" fontId="16" fillId="0" borderId="32" xfId="9" applyFont="1" applyFill="1" applyBorder="1" applyAlignment="1">
      <alignment vertical="center"/>
    </xf>
    <xf numFmtId="0" fontId="5" fillId="0" borderId="32" xfId="9" applyFont="1" applyBorder="1" applyAlignment="1">
      <alignment vertical="center"/>
    </xf>
    <xf numFmtId="0" fontId="5" fillId="0" borderId="9" xfId="9" applyFont="1" applyBorder="1" applyAlignment="1">
      <alignment horizontal="distributed" vertical="center"/>
    </xf>
    <xf numFmtId="0" fontId="11" fillId="0" borderId="32" xfId="9" applyFont="1" applyFill="1" applyBorder="1" applyAlignment="1">
      <alignment vertical="center"/>
    </xf>
    <xf numFmtId="0" fontId="5" fillId="0" borderId="32" xfId="9" applyFont="1" applyFill="1" applyBorder="1" applyAlignment="1">
      <alignment vertical="distributed" wrapText="1"/>
    </xf>
    <xf numFmtId="0" fontId="5" fillId="0" borderId="32" xfId="9" applyFont="1" applyBorder="1" applyAlignment="1">
      <alignment horizontal="center" vertical="center"/>
    </xf>
    <xf numFmtId="0" fontId="5" fillId="0" borderId="32" xfId="9" applyFont="1" applyBorder="1" applyAlignment="1">
      <alignment horizontal="left" vertical="center"/>
    </xf>
    <xf numFmtId="0" fontId="8" fillId="0" borderId="32" xfId="9" applyFont="1" applyBorder="1" applyAlignment="1">
      <alignment horizontal="right" vertical="center"/>
    </xf>
    <xf numFmtId="0" fontId="21" fillId="0" borderId="0" xfId="9" applyFont="1" applyBorder="1" applyAlignment="1">
      <alignment horizontal="center" vertical="center"/>
    </xf>
    <xf numFmtId="0" fontId="11" fillId="0" borderId="0" xfId="9" applyFont="1" applyFill="1" applyBorder="1" applyAlignment="1">
      <alignment vertical="center"/>
    </xf>
    <xf numFmtId="0" fontId="5" fillId="0" borderId="0" xfId="9" applyFont="1" applyFill="1" applyBorder="1" applyAlignment="1">
      <alignment vertical="distributed" wrapText="1"/>
    </xf>
    <xf numFmtId="0" fontId="5" fillId="0" borderId="0" xfId="9" applyFont="1" applyAlignment="1">
      <alignment horizontal="right" vertical="center"/>
    </xf>
    <xf numFmtId="176" fontId="6" fillId="0" borderId="0" xfId="0" applyNumberFormat="1" applyFont="1" applyFill="1" applyBorder="1" applyAlignment="1">
      <alignment horizontal="center" vertical="center"/>
    </xf>
    <xf numFmtId="0" fontId="5" fillId="0" borderId="9" xfId="9" applyFont="1" applyBorder="1" applyAlignment="1">
      <alignment horizontal="distributed" vertical="center" wrapText="1"/>
    </xf>
    <xf numFmtId="0" fontId="10" fillId="0" borderId="9" xfId="9" applyFont="1" applyBorder="1" applyAlignment="1">
      <alignment horizontal="center" vertical="distributed" wrapText="1" shrinkToFit="1"/>
    </xf>
    <xf numFmtId="0" fontId="5" fillId="0" borderId="9" xfId="9" applyFont="1" applyBorder="1" applyAlignment="1">
      <alignment horizontal="center" vertical="distributed" shrinkToFit="1"/>
    </xf>
    <xf numFmtId="0" fontId="16" fillId="0" borderId="0" xfId="9" applyFont="1" applyFill="1" applyBorder="1" applyAlignment="1">
      <alignment horizontal="distributed" vertical="center"/>
    </xf>
    <xf numFmtId="0" fontId="16" fillId="0" borderId="0" xfId="9" applyFont="1" applyFill="1" applyBorder="1" applyAlignment="1">
      <alignment vertical="center"/>
    </xf>
    <xf numFmtId="0" fontId="5" fillId="0" borderId="32" xfId="9" applyFont="1" applyBorder="1" applyAlignment="1">
      <alignment horizontal="distributed" vertical="center"/>
    </xf>
    <xf numFmtId="0" fontId="5" fillId="0" borderId="64" xfId="9" applyFont="1" applyBorder="1" applyAlignment="1">
      <alignment vertical="center"/>
    </xf>
    <xf numFmtId="0" fontId="5" fillId="0" borderId="39" xfId="9" applyFont="1" applyBorder="1" applyAlignment="1">
      <alignment vertical="center"/>
    </xf>
    <xf numFmtId="0" fontId="5" fillId="0" borderId="0" xfId="9" applyFont="1" applyBorder="1" applyAlignment="1">
      <alignment vertical="center" shrinkToFit="1"/>
    </xf>
    <xf numFmtId="0" fontId="5" fillId="0" borderId="64" xfId="9" applyFont="1" applyBorder="1" applyAlignment="1">
      <alignment horizontal="center" vertical="center" shrinkToFit="1"/>
    </xf>
    <xf numFmtId="0" fontId="5" fillId="0" borderId="39" xfId="9" applyFont="1" applyBorder="1" applyAlignment="1">
      <alignment horizontal="center" vertical="center" shrinkToFit="1"/>
    </xf>
    <xf numFmtId="0" fontId="5" fillId="0" borderId="10" xfId="9" applyFont="1" applyBorder="1" applyAlignment="1">
      <alignment horizontal="center" vertical="center" shrinkToFit="1"/>
    </xf>
    <xf numFmtId="0" fontId="5" fillId="0" borderId="64" xfId="18" applyFont="1" applyFill="1" applyBorder="1" applyAlignment="1">
      <alignment horizontal="center" vertical="center"/>
    </xf>
    <xf numFmtId="0" fontId="1" fillId="0" borderId="0" xfId="19" applyFont="1" applyAlignment="1"/>
    <xf numFmtId="0" fontId="22" fillId="0" borderId="0" xfId="19" applyFont="1" applyAlignment="1">
      <alignment horizontal="center" vertical="center"/>
    </xf>
    <xf numFmtId="0" fontId="8" fillId="0" borderId="1" xfId="19" applyFont="1" applyBorder="1" applyAlignment="1">
      <alignment horizontal="left" vertical="center"/>
    </xf>
    <xf numFmtId="0" fontId="5" fillId="0" borderId="92" xfId="19" applyFont="1" applyBorder="1" applyAlignment="1">
      <alignment horizontal="center" vertical="center"/>
    </xf>
    <xf numFmtId="0" fontId="5" fillId="0" borderId="93" xfId="19" applyFont="1" applyBorder="1" applyAlignment="1">
      <alignment horizontal="center" vertical="center"/>
    </xf>
    <xf numFmtId="0" fontId="5" fillId="0" borderId="55" xfId="19" applyFont="1" applyBorder="1" applyAlignment="1">
      <alignment horizontal="center" vertical="center"/>
    </xf>
    <xf numFmtId="0" fontId="5" fillId="0" borderId="2" xfId="19" applyFont="1" applyBorder="1" applyAlignment="1">
      <alignment horizontal="center" vertical="center" wrapText="1"/>
    </xf>
    <xf numFmtId="0" fontId="5" fillId="0" borderId="92" xfId="19" applyFont="1" applyBorder="1" applyAlignment="1">
      <alignment horizontal="center" vertical="center" wrapText="1"/>
    </xf>
    <xf numFmtId="0" fontId="5" fillId="0" borderId="93" xfId="19" applyFont="1" applyBorder="1" applyAlignment="1">
      <alignment horizontal="center" vertical="center" wrapText="1"/>
    </xf>
    <xf numFmtId="0" fontId="5" fillId="0" borderId="2" xfId="19" applyFont="1" applyBorder="1" applyAlignment="1">
      <alignment vertical="center"/>
    </xf>
    <xf numFmtId="0" fontId="5" fillId="0" borderId="17" xfId="19" applyFont="1" applyBorder="1" applyAlignment="1">
      <alignment vertical="center"/>
    </xf>
    <xf numFmtId="182" fontId="5" fillId="0" borderId="94" xfId="19" applyNumberFormat="1" applyFont="1" applyBorder="1" applyAlignment="1">
      <alignment horizontal="center" vertical="center"/>
    </xf>
    <xf numFmtId="182" fontId="5" fillId="0" borderId="17" xfId="19" applyNumberFormat="1" applyFont="1" applyBorder="1" applyAlignment="1">
      <alignment horizontal="center" vertical="center"/>
    </xf>
    <xf numFmtId="0" fontId="5" fillId="0" borderId="95" xfId="19" applyFont="1" applyBorder="1" applyAlignment="1"/>
    <xf numFmtId="0" fontId="5" fillId="0" borderId="4" xfId="9" applyFont="1" applyBorder="1" applyAlignment="1">
      <alignment horizontal="center" vertical="center"/>
    </xf>
    <xf numFmtId="0" fontId="5" fillId="0" borderId="96" xfId="19" applyFont="1" applyBorder="1" applyAlignment="1">
      <alignment horizontal="center" vertical="center"/>
    </xf>
    <xf numFmtId="0" fontId="5" fillId="0" borderId="97" xfId="19" applyFont="1" applyBorder="1" applyAlignment="1">
      <alignment horizontal="center" vertical="center"/>
    </xf>
    <xf numFmtId="0" fontId="5" fillId="0" borderId="98" xfId="19" applyFont="1" applyBorder="1" applyAlignment="1">
      <alignment horizontal="center" vertical="center"/>
    </xf>
    <xf numFmtId="0" fontId="10" fillId="0" borderId="2" xfId="19" applyFont="1" applyBorder="1" applyAlignment="1">
      <alignment horizontal="center" vertical="center" wrapText="1"/>
    </xf>
    <xf numFmtId="0" fontId="5" fillId="0" borderId="95" xfId="19" applyFont="1" applyBorder="1" applyAlignment="1">
      <alignment horizontal="center" vertical="center"/>
    </xf>
    <xf numFmtId="0" fontId="11" fillId="0" borderId="10" xfId="19" applyFont="1" applyBorder="1" applyAlignment="1">
      <alignment horizontal="center" vertical="center"/>
    </xf>
    <xf numFmtId="38" fontId="5" fillId="0" borderId="94" xfId="5" applyFont="1" applyBorder="1" applyAlignment="1">
      <alignment horizontal="right" vertical="center"/>
    </xf>
    <xf numFmtId="38" fontId="5" fillId="0" borderId="8" xfId="5" quotePrefix="1" applyFont="1" applyBorder="1" applyAlignment="1">
      <alignment horizontal="right" vertical="center"/>
    </xf>
    <xf numFmtId="38" fontId="5" fillId="0" borderId="95" xfId="5" applyFont="1" applyBorder="1" applyAlignment="1">
      <alignment horizontal="right" vertical="center"/>
    </xf>
    <xf numFmtId="38" fontId="5" fillId="0" borderId="8" xfId="5" applyFont="1" applyBorder="1" applyAlignment="1">
      <alignment horizontal="right" vertical="center"/>
    </xf>
    <xf numFmtId="38" fontId="5" fillId="0" borderId="99" xfId="5" applyFont="1" applyBorder="1" applyAlignment="1">
      <alignment horizontal="right" vertical="center"/>
    </xf>
    <xf numFmtId="38" fontId="11" fillId="0" borderId="9" xfId="5" applyFont="1" applyBorder="1" applyAlignment="1">
      <alignment vertical="center"/>
    </xf>
    <xf numFmtId="0" fontId="11" fillId="0" borderId="9" xfId="19" applyFont="1" applyBorder="1" applyAlignment="1"/>
    <xf numFmtId="38" fontId="5" fillId="0" borderId="17" xfId="5" quotePrefix="1" applyFont="1" applyBorder="1" applyAlignment="1">
      <alignment horizontal="right" vertical="center"/>
    </xf>
    <xf numFmtId="38" fontId="5" fillId="0" borderId="17" xfId="5" applyFont="1" applyBorder="1" applyAlignment="1">
      <alignment horizontal="right" vertical="center"/>
    </xf>
    <xf numFmtId="0" fontId="10" fillId="0" borderId="92" xfId="19" applyFont="1" applyBorder="1" applyAlignment="1">
      <alignment horizontal="center" vertical="center"/>
    </xf>
    <xf numFmtId="38" fontId="5" fillId="0" borderId="100" xfId="5" applyFont="1" applyBorder="1" applyAlignment="1">
      <alignment horizontal="right" vertical="center"/>
    </xf>
    <xf numFmtId="38" fontId="5" fillId="0" borderId="0" xfId="5" applyFont="1" applyBorder="1" applyAlignment="1">
      <alignment horizontal="right" vertical="center"/>
    </xf>
    <xf numFmtId="38" fontId="5" fillId="0" borderId="40" xfId="5" applyFont="1" applyBorder="1" applyAlignment="1">
      <alignment horizontal="right" vertical="center"/>
    </xf>
    <xf numFmtId="38" fontId="5" fillId="0" borderId="10" xfId="5" applyFont="1" applyBorder="1" applyAlignment="1">
      <alignment horizontal="right" vertical="center"/>
    </xf>
    <xf numFmtId="38" fontId="5" fillId="0" borderId="9" xfId="4" applyFont="1" applyFill="1" applyBorder="1" applyAlignment="1">
      <alignment horizontal="right" vertical="center"/>
    </xf>
    <xf numFmtId="0" fontId="5" fillId="0" borderId="31" xfId="19" applyFont="1" applyBorder="1" applyAlignment="1">
      <alignment horizontal="center" vertical="center" wrapText="1"/>
    </xf>
    <xf numFmtId="0" fontId="5" fillId="0" borderId="32" xfId="19" applyFont="1" applyBorder="1" applyAlignment="1">
      <alignment horizontal="center" vertical="center" wrapText="1"/>
    </xf>
    <xf numFmtId="0" fontId="5" fillId="0" borderId="101" xfId="19" applyFont="1" applyBorder="1" applyAlignment="1">
      <alignment horizontal="center" vertical="center" wrapText="1"/>
    </xf>
    <xf numFmtId="38" fontId="9" fillId="0" borderId="102" xfId="5" applyFont="1" applyBorder="1" applyAlignment="1">
      <alignment vertical="center" shrinkToFit="1"/>
    </xf>
    <xf numFmtId="38" fontId="9" fillId="0" borderId="4" xfId="5" applyFont="1" applyBorder="1" applyAlignment="1">
      <alignment vertical="center" shrinkToFit="1"/>
    </xf>
    <xf numFmtId="38" fontId="9" fillId="0" borderId="31" xfId="5" applyFont="1" applyBorder="1" applyAlignment="1">
      <alignment vertical="center" shrinkToFit="1"/>
    </xf>
    <xf numFmtId="38" fontId="11" fillId="0" borderId="64" xfId="5" applyFont="1" applyBorder="1" applyAlignment="1">
      <alignment horizontal="center" vertical="center"/>
    </xf>
    <xf numFmtId="0" fontId="5" fillId="0" borderId="7" xfId="19" applyFont="1" applyBorder="1" applyAlignment="1">
      <alignment horizontal="center" vertical="center" wrapText="1"/>
    </xf>
    <xf numFmtId="0" fontId="5" fillId="0" borderId="28" xfId="19" applyFont="1" applyBorder="1" applyAlignment="1">
      <alignment horizontal="center" vertical="center" wrapText="1"/>
    </xf>
    <xf numFmtId="0" fontId="5" fillId="0" borderId="103" xfId="19" applyFont="1" applyBorder="1" applyAlignment="1">
      <alignment horizontal="center" vertical="center" wrapText="1"/>
    </xf>
    <xf numFmtId="38" fontId="5" fillId="0" borderId="100" xfId="5" applyFont="1" applyBorder="1" applyAlignment="1">
      <alignment horizontal="center" vertical="center"/>
    </xf>
    <xf numFmtId="38" fontId="5" fillId="0" borderId="8" xfId="5" applyFont="1" applyBorder="1" applyAlignment="1">
      <alignment horizontal="center" vertical="center"/>
    </xf>
    <xf numFmtId="38" fontId="5" fillId="0" borderId="7" xfId="5" applyFont="1" applyBorder="1" applyAlignment="1">
      <alignment horizontal="center" vertical="center"/>
    </xf>
    <xf numFmtId="38" fontId="11" fillId="0" borderId="10" xfId="5" applyFont="1" applyBorder="1" applyAlignment="1">
      <alignment horizontal="center" vertical="center"/>
    </xf>
    <xf numFmtId="0" fontId="11" fillId="0" borderId="0" xfId="9" applyFont="1" applyBorder="1" applyAlignment="1">
      <alignment horizontal="left" vertical="distributed" wrapText="1"/>
    </xf>
    <xf numFmtId="0" fontId="2" fillId="0" borderId="0" xfId="20">
      <alignment vertical="center"/>
    </xf>
    <xf numFmtId="0" fontId="23" fillId="0" borderId="0" xfId="20" applyFont="1" applyAlignment="1">
      <alignment vertical="center"/>
    </xf>
    <xf numFmtId="0" fontId="23" fillId="0" borderId="0" xfId="20" applyFont="1" applyAlignment="1">
      <alignment horizontal="right" vertical="center"/>
    </xf>
    <xf numFmtId="38" fontId="2" fillId="0" borderId="0" xfId="6" applyFont="1" applyAlignment="1">
      <alignment horizontal="right" vertical="center"/>
    </xf>
    <xf numFmtId="38" fontId="2" fillId="0" borderId="0" xfId="6" applyFont="1" applyAlignment="1">
      <alignment vertical="center"/>
    </xf>
    <xf numFmtId="0" fontId="2" fillId="0" borderId="0" xfId="20" applyAlignment="1">
      <alignment horizontal="center" vertical="center"/>
    </xf>
    <xf numFmtId="0" fontId="24" fillId="0" borderId="1" xfId="20" applyFont="1" applyBorder="1" applyAlignment="1">
      <alignment horizontal="center" vertical="center"/>
    </xf>
    <xf numFmtId="0" fontId="25" fillId="0" borderId="9" xfId="20" applyFont="1" applyBorder="1" applyAlignment="1">
      <alignment horizontal="center" vertical="center"/>
    </xf>
    <xf numFmtId="0" fontId="25" fillId="0" borderId="9" xfId="20" applyFont="1" applyBorder="1" applyAlignment="1">
      <alignment vertical="center"/>
    </xf>
    <xf numFmtId="0" fontId="25" fillId="0" borderId="17" xfId="20" applyFont="1" applyBorder="1" applyAlignment="1">
      <alignment vertical="center"/>
    </xf>
    <xf numFmtId="0" fontId="2" fillId="0" borderId="9" xfId="20" applyBorder="1" applyAlignment="1">
      <alignment vertical="center"/>
    </xf>
    <xf numFmtId="0" fontId="26" fillId="0" borderId="9" xfId="20" applyFont="1" applyBorder="1" applyAlignment="1">
      <alignment vertical="center"/>
    </xf>
    <xf numFmtId="0" fontId="26" fillId="0" borderId="17" xfId="20" applyFont="1" applyBorder="1" applyAlignment="1">
      <alignment horizontal="center" vertical="center"/>
    </xf>
    <xf numFmtId="0" fontId="23" fillId="0" borderId="9" xfId="20" applyFont="1" applyBorder="1" applyAlignment="1">
      <alignment vertical="center"/>
    </xf>
    <xf numFmtId="38" fontId="26" fillId="0" borderId="9" xfId="6" applyFont="1" applyBorder="1" applyAlignment="1">
      <alignment horizontal="right" vertical="center"/>
    </xf>
    <xf numFmtId="38" fontId="26" fillId="0" borderId="17" xfId="6" applyFont="1" applyBorder="1" applyAlignment="1">
      <alignment horizontal="right" vertical="center"/>
    </xf>
    <xf numFmtId="38" fontId="23" fillId="0" borderId="9" xfId="6" applyFont="1" applyBorder="1" applyAlignment="1">
      <alignment horizontal="right" vertical="center"/>
    </xf>
    <xf numFmtId="38" fontId="25" fillId="0" borderId="9" xfId="6" applyFont="1" applyBorder="1" applyAlignment="1">
      <alignment horizontal="center" vertical="center"/>
    </xf>
    <xf numFmtId="38" fontId="25" fillId="0" borderId="9" xfId="6" applyFont="1" applyBorder="1" applyAlignment="1">
      <alignment horizontal="right" vertical="center"/>
    </xf>
    <xf numFmtId="38" fontId="25" fillId="0" borderId="17" xfId="6" applyFont="1" applyBorder="1" applyAlignment="1">
      <alignment horizontal="right" vertical="center"/>
    </xf>
    <xf numFmtId="38" fontId="2" fillId="0" borderId="9" xfId="6" applyFont="1" applyBorder="1" applyAlignment="1">
      <alignment horizontal="right" vertical="center"/>
    </xf>
    <xf numFmtId="38" fontId="25" fillId="0" borderId="9" xfId="6" applyFont="1" applyBorder="1" applyAlignment="1">
      <alignment vertical="center"/>
    </xf>
  </cellXfs>
  <cellStyles count="27">
    <cellStyle name="桁区切り 2" xfId="1"/>
    <cellStyle name="桁区切り_02_実績報告書別紙" xfId="2"/>
    <cellStyle name="桁区切り_03_様式・別紙" xfId="3"/>
    <cellStyle name="桁区切り_④事業実績報告書(様式第４号ｰ１、２、３、４)" xfId="4"/>
    <cellStyle name="桁区切り_⑥交通費受領書(様式第４号ｰ６)" xfId="5"/>
    <cellStyle name="桁区切り_⑦強化費用出納帳(参考資料)" xfId="6"/>
    <cellStyle name="標準" xfId="0" builtinId="0"/>
    <cellStyle name="標準 2" xfId="7"/>
    <cellStyle name="標準_02_実績報告書別紙" xfId="8"/>
    <cellStyle name="標準_02様式" xfId="9"/>
    <cellStyle name="標準_02様式_1" xfId="10"/>
    <cellStyle name="標準_03_様式・別紙" xfId="11"/>
    <cellStyle name="標準_18競技決算書" xfId="12"/>
    <cellStyle name="標準_20事業別決算書" xfId="13"/>
    <cellStyle name="標準_④事業実績報告書(様式第４号ｰ１、２、３、４)" xfId="14"/>
    <cellStyle name="標準_④事業実績報告書(様式第４号ｰ１、２、３、４)_1" xfId="15"/>
    <cellStyle name="標準_④事業実績報告書(様式第４号ｰ１、２、３、４)_2" xfId="16"/>
    <cellStyle name="標準_④事業実績報告書(様式第４号ｰ１、２、３、４)_3" xfId="17"/>
    <cellStyle name="標準_④事業実績報告書(様式第４号ｰ１、２、３、４)_4" xfId="18"/>
    <cellStyle name="標準_⑥交通費受領書(様式第４号ｰ６)" xfId="19"/>
    <cellStyle name="標準_⑦強化費用出納帳(参考資料)" xfId="20"/>
    <cellStyle name="標準_ろうあ大会決算" xfId="21"/>
    <cellStyle name="標準_様式（別紙２）" xfId="22"/>
    <cellStyle name="標準_様式（別紙２）_02_実績報告書別紙" xfId="23"/>
    <cellStyle name="通貨_02_実績報告書別紙" xfId="24"/>
    <cellStyle name="通貨_03_様式・別紙" xfId="25"/>
    <cellStyle name="桁区切り" xfId="26" builtinId="6"/>
  </cellStyles>
  <dxfs count="10">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externalLink" Target="externalLinks/externalLink1.xml" /><Relationship Id="rId14" Type="http://schemas.openxmlformats.org/officeDocument/2006/relationships/theme" Target="theme/theme1.xml" /><Relationship Id="rId15" Type="http://schemas.openxmlformats.org/officeDocument/2006/relationships/sharedStrings" Target="sharedStrings.xml" /><Relationship Id="rId1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66040</xdr:colOff>
      <xdr:row>0</xdr:row>
      <xdr:rowOff>53975</xdr:rowOff>
    </xdr:from>
    <xdr:to xmlns:xdr="http://schemas.openxmlformats.org/drawingml/2006/spreadsheetDrawing">
      <xdr:col>9</xdr:col>
      <xdr:colOff>715010</xdr:colOff>
      <xdr:row>12</xdr:row>
      <xdr:rowOff>117475</xdr:rowOff>
    </xdr:to>
    <xdr:sp macro="" textlink="">
      <xdr:nvSpPr>
        <xdr:cNvPr id="3" name="テキスト 24"/>
        <xdr:cNvSpPr txBox="1"/>
      </xdr:nvSpPr>
      <xdr:spPr>
        <a:xfrm>
          <a:off x="6162040" y="53975"/>
          <a:ext cx="1410970" cy="2949575"/>
        </a:xfrm>
        <a:prstGeom prst="rect">
          <a:avLst/>
        </a:prstGeom>
        <a:solidFill>
          <a:srgbClr val="FFFF00"/>
        </a:solidFill>
        <a:ln w="381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000">
              <a:latin typeface="メイリオ"/>
              <a:ea typeface="メイリオ"/>
            </a:rPr>
            <a:t>黄色の網掛けセルに、情報を入力してください。</a:t>
          </a:r>
          <a:endParaRPr kumimoji="1" lang="ja-JP" altLang="en-US" sz="1000">
            <a:latin typeface="メイリオ"/>
            <a:ea typeface="メイリオ"/>
          </a:endParaRPr>
        </a:p>
        <a:p>
          <a:pPr algn="l"/>
          <a:r>
            <a:rPr kumimoji="1" lang="ja-JP" altLang="en-US" sz="1000">
              <a:latin typeface="メイリオ"/>
              <a:ea typeface="メイリオ"/>
            </a:rPr>
            <a:t>入力した情報が第４号1~4様式に反映されます。</a:t>
          </a:r>
          <a:endParaRPr kumimoji="1" lang="ja-JP" altLang="en-US" sz="1000">
            <a:latin typeface="メイリオ"/>
            <a:ea typeface="メイリオ"/>
          </a:endParaRPr>
        </a:p>
        <a:p>
          <a:pPr algn="l"/>
          <a:r>
            <a:rPr kumimoji="1" lang="ja-JP" altLang="en-US" sz="1000">
              <a:latin typeface="メイリオ"/>
              <a:ea typeface="メイリオ"/>
            </a:rPr>
            <a:t>※黄色の網掛けセル以外のセルには数式が入っていますので、入力しないでください。</a:t>
          </a:r>
          <a:endParaRPr kumimoji="1" lang="ja-JP" altLang="en-US" sz="1000">
            <a:latin typeface="メイリオ"/>
            <a:ea typeface="メイリオ"/>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85725</xdr:colOff>
      <xdr:row>11</xdr:row>
      <xdr:rowOff>106680</xdr:rowOff>
    </xdr:from>
    <xdr:to xmlns:xdr="http://schemas.openxmlformats.org/drawingml/2006/spreadsheetDrawing">
      <xdr:col>25</xdr:col>
      <xdr:colOff>114300</xdr:colOff>
      <xdr:row>18</xdr:row>
      <xdr:rowOff>197485</xdr:rowOff>
    </xdr:to>
    <xdr:sp macro="" textlink="">
      <xdr:nvSpPr>
        <xdr:cNvPr id="2" name="テキスト 1"/>
        <xdr:cNvSpPr txBox="1"/>
      </xdr:nvSpPr>
      <xdr:spPr>
        <a:xfrm>
          <a:off x="771525" y="3983355"/>
          <a:ext cx="5057775" cy="2453005"/>
        </a:xfrm>
        <a:prstGeom prst="rect">
          <a:avLst/>
        </a:prstGeom>
        <a:solidFill>
          <a:schemeClr val="lt1"/>
        </a:solidFill>
        <a:ln w="9525" cmpd="sng">
          <a:solidFill>
            <a:schemeClr val="tx1"/>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clip" numCol="1" spcCol="900000" anchor="ctr" anchorCtr="0"/>
        <a:lstStyle/>
        <a:p>
          <a:r>
            <a:rPr kumimoji="1" lang="ja-JP" altLang="en-US" sz="1600" spc="150">
              <a:latin typeface="ＭＳ 明朝"/>
              <a:ea typeface="ＭＳ 明朝"/>
            </a:rPr>
            <a:t>①線の右側に領収書等を添付してください（A4サイズのものは別紙としてそのまま提出）</a:t>
          </a:r>
          <a:endParaRPr kumimoji="1" lang="ja-JP" altLang="en-US" sz="1600" spc="150">
            <a:latin typeface="ＭＳ 明朝"/>
            <a:ea typeface="ＭＳ 明朝"/>
          </a:endParaRPr>
        </a:p>
        <a:p>
          <a:endParaRPr kumimoji="1" lang="ja-JP" altLang="en-US" sz="1600" spc="150">
            <a:latin typeface="ＭＳ 明朝"/>
            <a:ea typeface="ＭＳ 明朝"/>
          </a:endParaRPr>
        </a:p>
        <a:p>
          <a:r>
            <a:rPr kumimoji="1" lang="ja-JP" altLang="en-US" sz="1600" spc="150">
              <a:latin typeface="ＭＳ 明朝"/>
              <a:ea typeface="ＭＳ 明朝"/>
            </a:rPr>
            <a:t>②領収書等は重ねず、記載内容が隠れないよう添付してください。</a:t>
          </a:r>
          <a:endParaRPr kumimoji="1" lang="ja-JP" altLang="en-US" sz="1600" spc="150">
            <a:latin typeface="ＭＳ 明朝"/>
            <a:ea typeface="ＭＳ 明朝"/>
          </a:endParaRPr>
        </a:p>
        <a:p>
          <a:endParaRPr kumimoji="1" lang="ja-JP" altLang="en-US" sz="1600" spc="150">
            <a:latin typeface="ＭＳ 明朝"/>
            <a:ea typeface="ＭＳ 明朝"/>
          </a:endParaRPr>
        </a:p>
        <a:p>
          <a:r>
            <a:rPr kumimoji="1" lang="ja-JP" altLang="en-US" sz="1600" spc="150">
              <a:latin typeface="ＭＳ 明朝"/>
              <a:ea typeface="ＭＳ 明朝"/>
            </a:rPr>
            <a:t>③感熱紙の領収書はコピーしたものを添付してください。</a:t>
          </a:r>
          <a:endParaRPr kumimoji="1" lang="ja-JP" altLang="en-US" sz="1600" spc="150">
            <a:latin typeface="ＭＳ 明朝"/>
            <a:ea typeface="ＭＳ 明朝"/>
          </a:endParaRPr>
        </a:p>
      </xdr:txBody>
    </xdr:sp>
    <xdr:clientData fPrintsWithSheet="0"/>
  </xdr:twoCellAnchor>
  <xdr:twoCellAnchor>
    <xdr:from xmlns:xdr="http://schemas.openxmlformats.org/drawingml/2006/spreadsheetDrawing">
      <xdr:col>30</xdr:col>
      <xdr:colOff>219075</xdr:colOff>
      <xdr:row>11</xdr:row>
      <xdr:rowOff>104775</xdr:rowOff>
    </xdr:from>
    <xdr:to xmlns:xdr="http://schemas.openxmlformats.org/drawingml/2006/spreadsheetDrawing">
      <xdr:col>53</xdr:col>
      <xdr:colOff>19050</xdr:colOff>
      <xdr:row>18</xdr:row>
      <xdr:rowOff>194945</xdr:rowOff>
    </xdr:to>
    <xdr:sp macro="" textlink="">
      <xdr:nvSpPr>
        <xdr:cNvPr id="3" name="テキスト 2"/>
        <xdr:cNvSpPr txBox="1"/>
      </xdr:nvSpPr>
      <xdr:spPr>
        <a:xfrm>
          <a:off x="7077075" y="3981450"/>
          <a:ext cx="5057775" cy="2452370"/>
        </a:xfrm>
        <a:prstGeom prst="rect">
          <a:avLst/>
        </a:prstGeom>
        <a:solidFill>
          <a:schemeClr val="lt1"/>
        </a:solidFill>
        <a:ln w="9525" cmpd="sng">
          <a:solidFill>
            <a:schemeClr val="tx1"/>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clip" numCol="1" spcCol="900000" anchor="ctr" anchorCtr="0"/>
        <a:lstStyle/>
        <a:p>
          <a:r>
            <a:rPr kumimoji="1" lang="ja-JP" altLang="en-US" sz="1600" spc="150">
              <a:latin typeface="ＭＳ 明朝"/>
              <a:ea typeface="ＭＳ 明朝"/>
            </a:rPr>
            <a:t>①線の右側に領収書等を添付してください（A4サイズのものは別紙としてそのまま提出）</a:t>
          </a:r>
          <a:endParaRPr kumimoji="1" lang="ja-JP" altLang="en-US" sz="1600" spc="150">
            <a:latin typeface="ＭＳ 明朝"/>
            <a:ea typeface="ＭＳ 明朝"/>
          </a:endParaRPr>
        </a:p>
        <a:p>
          <a:endParaRPr kumimoji="1" lang="ja-JP" altLang="en-US" sz="1600" spc="150">
            <a:latin typeface="ＭＳ 明朝"/>
            <a:ea typeface="ＭＳ 明朝"/>
          </a:endParaRPr>
        </a:p>
        <a:p>
          <a:r>
            <a:rPr kumimoji="1" lang="ja-JP" altLang="en-US" sz="1600" spc="150">
              <a:latin typeface="ＭＳ 明朝"/>
              <a:ea typeface="ＭＳ 明朝"/>
            </a:rPr>
            <a:t>②領収書等は重ねず、記載内容が隠れないよう添付してください。</a:t>
          </a:r>
          <a:endParaRPr kumimoji="1" lang="ja-JP" altLang="en-US" sz="1600" spc="150">
            <a:latin typeface="ＭＳ 明朝"/>
            <a:ea typeface="ＭＳ 明朝"/>
          </a:endParaRPr>
        </a:p>
        <a:p>
          <a:endParaRPr kumimoji="1" lang="ja-JP" altLang="en-US" sz="1600" spc="150">
            <a:latin typeface="ＭＳ 明朝"/>
            <a:ea typeface="ＭＳ 明朝"/>
          </a:endParaRPr>
        </a:p>
        <a:p>
          <a:r>
            <a:rPr kumimoji="1" lang="ja-JP" altLang="en-US" sz="1600" spc="150">
              <a:latin typeface="ＭＳ 明朝"/>
              <a:ea typeface="ＭＳ 明朝"/>
            </a:rPr>
            <a:t>③感熱紙の領収書はコピーしたものを添付してください。</a:t>
          </a:r>
          <a:endParaRPr kumimoji="1" lang="ja-JP" altLang="en-US" sz="1600" spc="150">
            <a:latin typeface="ＭＳ 明朝"/>
            <a:ea typeface="ＭＳ 明朝"/>
          </a:endParaRPr>
        </a:p>
      </xdr:txBody>
    </xdr:sp>
    <xdr:clientData fPrintsWithSheet="0"/>
  </xdr:twoCellAnchor>
  <xdr:twoCellAnchor>
    <xdr:from xmlns:xdr="http://schemas.openxmlformats.org/drawingml/2006/spreadsheetDrawing">
      <xdr:col>2</xdr:col>
      <xdr:colOff>171450</xdr:colOff>
      <xdr:row>38</xdr:row>
      <xdr:rowOff>124460</xdr:rowOff>
    </xdr:from>
    <xdr:to xmlns:xdr="http://schemas.openxmlformats.org/drawingml/2006/spreadsheetDrawing">
      <xdr:col>24</xdr:col>
      <xdr:colOff>200025</xdr:colOff>
      <xdr:row>45</xdr:row>
      <xdr:rowOff>213995</xdr:rowOff>
    </xdr:to>
    <xdr:sp macro="" textlink="">
      <xdr:nvSpPr>
        <xdr:cNvPr id="4" name="テキスト 3"/>
        <xdr:cNvSpPr txBox="1"/>
      </xdr:nvSpPr>
      <xdr:spPr>
        <a:xfrm>
          <a:off x="628650" y="13411835"/>
          <a:ext cx="5057775" cy="2451735"/>
        </a:xfrm>
        <a:prstGeom prst="rect">
          <a:avLst/>
        </a:prstGeom>
        <a:solidFill>
          <a:schemeClr val="lt1"/>
        </a:solidFill>
        <a:ln w="9525" cmpd="sng">
          <a:solidFill>
            <a:schemeClr val="tx1"/>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clip" numCol="1" spcCol="900000" anchor="ctr" anchorCtr="0"/>
        <a:lstStyle/>
        <a:p>
          <a:r>
            <a:rPr kumimoji="1" lang="ja-JP" altLang="en-US" sz="1600" spc="150">
              <a:latin typeface="ＭＳ 明朝"/>
              <a:ea typeface="ＭＳ 明朝"/>
            </a:rPr>
            <a:t>①線の右側に領収書等を添付してください（A4サイズのものは別紙としてそのまま提出）</a:t>
          </a:r>
          <a:endParaRPr kumimoji="1" lang="ja-JP" altLang="en-US" sz="1600" spc="150">
            <a:latin typeface="ＭＳ 明朝"/>
            <a:ea typeface="ＭＳ 明朝"/>
          </a:endParaRPr>
        </a:p>
        <a:p>
          <a:endParaRPr kumimoji="1" lang="ja-JP" altLang="en-US" sz="1600" spc="150">
            <a:latin typeface="ＭＳ 明朝"/>
            <a:ea typeface="ＭＳ 明朝"/>
          </a:endParaRPr>
        </a:p>
        <a:p>
          <a:r>
            <a:rPr kumimoji="1" lang="ja-JP" altLang="en-US" sz="1600" spc="150">
              <a:latin typeface="ＭＳ 明朝"/>
              <a:ea typeface="ＭＳ 明朝"/>
            </a:rPr>
            <a:t>②領収書等は重ねず、記載内容が隠れないよう添付してください。</a:t>
          </a:r>
          <a:endParaRPr kumimoji="1" lang="ja-JP" altLang="en-US" sz="1600" spc="150">
            <a:latin typeface="ＭＳ 明朝"/>
            <a:ea typeface="ＭＳ 明朝"/>
          </a:endParaRPr>
        </a:p>
        <a:p>
          <a:endParaRPr kumimoji="1" lang="ja-JP" altLang="en-US" sz="1600" spc="150">
            <a:latin typeface="ＭＳ 明朝"/>
            <a:ea typeface="ＭＳ 明朝"/>
          </a:endParaRPr>
        </a:p>
        <a:p>
          <a:r>
            <a:rPr kumimoji="1" lang="ja-JP" altLang="en-US" sz="1600" spc="150">
              <a:latin typeface="ＭＳ 明朝"/>
              <a:ea typeface="ＭＳ 明朝"/>
            </a:rPr>
            <a:t>③感熱紙の領収書はコピーしたものを添付してください。</a:t>
          </a:r>
          <a:endParaRPr kumimoji="1" lang="ja-JP" altLang="en-US" sz="1600" spc="150">
            <a:latin typeface="ＭＳ 明朝"/>
            <a:ea typeface="ＭＳ 明朝"/>
          </a:endParaRPr>
        </a:p>
      </xdr:txBody>
    </xdr:sp>
    <xdr:clientData fPrintsWithSheet="0"/>
  </xdr:twoCellAnchor>
  <xdr:twoCellAnchor>
    <xdr:from xmlns:xdr="http://schemas.openxmlformats.org/drawingml/2006/spreadsheetDrawing">
      <xdr:col>31</xdr:col>
      <xdr:colOff>95250</xdr:colOff>
      <xdr:row>38</xdr:row>
      <xdr:rowOff>113030</xdr:rowOff>
    </xdr:from>
    <xdr:to xmlns:xdr="http://schemas.openxmlformats.org/drawingml/2006/spreadsheetDrawing">
      <xdr:col>53</xdr:col>
      <xdr:colOff>123825</xdr:colOff>
      <xdr:row>45</xdr:row>
      <xdr:rowOff>203200</xdr:rowOff>
    </xdr:to>
    <xdr:sp macro="" textlink="">
      <xdr:nvSpPr>
        <xdr:cNvPr id="5" name="テキスト 4"/>
        <xdr:cNvSpPr txBox="1"/>
      </xdr:nvSpPr>
      <xdr:spPr>
        <a:xfrm>
          <a:off x="7181850" y="13400405"/>
          <a:ext cx="5057775" cy="2452370"/>
        </a:xfrm>
        <a:prstGeom prst="rect">
          <a:avLst/>
        </a:prstGeom>
        <a:solidFill>
          <a:schemeClr val="lt1"/>
        </a:solidFill>
        <a:ln w="9525" cmpd="sng">
          <a:solidFill>
            <a:schemeClr val="tx1"/>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clip" numCol="1" spcCol="900000" anchor="ctr" anchorCtr="0"/>
        <a:lstStyle/>
        <a:p>
          <a:r>
            <a:rPr kumimoji="1" lang="ja-JP" altLang="en-US" sz="1600" spc="150">
              <a:latin typeface="ＭＳ 明朝"/>
              <a:ea typeface="ＭＳ 明朝"/>
            </a:rPr>
            <a:t>①線の右側に領収書等を添付してください（A4サイズのものは別紙としてそのまま提出）</a:t>
          </a:r>
          <a:endParaRPr kumimoji="1" lang="ja-JP" altLang="en-US" sz="1600" spc="150">
            <a:latin typeface="ＭＳ 明朝"/>
            <a:ea typeface="ＭＳ 明朝"/>
          </a:endParaRPr>
        </a:p>
        <a:p>
          <a:endParaRPr kumimoji="1" lang="ja-JP" altLang="en-US" sz="1600" spc="150">
            <a:latin typeface="ＭＳ 明朝"/>
            <a:ea typeface="ＭＳ 明朝"/>
          </a:endParaRPr>
        </a:p>
        <a:p>
          <a:r>
            <a:rPr kumimoji="1" lang="ja-JP" altLang="en-US" sz="1600" spc="150">
              <a:latin typeface="ＭＳ 明朝"/>
              <a:ea typeface="ＭＳ 明朝"/>
            </a:rPr>
            <a:t>②領収書等は重ねず、記載内容が隠れないよう添付してください。</a:t>
          </a:r>
          <a:endParaRPr kumimoji="1" lang="ja-JP" altLang="en-US" sz="1600" spc="150">
            <a:latin typeface="ＭＳ 明朝"/>
            <a:ea typeface="ＭＳ 明朝"/>
          </a:endParaRPr>
        </a:p>
        <a:p>
          <a:endParaRPr kumimoji="1" lang="ja-JP" altLang="en-US" sz="1600" spc="150">
            <a:latin typeface="ＭＳ 明朝"/>
            <a:ea typeface="ＭＳ 明朝"/>
          </a:endParaRPr>
        </a:p>
        <a:p>
          <a:r>
            <a:rPr kumimoji="1" lang="ja-JP" altLang="en-US" sz="1600" spc="150">
              <a:latin typeface="ＭＳ 明朝"/>
              <a:ea typeface="ＭＳ 明朝"/>
            </a:rPr>
            <a:t>③感熱紙の領収書はコピーしたものを添付してください。</a:t>
          </a:r>
          <a:endParaRPr kumimoji="1" lang="ja-JP" altLang="en-US" sz="1600" spc="150">
            <a:latin typeface="ＭＳ 明朝"/>
            <a:ea typeface="ＭＳ 明朝"/>
          </a:endParaRPr>
        </a:p>
      </xdr:txBody>
    </xdr:sp>
    <xdr:clientData fPrintsWithSheet="0"/>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9315;&#20107;&#26989;&#23455;&#32318;&#22577;&#21578;&#26360;(&#27096;&#24335;&#31532;&#65300;&#21495;&#65392;&#65297;&#12289;&#65298;&#12289;&#65299;&#12289;&#65300;).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様式第４号ｰ４①"/>
      <sheetName val="②"/>
      <sheetName val="③"/>
      <sheetName val="④"/>
      <sheetName val="⑤"/>
      <sheetName val="⑥"/>
      <sheetName val="⑦"/>
      <sheetName val="⑧"/>
      <sheetName val="⑨"/>
      <sheetName val="⑩"/>
      <sheetName val="⑪"/>
      <sheetName val="⑫"/>
      <sheetName val="⑬"/>
      <sheetName val="⑭"/>
      <sheetName val="⑮"/>
      <sheetName val="⑯"/>
      <sheetName val="⑰"/>
      <sheetName val="⑱"/>
      <sheetName val="⑲"/>
      <sheetName val="様式第４号ｰ４⑳"/>
      <sheetName val="様式第４号ｰ３①～⑩"/>
      <sheetName val="様式第４号ｰ３⑪～⑳"/>
      <sheetName val="様式第４号ｰ２"/>
      <sheetName val="様式第４号ｰ１①～⑩"/>
      <sheetName val="様式第４号ｰ１⑪～⑳"/>
      <sheetName val="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3">
          <cell r="E3">
            <v>1</v>
          </cell>
        </row>
      </sheetData>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2.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Y41"/>
  <sheetViews>
    <sheetView showGridLines="0" tabSelected="1" view="pageBreakPreview" zoomScaleSheetLayoutView="100" workbookViewId="0">
      <selection activeCell="Q22" sqref="Q22:Z22"/>
    </sheetView>
  </sheetViews>
  <sheetFormatPr defaultRowHeight="15" customHeight="1"/>
  <cols>
    <col min="1" max="6" width="3" style="1" customWidth="1"/>
    <col min="7" max="8" width="3.125" style="1" customWidth="1"/>
    <col min="9" max="29" width="3" style="1" customWidth="1"/>
    <col min="30" max="259" width="9" style="1" bestFit="1" customWidth="1"/>
    <col min="260" max="16384" width="9" style="2" customWidth="1"/>
  </cols>
  <sheetData>
    <row r="1" spans="1:29" ht="15" customHeight="1">
      <c r="K1" s="4"/>
    </row>
    <row r="2" spans="1:29" ht="15" customHeight="1">
      <c r="A2" s="1" t="s">
        <v>19</v>
      </c>
      <c r="K2" s="4"/>
    </row>
    <row r="3" spans="1:29" ht="15" customHeight="1"/>
    <row r="4" spans="1:29" ht="15" customHeight="1">
      <c r="K4" s="17"/>
      <c r="L4" s="6"/>
      <c r="M4" s="6"/>
      <c r="N4" s="6"/>
      <c r="O4" s="6"/>
      <c r="P4" s="5"/>
    </row>
    <row r="5" spans="1:29" ht="15" customHeight="1">
      <c r="K5" s="19"/>
      <c r="L5" s="6"/>
      <c r="M5" s="6"/>
      <c r="N5" s="6"/>
      <c r="O5" s="6"/>
      <c r="P5" s="5"/>
    </row>
    <row r="6" spans="1:29" ht="15" customHeight="1">
      <c r="K6" s="17"/>
      <c r="L6" s="6"/>
      <c r="M6" s="6"/>
      <c r="N6" s="6"/>
      <c r="O6" s="6"/>
      <c r="P6" s="6"/>
    </row>
    <row r="7" spans="1:29" ht="15" customHeight="1">
      <c r="D7" s="4" t="s">
        <v>35</v>
      </c>
      <c r="K7" s="17"/>
      <c r="L7" s="6"/>
      <c r="M7" s="6"/>
      <c r="N7" s="6"/>
      <c r="O7" s="6"/>
      <c r="P7" s="6"/>
    </row>
    <row r="8" spans="1:29" ht="15" customHeight="1">
      <c r="K8" s="4"/>
    </row>
    <row r="9" spans="1:29" ht="15" customHeight="1">
      <c r="I9" s="5"/>
    </row>
    <row r="10" spans="1:29" ht="15" customHeight="1">
      <c r="I10" s="13"/>
      <c r="J10" s="4"/>
      <c r="K10" s="4"/>
      <c r="L10" s="4"/>
      <c r="M10" s="4"/>
      <c r="N10" s="4"/>
      <c r="O10" s="4"/>
      <c r="P10" s="4"/>
    </row>
    <row r="11" spans="1:29" ht="15" customHeight="1">
      <c r="I11" s="13"/>
      <c r="J11" s="4"/>
      <c r="K11" s="4"/>
      <c r="L11" s="4"/>
      <c r="M11" s="4"/>
      <c r="N11" s="4"/>
      <c r="O11" s="4"/>
      <c r="P11" s="4"/>
    </row>
    <row r="12" spans="1:29" ht="15" customHeight="1">
      <c r="A12" s="3" t="s">
        <v>30</v>
      </c>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row>
    <row r="13" spans="1:29" ht="1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row>
    <row r="14" spans="1:29" ht="15" customHeight="1">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row>
    <row r="15" spans="1:29" ht="15"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row>
    <row r="16" spans="1:29" ht="15" customHeight="1">
      <c r="K16" s="4"/>
    </row>
    <row r="17" spans="1:29" ht="15" customHeight="1">
      <c r="K17" s="4"/>
    </row>
    <row r="18" spans="1:29" ht="18" customHeight="1">
      <c r="A18" s="4"/>
      <c r="B18" s="4"/>
      <c r="C18" s="4"/>
      <c r="D18" s="4"/>
      <c r="E18" s="4"/>
      <c r="F18" s="4"/>
      <c r="G18" s="4"/>
      <c r="H18" s="4"/>
      <c r="I18" s="4"/>
      <c r="J18" s="4"/>
      <c r="K18" s="4"/>
      <c r="L18" s="4"/>
      <c r="M18" s="4"/>
      <c r="N18" s="4"/>
      <c r="O18" s="4"/>
      <c r="P18" s="4"/>
    </row>
    <row r="19" spans="1:29" ht="18" customHeight="1">
      <c r="A19" s="4"/>
      <c r="B19" s="4"/>
      <c r="C19" s="4"/>
      <c r="D19" s="4"/>
      <c r="E19" s="4"/>
      <c r="F19" s="4"/>
      <c r="G19" s="4"/>
      <c r="H19" s="4"/>
      <c r="I19" s="4"/>
      <c r="J19" s="4"/>
      <c r="K19" s="4"/>
      <c r="L19" s="4"/>
      <c r="M19" s="4"/>
      <c r="N19" s="4"/>
      <c r="O19" s="4"/>
      <c r="P19" s="4"/>
    </row>
    <row r="20" spans="1:29" ht="18" customHeight="1">
      <c r="A20" s="4"/>
      <c r="B20" s="7" t="s">
        <v>18</v>
      </c>
      <c r="C20" s="8"/>
      <c r="D20" s="8"/>
      <c r="E20" s="8"/>
      <c r="F20" s="12" t="s">
        <v>11</v>
      </c>
      <c r="G20" s="14" t="s">
        <v>44</v>
      </c>
      <c r="H20" s="14"/>
      <c r="M20" s="14" t="s">
        <v>47</v>
      </c>
      <c r="N20" s="14"/>
      <c r="O20" s="14"/>
      <c r="P20" s="7" t="s">
        <v>25</v>
      </c>
      <c r="Q20" s="26"/>
      <c r="R20" s="26"/>
      <c r="S20" s="26"/>
      <c r="T20" s="26"/>
      <c r="U20" s="26"/>
      <c r="V20" s="26"/>
      <c r="W20" s="26"/>
      <c r="X20" s="26"/>
      <c r="Y20" s="26"/>
      <c r="Z20" s="26"/>
      <c r="AA20" s="28" t="s">
        <v>4</v>
      </c>
    </row>
    <row r="21" spans="1:29" ht="15" customHeight="1">
      <c r="A21" s="5"/>
      <c r="B21" s="5"/>
      <c r="C21" s="5"/>
      <c r="D21" s="5"/>
      <c r="E21" s="5"/>
      <c r="F21" s="5"/>
      <c r="M21" s="5"/>
      <c r="P21" s="23"/>
      <c r="Q21" s="23"/>
      <c r="R21" s="23"/>
      <c r="S21" s="23"/>
      <c r="U21" s="27"/>
      <c r="AA21" s="27"/>
    </row>
    <row r="22" spans="1:29" ht="18" customHeight="1">
      <c r="A22" s="5"/>
      <c r="B22" s="5"/>
      <c r="C22" s="5"/>
      <c r="D22" s="5"/>
      <c r="E22" s="5"/>
      <c r="F22" s="5"/>
      <c r="M22" s="21" t="s">
        <v>48</v>
      </c>
      <c r="N22" s="21"/>
      <c r="O22" s="21"/>
      <c r="P22" s="24" t="s">
        <v>25</v>
      </c>
      <c r="Q22" s="26"/>
      <c r="R22" s="26"/>
      <c r="S22" s="26"/>
      <c r="T22" s="26"/>
      <c r="U22" s="26"/>
      <c r="V22" s="26"/>
      <c r="W22" s="26"/>
      <c r="X22" s="26"/>
      <c r="Y22" s="26"/>
      <c r="Z22" s="26"/>
      <c r="AA22" s="23" t="s">
        <v>4</v>
      </c>
    </row>
    <row r="23" spans="1:29" ht="15" customHeight="1">
      <c r="A23" s="4"/>
      <c r="B23" s="4"/>
      <c r="C23" s="4"/>
      <c r="D23" s="4"/>
      <c r="E23" s="4"/>
      <c r="F23" s="4"/>
      <c r="N23" s="4"/>
      <c r="O23" s="4"/>
      <c r="P23" s="4"/>
      <c r="Q23" s="4"/>
      <c r="R23" s="4"/>
      <c r="S23" s="4"/>
      <c r="T23" s="4"/>
      <c r="U23" s="4"/>
    </row>
    <row r="24" spans="1:29" ht="15" customHeight="1">
      <c r="A24" s="6"/>
      <c r="B24" s="6"/>
      <c r="C24" s="6"/>
      <c r="D24" s="6"/>
      <c r="E24" s="6"/>
      <c r="F24" s="6"/>
      <c r="G24" s="6"/>
      <c r="H24" s="6"/>
      <c r="I24" s="6"/>
      <c r="J24" s="6"/>
      <c r="K24" s="6"/>
    </row>
    <row r="25" spans="1:29" ht="15" customHeight="1">
      <c r="I25" s="17"/>
      <c r="K25" s="4"/>
    </row>
    <row r="26" spans="1:29" ht="25.5" customHeight="1">
      <c r="D26" s="4"/>
      <c r="G26" s="15"/>
      <c r="H26" s="15"/>
      <c r="I26" s="15"/>
      <c r="J26" s="15"/>
      <c r="K26" s="4"/>
    </row>
    <row r="27" spans="1:29" ht="25.5" customHeight="1">
      <c r="A27" s="7" t="s">
        <v>2</v>
      </c>
      <c r="B27" s="7"/>
      <c r="C27" s="7"/>
      <c r="D27" s="7"/>
      <c r="E27" s="7"/>
      <c r="F27" s="7"/>
      <c r="G27" s="14"/>
      <c r="H27" s="16" t="s">
        <v>13</v>
      </c>
      <c r="I27" s="16"/>
      <c r="J27" s="16"/>
      <c r="K27" s="16"/>
      <c r="L27" s="16"/>
      <c r="M27" s="16"/>
      <c r="N27" s="16"/>
      <c r="O27" s="16"/>
      <c r="P27" s="16"/>
      <c r="Q27" s="16"/>
      <c r="R27" s="16"/>
      <c r="S27" s="16"/>
      <c r="T27" s="16"/>
      <c r="U27" s="16"/>
      <c r="V27" s="16"/>
      <c r="W27" s="16"/>
      <c r="X27" s="16"/>
      <c r="Y27" s="16"/>
      <c r="Z27" s="16"/>
      <c r="AA27" s="16"/>
      <c r="AB27" s="16"/>
      <c r="AC27" s="16"/>
    </row>
    <row r="28" spans="1:29" ht="20.25" customHeight="1">
      <c r="D28" s="9"/>
      <c r="K28" s="4"/>
    </row>
    <row r="29" spans="1:29" ht="20.25" customHeight="1">
      <c r="D29" s="4"/>
      <c r="K29" s="4"/>
    </row>
    <row r="30" spans="1:29" ht="20.25" customHeight="1">
      <c r="D30" s="4"/>
      <c r="F30" s="13" t="s">
        <v>2</v>
      </c>
      <c r="G30" s="13"/>
      <c r="H30" s="6"/>
      <c r="I30" s="1" t="s">
        <v>12</v>
      </c>
      <c r="J30" s="6"/>
      <c r="K30" s="4" t="s">
        <v>37</v>
      </c>
      <c r="L30" s="6"/>
      <c r="M30" s="1" t="s">
        <v>42</v>
      </c>
    </row>
    <row r="31" spans="1:29" ht="20.25" customHeight="1">
      <c r="D31" s="4"/>
      <c r="E31" s="4"/>
      <c r="K31" s="4"/>
    </row>
    <row r="32" spans="1:29" ht="20.25" customHeight="1">
      <c r="K32" s="20" t="s">
        <v>49</v>
      </c>
      <c r="L32" s="20"/>
      <c r="N32" s="22"/>
      <c r="O32" s="22"/>
      <c r="P32" s="22"/>
      <c r="Q32" s="22"/>
      <c r="R32" s="22"/>
      <c r="S32" s="22"/>
      <c r="T32" s="22"/>
      <c r="U32" s="22"/>
      <c r="V32" s="22"/>
      <c r="W32" s="22"/>
      <c r="X32" s="22"/>
      <c r="Y32" s="22"/>
      <c r="Z32" s="22"/>
      <c r="AA32" s="22"/>
    </row>
    <row r="33" spans="5:27" ht="20.25" customHeight="1">
      <c r="E33" s="10"/>
    </row>
    <row r="34" spans="5:27" ht="20.25" customHeight="1">
      <c r="E34" s="11"/>
      <c r="F34" s="11"/>
      <c r="K34" s="20" t="s">
        <v>6</v>
      </c>
      <c r="L34" s="20"/>
      <c r="N34" s="22"/>
      <c r="O34" s="22"/>
      <c r="P34" s="22"/>
      <c r="Q34" s="22"/>
      <c r="R34" s="22"/>
      <c r="S34" s="22"/>
      <c r="T34" s="22"/>
      <c r="U34" s="22"/>
      <c r="V34" s="22"/>
      <c r="W34" s="22"/>
      <c r="X34" s="22"/>
      <c r="Y34" s="22"/>
      <c r="Z34" s="22"/>
      <c r="AA34" s="22"/>
    </row>
    <row r="35" spans="5:27" ht="20.25" customHeight="1">
      <c r="E35" s="11"/>
      <c r="F35" s="11"/>
    </row>
    <row r="36" spans="5:27" ht="20.25" customHeight="1">
      <c r="E36" s="11"/>
      <c r="F36" s="11"/>
      <c r="I36" s="1" t="s">
        <v>43</v>
      </c>
    </row>
    <row r="37" spans="5:27" ht="20.25" customHeight="1">
      <c r="E37" s="11"/>
      <c r="F37" s="11"/>
    </row>
    <row r="38" spans="5:27" ht="20.25" customHeight="1">
      <c r="E38" s="11"/>
      <c r="F38" s="11"/>
      <c r="I38" s="18" t="s">
        <v>7</v>
      </c>
      <c r="J38" s="18"/>
      <c r="K38" s="18"/>
      <c r="L38" s="18"/>
      <c r="M38" s="18"/>
      <c r="N38" s="18"/>
      <c r="O38" s="18"/>
      <c r="P38" s="25"/>
      <c r="Q38" s="25"/>
      <c r="R38" s="25"/>
      <c r="S38" s="25"/>
      <c r="T38" s="25"/>
      <c r="U38" s="25"/>
      <c r="V38" s="25"/>
      <c r="W38" s="25"/>
      <c r="X38" s="25"/>
      <c r="Y38" s="25"/>
      <c r="Z38" s="25"/>
    </row>
    <row r="39" spans="5:27" ht="20.25" customHeight="1">
      <c r="E39" s="11"/>
      <c r="F39" s="11"/>
    </row>
    <row r="40" spans="5:27" s="1" customFormat="1" ht="20.25" customHeight="1">
      <c r="E40" s="11"/>
      <c r="F40" s="11"/>
    </row>
    <row r="41" spans="5:27" s="1" customFormat="1" ht="16.5" customHeight="1"/>
    <row r="42" spans="5:27" ht="15" customHeight="1"/>
  </sheetData>
  <mergeCells count="14">
    <mergeCell ref="C20:E20"/>
    <mergeCell ref="G20:H20"/>
    <mergeCell ref="M20:O20"/>
    <mergeCell ref="Q20:Z20"/>
    <mergeCell ref="M22:O22"/>
    <mergeCell ref="Q22:Z22"/>
    <mergeCell ref="A27:F27"/>
    <mergeCell ref="F30:G30"/>
    <mergeCell ref="K32:L32"/>
    <mergeCell ref="N32:AA32"/>
    <mergeCell ref="K34:L34"/>
    <mergeCell ref="N34:AA34"/>
    <mergeCell ref="P38:Z38"/>
    <mergeCell ref="A12:AC15"/>
  </mergeCells>
  <phoneticPr fontId="4"/>
  <conditionalFormatting sqref="C20">
    <cfRule type="containsBlanks" dxfId="9" priority="3">
      <formula>LEN(TRIM(C20))=0</formula>
    </cfRule>
  </conditionalFormatting>
  <conditionalFormatting sqref="Q20 Q22">
    <cfRule type="containsBlanks" dxfId="8" priority="2">
      <formula>LEN(TRIM(Q20))=0</formula>
    </cfRule>
  </conditionalFormatting>
  <conditionalFormatting sqref="G27 H30 J30 L30 N32:AA32 N34:AA34">
    <cfRule type="containsBlanks" dxfId="7" priority="1">
      <formula>LEN(TRIM(G27))=0</formula>
    </cfRule>
  </conditionalFormatting>
  <dataValidations count="1">
    <dataValidation type="list" allowBlank="1" showDropDown="0" showInputMessage="1" showErrorMessage="1" sqref="C20">
      <formula1>"Ａ,Ｓ"</formula1>
    </dataValidation>
  </dataValidations>
  <printOptions horizontalCentered="1"/>
  <pageMargins left="0.43307086614173229" right="0.27559055118110232" top="0.98425196850393704" bottom="0.78740157480314954" header="0.51181102362204722" footer="0.51181102362204722"/>
  <pageSetup paperSize="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IY41"/>
  <sheetViews>
    <sheetView showGridLines="0" view="pageBreakPreview" zoomScaleSheetLayoutView="100" workbookViewId="0">
      <selection activeCell="AH26" sqref="AH26"/>
    </sheetView>
  </sheetViews>
  <sheetFormatPr defaultRowHeight="15" customHeight="1"/>
  <cols>
    <col min="1" max="29" width="3" style="1" customWidth="1"/>
    <col min="30" max="259" width="9" style="1" bestFit="1" customWidth="1"/>
    <col min="260" max="16384" width="9" style="2" customWidth="1"/>
  </cols>
  <sheetData>
    <row r="1" spans="1:259" ht="27.75" customHeight="1">
      <c r="K1" s="4"/>
    </row>
    <row r="2" spans="1:259" ht="27.75" customHeight="1">
      <c r="A2" s="1" t="s">
        <v>34</v>
      </c>
      <c r="K2" s="4"/>
    </row>
    <row r="3" spans="1:259" ht="27.75" customHeight="1">
      <c r="A3" s="4"/>
      <c r="B3" s="4"/>
      <c r="C3" s="4"/>
      <c r="D3" s="4"/>
      <c r="E3" s="4"/>
      <c r="F3" s="4"/>
      <c r="G3" s="4"/>
      <c r="H3" s="4"/>
      <c r="I3" s="4"/>
      <c r="J3" s="4"/>
      <c r="K3" s="4"/>
      <c r="L3" s="4"/>
      <c r="M3" s="4"/>
      <c r="N3" s="4"/>
      <c r="O3" s="4"/>
      <c r="P3" s="4"/>
      <c r="Q3" s="4"/>
      <c r="R3" s="4"/>
      <c r="S3" s="4"/>
      <c r="T3" s="4"/>
      <c r="U3" s="4"/>
      <c r="V3" s="13" t="s">
        <v>2</v>
      </c>
      <c r="W3" s="13"/>
      <c r="X3" s="4"/>
      <c r="Y3" s="4" t="s">
        <v>12</v>
      </c>
      <c r="Z3" s="4"/>
      <c r="AA3" s="4" t="s">
        <v>16</v>
      </c>
      <c r="AB3" s="4"/>
      <c r="AC3" s="4" t="s">
        <v>28</v>
      </c>
    </row>
    <row r="4" spans="1:259" ht="27.75" customHeight="1">
      <c r="A4" s="4"/>
      <c r="B4" s="4"/>
      <c r="C4" s="4"/>
      <c r="D4" s="4"/>
      <c r="E4" s="4"/>
      <c r="F4" s="4"/>
      <c r="G4" s="4"/>
      <c r="H4" s="4"/>
      <c r="I4" s="4"/>
      <c r="J4" s="4"/>
      <c r="K4" s="17"/>
      <c r="L4" s="17"/>
      <c r="M4" s="17"/>
      <c r="N4" s="17"/>
      <c r="O4" s="17"/>
      <c r="P4" s="9"/>
      <c r="Q4" s="4"/>
      <c r="R4" s="4"/>
      <c r="S4" s="4"/>
      <c r="T4" s="4"/>
      <c r="U4" s="4"/>
      <c r="V4" s="4"/>
      <c r="W4" s="4"/>
      <c r="X4" s="4"/>
      <c r="Y4" s="4"/>
      <c r="Z4" s="4"/>
      <c r="AA4" s="4"/>
      <c r="AB4" s="4"/>
      <c r="AC4" s="4"/>
    </row>
    <row r="5" spans="1:259" ht="27.75" customHeight="1">
      <c r="A5" s="4"/>
      <c r="B5" s="4" t="s">
        <v>31</v>
      </c>
      <c r="C5" s="4"/>
      <c r="D5" s="4"/>
      <c r="E5" s="4"/>
      <c r="F5" s="4"/>
      <c r="G5" s="4"/>
      <c r="H5" s="4"/>
      <c r="I5" s="4"/>
      <c r="J5" s="4"/>
      <c r="K5" s="19"/>
      <c r="L5" s="17"/>
      <c r="M5" s="17"/>
      <c r="N5" s="17"/>
      <c r="O5" s="17"/>
      <c r="P5" s="9"/>
      <c r="Q5" s="4"/>
      <c r="R5" s="4"/>
      <c r="S5" s="4"/>
      <c r="T5" s="4"/>
      <c r="U5" s="4"/>
      <c r="V5" s="4"/>
      <c r="W5" s="4"/>
      <c r="X5" s="4"/>
      <c r="Y5" s="4"/>
      <c r="Z5" s="4"/>
      <c r="AA5" s="4"/>
      <c r="AB5" s="4"/>
      <c r="AC5" s="4"/>
    </row>
    <row r="6" spans="1:259" ht="27.75" customHeight="1">
      <c r="A6" s="4"/>
      <c r="B6" s="4" t="s">
        <v>14</v>
      </c>
      <c r="C6" s="4"/>
      <c r="D6" s="4"/>
      <c r="E6" s="4"/>
      <c r="F6" s="4"/>
      <c r="G6" s="4"/>
      <c r="H6" s="4"/>
      <c r="I6" s="4"/>
      <c r="J6" s="4"/>
      <c r="K6" s="17"/>
      <c r="L6" s="17"/>
      <c r="M6" s="17"/>
      <c r="N6" s="17"/>
      <c r="O6" s="17"/>
      <c r="P6" s="17"/>
      <c r="Q6" s="4"/>
      <c r="R6" s="4"/>
      <c r="S6" s="4"/>
      <c r="T6" s="4"/>
      <c r="U6" s="4"/>
      <c r="V6" s="4"/>
      <c r="W6" s="4"/>
      <c r="X6" s="4"/>
      <c r="Y6" s="4"/>
      <c r="Z6" s="4"/>
      <c r="AA6" s="4"/>
      <c r="AB6" s="4"/>
      <c r="AC6" s="4"/>
    </row>
    <row r="7" spans="1:259" ht="27.75" customHeight="1">
      <c r="A7" s="4"/>
      <c r="B7" s="4"/>
      <c r="C7" s="4"/>
      <c r="D7" s="4"/>
      <c r="E7" s="4"/>
      <c r="F7" s="4"/>
      <c r="G7" s="4"/>
      <c r="H7" s="4"/>
      <c r="I7" s="4"/>
      <c r="J7" s="4"/>
      <c r="K7" s="17"/>
      <c r="L7" s="17"/>
      <c r="M7" s="17"/>
      <c r="N7" s="17"/>
      <c r="O7" s="17"/>
      <c r="P7" s="17"/>
      <c r="Q7" s="4"/>
      <c r="R7" s="4"/>
      <c r="S7" s="4"/>
      <c r="T7" s="4"/>
      <c r="U7" s="4"/>
      <c r="V7" s="4"/>
      <c r="W7" s="4"/>
      <c r="X7" s="4"/>
      <c r="Y7" s="4"/>
      <c r="Z7" s="4"/>
      <c r="AA7" s="4"/>
      <c r="AB7" s="4"/>
      <c r="AC7" s="4"/>
    </row>
    <row r="8" spans="1:259" ht="27.75" customHeight="1">
      <c r="A8" s="4"/>
      <c r="B8" s="4"/>
      <c r="C8" s="4"/>
      <c r="D8" s="4"/>
      <c r="E8" s="4"/>
      <c r="F8" s="4"/>
      <c r="G8" s="4"/>
      <c r="H8" s="4"/>
      <c r="I8" s="4"/>
      <c r="J8" s="4"/>
      <c r="K8" s="4"/>
      <c r="L8" s="4"/>
      <c r="M8" s="4"/>
      <c r="N8" s="4"/>
      <c r="O8" s="4"/>
      <c r="P8" s="20" t="s">
        <v>48</v>
      </c>
      <c r="Q8" s="20"/>
      <c r="R8" s="4"/>
      <c r="S8" s="46"/>
      <c r="T8" s="46"/>
      <c r="U8" s="46"/>
      <c r="V8" s="46"/>
      <c r="W8" s="46"/>
      <c r="X8" s="46"/>
      <c r="Y8" s="46"/>
      <c r="Z8" s="46"/>
      <c r="AA8" s="4"/>
      <c r="AC8" s="4"/>
    </row>
    <row r="9" spans="1:259" ht="27.75" customHeight="1">
      <c r="A9" s="4"/>
      <c r="B9" s="4"/>
      <c r="C9" s="4"/>
      <c r="D9" s="4"/>
      <c r="E9" s="4"/>
      <c r="F9" s="4"/>
      <c r="G9" s="4"/>
      <c r="H9" s="4"/>
      <c r="I9" s="9"/>
      <c r="J9" s="4"/>
      <c r="K9" s="4"/>
      <c r="L9" s="4"/>
      <c r="M9" s="4"/>
      <c r="N9" s="4"/>
      <c r="O9" s="4"/>
      <c r="P9" s="4"/>
      <c r="Q9" s="4"/>
      <c r="R9" s="4"/>
      <c r="S9" s="4"/>
      <c r="T9" s="4"/>
      <c r="U9" s="4"/>
      <c r="V9" s="4"/>
      <c r="W9" s="4"/>
      <c r="X9" s="4"/>
      <c r="Y9" s="4"/>
      <c r="Z9" s="4"/>
      <c r="AA9" s="4"/>
      <c r="AB9" s="4"/>
      <c r="AC9" s="4"/>
    </row>
    <row r="10" spans="1:259" ht="27.75" customHeight="1">
      <c r="A10" s="30" t="s">
        <v>51</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row>
    <row r="11" spans="1:259" ht="27.75" customHeight="1">
      <c r="A11" s="4"/>
      <c r="B11" s="4"/>
      <c r="C11" s="4"/>
      <c r="D11" s="4"/>
      <c r="E11" s="4"/>
      <c r="F11" s="4"/>
      <c r="G11" s="4"/>
      <c r="H11" s="4"/>
      <c r="I11" s="13"/>
      <c r="J11" s="4"/>
      <c r="K11" s="4"/>
      <c r="L11" s="4"/>
      <c r="M11" s="4"/>
      <c r="N11" s="4"/>
      <c r="O11" s="4"/>
      <c r="P11" s="4"/>
      <c r="Q11" s="4"/>
      <c r="R11" s="4"/>
      <c r="S11" s="4"/>
      <c r="T11" s="4"/>
      <c r="U11" s="4"/>
      <c r="V11" s="4"/>
      <c r="W11" s="4"/>
      <c r="X11" s="4"/>
      <c r="Y11" s="4"/>
      <c r="Z11" s="4"/>
      <c r="AA11" s="4"/>
      <c r="AB11" s="4"/>
      <c r="AC11" s="4"/>
    </row>
    <row r="12" spans="1:259" s="29" customFormat="1" ht="19.5" customHeight="1">
      <c r="A12" s="31" t="s">
        <v>52</v>
      </c>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c r="IW12" s="47"/>
      <c r="IX12" s="47"/>
      <c r="IY12" s="47"/>
    </row>
    <row r="13" spans="1:259" s="29" customFormat="1" ht="19.5" customHeight="1">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c r="DA13" s="47"/>
      <c r="DB13" s="47"/>
      <c r="DC13" s="47"/>
      <c r="DD13" s="47"/>
      <c r="DE13" s="47"/>
      <c r="DF13" s="47"/>
      <c r="DG13" s="47"/>
      <c r="DH13" s="47"/>
      <c r="DI13" s="47"/>
      <c r="DJ13" s="47"/>
      <c r="DK13" s="47"/>
      <c r="DL13" s="47"/>
      <c r="DM13" s="47"/>
      <c r="DN13" s="47"/>
      <c r="DO13" s="47"/>
      <c r="DP13" s="47"/>
      <c r="DQ13" s="47"/>
      <c r="DR13" s="47"/>
      <c r="DS13" s="47"/>
      <c r="DT13" s="47"/>
      <c r="DU13" s="47"/>
      <c r="DV13" s="47"/>
      <c r="DW13" s="47"/>
      <c r="DX13" s="47"/>
      <c r="DY13" s="47"/>
      <c r="DZ13" s="47"/>
      <c r="EA13" s="47"/>
      <c r="EB13" s="47"/>
      <c r="EC13" s="47"/>
      <c r="ED13" s="47"/>
      <c r="EE13" s="47"/>
      <c r="EF13" s="47"/>
      <c r="EG13" s="47"/>
      <c r="EH13" s="47"/>
      <c r="EI13" s="47"/>
      <c r="EJ13" s="47"/>
      <c r="EK13" s="47"/>
      <c r="EL13" s="47"/>
      <c r="EM13" s="47"/>
      <c r="EN13" s="47"/>
      <c r="EO13" s="47"/>
      <c r="EP13" s="47"/>
      <c r="EQ13" s="47"/>
      <c r="ER13" s="47"/>
      <c r="ES13" s="47"/>
      <c r="ET13" s="47"/>
      <c r="EU13" s="47"/>
      <c r="EV13" s="47"/>
      <c r="EW13" s="47"/>
      <c r="EX13" s="47"/>
      <c r="EY13" s="47"/>
      <c r="EZ13" s="47"/>
      <c r="FA13" s="47"/>
      <c r="FB13" s="47"/>
      <c r="FC13" s="47"/>
      <c r="FD13" s="47"/>
      <c r="FE13" s="47"/>
      <c r="FF13" s="47"/>
      <c r="FG13" s="47"/>
      <c r="FH13" s="47"/>
      <c r="FI13" s="47"/>
      <c r="FJ13" s="47"/>
      <c r="FK13" s="47"/>
      <c r="FL13" s="47"/>
      <c r="FM13" s="47"/>
      <c r="FN13" s="47"/>
      <c r="FO13" s="47"/>
      <c r="FP13" s="47"/>
      <c r="FQ13" s="47"/>
      <c r="FR13" s="47"/>
      <c r="FS13" s="47"/>
      <c r="FT13" s="47"/>
      <c r="FU13" s="47"/>
      <c r="FV13" s="47"/>
      <c r="FW13" s="47"/>
      <c r="FX13" s="47"/>
      <c r="FY13" s="47"/>
      <c r="FZ13" s="47"/>
      <c r="GA13" s="47"/>
      <c r="GB13" s="47"/>
      <c r="GC13" s="47"/>
      <c r="GD13" s="47"/>
      <c r="GE13" s="47"/>
      <c r="GF13" s="47"/>
      <c r="GG13" s="47"/>
      <c r="GH13" s="47"/>
      <c r="GI13" s="47"/>
      <c r="GJ13" s="47"/>
      <c r="GK13" s="47"/>
      <c r="GL13" s="47"/>
      <c r="GM13" s="47"/>
      <c r="GN13" s="47"/>
      <c r="GO13" s="47"/>
      <c r="GP13" s="47"/>
      <c r="GQ13" s="47"/>
      <c r="GR13" s="47"/>
      <c r="GS13" s="47"/>
      <c r="GT13" s="47"/>
      <c r="GU13" s="47"/>
      <c r="GV13" s="47"/>
      <c r="GW13" s="47"/>
      <c r="GX13" s="47"/>
      <c r="GY13" s="47"/>
      <c r="GZ13" s="47"/>
      <c r="HA13" s="47"/>
      <c r="HB13" s="47"/>
      <c r="HC13" s="47"/>
      <c r="HD13" s="47"/>
      <c r="HE13" s="47"/>
      <c r="HF13" s="47"/>
      <c r="HG13" s="47"/>
      <c r="HH13" s="47"/>
      <c r="HI13" s="47"/>
      <c r="HJ13" s="47"/>
      <c r="HK13" s="47"/>
      <c r="HL13" s="47"/>
      <c r="HM13" s="47"/>
      <c r="HN13" s="47"/>
      <c r="HO13" s="47"/>
      <c r="HP13" s="47"/>
      <c r="HQ13" s="47"/>
      <c r="HR13" s="47"/>
      <c r="HS13" s="47"/>
      <c r="HT13" s="47"/>
      <c r="HU13" s="47"/>
      <c r="HV13" s="47"/>
      <c r="HW13" s="47"/>
      <c r="HX13" s="47"/>
      <c r="HY13" s="47"/>
      <c r="HZ13" s="47"/>
      <c r="IA13" s="47"/>
      <c r="IB13" s="47"/>
      <c r="IC13" s="47"/>
      <c r="ID13" s="47"/>
      <c r="IE13" s="47"/>
      <c r="IF13" s="47"/>
      <c r="IG13" s="47"/>
      <c r="IH13" s="47"/>
      <c r="II13" s="47"/>
      <c r="IJ13" s="47"/>
      <c r="IK13" s="47"/>
      <c r="IL13" s="47"/>
      <c r="IM13" s="47"/>
      <c r="IN13" s="47"/>
      <c r="IO13" s="47"/>
      <c r="IP13" s="47"/>
      <c r="IQ13" s="47"/>
      <c r="IR13" s="47"/>
      <c r="IS13" s="47"/>
      <c r="IT13" s="47"/>
      <c r="IU13" s="47"/>
      <c r="IV13" s="47"/>
      <c r="IW13" s="47"/>
      <c r="IX13" s="47"/>
      <c r="IY13" s="47"/>
    </row>
    <row r="14" spans="1:259" ht="27.75" customHeigh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row>
    <row r="15" spans="1:259" ht="27.75" customHeight="1">
      <c r="A15" s="17" t="s">
        <v>22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row>
    <row r="16" spans="1:259" ht="27.75" customHeight="1">
      <c r="A16" s="4"/>
      <c r="B16" s="4"/>
      <c r="C16" s="20" t="s">
        <v>21</v>
      </c>
      <c r="D16" s="20"/>
      <c r="E16" s="20"/>
      <c r="F16" s="20"/>
      <c r="G16" s="20"/>
      <c r="H16" s="20"/>
      <c r="I16" s="20"/>
      <c r="J16" s="20"/>
      <c r="K16" s="4"/>
      <c r="L16" s="25"/>
      <c r="M16" s="25"/>
      <c r="N16" s="25"/>
      <c r="O16" s="25"/>
      <c r="P16" s="25"/>
      <c r="Q16" s="25"/>
      <c r="R16" s="25"/>
      <c r="S16" s="25"/>
      <c r="T16" s="25"/>
      <c r="U16" s="25"/>
      <c r="V16" s="18" t="s">
        <v>5</v>
      </c>
      <c r="W16" s="4"/>
      <c r="X16" s="4"/>
      <c r="Y16" s="4"/>
      <c r="Z16" s="4"/>
      <c r="AA16" s="4"/>
      <c r="AB16" s="4"/>
      <c r="AC16" s="4"/>
    </row>
    <row r="17" spans="1:29" ht="27.75" customHeight="1">
      <c r="A17" s="4"/>
      <c r="B17" s="4"/>
      <c r="C17" s="20" t="s">
        <v>36</v>
      </c>
      <c r="D17" s="20"/>
      <c r="E17" s="20"/>
      <c r="F17" s="20"/>
      <c r="G17" s="20"/>
      <c r="H17" s="20"/>
      <c r="I17" s="20"/>
      <c r="J17" s="20"/>
      <c r="K17" s="4"/>
      <c r="L17" s="25"/>
      <c r="M17" s="25"/>
      <c r="N17" s="25"/>
      <c r="O17" s="25"/>
      <c r="P17" s="25"/>
      <c r="Q17" s="25"/>
      <c r="R17" s="25"/>
      <c r="S17" s="25"/>
      <c r="T17" s="25"/>
      <c r="U17" s="25"/>
      <c r="V17" s="18" t="s">
        <v>5</v>
      </c>
      <c r="W17" s="4"/>
      <c r="X17" s="4"/>
      <c r="Y17" s="4"/>
      <c r="Z17" s="4"/>
      <c r="AA17" s="4"/>
      <c r="AB17" s="4"/>
      <c r="AC17" s="4"/>
    </row>
    <row r="18" spans="1:29" ht="27.75" customHeight="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row>
    <row r="19" spans="1:29" ht="27.75" customHeigh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row>
    <row r="20" spans="1:29" ht="27.75" customHeight="1">
      <c r="A20" s="4"/>
      <c r="B20" s="13"/>
      <c r="D20" s="32" t="s">
        <v>1</v>
      </c>
      <c r="E20" s="32"/>
      <c r="F20" s="32"/>
      <c r="G20" s="32"/>
      <c r="H20" s="32"/>
      <c r="I20" s="32"/>
      <c r="J20" s="43" t="s">
        <v>23</v>
      </c>
      <c r="K20" s="43"/>
      <c r="L20" s="43" t="s">
        <v>53</v>
      </c>
      <c r="M20" s="43"/>
      <c r="N20" s="43"/>
      <c r="O20" s="43"/>
      <c r="P20" s="43"/>
      <c r="Q20" s="43" t="s">
        <v>54</v>
      </c>
      <c r="R20" s="43"/>
      <c r="S20" s="43"/>
      <c r="T20" s="43"/>
      <c r="U20" s="43"/>
      <c r="V20" s="43"/>
      <c r="W20" s="43"/>
      <c r="X20" s="43"/>
      <c r="Y20" s="4"/>
      <c r="Z20" s="4"/>
      <c r="AA20" s="9"/>
      <c r="AB20" s="4"/>
      <c r="AC20" s="4"/>
    </row>
    <row r="21" spans="1:29" ht="27.75" customHeight="1">
      <c r="A21" s="9"/>
      <c r="B21" s="9"/>
      <c r="D21" s="33"/>
      <c r="E21" s="35"/>
      <c r="F21" s="35"/>
      <c r="G21" s="35"/>
      <c r="H21" s="39" t="s">
        <v>9</v>
      </c>
      <c r="I21" s="41"/>
      <c r="J21" s="44"/>
      <c r="K21" s="43"/>
      <c r="L21" s="45"/>
      <c r="M21" s="45"/>
      <c r="N21" s="45"/>
      <c r="O21" s="45"/>
      <c r="P21" s="45"/>
      <c r="Q21" s="45"/>
      <c r="R21" s="45"/>
      <c r="S21" s="45"/>
      <c r="T21" s="45"/>
      <c r="U21" s="45"/>
      <c r="V21" s="45"/>
      <c r="W21" s="45"/>
      <c r="X21" s="45"/>
      <c r="Y21" s="4"/>
      <c r="Z21" s="4"/>
      <c r="AA21" s="4"/>
      <c r="AB21" s="4"/>
      <c r="AC21" s="4"/>
    </row>
    <row r="22" spans="1:29" ht="27.75" customHeight="1">
      <c r="A22" s="9"/>
      <c r="B22" s="9"/>
      <c r="D22" s="34"/>
      <c r="E22" s="36"/>
      <c r="F22" s="36"/>
      <c r="G22" s="36"/>
      <c r="H22" s="40" t="s">
        <v>20</v>
      </c>
      <c r="I22" s="42"/>
      <c r="J22" s="44"/>
      <c r="K22" s="43"/>
      <c r="L22" s="45"/>
      <c r="M22" s="45"/>
      <c r="N22" s="45"/>
      <c r="O22" s="45"/>
      <c r="P22" s="45"/>
      <c r="Q22" s="45"/>
      <c r="R22" s="45"/>
      <c r="S22" s="45"/>
      <c r="T22" s="45"/>
      <c r="U22" s="45"/>
      <c r="V22" s="45"/>
      <c r="W22" s="45"/>
      <c r="X22" s="45"/>
      <c r="Y22" s="4"/>
      <c r="Z22" s="4"/>
      <c r="AA22" s="9"/>
      <c r="AB22" s="4"/>
      <c r="AC22" s="4"/>
    </row>
    <row r="23" spans="1:29" ht="27.75" customHeight="1">
      <c r="A23" s="4"/>
      <c r="B23" s="4"/>
      <c r="X23" s="4"/>
      <c r="Y23" s="4"/>
      <c r="Z23" s="4"/>
      <c r="AA23" s="4"/>
      <c r="AB23" s="4"/>
      <c r="AC23" s="4"/>
    </row>
    <row r="24" spans="1:29" ht="27.75" customHeight="1">
      <c r="A24" s="17"/>
      <c r="B24" s="17"/>
      <c r="X24" s="4"/>
      <c r="Y24" s="4"/>
      <c r="Z24" s="4"/>
      <c r="AA24" s="4"/>
      <c r="AB24" s="4"/>
      <c r="AC24" s="4"/>
    </row>
    <row r="25" spans="1:29" ht="27.75" customHeight="1">
      <c r="A25" s="4"/>
      <c r="B25" s="4"/>
      <c r="X25" s="4"/>
      <c r="Y25" s="4"/>
      <c r="Z25" s="4"/>
      <c r="AA25" s="4"/>
      <c r="AB25" s="4"/>
      <c r="AC25" s="4"/>
    </row>
    <row r="26" spans="1:29" ht="27.75" customHeight="1">
      <c r="A26" s="4"/>
      <c r="B26" s="4"/>
      <c r="C26" s="4"/>
      <c r="D26" s="4"/>
      <c r="E26" s="4"/>
      <c r="F26" s="4"/>
      <c r="G26" s="15"/>
      <c r="H26" s="15"/>
      <c r="I26" s="15"/>
      <c r="J26" s="15"/>
      <c r="K26" s="4"/>
      <c r="L26" s="4"/>
      <c r="M26" s="4"/>
      <c r="N26" s="4"/>
      <c r="O26" s="4"/>
      <c r="P26" s="4"/>
      <c r="Q26" s="4"/>
      <c r="R26" s="4"/>
      <c r="S26" s="4"/>
      <c r="T26" s="4"/>
      <c r="U26" s="4"/>
      <c r="V26" s="4"/>
      <c r="W26" s="4"/>
      <c r="X26" s="4"/>
      <c r="Y26" s="4"/>
      <c r="Z26" s="4"/>
      <c r="AA26" s="4"/>
      <c r="AB26" s="4"/>
      <c r="AC26" s="4"/>
    </row>
    <row r="27" spans="1:29" ht="27.75" customHeight="1">
      <c r="A27" s="7"/>
      <c r="B27" s="7"/>
      <c r="C27" s="7"/>
      <c r="D27" s="7"/>
      <c r="E27" s="7"/>
      <c r="F27" s="7"/>
      <c r="G27" s="14"/>
      <c r="H27" s="16"/>
      <c r="I27" s="16"/>
      <c r="J27" s="16"/>
      <c r="K27" s="16"/>
      <c r="L27" s="16"/>
      <c r="M27" s="16"/>
      <c r="N27" s="16"/>
      <c r="O27" s="16"/>
      <c r="P27" s="16"/>
      <c r="Q27" s="16"/>
      <c r="R27" s="16"/>
      <c r="S27" s="16"/>
      <c r="T27" s="16"/>
      <c r="U27" s="16"/>
      <c r="V27" s="16"/>
      <c r="W27" s="16"/>
      <c r="X27" s="16"/>
      <c r="Y27" s="16"/>
      <c r="Z27" s="16"/>
      <c r="AA27" s="16"/>
      <c r="AB27" s="16"/>
      <c r="AC27" s="16"/>
    </row>
    <row r="28" spans="1:29" ht="27.75" customHeight="1">
      <c r="A28" s="4"/>
      <c r="B28" s="4"/>
      <c r="C28" s="4"/>
      <c r="D28" s="9"/>
      <c r="E28" s="4"/>
      <c r="F28" s="4"/>
      <c r="G28" s="4"/>
      <c r="H28" s="4"/>
      <c r="I28" s="4"/>
      <c r="J28" s="4"/>
      <c r="K28" s="4"/>
      <c r="L28" s="4"/>
      <c r="M28" s="4"/>
      <c r="N28" s="4"/>
      <c r="O28" s="4"/>
      <c r="P28" s="4"/>
      <c r="Q28" s="4"/>
      <c r="R28" s="4"/>
      <c r="S28" s="4"/>
      <c r="T28" s="4"/>
      <c r="U28" s="4"/>
      <c r="V28" s="4"/>
      <c r="W28" s="4"/>
      <c r="X28" s="4"/>
      <c r="Y28" s="4"/>
      <c r="Z28" s="4"/>
      <c r="AA28" s="4"/>
      <c r="AB28" s="4"/>
      <c r="AC28" s="4"/>
    </row>
    <row r="29" spans="1:29" ht="27.7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row>
    <row r="30" spans="1:29" ht="27.75" customHeight="1">
      <c r="A30" s="4"/>
      <c r="B30" s="4"/>
      <c r="C30" s="4"/>
      <c r="D30" s="4"/>
      <c r="E30" s="4"/>
      <c r="F30" s="13"/>
      <c r="G30" s="13"/>
      <c r="H30" s="17"/>
      <c r="I30" s="4"/>
      <c r="J30" s="17"/>
      <c r="K30" s="4"/>
      <c r="L30" s="17"/>
      <c r="M30" s="4"/>
      <c r="N30" s="4"/>
      <c r="O30" s="4"/>
      <c r="P30" s="4"/>
      <c r="Q30" s="4"/>
      <c r="R30" s="4"/>
      <c r="S30" s="4"/>
      <c r="T30" s="4"/>
      <c r="U30" s="4"/>
      <c r="V30" s="4"/>
      <c r="W30" s="4"/>
      <c r="X30" s="4"/>
      <c r="Y30" s="4"/>
      <c r="Z30" s="4"/>
      <c r="AA30" s="4"/>
      <c r="AB30" s="4"/>
      <c r="AC30" s="4"/>
    </row>
    <row r="31" spans="1:29" ht="27.7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row>
    <row r="32" spans="1:29" ht="27.75" customHeight="1">
      <c r="A32" s="4"/>
      <c r="B32" s="4"/>
      <c r="C32" s="4"/>
      <c r="D32" s="4"/>
      <c r="E32" s="4"/>
      <c r="F32" s="4"/>
      <c r="G32" s="4"/>
      <c r="H32" s="4"/>
      <c r="I32" s="4"/>
      <c r="J32" s="4"/>
      <c r="K32" s="20"/>
      <c r="L32" s="20"/>
      <c r="M32" s="4"/>
      <c r="N32" s="17"/>
      <c r="O32" s="17"/>
      <c r="P32" s="17"/>
      <c r="Q32" s="17"/>
      <c r="R32" s="17"/>
      <c r="S32" s="17"/>
      <c r="T32" s="17"/>
      <c r="U32" s="17"/>
      <c r="V32" s="17"/>
      <c r="W32" s="17"/>
      <c r="X32" s="17"/>
      <c r="Y32" s="17"/>
      <c r="Z32" s="17"/>
      <c r="AA32" s="17"/>
      <c r="AB32" s="4"/>
      <c r="AC32" s="4"/>
    </row>
    <row r="33" spans="1:29" ht="27.75" customHeight="1">
      <c r="A33" s="4"/>
      <c r="B33" s="4"/>
      <c r="C33" s="4"/>
      <c r="D33" s="4"/>
      <c r="E33" s="37"/>
      <c r="F33" s="4"/>
      <c r="G33" s="4"/>
      <c r="H33" s="4"/>
      <c r="I33" s="4"/>
      <c r="J33" s="4"/>
      <c r="K33" s="4"/>
      <c r="L33" s="4"/>
      <c r="M33" s="4"/>
      <c r="N33" s="4"/>
      <c r="O33" s="4"/>
      <c r="P33" s="4"/>
      <c r="Q33" s="4"/>
      <c r="R33" s="4"/>
      <c r="S33" s="4"/>
      <c r="T33" s="4"/>
      <c r="U33" s="4"/>
      <c r="V33" s="4"/>
      <c r="W33" s="4"/>
      <c r="X33" s="4"/>
      <c r="Y33" s="4"/>
      <c r="Z33" s="4"/>
      <c r="AA33" s="4"/>
      <c r="AB33" s="4"/>
      <c r="AC33" s="4"/>
    </row>
    <row r="34" spans="1:29" ht="27.75" customHeight="1">
      <c r="A34" s="4"/>
      <c r="B34" s="4"/>
      <c r="C34" s="4"/>
      <c r="D34" s="4"/>
      <c r="E34" s="38"/>
      <c r="F34" s="38"/>
      <c r="G34" s="4"/>
      <c r="H34" s="4"/>
      <c r="I34" s="4"/>
      <c r="J34" s="4"/>
      <c r="K34" s="20"/>
      <c r="L34" s="20"/>
      <c r="M34" s="4"/>
      <c r="N34" s="17"/>
      <c r="O34" s="17"/>
      <c r="P34" s="17"/>
      <c r="Q34" s="17"/>
      <c r="R34" s="17"/>
      <c r="S34" s="17"/>
      <c r="T34" s="17"/>
      <c r="U34" s="17"/>
      <c r="V34" s="17"/>
      <c r="W34" s="17"/>
      <c r="X34" s="17"/>
      <c r="Y34" s="17"/>
      <c r="Z34" s="17"/>
      <c r="AA34" s="17"/>
      <c r="AB34" s="4"/>
      <c r="AC34" s="4"/>
    </row>
    <row r="35" spans="1:29" ht="27.75" customHeight="1">
      <c r="A35" s="4"/>
      <c r="B35" s="4"/>
      <c r="C35" s="4"/>
      <c r="D35" s="4"/>
      <c r="E35" s="38"/>
      <c r="F35" s="38"/>
      <c r="G35" s="4"/>
      <c r="H35" s="4"/>
      <c r="I35" s="4"/>
      <c r="J35" s="4"/>
      <c r="K35" s="4"/>
      <c r="L35" s="4"/>
      <c r="M35" s="4"/>
      <c r="N35" s="4"/>
      <c r="O35" s="4"/>
      <c r="P35" s="4"/>
      <c r="Q35" s="4"/>
      <c r="R35" s="4"/>
      <c r="S35" s="4"/>
      <c r="T35" s="4"/>
      <c r="U35" s="4"/>
      <c r="V35" s="4"/>
      <c r="W35" s="4"/>
      <c r="X35" s="4"/>
      <c r="Y35" s="4"/>
      <c r="Z35" s="4"/>
      <c r="AA35" s="4"/>
      <c r="AB35" s="4"/>
      <c r="AC35" s="4"/>
    </row>
    <row r="36" spans="1:29" ht="27.75" customHeight="1">
      <c r="A36" s="4"/>
      <c r="B36" s="4"/>
      <c r="C36" s="4"/>
      <c r="D36" s="4"/>
      <c r="E36" s="38"/>
      <c r="F36" s="38"/>
      <c r="G36" s="4"/>
      <c r="H36" s="4"/>
      <c r="I36" s="4"/>
      <c r="J36" s="4"/>
      <c r="K36" s="4"/>
      <c r="L36" s="4"/>
      <c r="M36" s="4"/>
      <c r="N36" s="4"/>
      <c r="O36" s="4"/>
      <c r="P36" s="4"/>
      <c r="Q36" s="4"/>
      <c r="R36" s="4"/>
      <c r="S36" s="4"/>
      <c r="T36" s="4"/>
      <c r="U36" s="4"/>
      <c r="V36" s="4"/>
      <c r="W36" s="4"/>
      <c r="X36" s="4"/>
      <c r="Y36" s="4"/>
      <c r="Z36" s="4"/>
      <c r="AA36" s="4"/>
      <c r="AB36" s="4"/>
      <c r="AC36" s="4"/>
    </row>
    <row r="37" spans="1:29" ht="27.75" customHeight="1">
      <c r="A37" s="4"/>
      <c r="B37" s="4"/>
      <c r="C37" s="4"/>
      <c r="D37" s="4"/>
      <c r="E37" s="38"/>
      <c r="F37" s="38"/>
      <c r="G37" s="4"/>
      <c r="H37" s="4"/>
      <c r="I37" s="4"/>
      <c r="J37" s="4"/>
      <c r="K37" s="4"/>
      <c r="L37" s="4"/>
      <c r="M37" s="4"/>
      <c r="N37" s="4"/>
      <c r="O37" s="4"/>
      <c r="P37" s="4"/>
      <c r="Q37" s="4"/>
      <c r="R37" s="4"/>
      <c r="S37" s="4"/>
      <c r="T37" s="4"/>
      <c r="U37" s="4"/>
      <c r="V37" s="4"/>
      <c r="W37" s="4"/>
      <c r="X37" s="4"/>
      <c r="Y37" s="4"/>
      <c r="Z37" s="4"/>
      <c r="AA37" s="4"/>
      <c r="AB37" s="4"/>
      <c r="AC37" s="4"/>
    </row>
    <row r="38" spans="1:29" ht="27.75" customHeight="1">
      <c r="A38" s="4"/>
      <c r="B38" s="4"/>
      <c r="C38" s="4"/>
      <c r="D38" s="4"/>
      <c r="E38" s="38"/>
      <c r="F38" s="38"/>
      <c r="G38" s="4"/>
      <c r="H38" s="4"/>
      <c r="I38" s="4"/>
      <c r="J38" s="4"/>
      <c r="K38" s="4"/>
      <c r="L38" s="4"/>
      <c r="M38" s="4"/>
      <c r="N38" s="4"/>
      <c r="O38" s="4"/>
      <c r="P38" s="17"/>
      <c r="Q38" s="17"/>
      <c r="R38" s="17"/>
      <c r="S38" s="17"/>
      <c r="T38" s="17"/>
      <c r="U38" s="17"/>
      <c r="V38" s="17"/>
      <c r="W38" s="17"/>
      <c r="X38" s="17"/>
      <c r="Y38" s="17"/>
      <c r="Z38" s="17"/>
      <c r="AA38" s="4"/>
      <c r="AB38" s="4"/>
      <c r="AC38" s="4"/>
    </row>
    <row r="39" spans="1:29" ht="27.75" customHeight="1">
      <c r="A39" s="4"/>
      <c r="B39" s="4"/>
      <c r="C39" s="4"/>
      <c r="D39" s="4"/>
      <c r="E39" s="38"/>
      <c r="F39" s="38"/>
      <c r="G39" s="4"/>
      <c r="H39" s="4"/>
      <c r="I39" s="4"/>
      <c r="J39" s="4"/>
      <c r="K39" s="4"/>
      <c r="L39" s="4"/>
      <c r="M39" s="4"/>
      <c r="N39" s="4"/>
      <c r="O39" s="4"/>
      <c r="P39" s="4"/>
      <c r="Q39" s="4"/>
      <c r="R39" s="4"/>
      <c r="S39" s="4"/>
      <c r="T39" s="4"/>
      <c r="U39" s="4"/>
      <c r="V39" s="4"/>
      <c r="W39" s="4"/>
      <c r="X39" s="4"/>
      <c r="Y39" s="4"/>
      <c r="Z39" s="4"/>
      <c r="AA39" s="4"/>
      <c r="AB39" s="4"/>
      <c r="AC39" s="4"/>
    </row>
    <row r="40" spans="1:29" s="1" customFormat="1" ht="27.75" customHeight="1">
      <c r="E40" s="38"/>
      <c r="F40" s="38"/>
    </row>
    <row r="41" spans="1:29" s="1" customFormat="1" ht="16.5" customHeight="1"/>
    <row r="42" spans="1:29" ht="15" customHeight="1"/>
  </sheetData>
  <mergeCells count="28">
    <mergeCell ref="V3:W3"/>
    <mergeCell ref="P8:Q8"/>
    <mergeCell ref="S8:Z8"/>
    <mergeCell ref="A10:AC10"/>
    <mergeCell ref="A15:AC15"/>
    <mergeCell ref="C16:J16"/>
    <mergeCell ref="L16:U16"/>
    <mergeCell ref="C17:J17"/>
    <mergeCell ref="L17:U17"/>
    <mergeCell ref="D20:I20"/>
    <mergeCell ref="J20:K20"/>
    <mergeCell ref="L20:P20"/>
    <mergeCell ref="Q20:X20"/>
    <mergeCell ref="D21:G21"/>
    <mergeCell ref="H21:I21"/>
    <mergeCell ref="D22:G22"/>
    <mergeCell ref="H22:I22"/>
    <mergeCell ref="A27:F27"/>
    <mergeCell ref="F30:G30"/>
    <mergeCell ref="K32:L32"/>
    <mergeCell ref="N32:AA32"/>
    <mergeCell ref="K34:L34"/>
    <mergeCell ref="N34:AA34"/>
    <mergeCell ref="P38:Z38"/>
    <mergeCell ref="A12:AC13"/>
    <mergeCell ref="J21:K22"/>
    <mergeCell ref="L21:P22"/>
    <mergeCell ref="Q21:X22"/>
  </mergeCells>
  <phoneticPr fontId="4"/>
  <conditionalFormatting sqref="D21:G22 J21:P22 L16:U17 X3 Q21:X22 Z3 S8:Z8 AB3">
    <cfRule type="containsBlanks" dxfId="6" priority="1">
      <formula>LEN(TRIM(D3))=0</formula>
    </cfRule>
  </conditionalFormatting>
  <dataValidations count="1">
    <dataValidation type="list" allowBlank="1" showDropDown="0" showInputMessage="1" showErrorMessage="1" sqref="J21:K22">
      <formula1>"普通,当座"</formula1>
    </dataValidation>
  </dataValidations>
  <printOptions horizontalCentered="1"/>
  <pageMargins left="0.43307086614173229" right="0.27559055118110232" top="0.98425196850393704" bottom="0.78740157480314954" header="0.51181102362204722" footer="0.51181102362204722"/>
  <pageSetup paperSize="9"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IY41"/>
  <sheetViews>
    <sheetView showGridLines="0" view="pageBreakPreview" zoomScaleSheetLayoutView="100" workbookViewId="0">
      <selection activeCell="AF14" sqref="AF14"/>
    </sheetView>
  </sheetViews>
  <sheetFormatPr defaultRowHeight="15" customHeight="1"/>
  <cols>
    <col min="1" max="29" width="3" style="1" customWidth="1"/>
    <col min="30" max="259" width="9" style="1" bestFit="1" customWidth="1"/>
    <col min="260" max="16384" width="9" style="2" customWidth="1"/>
  </cols>
  <sheetData>
    <row r="1" spans="1:259" ht="27.75" customHeight="1">
      <c r="K1" s="4"/>
    </row>
    <row r="2" spans="1:259" ht="27.75" customHeight="1">
      <c r="A2" s="1" t="s">
        <v>34</v>
      </c>
      <c r="K2" s="4"/>
    </row>
    <row r="3" spans="1:259" ht="27.75" customHeight="1">
      <c r="A3" s="4"/>
      <c r="B3" s="4"/>
      <c r="C3" s="4"/>
      <c r="D3" s="4"/>
      <c r="E3" s="4"/>
      <c r="F3" s="4"/>
      <c r="G3" s="4"/>
      <c r="H3" s="4"/>
      <c r="I3" s="4"/>
      <c r="J3" s="4"/>
      <c r="K3" s="4"/>
      <c r="L3" s="4"/>
      <c r="M3" s="4"/>
      <c r="N3" s="4"/>
      <c r="O3" s="4"/>
      <c r="P3" s="4"/>
      <c r="Q3" s="4"/>
      <c r="R3" s="4"/>
      <c r="S3" s="4"/>
      <c r="T3" s="4"/>
      <c r="U3" s="4"/>
      <c r="V3" s="13" t="s">
        <v>2</v>
      </c>
      <c r="W3" s="13"/>
      <c r="X3" s="4"/>
      <c r="Y3" s="4" t="s">
        <v>12</v>
      </c>
      <c r="Z3" s="4"/>
      <c r="AA3" s="4" t="s">
        <v>16</v>
      </c>
      <c r="AB3" s="4"/>
      <c r="AC3" s="4" t="s">
        <v>28</v>
      </c>
    </row>
    <row r="4" spans="1:259" ht="27.75" customHeight="1">
      <c r="A4" s="4"/>
      <c r="B4" s="4"/>
      <c r="C4" s="4"/>
      <c r="D4" s="4"/>
      <c r="E4" s="4"/>
      <c r="F4" s="4"/>
      <c r="G4" s="4"/>
      <c r="H4" s="4"/>
      <c r="I4" s="4"/>
      <c r="J4" s="4"/>
      <c r="K4" s="17"/>
      <c r="L4" s="17"/>
      <c r="M4" s="17"/>
      <c r="N4" s="17"/>
      <c r="O4" s="17"/>
      <c r="P4" s="9"/>
      <c r="Q4" s="4"/>
      <c r="R4" s="4"/>
      <c r="S4" s="4"/>
      <c r="T4" s="4"/>
      <c r="U4" s="4"/>
      <c r="V4" s="4"/>
      <c r="W4" s="4"/>
      <c r="X4" s="4"/>
      <c r="Y4" s="4"/>
      <c r="Z4" s="4"/>
      <c r="AA4" s="4"/>
      <c r="AB4" s="4"/>
      <c r="AC4" s="4"/>
    </row>
    <row r="5" spans="1:259" ht="27.75" customHeight="1">
      <c r="A5" s="4"/>
      <c r="B5" s="4" t="s">
        <v>31</v>
      </c>
      <c r="C5" s="4"/>
      <c r="D5" s="4"/>
      <c r="E5" s="4"/>
      <c r="F5" s="4"/>
      <c r="G5" s="4"/>
      <c r="H5" s="4"/>
      <c r="I5" s="4"/>
      <c r="J5" s="4"/>
      <c r="K5" s="19"/>
      <c r="L5" s="17"/>
      <c r="M5" s="17"/>
      <c r="N5" s="17"/>
      <c r="O5" s="17"/>
      <c r="P5" s="9"/>
      <c r="Q5" s="4"/>
      <c r="R5" s="4"/>
      <c r="S5" s="4"/>
      <c r="T5" s="4"/>
      <c r="U5" s="4"/>
      <c r="V5" s="4"/>
      <c r="W5" s="4"/>
      <c r="X5" s="4"/>
      <c r="Y5" s="4"/>
      <c r="Z5" s="4"/>
      <c r="AA5" s="4"/>
      <c r="AB5" s="4"/>
      <c r="AC5" s="4"/>
    </row>
    <row r="6" spans="1:259" ht="27.75" customHeight="1">
      <c r="A6" s="4"/>
      <c r="B6" s="4" t="s">
        <v>14</v>
      </c>
      <c r="C6" s="4"/>
      <c r="D6" s="4"/>
      <c r="E6" s="4"/>
      <c r="F6" s="4"/>
      <c r="G6" s="4"/>
      <c r="H6" s="4"/>
      <c r="I6" s="4"/>
      <c r="J6" s="4"/>
      <c r="K6" s="17"/>
      <c r="L6" s="17"/>
      <c r="M6" s="17"/>
      <c r="N6" s="17"/>
      <c r="O6" s="17"/>
      <c r="P6" s="17"/>
      <c r="Q6" s="4"/>
      <c r="R6" s="4"/>
      <c r="S6" s="4"/>
      <c r="T6" s="4"/>
      <c r="U6" s="4"/>
      <c r="V6" s="4"/>
      <c r="W6" s="4"/>
      <c r="X6" s="4"/>
      <c r="Y6" s="4"/>
      <c r="Z6" s="4"/>
      <c r="AA6" s="4"/>
      <c r="AB6" s="4"/>
      <c r="AC6" s="4"/>
    </row>
    <row r="7" spans="1:259" ht="27.75" customHeight="1">
      <c r="A7" s="4"/>
      <c r="B7" s="4"/>
      <c r="C7" s="4"/>
      <c r="D7" s="4"/>
      <c r="E7" s="4"/>
      <c r="F7" s="4"/>
      <c r="G7" s="4"/>
      <c r="H7" s="4"/>
      <c r="I7" s="4"/>
      <c r="J7" s="4"/>
      <c r="K7" s="17"/>
      <c r="L7" s="17"/>
      <c r="M7" s="17"/>
      <c r="N7" s="17"/>
      <c r="O7" s="17"/>
      <c r="P7" s="17"/>
      <c r="Q7" s="4"/>
      <c r="R7" s="4"/>
      <c r="S7" s="4"/>
      <c r="T7" s="4"/>
      <c r="U7" s="4"/>
      <c r="V7" s="4"/>
      <c r="W7" s="4"/>
      <c r="X7" s="4"/>
      <c r="Y7" s="4"/>
      <c r="Z7" s="4"/>
      <c r="AA7" s="4"/>
      <c r="AB7" s="4"/>
      <c r="AC7" s="4"/>
    </row>
    <row r="8" spans="1:259" ht="27.75" customHeight="1">
      <c r="A8" s="4"/>
      <c r="B8" s="4"/>
      <c r="C8" s="4"/>
      <c r="D8" s="4"/>
      <c r="E8" s="4"/>
      <c r="F8" s="4"/>
      <c r="G8" s="4"/>
      <c r="H8" s="4"/>
      <c r="I8" s="4"/>
      <c r="J8" s="4"/>
      <c r="K8" s="4"/>
      <c r="L8" s="4"/>
      <c r="M8" s="4"/>
      <c r="N8" s="4"/>
      <c r="O8" s="4"/>
      <c r="P8" s="20" t="s">
        <v>48</v>
      </c>
      <c r="Q8" s="20"/>
      <c r="R8" s="4"/>
      <c r="S8" s="46"/>
      <c r="T8" s="46"/>
      <c r="U8" s="46"/>
      <c r="V8" s="46"/>
      <c r="W8" s="46"/>
      <c r="X8" s="46"/>
      <c r="Y8" s="46"/>
      <c r="Z8" s="46"/>
      <c r="AA8" s="4"/>
      <c r="AC8" s="4"/>
    </row>
    <row r="9" spans="1:259" ht="27.75" customHeight="1">
      <c r="A9" s="4"/>
      <c r="B9" s="4"/>
      <c r="C9" s="4"/>
      <c r="D9" s="4"/>
      <c r="E9" s="4"/>
      <c r="F9" s="4"/>
      <c r="G9" s="4"/>
      <c r="H9" s="4"/>
      <c r="I9" s="9"/>
      <c r="J9" s="4"/>
      <c r="K9" s="4"/>
      <c r="L9" s="4"/>
      <c r="M9" s="4"/>
      <c r="N9" s="4"/>
      <c r="O9" s="4"/>
      <c r="P9" s="4"/>
      <c r="Q9" s="4"/>
      <c r="R9" s="4"/>
      <c r="S9" s="4"/>
      <c r="T9" s="4"/>
      <c r="U9" s="4"/>
      <c r="V9" s="4"/>
      <c r="W9" s="4"/>
      <c r="X9" s="4"/>
      <c r="Y9" s="4"/>
      <c r="Z9" s="4"/>
      <c r="AA9" s="4"/>
      <c r="AB9" s="4"/>
      <c r="AC9" s="4"/>
    </row>
    <row r="10" spans="1:259" ht="27.75" customHeight="1">
      <c r="A10" s="30" t="s">
        <v>32</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row>
    <row r="11" spans="1:259" ht="27.75" customHeight="1">
      <c r="A11" s="4"/>
      <c r="B11" s="4"/>
      <c r="C11" s="4"/>
      <c r="D11" s="4"/>
      <c r="E11" s="4"/>
      <c r="F11" s="4"/>
      <c r="G11" s="4"/>
      <c r="H11" s="4"/>
      <c r="I11" s="13"/>
      <c r="J11" s="4"/>
      <c r="K11" s="4"/>
      <c r="L11" s="4"/>
      <c r="M11" s="4"/>
      <c r="N11" s="4"/>
      <c r="O11" s="4"/>
      <c r="P11" s="4"/>
      <c r="Q11" s="4"/>
      <c r="R11" s="4"/>
      <c r="S11" s="4"/>
      <c r="T11" s="4"/>
      <c r="U11" s="4"/>
      <c r="V11" s="4"/>
      <c r="W11" s="4"/>
      <c r="X11" s="4"/>
      <c r="Y11" s="4"/>
      <c r="Z11" s="4"/>
      <c r="AA11" s="4"/>
      <c r="AB11" s="4"/>
      <c r="AC11" s="4"/>
    </row>
    <row r="12" spans="1:259" s="29" customFormat="1" ht="19.5" customHeight="1">
      <c r="A12" s="48" t="s">
        <v>50</v>
      </c>
      <c r="B12" s="48"/>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c r="IW12" s="47"/>
      <c r="IX12" s="47"/>
      <c r="IY12" s="47"/>
    </row>
    <row r="13" spans="1:259" ht="27.75" customHeigh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row>
    <row r="14" spans="1:259" ht="27.75" customHeight="1">
      <c r="A14" s="17" t="s">
        <v>22</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row>
    <row r="15" spans="1:259" ht="27.75" customHeight="1">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row>
    <row r="16" spans="1:259" ht="27.75" customHeight="1">
      <c r="A16" s="4"/>
      <c r="B16" s="4"/>
      <c r="C16" s="49">
        <v>1</v>
      </c>
      <c r="D16" s="4"/>
      <c r="E16" s="20" t="s">
        <v>27</v>
      </c>
      <c r="F16" s="20"/>
      <c r="G16" s="20"/>
      <c r="H16" s="20"/>
      <c r="I16" s="20"/>
      <c r="J16" s="20"/>
      <c r="K16" s="4"/>
      <c r="L16" s="36"/>
      <c r="M16" s="36"/>
      <c r="N16" s="36"/>
      <c r="O16" s="36"/>
      <c r="P16" s="36"/>
      <c r="Q16" s="36"/>
      <c r="R16" s="36"/>
      <c r="S16" s="36"/>
      <c r="T16" s="36"/>
      <c r="U16" s="36"/>
      <c r="V16" s="18" t="s">
        <v>5</v>
      </c>
      <c r="W16" s="4"/>
      <c r="X16" s="4"/>
      <c r="Y16" s="4"/>
      <c r="Z16" s="4"/>
      <c r="AA16" s="4"/>
      <c r="AB16" s="4"/>
      <c r="AC16" s="4"/>
    </row>
    <row r="17" spans="1:29" ht="27.75" customHeight="1">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row>
    <row r="18" spans="1:29" ht="27.75" customHeight="1">
      <c r="A18" s="4"/>
      <c r="B18" s="4"/>
      <c r="C18" s="49">
        <v>2</v>
      </c>
      <c r="D18" s="4"/>
      <c r="E18" s="20" t="s">
        <v>3</v>
      </c>
      <c r="F18" s="20"/>
      <c r="G18" s="20"/>
      <c r="H18" s="20"/>
      <c r="I18" s="20"/>
      <c r="J18" s="20"/>
      <c r="K18" s="4"/>
      <c r="L18" s="20" t="s">
        <v>46</v>
      </c>
      <c r="M18" s="20"/>
      <c r="N18" s="20"/>
      <c r="O18" s="20"/>
      <c r="P18" s="20"/>
      <c r="Q18" s="20"/>
      <c r="R18" s="20"/>
      <c r="S18" s="20"/>
      <c r="T18" s="20"/>
      <c r="U18" s="20"/>
      <c r="V18" s="4"/>
      <c r="W18" s="4"/>
      <c r="X18" s="4"/>
      <c r="Y18" s="4"/>
      <c r="Z18" s="4"/>
      <c r="AA18" s="4"/>
      <c r="AB18" s="4"/>
      <c r="AC18" s="4"/>
    </row>
    <row r="19" spans="1:29" ht="27.75" customHeigh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row>
    <row r="20" spans="1:29" ht="27.75" customHeight="1">
      <c r="A20" s="4"/>
      <c r="B20" s="13"/>
      <c r="D20" s="17"/>
      <c r="E20" s="17"/>
      <c r="F20" s="17"/>
      <c r="G20" s="17"/>
      <c r="H20" s="17"/>
      <c r="I20" s="17"/>
      <c r="J20" s="17"/>
      <c r="K20" s="17"/>
      <c r="L20" s="17"/>
      <c r="M20" s="17"/>
      <c r="N20" s="17"/>
      <c r="O20" s="17"/>
      <c r="P20" s="17"/>
      <c r="Q20" s="17"/>
      <c r="R20" s="17"/>
      <c r="S20" s="17"/>
      <c r="T20" s="17"/>
      <c r="U20" s="17"/>
      <c r="V20" s="17"/>
      <c r="W20" s="17"/>
      <c r="X20" s="17"/>
      <c r="Y20" s="4"/>
      <c r="Z20" s="4"/>
      <c r="AA20" s="9"/>
      <c r="AB20" s="4"/>
      <c r="AC20" s="4"/>
    </row>
    <row r="21" spans="1:29" ht="27.75" customHeight="1">
      <c r="A21" s="9"/>
      <c r="B21" s="9"/>
      <c r="D21" s="17"/>
      <c r="E21" s="17"/>
      <c r="F21" s="17"/>
      <c r="G21" s="17"/>
      <c r="H21" s="20"/>
      <c r="I21" s="20"/>
      <c r="J21" s="17"/>
      <c r="K21" s="17"/>
      <c r="L21" s="17"/>
      <c r="M21" s="17"/>
      <c r="N21" s="17"/>
      <c r="O21" s="17"/>
      <c r="P21" s="17"/>
      <c r="Q21" s="17"/>
      <c r="R21" s="17"/>
      <c r="S21" s="17"/>
      <c r="T21" s="17"/>
      <c r="U21" s="17"/>
      <c r="V21" s="17"/>
      <c r="W21" s="17"/>
      <c r="X21" s="17"/>
      <c r="Y21" s="4"/>
      <c r="Z21" s="4"/>
      <c r="AA21" s="4"/>
      <c r="AB21" s="4"/>
      <c r="AC21" s="4"/>
    </row>
    <row r="22" spans="1:29" ht="27.75" customHeight="1">
      <c r="A22" s="9"/>
      <c r="B22" s="9"/>
      <c r="D22" s="17"/>
      <c r="E22" s="17"/>
      <c r="F22" s="17"/>
      <c r="G22" s="17"/>
      <c r="H22" s="20"/>
      <c r="I22" s="20"/>
      <c r="J22" s="17"/>
      <c r="K22" s="17"/>
      <c r="L22" s="17"/>
      <c r="M22" s="17"/>
      <c r="N22" s="17"/>
      <c r="O22" s="17"/>
      <c r="P22" s="17"/>
      <c r="Q22" s="17"/>
      <c r="R22" s="17"/>
      <c r="S22" s="17"/>
      <c r="T22" s="17"/>
      <c r="U22" s="17"/>
      <c r="V22" s="17"/>
      <c r="W22" s="17"/>
      <c r="X22" s="17"/>
      <c r="Y22" s="4"/>
      <c r="Z22" s="4"/>
      <c r="AA22" s="9"/>
      <c r="AB22" s="4"/>
      <c r="AC22" s="4"/>
    </row>
    <row r="23" spans="1:29" ht="27.75" customHeight="1">
      <c r="A23" s="4"/>
      <c r="B23" s="4"/>
      <c r="X23" s="4"/>
      <c r="Y23" s="4"/>
      <c r="Z23" s="4"/>
      <c r="AA23" s="4"/>
      <c r="AB23" s="4"/>
      <c r="AC23" s="4"/>
    </row>
    <row r="24" spans="1:29" ht="27.75" customHeight="1">
      <c r="A24" s="17"/>
      <c r="B24" s="17"/>
      <c r="X24" s="4"/>
      <c r="Y24" s="4"/>
      <c r="Z24" s="4"/>
      <c r="AA24" s="4"/>
      <c r="AB24" s="4"/>
      <c r="AC24" s="4"/>
    </row>
    <row r="25" spans="1:29" ht="27.75" customHeight="1">
      <c r="A25" s="4"/>
      <c r="B25" s="4"/>
      <c r="X25" s="4"/>
      <c r="Y25" s="4"/>
      <c r="Z25" s="4"/>
      <c r="AA25" s="4"/>
      <c r="AB25" s="4"/>
      <c r="AC25" s="4"/>
    </row>
    <row r="26" spans="1:29" ht="27.75" customHeight="1">
      <c r="A26" s="4"/>
      <c r="B26" s="4"/>
      <c r="C26" s="4"/>
      <c r="D26" s="4"/>
      <c r="E26" s="4"/>
      <c r="F26" s="4"/>
      <c r="G26" s="15"/>
      <c r="H26" s="15"/>
      <c r="I26" s="15"/>
      <c r="J26" s="15"/>
      <c r="K26" s="4"/>
      <c r="L26" s="4"/>
      <c r="M26" s="4"/>
      <c r="N26" s="4"/>
      <c r="O26" s="4"/>
      <c r="P26" s="4"/>
      <c r="Q26" s="4"/>
      <c r="R26" s="4"/>
      <c r="S26" s="4"/>
      <c r="T26" s="4"/>
      <c r="U26" s="4"/>
      <c r="V26" s="4"/>
      <c r="W26" s="4"/>
      <c r="X26" s="4"/>
      <c r="Y26" s="4"/>
      <c r="Z26" s="4"/>
      <c r="AA26" s="4"/>
      <c r="AB26" s="4"/>
      <c r="AC26" s="4"/>
    </row>
    <row r="27" spans="1:29" ht="27.75" customHeight="1">
      <c r="A27" s="7"/>
      <c r="B27" s="7"/>
      <c r="C27" s="7"/>
      <c r="D27" s="7"/>
      <c r="E27" s="7"/>
      <c r="F27" s="7"/>
      <c r="G27" s="14"/>
      <c r="H27" s="16"/>
      <c r="I27" s="16"/>
      <c r="J27" s="16"/>
      <c r="K27" s="16"/>
      <c r="L27" s="16"/>
      <c r="M27" s="16"/>
      <c r="N27" s="16"/>
      <c r="O27" s="16"/>
      <c r="P27" s="16"/>
      <c r="Q27" s="16"/>
      <c r="R27" s="16"/>
      <c r="S27" s="16"/>
      <c r="T27" s="16"/>
      <c r="U27" s="16"/>
      <c r="V27" s="16"/>
      <c r="W27" s="16"/>
      <c r="X27" s="16"/>
      <c r="Y27" s="16"/>
      <c r="Z27" s="16"/>
      <c r="AA27" s="16"/>
      <c r="AB27" s="16"/>
      <c r="AC27" s="16"/>
    </row>
    <row r="28" spans="1:29" ht="27.75" customHeight="1">
      <c r="A28" s="4"/>
      <c r="B28" s="4"/>
      <c r="C28" s="4"/>
      <c r="D28" s="9"/>
      <c r="E28" s="4"/>
      <c r="F28" s="4"/>
      <c r="G28" s="4"/>
      <c r="H28" s="4"/>
      <c r="I28" s="4"/>
      <c r="J28" s="4"/>
      <c r="K28" s="4"/>
      <c r="L28" s="4"/>
      <c r="M28" s="4"/>
      <c r="N28" s="4"/>
      <c r="O28" s="4"/>
      <c r="P28" s="4"/>
      <c r="Q28" s="4"/>
      <c r="R28" s="4"/>
      <c r="S28" s="4"/>
      <c r="T28" s="4"/>
      <c r="U28" s="4"/>
      <c r="V28" s="4"/>
      <c r="W28" s="4"/>
      <c r="X28" s="4"/>
      <c r="Y28" s="4"/>
      <c r="Z28" s="4"/>
      <c r="AA28" s="4"/>
      <c r="AB28" s="4"/>
      <c r="AC28" s="4"/>
    </row>
    <row r="29" spans="1:29" ht="27.7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row>
    <row r="30" spans="1:29" ht="27.75" customHeight="1">
      <c r="A30" s="4"/>
      <c r="B30" s="4"/>
      <c r="C30" s="4"/>
      <c r="D30" s="4"/>
      <c r="E30" s="4"/>
      <c r="F30" s="13"/>
      <c r="G30" s="13"/>
      <c r="H30" s="17"/>
      <c r="I30" s="4"/>
      <c r="J30" s="17"/>
      <c r="K30" s="4"/>
      <c r="L30" s="17"/>
      <c r="M30" s="4"/>
      <c r="N30" s="4"/>
      <c r="O30" s="4"/>
      <c r="P30" s="4"/>
      <c r="Q30" s="4"/>
      <c r="R30" s="4"/>
      <c r="S30" s="4"/>
      <c r="T30" s="4"/>
      <c r="U30" s="4"/>
      <c r="V30" s="4"/>
      <c r="W30" s="4"/>
      <c r="X30" s="4"/>
      <c r="Y30" s="4"/>
      <c r="Z30" s="4"/>
      <c r="AA30" s="4"/>
      <c r="AB30" s="4"/>
      <c r="AC30" s="4"/>
    </row>
    <row r="31" spans="1:29" ht="27.7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row>
    <row r="32" spans="1:29" ht="27.75" customHeight="1">
      <c r="A32" s="4"/>
      <c r="B32" s="4"/>
      <c r="C32" s="4"/>
      <c r="D32" s="4"/>
      <c r="E32" s="4"/>
      <c r="F32" s="4"/>
      <c r="G32" s="4"/>
      <c r="H32" s="4"/>
      <c r="I32" s="4"/>
      <c r="J32" s="4"/>
      <c r="K32" s="20"/>
      <c r="L32" s="20"/>
      <c r="M32" s="4"/>
      <c r="N32" s="17"/>
      <c r="O32" s="17"/>
      <c r="P32" s="17"/>
      <c r="Q32" s="17"/>
      <c r="R32" s="17"/>
      <c r="S32" s="17"/>
      <c r="T32" s="17"/>
      <c r="U32" s="17"/>
      <c r="V32" s="17"/>
      <c r="W32" s="17"/>
      <c r="X32" s="17"/>
      <c r="Y32" s="17"/>
      <c r="Z32" s="17"/>
      <c r="AA32" s="17"/>
      <c r="AB32" s="4"/>
      <c r="AC32" s="4"/>
    </row>
    <row r="33" spans="1:29" ht="27.75" customHeight="1">
      <c r="A33" s="4"/>
      <c r="B33" s="4"/>
      <c r="C33" s="4"/>
      <c r="D33" s="4"/>
      <c r="E33" s="37"/>
      <c r="F33" s="4"/>
      <c r="G33" s="4"/>
      <c r="H33" s="4"/>
      <c r="I33" s="4"/>
      <c r="J33" s="4"/>
      <c r="K33" s="4"/>
      <c r="L33" s="4"/>
      <c r="M33" s="4"/>
      <c r="N33" s="4"/>
      <c r="O33" s="4"/>
      <c r="P33" s="4"/>
      <c r="Q33" s="4"/>
      <c r="R33" s="4"/>
      <c r="S33" s="4"/>
      <c r="T33" s="4"/>
      <c r="U33" s="4"/>
      <c r="V33" s="4"/>
      <c r="W33" s="4"/>
      <c r="X33" s="4"/>
      <c r="Y33" s="4"/>
      <c r="Z33" s="4"/>
      <c r="AA33" s="4"/>
      <c r="AB33" s="4"/>
      <c r="AC33" s="4"/>
    </row>
    <row r="34" spans="1:29" ht="27.75" customHeight="1">
      <c r="A34" s="4"/>
      <c r="B34" s="4"/>
      <c r="C34" s="4"/>
      <c r="D34" s="4"/>
      <c r="E34" s="38"/>
      <c r="F34" s="38"/>
      <c r="G34" s="4"/>
      <c r="H34" s="4"/>
      <c r="I34" s="4"/>
      <c r="J34" s="4"/>
      <c r="K34" s="20"/>
      <c r="L34" s="20"/>
      <c r="M34" s="4"/>
      <c r="N34" s="17"/>
      <c r="O34" s="17"/>
      <c r="P34" s="17"/>
      <c r="Q34" s="17"/>
      <c r="R34" s="17"/>
      <c r="S34" s="17"/>
      <c r="T34" s="17"/>
      <c r="U34" s="17"/>
      <c r="V34" s="17"/>
      <c r="W34" s="17"/>
      <c r="X34" s="17"/>
      <c r="Y34" s="17"/>
      <c r="Z34" s="17"/>
      <c r="AA34" s="17"/>
      <c r="AB34" s="4"/>
      <c r="AC34" s="4"/>
    </row>
    <row r="35" spans="1:29" ht="27.75" customHeight="1">
      <c r="A35" s="4"/>
      <c r="B35" s="4"/>
      <c r="C35" s="4"/>
      <c r="D35" s="4"/>
      <c r="E35" s="38"/>
      <c r="F35" s="38"/>
      <c r="G35" s="4"/>
      <c r="H35" s="4"/>
      <c r="I35" s="4"/>
      <c r="J35" s="4"/>
      <c r="K35" s="4"/>
      <c r="L35" s="4"/>
      <c r="M35" s="4"/>
      <c r="N35" s="4"/>
      <c r="O35" s="4"/>
      <c r="P35" s="4"/>
      <c r="Q35" s="4"/>
      <c r="R35" s="4"/>
      <c r="S35" s="4"/>
      <c r="T35" s="4"/>
      <c r="U35" s="4"/>
      <c r="V35" s="4"/>
      <c r="W35" s="4"/>
      <c r="X35" s="4"/>
      <c r="Y35" s="4"/>
      <c r="Z35" s="4"/>
      <c r="AA35" s="4"/>
      <c r="AB35" s="4"/>
      <c r="AC35" s="4"/>
    </row>
    <row r="36" spans="1:29" ht="27.75" customHeight="1">
      <c r="A36" s="4"/>
      <c r="B36" s="4"/>
      <c r="C36" s="4"/>
      <c r="D36" s="4"/>
      <c r="E36" s="38"/>
      <c r="F36" s="38"/>
      <c r="G36" s="4"/>
      <c r="H36" s="4"/>
      <c r="I36" s="4"/>
      <c r="J36" s="4"/>
      <c r="K36" s="4"/>
      <c r="L36" s="4"/>
      <c r="M36" s="4"/>
      <c r="N36" s="4"/>
      <c r="O36" s="4"/>
      <c r="P36" s="4"/>
      <c r="Q36" s="4"/>
      <c r="R36" s="4"/>
      <c r="S36" s="4"/>
      <c r="T36" s="4"/>
      <c r="U36" s="4"/>
      <c r="V36" s="4"/>
      <c r="W36" s="4"/>
      <c r="X36" s="4"/>
      <c r="Y36" s="4"/>
      <c r="Z36" s="4"/>
      <c r="AA36" s="4"/>
      <c r="AB36" s="4"/>
      <c r="AC36" s="4"/>
    </row>
    <row r="37" spans="1:29" ht="27.75" customHeight="1">
      <c r="A37" s="4"/>
      <c r="B37" s="4"/>
      <c r="C37" s="4"/>
      <c r="D37" s="4"/>
      <c r="E37" s="38"/>
      <c r="F37" s="38"/>
      <c r="G37" s="4"/>
      <c r="H37" s="4"/>
      <c r="I37" s="4"/>
      <c r="J37" s="4"/>
      <c r="K37" s="4"/>
      <c r="L37" s="4"/>
      <c r="M37" s="4"/>
      <c r="N37" s="4"/>
      <c r="O37" s="4"/>
      <c r="P37" s="4"/>
      <c r="Q37" s="4"/>
      <c r="R37" s="4"/>
      <c r="S37" s="4"/>
      <c r="T37" s="4"/>
      <c r="U37" s="4"/>
      <c r="V37" s="4"/>
      <c r="W37" s="4"/>
      <c r="X37" s="4"/>
      <c r="Y37" s="4"/>
      <c r="Z37" s="4"/>
      <c r="AA37" s="4"/>
      <c r="AB37" s="4"/>
      <c r="AC37" s="4"/>
    </row>
    <row r="38" spans="1:29" ht="27.75" customHeight="1">
      <c r="A38" s="4"/>
      <c r="B38" s="4"/>
      <c r="C38" s="4"/>
      <c r="D38" s="4"/>
      <c r="E38" s="38"/>
      <c r="F38" s="38"/>
      <c r="G38" s="4"/>
      <c r="H38" s="4"/>
      <c r="I38" s="4"/>
      <c r="J38" s="4"/>
      <c r="K38" s="4"/>
      <c r="L38" s="4"/>
      <c r="M38" s="4"/>
      <c r="N38" s="4"/>
      <c r="O38" s="4"/>
      <c r="P38" s="17"/>
      <c r="Q38" s="17"/>
      <c r="R38" s="17"/>
      <c r="S38" s="17"/>
      <c r="T38" s="17"/>
      <c r="U38" s="17"/>
      <c r="V38" s="17"/>
      <c r="W38" s="17"/>
      <c r="X38" s="17"/>
      <c r="Y38" s="17"/>
      <c r="Z38" s="17"/>
      <c r="AA38" s="4"/>
      <c r="AB38" s="4"/>
      <c r="AC38" s="4"/>
    </row>
    <row r="39" spans="1:29" ht="27.75" customHeight="1">
      <c r="A39" s="4"/>
      <c r="B39" s="4"/>
      <c r="C39" s="4"/>
      <c r="D39" s="4"/>
      <c r="E39" s="38"/>
      <c r="F39" s="38"/>
      <c r="G39" s="4"/>
      <c r="H39" s="4"/>
      <c r="I39" s="4"/>
      <c r="J39" s="4"/>
      <c r="K39" s="4"/>
      <c r="L39" s="4"/>
      <c r="M39" s="4"/>
      <c r="N39" s="4"/>
      <c r="O39" s="4"/>
      <c r="P39" s="4"/>
      <c r="Q39" s="4"/>
      <c r="R39" s="4"/>
      <c r="S39" s="4"/>
      <c r="T39" s="4"/>
      <c r="U39" s="4"/>
      <c r="V39" s="4"/>
      <c r="W39" s="4"/>
      <c r="X39" s="4"/>
      <c r="Y39" s="4"/>
      <c r="Z39" s="4"/>
      <c r="AA39" s="4"/>
      <c r="AB39" s="4"/>
      <c r="AC39" s="4"/>
    </row>
    <row r="40" spans="1:29" s="1" customFormat="1" ht="27.75" customHeight="1">
      <c r="E40" s="38"/>
      <c r="F40" s="38"/>
    </row>
    <row r="41" spans="1:29" s="1" customFormat="1" ht="16.5" customHeight="1"/>
    <row r="42" spans="1:29" ht="15" customHeight="1"/>
  </sheetData>
  <mergeCells count="28">
    <mergeCell ref="V3:W3"/>
    <mergeCell ref="P8:Q8"/>
    <mergeCell ref="S8:Z8"/>
    <mergeCell ref="A10:AC10"/>
    <mergeCell ref="A12:AC12"/>
    <mergeCell ref="A14:AC14"/>
    <mergeCell ref="E16:J16"/>
    <mergeCell ref="L16:U16"/>
    <mergeCell ref="E18:J18"/>
    <mergeCell ref="L18:U18"/>
    <mergeCell ref="D20:I20"/>
    <mergeCell ref="J20:K20"/>
    <mergeCell ref="L20:P20"/>
    <mergeCell ref="Q20:X20"/>
    <mergeCell ref="D21:G21"/>
    <mergeCell ref="H21:I21"/>
    <mergeCell ref="D22:G22"/>
    <mergeCell ref="H22:I22"/>
    <mergeCell ref="A27:F27"/>
    <mergeCell ref="F30:G30"/>
    <mergeCell ref="K32:L32"/>
    <mergeCell ref="N32:AA32"/>
    <mergeCell ref="K34:L34"/>
    <mergeCell ref="N34:AA34"/>
    <mergeCell ref="P38:Z38"/>
    <mergeCell ref="J21:K22"/>
    <mergeCell ref="L21:P22"/>
    <mergeCell ref="Q21:X22"/>
  </mergeCells>
  <phoneticPr fontId="4"/>
  <conditionalFormatting sqref="X3 Z3 AB3 S8:Z8 L16:U16">
    <cfRule type="containsBlanks" dxfId="5" priority="1">
      <formula>LEN(TRIM(L3))=0</formula>
    </cfRule>
  </conditionalFormatting>
  <printOptions horizontalCentered="1"/>
  <pageMargins left="0.43307086614173229" right="0.27559055118110232" top="0.98425196850393704" bottom="0.78740157480314954" header="0.51181102362204722" footer="0.51181102362204722"/>
  <pageSetup paperSize="9"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S39"/>
  <sheetViews>
    <sheetView view="pageBreakPreview" topLeftCell="A13" zoomScaleSheetLayoutView="100" workbookViewId="0">
      <selection activeCell="D20" sqref="D20"/>
    </sheetView>
  </sheetViews>
  <sheetFormatPr defaultRowHeight="18.75"/>
  <cols>
    <col min="1" max="15" width="10" style="50" customWidth="1"/>
    <col min="16" max="19" width="15" style="50" customWidth="1"/>
    <col min="20" max="26" width="10" style="50" customWidth="1"/>
    <col min="27" max="27" width="12.5" style="50" customWidth="1"/>
    <col min="28" max="16384" width="9" style="50" customWidth="1"/>
  </cols>
  <sheetData>
    <row r="1" spans="1:19">
      <c r="B1" s="52" t="s">
        <v>167</v>
      </c>
      <c r="C1" s="71"/>
      <c r="D1" s="71"/>
      <c r="E1" s="71"/>
      <c r="F1" s="71"/>
      <c r="K1" s="90" t="s">
        <v>173</v>
      </c>
      <c r="L1" s="52"/>
    </row>
    <row r="2" spans="1:19">
      <c r="B2" s="63" t="s">
        <v>71</v>
      </c>
      <c r="C2" s="63" t="s">
        <v>171</v>
      </c>
      <c r="D2" s="63" t="s">
        <v>124</v>
      </c>
      <c r="E2" s="63" t="s">
        <v>24</v>
      </c>
      <c r="F2" s="63" t="s">
        <v>88</v>
      </c>
      <c r="G2" s="63" t="s">
        <v>125</v>
      </c>
      <c r="H2" s="63" t="s">
        <v>126</v>
      </c>
      <c r="K2" s="91"/>
      <c r="L2" s="97"/>
      <c r="M2" s="97"/>
      <c r="N2" s="97"/>
      <c r="O2" s="97"/>
      <c r="P2" s="97"/>
      <c r="Q2" s="97"/>
      <c r="R2" s="97"/>
      <c r="S2" s="107"/>
    </row>
    <row r="3" spans="1:19">
      <c r="A3" s="51" t="s">
        <v>152</v>
      </c>
      <c r="B3" s="63" t="s">
        <v>192</v>
      </c>
      <c r="C3" s="63" t="s">
        <v>193</v>
      </c>
      <c r="D3" s="63" t="s">
        <v>194</v>
      </c>
      <c r="E3" s="63" t="s">
        <v>195</v>
      </c>
      <c r="F3" s="63" t="s">
        <v>186</v>
      </c>
      <c r="G3" s="63" t="s">
        <v>172</v>
      </c>
      <c r="H3" s="63" t="s">
        <v>103</v>
      </c>
      <c r="K3" s="92"/>
      <c r="L3" s="98"/>
      <c r="M3" s="98"/>
      <c r="N3" s="98"/>
      <c r="O3" s="98"/>
      <c r="P3" s="98"/>
      <c r="Q3" s="98"/>
      <c r="R3" s="98"/>
      <c r="S3" s="108"/>
    </row>
    <row r="4" spans="1:19">
      <c r="B4" s="64"/>
      <c r="C4" s="72"/>
      <c r="D4" s="64"/>
      <c r="E4" s="64"/>
      <c r="F4" s="64"/>
      <c r="G4" s="84"/>
      <c r="H4" s="64"/>
      <c r="K4" s="92"/>
      <c r="L4" s="99"/>
      <c r="M4" s="99"/>
      <c r="N4" s="99"/>
      <c r="O4" s="99"/>
      <c r="P4" s="99"/>
      <c r="Q4" s="99"/>
      <c r="R4" s="99"/>
      <c r="S4" s="108"/>
    </row>
    <row r="5" spans="1:19">
      <c r="K5" s="93"/>
      <c r="L5" s="100"/>
      <c r="M5" s="100"/>
      <c r="N5" s="100"/>
      <c r="O5" s="100"/>
      <c r="P5" s="100"/>
      <c r="Q5" s="100"/>
      <c r="R5" s="100"/>
      <c r="S5" s="109"/>
    </row>
    <row r="6" spans="1:19" ht="19.5">
      <c r="A6" s="52" t="s">
        <v>166</v>
      </c>
      <c r="B6" s="52"/>
      <c r="C6" s="52"/>
      <c r="D6" s="52"/>
      <c r="E6" s="50" t="s">
        <v>178</v>
      </c>
      <c r="K6" s="94" t="s">
        <v>174</v>
      </c>
      <c r="L6" s="101"/>
      <c r="M6" s="101"/>
      <c r="N6" s="101"/>
      <c r="O6" s="101"/>
      <c r="P6" s="101"/>
      <c r="Q6" s="101"/>
    </row>
    <row r="7" spans="1:19" ht="19.5">
      <c r="A7" s="53" t="s">
        <v>158</v>
      </c>
      <c r="B7" s="65"/>
      <c r="C7" s="65" t="s">
        <v>160</v>
      </c>
      <c r="D7" s="75"/>
      <c r="E7" s="53" t="s">
        <v>158</v>
      </c>
      <c r="F7" s="65"/>
      <c r="G7" s="65" t="s">
        <v>160</v>
      </c>
      <c r="H7" s="75"/>
      <c r="K7" s="95"/>
      <c r="L7" s="95"/>
      <c r="M7" s="95"/>
      <c r="N7" s="95"/>
      <c r="O7" s="95"/>
      <c r="P7" s="95"/>
      <c r="Q7" s="95"/>
      <c r="R7" s="95"/>
      <c r="S7" s="95"/>
    </row>
    <row r="8" spans="1:19">
      <c r="A8" s="54" t="s">
        <v>180</v>
      </c>
      <c r="B8" s="66" t="str">
        <f>IF(G4="A",300000,IF(G4="S",500000,""))</f>
        <v/>
      </c>
      <c r="C8" s="73" t="s">
        <v>78</v>
      </c>
      <c r="D8" s="76"/>
      <c r="E8" s="79" t="s">
        <v>180</v>
      </c>
      <c r="F8" s="81"/>
      <c r="G8" s="73" t="s">
        <v>78</v>
      </c>
      <c r="H8" s="76">
        <f>H37+L37</f>
        <v>0</v>
      </c>
      <c r="K8" s="95"/>
      <c r="L8" s="95"/>
      <c r="M8" s="95"/>
      <c r="N8" s="95"/>
      <c r="O8" s="95"/>
      <c r="P8" s="95"/>
      <c r="Q8" s="95"/>
      <c r="R8" s="95"/>
      <c r="S8" s="95"/>
    </row>
    <row r="9" spans="1:19">
      <c r="A9" s="55"/>
      <c r="B9" s="67"/>
      <c r="C9" s="63" t="s">
        <v>161</v>
      </c>
      <c r="D9" s="77"/>
      <c r="E9" s="54"/>
      <c r="F9" s="82"/>
      <c r="G9" s="63" t="s">
        <v>161</v>
      </c>
      <c r="H9" s="77">
        <f>I37+M37</f>
        <v>0</v>
      </c>
      <c r="K9" s="95"/>
      <c r="L9" s="95"/>
      <c r="M9" s="95"/>
      <c r="N9" s="95"/>
      <c r="O9" s="95"/>
      <c r="P9" s="95"/>
      <c r="Q9" s="95"/>
      <c r="R9" s="95"/>
      <c r="S9" s="95"/>
    </row>
    <row r="10" spans="1:19">
      <c r="A10" s="55" t="s">
        <v>159</v>
      </c>
      <c r="B10" s="67"/>
      <c r="C10" s="63" t="s">
        <v>162</v>
      </c>
      <c r="D10" s="77"/>
      <c r="E10" s="80" t="s">
        <v>159</v>
      </c>
      <c r="F10" s="83"/>
      <c r="G10" s="63" t="s">
        <v>162</v>
      </c>
      <c r="H10" s="77">
        <f>J37+N37</f>
        <v>0</v>
      </c>
      <c r="K10" s="95"/>
      <c r="L10" s="95"/>
      <c r="M10" s="95"/>
      <c r="N10" s="95"/>
      <c r="O10" s="95"/>
      <c r="P10" s="95"/>
      <c r="Q10" s="95"/>
      <c r="R10" s="95"/>
      <c r="S10" s="95"/>
    </row>
    <row r="11" spans="1:19">
      <c r="A11" s="55"/>
      <c r="B11" s="67"/>
      <c r="C11" s="63" t="s">
        <v>163</v>
      </c>
      <c r="D11" s="77"/>
      <c r="E11" s="54"/>
      <c r="F11" s="82"/>
      <c r="G11" s="63" t="s">
        <v>163</v>
      </c>
      <c r="H11" s="77">
        <f>K37+O37</f>
        <v>0</v>
      </c>
      <c r="K11" s="52"/>
      <c r="L11" s="101"/>
      <c r="M11" s="52"/>
      <c r="N11" s="101"/>
      <c r="O11" s="101"/>
      <c r="P11" s="101"/>
      <c r="Q11" s="101"/>
    </row>
    <row r="12" spans="1:19" ht="19.5">
      <c r="A12" s="56" t="s">
        <v>164</v>
      </c>
      <c r="B12" s="68">
        <f>SUM(B8:B11)</f>
        <v>0</v>
      </c>
      <c r="C12" s="74" t="s">
        <v>164</v>
      </c>
      <c r="D12" s="78">
        <f>SUM(D8:D11)</f>
        <v>0</v>
      </c>
      <c r="E12" s="56" t="s">
        <v>164</v>
      </c>
      <c r="F12" s="68">
        <f>SUM(F8:F11)</f>
        <v>0</v>
      </c>
      <c r="G12" s="74" t="s">
        <v>164</v>
      </c>
      <c r="H12" s="78">
        <f>SUM(H8:H11)</f>
        <v>0</v>
      </c>
      <c r="K12" s="52"/>
      <c r="L12" s="101"/>
      <c r="M12" s="101"/>
      <c r="N12" s="101"/>
      <c r="O12" s="101"/>
      <c r="P12" s="101"/>
      <c r="Q12" s="101"/>
    </row>
    <row r="13" spans="1:19" ht="19.5">
      <c r="L13" s="101"/>
      <c r="M13" s="101"/>
      <c r="N13" s="101"/>
      <c r="O13" s="101"/>
      <c r="P13" s="101"/>
      <c r="Q13" s="101"/>
    </row>
    <row r="14" spans="1:19">
      <c r="A14" s="57" t="s">
        <v>165</v>
      </c>
      <c r="B14" s="69"/>
      <c r="C14" s="69"/>
      <c r="D14" s="69"/>
      <c r="E14" s="69"/>
      <c r="F14" s="69"/>
      <c r="G14" s="69"/>
      <c r="H14" s="85" t="s">
        <v>183</v>
      </c>
      <c r="I14" s="89"/>
      <c r="J14" s="89"/>
      <c r="K14" s="96"/>
      <c r="L14" s="102" t="s">
        <v>159</v>
      </c>
      <c r="M14" s="105"/>
      <c r="N14" s="105"/>
      <c r="O14" s="106"/>
      <c r="P14" s="85" t="s">
        <v>185</v>
      </c>
      <c r="Q14" s="89"/>
      <c r="R14" s="89"/>
      <c r="S14" s="110"/>
    </row>
    <row r="15" spans="1:19">
      <c r="A15" s="55" t="s">
        <v>110</v>
      </c>
      <c r="B15" s="63" t="s">
        <v>168</v>
      </c>
      <c r="C15" s="63" t="s">
        <v>116</v>
      </c>
      <c r="D15" s="63" t="s">
        <v>114</v>
      </c>
      <c r="E15" s="63" t="s">
        <v>181</v>
      </c>
      <c r="F15" s="63" t="s">
        <v>169</v>
      </c>
      <c r="G15" s="63" t="s">
        <v>170</v>
      </c>
      <c r="H15" s="63" t="s">
        <v>78</v>
      </c>
      <c r="I15" s="63" t="s">
        <v>161</v>
      </c>
      <c r="J15" s="63" t="s">
        <v>162</v>
      </c>
      <c r="K15" s="63" t="s">
        <v>179</v>
      </c>
      <c r="L15" s="86" t="s">
        <v>78</v>
      </c>
      <c r="M15" s="86" t="s">
        <v>161</v>
      </c>
      <c r="N15" s="86" t="s">
        <v>162</v>
      </c>
      <c r="O15" s="86" t="s">
        <v>179</v>
      </c>
      <c r="P15" s="63" t="s">
        <v>78</v>
      </c>
      <c r="Q15" s="63" t="s">
        <v>161</v>
      </c>
      <c r="R15" s="63" t="s">
        <v>162</v>
      </c>
      <c r="S15" s="111" t="s">
        <v>163</v>
      </c>
    </row>
    <row r="16" spans="1:19">
      <c r="A16" s="55" t="s">
        <v>188</v>
      </c>
      <c r="B16" s="63" t="s">
        <v>182</v>
      </c>
      <c r="C16" s="63" t="s">
        <v>189</v>
      </c>
      <c r="D16" s="63" t="s">
        <v>190</v>
      </c>
      <c r="E16" s="63" t="s">
        <v>184</v>
      </c>
      <c r="F16" s="63">
        <v>3</v>
      </c>
      <c r="G16" s="63">
        <v>2</v>
      </c>
      <c r="H16" s="86">
        <v>12000</v>
      </c>
      <c r="I16" s="86"/>
      <c r="J16" s="86"/>
      <c r="K16" s="86"/>
      <c r="L16" s="86">
        <v>600</v>
      </c>
      <c r="M16" s="86"/>
      <c r="N16" s="86"/>
      <c r="O16" s="86"/>
      <c r="P16" s="63" t="s">
        <v>191</v>
      </c>
      <c r="Q16" s="63"/>
      <c r="R16" s="63"/>
      <c r="S16" s="111"/>
    </row>
    <row r="17" spans="1:19">
      <c r="A17" s="58">
        <v>1</v>
      </c>
      <c r="B17" s="64"/>
      <c r="C17" s="64"/>
      <c r="D17" s="64"/>
      <c r="E17" s="64"/>
      <c r="F17" s="64"/>
      <c r="G17" s="64"/>
      <c r="H17" s="67"/>
      <c r="I17" s="67"/>
      <c r="J17" s="67"/>
      <c r="K17" s="67"/>
      <c r="L17" s="67"/>
      <c r="M17" s="67"/>
      <c r="N17" s="67"/>
      <c r="O17" s="67"/>
      <c r="P17" s="64"/>
      <c r="Q17" s="64"/>
      <c r="R17" s="64"/>
      <c r="S17" s="112"/>
    </row>
    <row r="18" spans="1:19">
      <c r="A18" s="58">
        <v>2</v>
      </c>
      <c r="B18" s="64"/>
      <c r="C18" s="64"/>
      <c r="D18" s="64"/>
      <c r="E18" s="64"/>
      <c r="F18" s="64"/>
      <c r="G18" s="64"/>
      <c r="H18" s="67"/>
      <c r="I18" s="67"/>
      <c r="J18" s="67"/>
      <c r="K18" s="67"/>
      <c r="L18" s="67"/>
      <c r="M18" s="67"/>
      <c r="N18" s="67"/>
      <c r="O18" s="67"/>
      <c r="P18" s="64"/>
      <c r="Q18" s="64"/>
      <c r="R18" s="64"/>
      <c r="S18" s="112"/>
    </row>
    <row r="19" spans="1:19">
      <c r="A19" s="58">
        <v>3</v>
      </c>
      <c r="B19" s="64"/>
      <c r="C19" s="64"/>
      <c r="D19" s="64"/>
      <c r="E19" s="64"/>
      <c r="F19" s="64"/>
      <c r="G19" s="64"/>
      <c r="H19" s="67"/>
      <c r="I19" s="67"/>
      <c r="J19" s="67"/>
      <c r="K19" s="67"/>
      <c r="L19" s="67"/>
      <c r="M19" s="67"/>
      <c r="N19" s="67"/>
      <c r="O19" s="67"/>
      <c r="P19" s="64"/>
      <c r="Q19" s="64"/>
      <c r="R19" s="64"/>
      <c r="S19" s="112"/>
    </row>
    <row r="20" spans="1:19">
      <c r="A20" s="58">
        <v>4</v>
      </c>
      <c r="B20" s="64"/>
      <c r="C20" s="64"/>
      <c r="D20" s="64"/>
      <c r="E20" s="64"/>
      <c r="F20" s="64"/>
      <c r="G20" s="64"/>
      <c r="H20" s="67"/>
      <c r="I20" s="67"/>
      <c r="J20" s="67"/>
      <c r="K20" s="67"/>
      <c r="L20" s="67"/>
      <c r="M20" s="67"/>
      <c r="N20" s="67"/>
      <c r="O20" s="67"/>
      <c r="P20" s="64"/>
      <c r="Q20" s="64"/>
      <c r="R20" s="64"/>
      <c r="S20" s="112"/>
    </row>
    <row r="21" spans="1:19">
      <c r="A21" s="58">
        <v>5</v>
      </c>
      <c r="B21" s="64"/>
      <c r="C21" s="64"/>
      <c r="D21" s="64"/>
      <c r="E21" s="64"/>
      <c r="F21" s="64"/>
      <c r="G21" s="64"/>
      <c r="H21" s="67"/>
      <c r="I21" s="67"/>
      <c r="J21" s="67"/>
      <c r="K21" s="67"/>
      <c r="L21" s="67"/>
      <c r="M21" s="67"/>
      <c r="N21" s="67"/>
      <c r="O21" s="67"/>
      <c r="P21" s="64"/>
      <c r="Q21" s="64"/>
      <c r="R21" s="64"/>
      <c r="S21" s="112"/>
    </row>
    <row r="22" spans="1:19">
      <c r="A22" s="58">
        <v>6</v>
      </c>
      <c r="B22" s="64"/>
      <c r="C22" s="64"/>
      <c r="D22" s="64"/>
      <c r="E22" s="64"/>
      <c r="F22" s="64"/>
      <c r="G22" s="64"/>
      <c r="H22" s="67"/>
      <c r="I22" s="67"/>
      <c r="J22" s="67"/>
      <c r="K22" s="67"/>
      <c r="L22" s="67"/>
      <c r="M22" s="67"/>
      <c r="N22" s="67"/>
      <c r="O22" s="67"/>
      <c r="P22" s="64"/>
      <c r="Q22" s="64"/>
      <c r="R22" s="64"/>
      <c r="S22" s="112"/>
    </row>
    <row r="23" spans="1:19">
      <c r="A23" s="58">
        <v>7</v>
      </c>
      <c r="B23" s="64"/>
      <c r="C23" s="64"/>
      <c r="D23" s="64"/>
      <c r="E23" s="64"/>
      <c r="F23" s="64"/>
      <c r="G23" s="64"/>
      <c r="H23" s="67"/>
      <c r="I23" s="67"/>
      <c r="J23" s="67"/>
      <c r="K23" s="67"/>
      <c r="L23" s="67"/>
      <c r="M23" s="67"/>
      <c r="N23" s="67"/>
      <c r="O23" s="67"/>
      <c r="P23" s="64"/>
      <c r="Q23" s="64"/>
      <c r="R23" s="64"/>
      <c r="S23" s="112"/>
    </row>
    <row r="24" spans="1:19">
      <c r="A24" s="58">
        <v>8</v>
      </c>
      <c r="B24" s="64"/>
      <c r="C24" s="64"/>
      <c r="D24" s="64"/>
      <c r="E24" s="64"/>
      <c r="F24" s="64"/>
      <c r="G24" s="64"/>
      <c r="H24" s="67"/>
      <c r="I24" s="67"/>
      <c r="J24" s="67"/>
      <c r="K24" s="67"/>
      <c r="L24" s="67"/>
      <c r="M24" s="67"/>
      <c r="N24" s="67"/>
      <c r="O24" s="67"/>
      <c r="P24" s="64"/>
      <c r="Q24" s="64"/>
      <c r="R24" s="64"/>
      <c r="S24" s="112"/>
    </row>
    <row r="25" spans="1:19">
      <c r="A25" s="58">
        <v>9</v>
      </c>
      <c r="B25" s="64"/>
      <c r="C25" s="64"/>
      <c r="D25" s="64"/>
      <c r="E25" s="64"/>
      <c r="F25" s="64"/>
      <c r="G25" s="64"/>
      <c r="H25" s="67"/>
      <c r="I25" s="67"/>
      <c r="J25" s="67"/>
      <c r="K25" s="67"/>
      <c r="L25" s="67"/>
      <c r="M25" s="67"/>
      <c r="N25" s="67"/>
      <c r="O25" s="67"/>
      <c r="P25" s="64"/>
      <c r="Q25" s="64"/>
      <c r="R25" s="64"/>
      <c r="S25" s="112"/>
    </row>
    <row r="26" spans="1:19">
      <c r="A26" s="58">
        <v>10</v>
      </c>
      <c r="B26" s="64"/>
      <c r="C26" s="64"/>
      <c r="D26" s="64"/>
      <c r="E26" s="64"/>
      <c r="F26" s="64"/>
      <c r="G26" s="64"/>
      <c r="H26" s="67"/>
      <c r="I26" s="67"/>
      <c r="J26" s="67"/>
      <c r="K26" s="67"/>
      <c r="L26" s="67"/>
      <c r="M26" s="67"/>
      <c r="N26" s="67"/>
      <c r="O26" s="67"/>
      <c r="P26" s="64"/>
      <c r="Q26" s="64"/>
      <c r="R26" s="64"/>
      <c r="S26" s="112"/>
    </row>
    <row r="27" spans="1:19">
      <c r="A27" s="58">
        <v>11</v>
      </c>
      <c r="B27" s="64"/>
      <c r="C27" s="64"/>
      <c r="D27" s="64"/>
      <c r="E27" s="64"/>
      <c r="F27" s="64"/>
      <c r="G27" s="64"/>
      <c r="H27" s="67"/>
      <c r="I27" s="67"/>
      <c r="J27" s="67"/>
      <c r="K27" s="67"/>
      <c r="L27" s="67"/>
      <c r="M27" s="67"/>
      <c r="N27" s="67"/>
      <c r="O27" s="67"/>
      <c r="P27" s="64"/>
      <c r="Q27" s="64"/>
      <c r="R27" s="64"/>
      <c r="S27" s="112"/>
    </row>
    <row r="28" spans="1:19">
      <c r="A28" s="58">
        <v>12</v>
      </c>
      <c r="B28" s="64"/>
      <c r="C28" s="64"/>
      <c r="D28" s="64"/>
      <c r="E28" s="64"/>
      <c r="F28" s="64"/>
      <c r="G28" s="64"/>
      <c r="H28" s="67"/>
      <c r="I28" s="67"/>
      <c r="J28" s="67"/>
      <c r="K28" s="67"/>
      <c r="L28" s="67"/>
      <c r="M28" s="67"/>
      <c r="N28" s="67"/>
      <c r="O28" s="67"/>
      <c r="P28" s="64"/>
      <c r="Q28" s="64"/>
      <c r="R28" s="64"/>
      <c r="S28" s="112"/>
    </row>
    <row r="29" spans="1:19">
      <c r="A29" s="58">
        <v>13</v>
      </c>
      <c r="B29" s="64"/>
      <c r="C29" s="64"/>
      <c r="D29" s="64"/>
      <c r="E29" s="64"/>
      <c r="F29" s="64"/>
      <c r="G29" s="64"/>
      <c r="H29" s="67"/>
      <c r="I29" s="67"/>
      <c r="J29" s="67"/>
      <c r="K29" s="67"/>
      <c r="L29" s="67"/>
      <c r="M29" s="67"/>
      <c r="N29" s="67"/>
      <c r="O29" s="67"/>
      <c r="P29" s="64"/>
      <c r="Q29" s="64"/>
      <c r="R29" s="64"/>
      <c r="S29" s="112"/>
    </row>
    <row r="30" spans="1:19">
      <c r="A30" s="58">
        <v>14</v>
      </c>
      <c r="B30" s="64"/>
      <c r="C30" s="64"/>
      <c r="D30" s="64"/>
      <c r="E30" s="64"/>
      <c r="F30" s="64"/>
      <c r="G30" s="64"/>
      <c r="H30" s="67"/>
      <c r="I30" s="67"/>
      <c r="J30" s="67"/>
      <c r="K30" s="67"/>
      <c r="L30" s="67"/>
      <c r="M30" s="67"/>
      <c r="N30" s="67"/>
      <c r="O30" s="67"/>
      <c r="P30" s="64"/>
      <c r="Q30" s="64"/>
      <c r="R30" s="64"/>
      <c r="S30" s="112"/>
    </row>
    <row r="31" spans="1:19">
      <c r="A31" s="58">
        <v>15</v>
      </c>
      <c r="B31" s="64"/>
      <c r="C31" s="64"/>
      <c r="D31" s="64"/>
      <c r="E31" s="64"/>
      <c r="F31" s="64"/>
      <c r="G31" s="64"/>
      <c r="H31" s="67"/>
      <c r="I31" s="67"/>
      <c r="J31" s="67"/>
      <c r="K31" s="67"/>
      <c r="L31" s="67"/>
      <c r="M31" s="67"/>
      <c r="N31" s="67"/>
      <c r="O31" s="67"/>
      <c r="P31" s="64"/>
      <c r="Q31" s="64"/>
      <c r="R31" s="64"/>
      <c r="S31" s="112"/>
    </row>
    <row r="32" spans="1:19">
      <c r="A32" s="58">
        <v>16</v>
      </c>
      <c r="B32" s="64"/>
      <c r="C32" s="64"/>
      <c r="D32" s="64"/>
      <c r="E32" s="64"/>
      <c r="F32" s="64"/>
      <c r="G32" s="64"/>
      <c r="H32" s="67"/>
      <c r="I32" s="67"/>
      <c r="J32" s="67"/>
      <c r="K32" s="67"/>
      <c r="L32" s="67"/>
      <c r="M32" s="67"/>
      <c r="N32" s="67"/>
      <c r="O32" s="67"/>
      <c r="P32" s="64"/>
      <c r="Q32" s="64"/>
      <c r="R32" s="64"/>
      <c r="S32" s="112"/>
    </row>
    <row r="33" spans="1:19">
      <c r="A33" s="58">
        <v>17</v>
      </c>
      <c r="B33" s="64"/>
      <c r="C33" s="64"/>
      <c r="D33" s="64"/>
      <c r="E33" s="64"/>
      <c r="F33" s="64"/>
      <c r="G33" s="64"/>
      <c r="H33" s="67"/>
      <c r="I33" s="67"/>
      <c r="J33" s="67"/>
      <c r="K33" s="67"/>
      <c r="L33" s="67"/>
      <c r="M33" s="67"/>
      <c r="N33" s="67"/>
      <c r="O33" s="67"/>
      <c r="P33" s="64"/>
      <c r="Q33" s="64"/>
      <c r="R33" s="64"/>
      <c r="S33" s="112"/>
    </row>
    <row r="34" spans="1:19">
      <c r="A34" s="58">
        <v>18</v>
      </c>
      <c r="B34" s="64"/>
      <c r="C34" s="64"/>
      <c r="D34" s="64"/>
      <c r="E34" s="64"/>
      <c r="F34" s="64"/>
      <c r="G34" s="64"/>
      <c r="H34" s="67"/>
      <c r="I34" s="67"/>
      <c r="J34" s="67"/>
      <c r="K34" s="67"/>
      <c r="L34" s="67"/>
      <c r="M34" s="67"/>
      <c r="N34" s="67"/>
      <c r="O34" s="67"/>
      <c r="P34" s="64"/>
      <c r="Q34" s="64"/>
      <c r="R34" s="64"/>
      <c r="S34" s="112"/>
    </row>
    <row r="35" spans="1:19">
      <c r="A35" s="58">
        <v>19</v>
      </c>
      <c r="B35" s="64"/>
      <c r="C35" s="64"/>
      <c r="D35" s="64"/>
      <c r="E35" s="64"/>
      <c r="F35" s="64"/>
      <c r="G35" s="64"/>
      <c r="H35" s="67"/>
      <c r="I35" s="67"/>
      <c r="J35" s="67"/>
      <c r="K35" s="67"/>
      <c r="L35" s="67"/>
      <c r="M35" s="67"/>
      <c r="N35" s="67"/>
      <c r="O35" s="67"/>
      <c r="P35" s="64"/>
      <c r="Q35" s="64"/>
      <c r="R35" s="64"/>
      <c r="S35" s="112"/>
    </row>
    <row r="36" spans="1:19" ht="19.5">
      <c r="A36" s="59">
        <v>20</v>
      </c>
      <c r="B36" s="70"/>
      <c r="C36" s="70"/>
      <c r="D36" s="70"/>
      <c r="E36" s="70"/>
      <c r="F36" s="70"/>
      <c r="G36" s="70"/>
      <c r="H36" s="87"/>
      <c r="I36" s="87"/>
      <c r="J36" s="87"/>
      <c r="K36" s="87"/>
      <c r="L36" s="87"/>
      <c r="M36" s="87"/>
      <c r="N36" s="87"/>
      <c r="O36" s="87"/>
      <c r="P36" s="70"/>
      <c r="Q36" s="70"/>
      <c r="R36" s="70"/>
      <c r="S36" s="113"/>
    </row>
    <row r="37" spans="1:19">
      <c r="A37" s="60" t="s">
        <v>164</v>
      </c>
      <c r="B37" s="60"/>
      <c r="C37" s="60"/>
      <c r="D37" s="60"/>
      <c r="E37" s="60"/>
      <c r="F37" s="60"/>
      <c r="G37" s="60"/>
      <c r="H37" s="88">
        <f t="shared" ref="H37:O37" si="0">SUM(H17:H36)</f>
        <v>0</v>
      </c>
      <c r="I37" s="88">
        <f t="shared" si="0"/>
        <v>0</v>
      </c>
      <c r="J37" s="88">
        <f t="shared" si="0"/>
        <v>0</v>
      </c>
      <c r="K37" s="88">
        <f t="shared" si="0"/>
        <v>0</v>
      </c>
      <c r="L37" s="88">
        <f t="shared" si="0"/>
        <v>0</v>
      </c>
      <c r="M37" s="88">
        <f t="shared" si="0"/>
        <v>0</v>
      </c>
      <c r="N37" s="88">
        <f t="shared" si="0"/>
        <v>0</v>
      </c>
      <c r="O37" s="88">
        <f t="shared" si="0"/>
        <v>0</v>
      </c>
      <c r="P37" s="101"/>
      <c r="Q37" s="101"/>
    </row>
    <row r="38" spans="1:19">
      <c r="A38" s="61" t="s">
        <v>187</v>
      </c>
      <c r="B38" s="61"/>
      <c r="C38" s="61"/>
      <c r="D38" s="61"/>
      <c r="E38" s="61"/>
      <c r="F38" s="61"/>
      <c r="G38" s="61"/>
      <c r="H38" s="67" t="e">
        <f>$B$8-SUM(H37:K37)</f>
        <v>#VALUE!</v>
      </c>
      <c r="I38" s="64"/>
      <c r="J38" s="64"/>
      <c r="K38" s="64"/>
      <c r="L38" s="103">
        <f>$B$10-SUM(L37:O37)</f>
        <v>0</v>
      </c>
      <c r="M38" s="103"/>
      <c r="N38" s="103"/>
      <c r="O38" s="103"/>
      <c r="P38" s="104"/>
      <c r="Q38" s="104"/>
    </row>
    <row r="39" spans="1:19">
      <c r="A39" s="62"/>
      <c r="L39" s="104"/>
      <c r="M39" s="104"/>
      <c r="N39" s="104"/>
      <c r="O39" s="104"/>
      <c r="P39" s="104"/>
      <c r="Q39" s="104"/>
    </row>
  </sheetData>
  <mergeCells count="21">
    <mergeCell ref="A7:B7"/>
    <mergeCell ref="C7:D7"/>
    <mergeCell ref="E7:F7"/>
    <mergeCell ref="G7:H7"/>
    <mergeCell ref="H14:K14"/>
    <mergeCell ref="L14:O14"/>
    <mergeCell ref="P14:S14"/>
    <mergeCell ref="A37:G37"/>
    <mergeCell ref="A38:G38"/>
    <mergeCell ref="H38:K38"/>
    <mergeCell ref="L38:O38"/>
    <mergeCell ref="K2:S5"/>
    <mergeCell ref="K7:S10"/>
    <mergeCell ref="A8:A9"/>
    <mergeCell ref="B8:B9"/>
    <mergeCell ref="E8:E9"/>
    <mergeCell ref="F8:F9"/>
    <mergeCell ref="A10:A11"/>
    <mergeCell ref="B10:B11"/>
    <mergeCell ref="E10:E11"/>
    <mergeCell ref="F10:F11"/>
  </mergeCells>
  <phoneticPr fontId="12" type="Hiragana"/>
  <conditionalFormatting sqref="K2:K3 K7">
    <cfRule type="containsBlanks" dxfId="4" priority="58">
      <formula>LEN(TRIM(K2))=0</formula>
    </cfRule>
  </conditionalFormatting>
  <conditionalFormatting sqref="B4:H4 B8 D8:D11 B17:S36">
    <cfRule type="containsBlanks" dxfId="3" priority="1">
      <formula>LEN(TRIM(B4))=0</formula>
    </cfRule>
  </conditionalFormatting>
  <conditionalFormatting sqref="B10">
    <cfRule type="containsBlanks" dxfId="2" priority="2">
      <formula>LEN(TRIM(B10))=0</formula>
    </cfRule>
  </conditionalFormatting>
  <conditionalFormatting sqref="F8 H8:H11 F10">
    <cfRule type="containsBlanks" dxfId="1" priority="57">
      <formula>LEN(TRIM(F8))=0</formula>
    </cfRule>
  </conditionalFormatting>
  <dataValidations count="2">
    <dataValidation type="list" allowBlank="1" showDropDown="0" showInputMessage="1" showErrorMessage="1" sqref="B16:B36">
      <formula1>"Ａ 遠征（県外）,Ｂ 合宿（県内）,Ｃ 一般練習,Ｄ その他"</formula1>
    </dataValidation>
    <dataValidation type="list" allowBlank="1" showDropDown="0" showInputMessage="1" showErrorMessage="1" sqref="G4">
      <formula1>"A,S"</formula1>
    </dataValidation>
  </dataValidations>
  <pageMargins left="0.7" right="0.7" top="0.75" bottom="0.75" header="0.3" footer="0.3"/>
  <pageSetup paperSize="9" scale="57" fitToWidth="1" fitToHeight="0" orientation="landscape" usePrinterDefaults="1"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14">
    <tabColor rgb="FFFF0000"/>
  </sheetPr>
  <dimension ref="A1:IN76"/>
  <sheetViews>
    <sheetView view="pageBreakPreview" topLeftCell="A49" zoomScaleSheetLayoutView="100" workbookViewId="0">
      <selection activeCell="A25" sqref="A25:G29"/>
    </sheetView>
  </sheetViews>
  <sheetFormatPr defaultRowHeight="18.75"/>
  <cols>
    <col min="1" max="1" width="7.00390625" style="114" customWidth="1"/>
    <col min="2" max="2" width="10.625" style="114" customWidth="1"/>
    <col min="3" max="3" width="13.25" style="114" customWidth="1"/>
    <col min="4" max="4" width="17.5" style="114" customWidth="1"/>
    <col min="5" max="6" width="10.75" style="114" customWidth="1"/>
    <col min="7" max="7" width="12.5" style="114" customWidth="1"/>
    <col min="8" max="248" width="9" style="114" customWidth="1"/>
    <col min="249" max="16384" width="9" style="115" customWidth="1"/>
  </cols>
  <sheetData>
    <row r="1" spans="1:12" s="116" customFormat="1" ht="20.25" customHeight="1">
      <c r="A1" s="118" t="str">
        <f>入力シート!B4&amp;"特別強化選手支援事業報告書"</f>
        <v>特別強化選手支援事業報告書</v>
      </c>
      <c r="B1" s="118"/>
      <c r="C1" s="118"/>
      <c r="D1" s="118"/>
      <c r="E1" s="118"/>
      <c r="F1" s="118"/>
      <c r="G1" s="118"/>
    </row>
    <row r="2" spans="1:12" s="116" customFormat="1" ht="20.25" customHeight="1">
      <c r="A2" s="4"/>
      <c r="B2" s="4"/>
      <c r="C2" s="4"/>
      <c r="D2" s="4"/>
      <c r="E2" s="4"/>
      <c r="F2" s="131" t="str">
        <f>IF(入力シート!C4="","",入力シート!C4)</f>
        <v/>
      </c>
      <c r="G2" s="131"/>
      <c r="I2" s="140"/>
      <c r="J2" s="140"/>
    </row>
    <row r="3" spans="1:12" s="116" customFormat="1" ht="20.25" customHeight="1">
      <c r="A3" s="4"/>
      <c r="B3" s="4"/>
      <c r="C3" s="4"/>
      <c r="D3" s="4"/>
      <c r="E3" s="127" t="s">
        <v>88</v>
      </c>
      <c r="F3" s="132" t="str">
        <f>IF(入力シート!F4="","",入力シート!F4)</f>
        <v/>
      </c>
      <c r="G3" s="132"/>
      <c r="I3" s="141"/>
      <c r="J3" s="141"/>
      <c r="K3" s="141"/>
      <c r="L3" s="141"/>
    </row>
    <row r="4" spans="1:12" s="116" customFormat="1" ht="20.25" customHeight="1">
      <c r="A4" s="4"/>
      <c r="B4" s="4"/>
      <c r="C4" s="4"/>
      <c r="D4" s="4"/>
      <c r="E4" s="127" t="s">
        <v>175</v>
      </c>
      <c r="F4" s="133" t="str">
        <f>IF(入力シート!D4="","",入力シート!D4)</f>
        <v/>
      </c>
      <c r="G4" s="133"/>
      <c r="I4" s="141"/>
      <c r="J4" s="141"/>
      <c r="K4" s="141"/>
      <c r="L4" s="141"/>
    </row>
    <row r="5" spans="1:12" s="116" customFormat="1" ht="20.25" customHeight="1">
      <c r="A5" s="4"/>
      <c r="B5" s="4"/>
      <c r="C5" s="4"/>
      <c r="D5" s="4"/>
      <c r="E5" s="127" t="s">
        <v>24</v>
      </c>
      <c r="F5" s="133" t="str">
        <f>IF(入力シート!E4="","",入力シート!E4)</f>
        <v/>
      </c>
      <c r="G5" s="133"/>
      <c r="I5" s="141"/>
      <c r="J5" s="141"/>
      <c r="K5" s="141"/>
      <c r="L5" s="141"/>
    </row>
    <row r="6" spans="1:12" s="116" customFormat="1" ht="20.25" customHeight="1">
      <c r="A6" s="4"/>
      <c r="B6" s="4"/>
      <c r="C6" s="4"/>
      <c r="D6" s="4"/>
      <c r="E6" s="128" t="s">
        <v>130</v>
      </c>
      <c r="F6" s="133" t="str">
        <f>IF(入力シート!H4="","",入力シート!H4)</f>
        <v/>
      </c>
      <c r="G6" s="133"/>
      <c r="I6" s="141"/>
      <c r="J6" s="141"/>
      <c r="K6" s="141"/>
      <c r="L6" s="141"/>
    </row>
    <row r="7" spans="1:12" s="116" customFormat="1" ht="20.25" customHeight="1">
      <c r="A7" s="4"/>
      <c r="B7" s="4"/>
      <c r="C7" s="4"/>
      <c r="D7" s="4"/>
      <c r="E7" s="4"/>
      <c r="F7" s="134"/>
      <c r="G7" s="134"/>
    </row>
    <row r="8" spans="1:12" s="116" customFormat="1" ht="20.25" customHeight="1">
      <c r="A8" s="28" t="s">
        <v>55</v>
      </c>
      <c r="B8" s="28"/>
      <c r="C8" s="28"/>
      <c r="D8" s="4"/>
      <c r="E8" s="4"/>
      <c r="F8" s="4"/>
      <c r="G8" s="4"/>
    </row>
    <row r="9" spans="1:12" s="116" customFormat="1" ht="20.25" customHeight="1">
      <c r="A9" s="119" t="s">
        <v>39</v>
      </c>
      <c r="B9" s="119"/>
      <c r="C9" s="119"/>
      <c r="D9" s="4"/>
      <c r="E9" s="4"/>
      <c r="F9" s="4"/>
      <c r="G9" s="4"/>
    </row>
    <row r="10" spans="1:12" s="116" customFormat="1" ht="20.25" customHeight="1">
      <c r="A10" s="45" t="s">
        <v>57</v>
      </c>
      <c r="B10" s="45" t="s">
        <v>63</v>
      </c>
      <c r="C10" s="45" t="s">
        <v>26</v>
      </c>
      <c r="D10" s="45" t="s">
        <v>64</v>
      </c>
      <c r="E10" s="45" t="s">
        <v>65</v>
      </c>
      <c r="F10" s="45" t="s">
        <v>59</v>
      </c>
      <c r="G10" s="45" t="s">
        <v>67</v>
      </c>
    </row>
    <row r="11" spans="1:12" s="116" customFormat="1" ht="20.25" customHeight="1">
      <c r="A11" s="43">
        <v>1</v>
      </c>
      <c r="B11" s="45" t="str">
        <f>IF(入力シート!B17="","",入力シート!B17)</f>
        <v/>
      </c>
      <c r="C11" s="43" t="str">
        <f>IF(入力シート!C17="","",入力シート!C17)</f>
        <v/>
      </c>
      <c r="D11" s="43" t="str">
        <f>IF(入力シート!D17="","",入力シート!D17)</f>
        <v/>
      </c>
      <c r="E11" s="43" t="str">
        <f>IF(入力シート!F17="","",入力シート!F17)</f>
        <v/>
      </c>
      <c r="F11" s="43" t="str">
        <f>IF(入力シート!G17="","",入力シート!G17)</f>
        <v/>
      </c>
      <c r="G11" s="43" t="str">
        <f>IF(SUM(入力シート!H17:O17)=0,"",SUM(入力シート!H17:O17))</f>
        <v/>
      </c>
    </row>
    <row r="12" spans="1:12" s="116" customFormat="1" ht="20.25" customHeight="1">
      <c r="A12" s="43">
        <v>2</v>
      </c>
      <c r="B12" s="45" t="str">
        <f>IF(入力シート!B18="","",入力シート!B18)</f>
        <v/>
      </c>
      <c r="C12" s="43" t="str">
        <f>IF(入力シート!C18="","",入力シート!C18)</f>
        <v/>
      </c>
      <c r="D12" s="43" t="str">
        <f>IF(入力シート!D18="","",入力シート!D18)</f>
        <v/>
      </c>
      <c r="E12" s="43" t="str">
        <f>IF(入力シート!F18="","",入力シート!F18)</f>
        <v/>
      </c>
      <c r="F12" s="43" t="str">
        <f>IF(入力シート!G18="","",入力シート!G18)</f>
        <v/>
      </c>
      <c r="G12" s="43" t="str">
        <f>IF(SUM(入力シート!H18:O18)=0,"",SUM(入力シート!H18:O18))</f>
        <v/>
      </c>
    </row>
    <row r="13" spans="1:12" s="116" customFormat="1" ht="20.25" customHeight="1">
      <c r="A13" s="43">
        <v>3</v>
      </c>
      <c r="B13" s="45" t="str">
        <f>IF(入力シート!B19="","",入力シート!B19)</f>
        <v/>
      </c>
      <c r="C13" s="43" t="str">
        <f>IF(入力シート!C19="","",入力シート!C19)</f>
        <v/>
      </c>
      <c r="D13" s="43" t="str">
        <f>IF(入力シート!D19="","",入力シート!D19)</f>
        <v/>
      </c>
      <c r="E13" s="43" t="str">
        <f>IF(入力シート!F19="","",入力シート!F19)</f>
        <v/>
      </c>
      <c r="F13" s="43" t="str">
        <f>IF(入力シート!G19="","",入力シート!G19)</f>
        <v/>
      </c>
      <c r="G13" s="43" t="str">
        <f>IF(SUM(入力シート!H19:O19)=0,"",SUM(入力シート!H19:O19))</f>
        <v/>
      </c>
    </row>
    <row r="14" spans="1:12" s="116" customFormat="1" ht="20.25" customHeight="1">
      <c r="A14" s="43">
        <v>4</v>
      </c>
      <c r="B14" s="45" t="str">
        <f>IF(入力シート!B20="","",入力シート!B20)</f>
        <v/>
      </c>
      <c r="C14" s="43" t="str">
        <f>IF(入力シート!C20="","",入力シート!C20)</f>
        <v/>
      </c>
      <c r="D14" s="43" t="str">
        <f>IF(入力シート!D20="","",入力シート!D20)</f>
        <v/>
      </c>
      <c r="E14" s="43" t="str">
        <f>IF(入力シート!F20="","",入力シート!F20)</f>
        <v/>
      </c>
      <c r="F14" s="43" t="str">
        <f>IF(入力シート!G20="","",入力シート!G20)</f>
        <v/>
      </c>
      <c r="G14" s="43" t="str">
        <f>IF(SUM(入力シート!H20:O20)=0,"",SUM(入力シート!H20:O20))</f>
        <v/>
      </c>
    </row>
    <row r="15" spans="1:12" s="116" customFormat="1" ht="20.25" customHeight="1">
      <c r="A15" s="43">
        <v>5</v>
      </c>
      <c r="B15" s="45" t="str">
        <f>IF(入力シート!B21="","",入力シート!B21)</f>
        <v/>
      </c>
      <c r="C15" s="43" t="str">
        <f>IF(入力シート!C21="","",入力シート!C21)</f>
        <v/>
      </c>
      <c r="D15" s="43" t="str">
        <f>IF(入力シート!D21="","",入力シート!D21)</f>
        <v/>
      </c>
      <c r="E15" s="43" t="str">
        <f>IF(入力シート!F21="","",入力シート!F21)</f>
        <v/>
      </c>
      <c r="F15" s="43" t="str">
        <f>IF(入力シート!G21="","",入力シート!G21)</f>
        <v/>
      </c>
      <c r="G15" s="43" t="str">
        <f>IF(SUM(入力シート!H21:O21)=0,"",SUM(入力シート!H21:O21))</f>
        <v/>
      </c>
    </row>
    <row r="16" spans="1:12" s="116" customFormat="1" ht="20.25" customHeight="1">
      <c r="A16" s="43">
        <v>6</v>
      </c>
      <c r="B16" s="45" t="str">
        <f>IF(入力シート!B22="","",入力シート!B22)</f>
        <v/>
      </c>
      <c r="C16" s="43" t="str">
        <f>IF(入力シート!C22="","",入力シート!C22)</f>
        <v/>
      </c>
      <c r="D16" s="43" t="str">
        <f>IF(入力シート!D22="","",入力シート!D22)</f>
        <v/>
      </c>
      <c r="E16" s="43" t="str">
        <f>IF(入力シート!F22="","",入力シート!F22)</f>
        <v/>
      </c>
      <c r="F16" s="43" t="str">
        <f>IF(入力シート!G22="","",入力シート!G22)</f>
        <v/>
      </c>
      <c r="G16" s="43" t="str">
        <f>IF(SUM(入力シート!H22:O22)=0,"",SUM(入力シート!H22:O22))</f>
        <v/>
      </c>
    </row>
    <row r="17" spans="1:7" s="116" customFormat="1" ht="20.25" customHeight="1">
      <c r="A17" s="43">
        <v>7</v>
      </c>
      <c r="B17" s="45" t="str">
        <f>IF(入力シート!B23="","",入力シート!B23)</f>
        <v/>
      </c>
      <c r="C17" s="43" t="str">
        <f>IF(入力シート!C23="","",入力シート!C23)</f>
        <v/>
      </c>
      <c r="D17" s="43" t="str">
        <f>IF(入力シート!D23="","",入力シート!D23)</f>
        <v/>
      </c>
      <c r="E17" s="43" t="str">
        <f>IF(入力シート!F23="","",入力シート!F23)</f>
        <v/>
      </c>
      <c r="F17" s="43" t="str">
        <f>IF(入力シート!G23="","",入力シート!G23)</f>
        <v/>
      </c>
      <c r="G17" s="43" t="str">
        <f>IF(SUM(入力シート!H23:O23)=0,"",SUM(入力シート!H23:O23))</f>
        <v/>
      </c>
    </row>
    <row r="18" spans="1:7" s="116" customFormat="1" ht="20.25" customHeight="1">
      <c r="A18" s="43">
        <v>8</v>
      </c>
      <c r="B18" s="45" t="str">
        <f>IF(入力シート!B24="","",入力シート!B24)</f>
        <v/>
      </c>
      <c r="C18" s="43" t="str">
        <f>IF(入力シート!C24="","",入力シート!C24)</f>
        <v/>
      </c>
      <c r="D18" s="43" t="str">
        <f>IF(入力シート!D24="","",入力シート!D24)</f>
        <v/>
      </c>
      <c r="E18" s="43" t="str">
        <f>IF(入力シート!F24="","",入力シート!F24)</f>
        <v/>
      </c>
      <c r="F18" s="43" t="str">
        <f>IF(入力シート!G24="","",入力シート!G24)</f>
        <v/>
      </c>
      <c r="G18" s="43" t="str">
        <f>IF(SUM(入力シート!H24:O24)=0,"",SUM(入力シート!H24:O24))</f>
        <v/>
      </c>
    </row>
    <row r="19" spans="1:7" s="116" customFormat="1" ht="20.25" customHeight="1">
      <c r="A19" s="43">
        <v>9</v>
      </c>
      <c r="B19" s="45" t="str">
        <f>IF(入力シート!B25="","",入力シート!B25)</f>
        <v/>
      </c>
      <c r="C19" s="43" t="str">
        <f>IF(入力シート!C25="","",入力シート!C25)</f>
        <v/>
      </c>
      <c r="D19" s="43" t="str">
        <f>IF(入力シート!D25="","",入力シート!D25)</f>
        <v/>
      </c>
      <c r="E19" s="43" t="str">
        <f>IF(入力シート!F25="","",入力シート!F25)</f>
        <v/>
      </c>
      <c r="F19" s="43" t="str">
        <f>IF(入力シート!G25="","",入力シート!G25)</f>
        <v/>
      </c>
      <c r="G19" s="43" t="str">
        <f>IF(SUM(入力シート!H25:O25)=0,"",SUM(入力シート!H25:O25))</f>
        <v/>
      </c>
    </row>
    <row r="20" spans="1:7" s="116" customFormat="1" ht="20.25" customHeight="1">
      <c r="A20" s="120">
        <v>10</v>
      </c>
      <c r="B20" s="125" t="str">
        <f>IF(入力シート!B26="","",入力シート!B26)</f>
        <v/>
      </c>
      <c r="C20" s="126" t="str">
        <f>IF(入力シート!C26="","",入力シート!C26)</f>
        <v/>
      </c>
      <c r="D20" s="126" t="str">
        <f>IF(入力シート!D26="","",入力シート!D26)</f>
        <v/>
      </c>
      <c r="E20" s="126" t="str">
        <f>IF(入力シート!F26="","",入力シート!F26)</f>
        <v/>
      </c>
      <c r="F20" s="43" t="str">
        <f>IF(入力シート!G26="","",入力シート!G26)</f>
        <v/>
      </c>
      <c r="G20" s="43" t="str">
        <f>IF(SUM(入力シート!H26:O26)=0,"",SUM(入力シート!H26:O26))</f>
        <v/>
      </c>
    </row>
    <row r="21" spans="1:7" s="116" customFormat="1" ht="20.25" customHeight="1">
      <c r="A21" s="121" t="s">
        <v>17</v>
      </c>
      <c r="B21" s="121"/>
      <c r="C21" s="121"/>
      <c r="D21" s="121"/>
      <c r="E21" s="129">
        <f>SUM(E11:E20)</f>
        <v>0</v>
      </c>
      <c r="F21" s="135">
        <f>SUM(F11:F20)</f>
        <v>0</v>
      </c>
      <c r="G21" s="137">
        <f>SUM(G11:G20)</f>
        <v>0</v>
      </c>
    </row>
    <row r="22" spans="1:7" s="116" customFormat="1" ht="20.25" customHeight="1">
      <c r="A22" s="4" t="s">
        <v>176</v>
      </c>
      <c r="B22" s="4"/>
      <c r="C22" s="4"/>
      <c r="D22" s="4"/>
      <c r="E22" s="4"/>
      <c r="F22" s="4"/>
      <c r="G22" s="4"/>
    </row>
    <row r="23" spans="1:7" s="116" customFormat="1" ht="20.25" customHeight="1">
      <c r="A23" s="4"/>
      <c r="B23" s="4"/>
      <c r="C23" s="4"/>
      <c r="D23" s="4"/>
      <c r="E23" s="4"/>
      <c r="F23" s="4"/>
      <c r="G23" s="4"/>
    </row>
    <row r="24" spans="1:7" s="116" customFormat="1" ht="20.25" customHeight="1">
      <c r="A24" s="28" t="s">
        <v>61</v>
      </c>
      <c r="B24" s="28"/>
      <c r="C24" s="28"/>
      <c r="D24" s="28"/>
      <c r="E24" s="28"/>
      <c r="F24" s="4"/>
      <c r="G24" s="4"/>
    </row>
    <row r="25" spans="1:7" s="116" customFormat="1" ht="20.25" customHeight="1">
      <c r="A25" s="122" t="str">
        <f>IF(入力シート!K2="","",入力シート!K2)</f>
        <v/>
      </c>
      <c r="B25" s="122"/>
      <c r="C25" s="122"/>
      <c r="D25" s="122"/>
      <c r="E25" s="122"/>
      <c r="F25" s="122"/>
      <c r="G25" s="122"/>
    </row>
    <row r="26" spans="1:7" s="116" customFormat="1" ht="20.25" customHeight="1">
      <c r="A26" s="122"/>
      <c r="B26" s="122"/>
      <c r="C26" s="122"/>
      <c r="D26" s="122"/>
      <c r="E26" s="122"/>
      <c r="F26" s="122"/>
      <c r="G26" s="122"/>
    </row>
    <row r="27" spans="1:7" s="116" customFormat="1" ht="20.25" customHeight="1">
      <c r="A27" s="122"/>
      <c r="B27" s="122"/>
      <c r="C27" s="122"/>
      <c r="D27" s="122"/>
      <c r="E27" s="122"/>
      <c r="F27" s="122"/>
      <c r="G27" s="122"/>
    </row>
    <row r="28" spans="1:7" s="116" customFormat="1" ht="20.25" customHeight="1">
      <c r="A28" s="122"/>
      <c r="B28" s="122"/>
      <c r="C28" s="122"/>
      <c r="D28" s="122"/>
      <c r="E28" s="122"/>
      <c r="F28" s="122"/>
      <c r="G28" s="122"/>
    </row>
    <row r="29" spans="1:7" s="116" customFormat="1" ht="20.25" customHeight="1">
      <c r="A29" s="122"/>
      <c r="B29" s="122"/>
      <c r="C29" s="122"/>
      <c r="D29" s="122"/>
      <c r="E29" s="122"/>
      <c r="F29" s="122"/>
      <c r="G29" s="122"/>
    </row>
    <row r="30" spans="1:7" s="116" customFormat="1" ht="20.25" customHeight="1">
      <c r="A30" s="9"/>
      <c r="B30" s="9"/>
      <c r="C30" s="9"/>
      <c r="D30" s="9"/>
      <c r="E30" s="9"/>
      <c r="F30" s="9"/>
      <c r="G30" s="9"/>
    </row>
    <row r="31" spans="1:7" s="117" customFormat="1" ht="20.25" customHeight="1">
      <c r="A31" s="28" t="s">
        <v>62</v>
      </c>
      <c r="B31" s="28"/>
      <c r="C31" s="28"/>
      <c r="D31" s="16"/>
      <c r="E31" s="16"/>
      <c r="F31" s="16"/>
      <c r="G31" s="16"/>
    </row>
    <row r="32" spans="1:7" s="116" customFormat="1" ht="20.25" customHeight="1">
      <c r="A32" s="122" t="str">
        <f>IF(入力シート!K7="","",入力シート!K7)</f>
        <v/>
      </c>
      <c r="B32" s="122"/>
      <c r="C32" s="122"/>
      <c r="D32" s="122"/>
      <c r="E32" s="122"/>
      <c r="F32" s="122"/>
      <c r="G32" s="122"/>
    </row>
    <row r="33" spans="1:7" s="116" customFormat="1" ht="20.25" customHeight="1">
      <c r="A33" s="122"/>
      <c r="B33" s="122"/>
      <c r="C33" s="122"/>
      <c r="D33" s="122"/>
      <c r="E33" s="122"/>
      <c r="F33" s="122"/>
      <c r="G33" s="122"/>
    </row>
    <row r="34" spans="1:7" s="116" customFormat="1" ht="20.25" customHeight="1">
      <c r="A34" s="122"/>
      <c r="B34" s="122"/>
      <c r="C34" s="122"/>
      <c r="D34" s="122"/>
      <c r="E34" s="122"/>
      <c r="F34" s="122"/>
      <c r="G34" s="122"/>
    </row>
    <row r="35" spans="1:7" s="116" customFormat="1" ht="20.25" customHeight="1">
      <c r="A35" s="122"/>
      <c r="B35" s="122"/>
      <c r="C35" s="122"/>
      <c r="D35" s="122"/>
      <c r="E35" s="122"/>
      <c r="F35" s="122"/>
      <c r="G35" s="122"/>
    </row>
    <row r="36" spans="1:7" s="116" customFormat="1" ht="20.25" customHeight="1">
      <c r="A36" s="122"/>
      <c r="B36" s="122"/>
      <c r="C36" s="122"/>
      <c r="D36" s="122"/>
      <c r="E36" s="122"/>
      <c r="F36" s="122"/>
      <c r="G36" s="122"/>
    </row>
    <row r="37" spans="1:7" s="116" customFormat="1" ht="20.25" customHeight="1">
      <c r="A37" s="122"/>
      <c r="B37" s="122"/>
      <c r="C37" s="122"/>
      <c r="D37" s="122"/>
      <c r="E37" s="122"/>
      <c r="F37" s="122"/>
      <c r="G37" s="122"/>
    </row>
    <row r="38" spans="1:7" s="116" customFormat="1" ht="20.25" customHeight="1">
      <c r="A38" s="122"/>
      <c r="B38" s="122"/>
      <c r="C38" s="122"/>
      <c r="D38" s="122"/>
      <c r="E38" s="122"/>
      <c r="F38" s="122"/>
      <c r="G38" s="122"/>
    </row>
    <row r="39" spans="1:7" s="116" customFormat="1" ht="20.25" customHeight="1">
      <c r="A39" s="118" t="str">
        <f>A1</f>
        <v>特別強化選手支援事業報告書</v>
      </c>
      <c r="B39" s="118"/>
      <c r="C39" s="118"/>
      <c r="D39" s="118"/>
      <c r="E39" s="118"/>
      <c r="F39" s="118"/>
      <c r="G39" s="118"/>
    </row>
    <row r="40" spans="1:7" s="116" customFormat="1" ht="20.25" customHeight="1">
      <c r="A40" s="4"/>
      <c r="B40" s="4"/>
      <c r="C40" s="4"/>
      <c r="D40" s="4"/>
      <c r="E40" s="4"/>
      <c r="F40" s="131" t="str">
        <f>F2</f>
        <v/>
      </c>
      <c r="G40" s="138"/>
    </row>
    <row r="41" spans="1:7" s="116" customFormat="1" ht="20.25" customHeight="1">
      <c r="A41" s="4"/>
      <c r="B41" s="4"/>
      <c r="C41" s="4"/>
      <c r="D41" s="4"/>
      <c r="E41" s="127" t="s">
        <v>88</v>
      </c>
      <c r="F41" s="36" t="str">
        <f>F3</f>
        <v/>
      </c>
      <c r="G41" s="36"/>
    </row>
    <row r="42" spans="1:7" s="116" customFormat="1" ht="20.25" customHeight="1">
      <c r="A42" s="4"/>
      <c r="B42" s="4"/>
      <c r="C42" s="4"/>
      <c r="D42" s="4"/>
      <c r="E42" s="127" t="s">
        <v>175</v>
      </c>
      <c r="F42" s="133" t="str">
        <f>F4</f>
        <v/>
      </c>
      <c r="G42" s="133"/>
    </row>
    <row r="43" spans="1:7" s="116" customFormat="1" ht="20.25" customHeight="1">
      <c r="A43" s="4"/>
      <c r="B43" s="4"/>
      <c r="C43" s="4"/>
      <c r="D43" s="4"/>
      <c r="E43" s="127" t="s">
        <v>24</v>
      </c>
      <c r="F43" s="133" t="str">
        <f>F5</f>
        <v/>
      </c>
      <c r="G43" s="133"/>
    </row>
    <row r="44" spans="1:7" s="116" customFormat="1" ht="20.25" customHeight="1">
      <c r="A44" s="4"/>
      <c r="B44" s="4"/>
      <c r="C44" s="4"/>
      <c r="D44" s="4"/>
      <c r="E44" s="128" t="s">
        <v>130</v>
      </c>
      <c r="F44" s="136" t="str">
        <f>F6</f>
        <v/>
      </c>
      <c r="G44" s="136"/>
    </row>
    <row r="45" spans="1:7" s="116" customFormat="1" ht="20.25" customHeight="1">
      <c r="A45" s="4"/>
      <c r="B45" s="4"/>
      <c r="C45" s="4"/>
      <c r="D45" s="4"/>
      <c r="E45" s="4"/>
      <c r="F45" s="134"/>
      <c r="G45" s="134"/>
    </row>
    <row r="46" spans="1:7" s="116" customFormat="1" ht="20.25" customHeight="1">
      <c r="A46" s="28" t="s">
        <v>55</v>
      </c>
      <c r="B46" s="28"/>
      <c r="C46" s="28"/>
      <c r="D46" s="4"/>
      <c r="E46" s="4"/>
      <c r="F46" s="4"/>
      <c r="G46" s="4"/>
    </row>
    <row r="47" spans="1:7" s="116" customFormat="1" ht="20.25" customHeight="1">
      <c r="A47" s="119" t="s">
        <v>39</v>
      </c>
      <c r="B47" s="119"/>
      <c r="C47" s="119"/>
      <c r="D47" s="4"/>
      <c r="E47" s="4"/>
      <c r="F47" s="4"/>
      <c r="G47" s="4"/>
    </row>
    <row r="48" spans="1:7" s="116" customFormat="1" ht="20.25" customHeight="1">
      <c r="A48" s="45" t="s">
        <v>57</v>
      </c>
      <c r="B48" s="45" t="s">
        <v>63</v>
      </c>
      <c r="C48" s="45" t="s">
        <v>26</v>
      </c>
      <c r="D48" s="45" t="s">
        <v>64</v>
      </c>
      <c r="E48" s="45" t="s">
        <v>65</v>
      </c>
      <c r="F48" s="45" t="s">
        <v>59</v>
      </c>
      <c r="G48" s="45" t="s">
        <v>67</v>
      </c>
    </row>
    <row r="49" spans="1:7" s="116" customFormat="1" ht="20.25" customHeight="1">
      <c r="A49" s="43">
        <v>11</v>
      </c>
      <c r="B49" s="45" t="str">
        <f>IF(入力シート!B27="","",入力シート!B27)</f>
        <v/>
      </c>
      <c r="C49" s="43" t="str">
        <f>IF(入力シート!C27="","",入力シート!C27)</f>
        <v/>
      </c>
      <c r="D49" s="43" t="str">
        <f>IF(入力シート!D27="","",入力シート!D27)</f>
        <v/>
      </c>
      <c r="E49" s="43" t="str">
        <f>IF(入力シート!F27="","",入力シート!F27)</f>
        <v/>
      </c>
      <c r="F49" s="43" t="str">
        <f>IF(入力シート!G27="","",入力シート!G27)</f>
        <v/>
      </c>
      <c r="G49" s="43" t="str">
        <f>IF(SUM(入力シート!H27:O27)=0,"",SUM(入力シート!H27:O27))</f>
        <v/>
      </c>
    </row>
    <row r="50" spans="1:7" s="116" customFormat="1" ht="20.25" customHeight="1">
      <c r="A50" s="43">
        <v>12</v>
      </c>
      <c r="B50" s="45" t="str">
        <f>IF(入力シート!B28="","",入力シート!B28)</f>
        <v/>
      </c>
      <c r="C50" s="43" t="str">
        <f>IF(入力シート!C28="","",入力シート!C28)</f>
        <v/>
      </c>
      <c r="D50" s="43" t="str">
        <f>IF(入力シート!D28="","",入力シート!D28)</f>
        <v/>
      </c>
      <c r="E50" s="43" t="str">
        <f>IF(入力シート!F28="","",入力シート!F28)</f>
        <v/>
      </c>
      <c r="F50" s="43" t="str">
        <f>IF(入力シート!G28="","",入力シート!G28)</f>
        <v/>
      </c>
      <c r="G50" s="43" t="str">
        <f>IF(SUM(入力シート!H28:O28)=0,"",SUM(入力シート!H28:O28))</f>
        <v/>
      </c>
    </row>
    <row r="51" spans="1:7" s="116" customFormat="1" ht="20.25" customHeight="1">
      <c r="A51" s="43">
        <v>13</v>
      </c>
      <c r="B51" s="45" t="str">
        <f>IF(入力シート!B29="","",入力シート!B29)</f>
        <v/>
      </c>
      <c r="C51" s="43" t="str">
        <f>IF(入力シート!C29="","",入力シート!C29)</f>
        <v/>
      </c>
      <c r="D51" s="43" t="str">
        <f>IF(入力シート!D29="","",入力シート!D29)</f>
        <v/>
      </c>
      <c r="E51" s="43" t="str">
        <f>IF(入力シート!F29="","",入力シート!F29)</f>
        <v/>
      </c>
      <c r="F51" s="43" t="str">
        <f>IF(入力シート!G29="","",入力シート!G29)</f>
        <v/>
      </c>
      <c r="G51" s="43" t="str">
        <f>IF(SUM(入力シート!H29:O29)=0,"",SUM(入力シート!H29:O29))</f>
        <v/>
      </c>
    </row>
    <row r="52" spans="1:7" s="116" customFormat="1" ht="20.25" customHeight="1">
      <c r="A52" s="43">
        <v>14</v>
      </c>
      <c r="B52" s="45" t="str">
        <f>IF(入力シート!B30="","",入力シート!B30)</f>
        <v/>
      </c>
      <c r="C52" s="43" t="str">
        <f>IF(入力シート!C30="","",入力シート!C30)</f>
        <v/>
      </c>
      <c r="D52" s="43" t="str">
        <f>IF(入力シート!D30="","",入力シート!D30)</f>
        <v/>
      </c>
      <c r="E52" s="43" t="str">
        <f>IF(入力シート!F30="","",入力シート!F30)</f>
        <v/>
      </c>
      <c r="F52" s="43" t="str">
        <f>IF(入力シート!G30="","",入力シート!G30)</f>
        <v/>
      </c>
      <c r="G52" s="43" t="str">
        <f>IF(SUM(入力シート!H30:O30)=0,"",SUM(入力シート!H30:O30))</f>
        <v/>
      </c>
    </row>
    <row r="53" spans="1:7" s="116" customFormat="1" ht="20.25" customHeight="1">
      <c r="A53" s="43">
        <v>15</v>
      </c>
      <c r="B53" s="45" t="str">
        <f>IF(入力シート!B31="","",入力シート!B31)</f>
        <v/>
      </c>
      <c r="C53" s="43" t="str">
        <f>IF(入力シート!C31="","",入力シート!C31)</f>
        <v/>
      </c>
      <c r="D53" s="43" t="str">
        <f>IF(入力シート!D31="","",入力シート!D31)</f>
        <v/>
      </c>
      <c r="E53" s="43" t="str">
        <f>IF(入力シート!F31="","",入力シート!F31)</f>
        <v/>
      </c>
      <c r="F53" s="43" t="str">
        <f>IF(入力シート!G31="","",入力シート!G31)</f>
        <v/>
      </c>
      <c r="G53" s="43" t="str">
        <f>IF(SUM(入力シート!H31:O31)=0,"",SUM(入力シート!H31:O31))</f>
        <v/>
      </c>
    </row>
    <row r="54" spans="1:7" s="116" customFormat="1" ht="20.25" customHeight="1">
      <c r="A54" s="43">
        <v>16</v>
      </c>
      <c r="B54" s="45" t="str">
        <f>IF(入力シート!B32="","",入力シート!B32)</f>
        <v/>
      </c>
      <c r="C54" s="43" t="str">
        <f>IF(入力シート!C32="","",入力シート!C32)</f>
        <v/>
      </c>
      <c r="D54" s="43" t="str">
        <f>IF(入力シート!D32="","",入力シート!D32)</f>
        <v/>
      </c>
      <c r="E54" s="43" t="str">
        <f>IF(入力シート!F32="","",入力シート!F32)</f>
        <v/>
      </c>
      <c r="F54" s="43" t="str">
        <f>IF(入力シート!G32="","",入力シート!G32)</f>
        <v/>
      </c>
      <c r="G54" s="43" t="str">
        <f>IF(SUM(入力シート!H32:O32)=0,"",SUM(入力シート!H32:O32))</f>
        <v/>
      </c>
    </row>
    <row r="55" spans="1:7" s="116" customFormat="1" ht="20.25" customHeight="1">
      <c r="A55" s="43">
        <v>17</v>
      </c>
      <c r="B55" s="45" t="str">
        <f>IF(入力シート!B33="","",入力シート!B33)</f>
        <v/>
      </c>
      <c r="C55" s="43" t="str">
        <f>IF(入力シート!C33="","",入力シート!C33)</f>
        <v/>
      </c>
      <c r="D55" s="43" t="str">
        <f>IF(入力シート!D33="","",入力シート!D33)</f>
        <v/>
      </c>
      <c r="E55" s="43" t="str">
        <f>IF(入力シート!F33="","",入力シート!F33)</f>
        <v/>
      </c>
      <c r="F55" s="43" t="str">
        <f>IF(入力シート!G33="","",入力シート!G33)</f>
        <v/>
      </c>
      <c r="G55" s="43" t="str">
        <f>IF(SUM(入力シート!H33:O33)=0,"",SUM(入力シート!H33:O33))</f>
        <v/>
      </c>
    </row>
    <row r="56" spans="1:7" s="116" customFormat="1" ht="20.25" customHeight="1">
      <c r="A56" s="43">
        <v>18</v>
      </c>
      <c r="B56" s="45" t="str">
        <f>IF(入力シート!B34="","",入力シート!B34)</f>
        <v/>
      </c>
      <c r="C56" s="43" t="str">
        <f>IF(入力シート!C34="","",入力シート!C34)</f>
        <v/>
      </c>
      <c r="D56" s="43" t="str">
        <f>IF(入力シート!D34="","",入力シート!D34)</f>
        <v/>
      </c>
      <c r="E56" s="43" t="str">
        <f>IF(入力シート!F34="","",入力シート!F34)</f>
        <v/>
      </c>
      <c r="F56" s="43" t="str">
        <f>IF(入力シート!G34="","",入力シート!G34)</f>
        <v/>
      </c>
      <c r="G56" s="43" t="str">
        <f>IF(SUM(入力シート!H34:O34)=0,"",SUM(入力シート!H34:O34))</f>
        <v/>
      </c>
    </row>
    <row r="57" spans="1:7" s="116" customFormat="1" ht="20.25" customHeight="1">
      <c r="A57" s="43">
        <v>19</v>
      </c>
      <c r="B57" s="45" t="str">
        <f>IF(入力シート!B35="","",入力シート!B35)</f>
        <v/>
      </c>
      <c r="C57" s="43" t="str">
        <f>IF(入力シート!C35="","",入力シート!C35)</f>
        <v/>
      </c>
      <c r="D57" s="43" t="str">
        <f>IF(入力シート!D35="","",入力シート!D35)</f>
        <v/>
      </c>
      <c r="E57" s="43" t="str">
        <f>IF(入力シート!F35="","",入力シート!F35)</f>
        <v/>
      </c>
      <c r="F57" s="43" t="str">
        <f>IF(入力シート!G35="","",入力シート!G35)</f>
        <v/>
      </c>
      <c r="G57" s="43" t="str">
        <f>IF(SUM(入力シート!H35:O35)=0,"",SUM(入力シート!H35:O35))</f>
        <v/>
      </c>
    </row>
    <row r="58" spans="1:7" s="116" customFormat="1" ht="20.25" customHeight="1">
      <c r="A58" s="32">
        <v>20</v>
      </c>
      <c r="B58" s="125" t="str">
        <f>IF(入力シート!B36="","",入力シート!B36)</f>
        <v/>
      </c>
      <c r="C58" s="126" t="str">
        <f>IF(入力シート!C36="","",入力シート!C36)</f>
        <v/>
      </c>
      <c r="D58" s="126" t="str">
        <f>IF(入力シート!D36="","",入力シート!D36)</f>
        <v/>
      </c>
      <c r="E58" s="126" t="str">
        <f>IF(入力シート!F36="","",入力シート!F36)</f>
        <v/>
      </c>
      <c r="F58" s="43" t="str">
        <f>IF(入力シート!G36="","",入力シート!G36)</f>
        <v/>
      </c>
      <c r="G58" s="43" t="str">
        <f>IF(SUM(入力シート!H36:O36)=0,"",SUM(入力シート!H36:O36))</f>
        <v/>
      </c>
    </row>
    <row r="59" spans="1:7" s="116" customFormat="1" ht="20.25" customHeight="1">
      <c r="A59" s="123" t="s">
        <v>17</v>
      </c>
      <c r="B59" s="123"/>
      <c r="C59" s="123"/>
      <c r="D59" s="123"/>
      <c r="E59" s="130">
        <f>SUM(E49:E58)+E21</f>
        <v>0</v>
      </c>
      <c r="F59" s="135">
        <f>SUM(F49:F58)+F21</f>
        <v>0</v>
      </c>
      <c r="G59" s="139">
        <f>SUM(G49:G58)+G21</f>
        <v>0</v>
      </c>
    </row>
    <row r="60" spans="1:7" s="116" customFormat="1" ht="20.25" customHeight="1">
      <c r="A60" s="4" t="s">
        <v>176</v>
      </c>
      <c r="B60" s="4"/>
      <c r="C60" s="4"/>
      <c r="D60" s="4"/>
      <c r="E60" s="4"/>
      <c r="F60" s="4"/>
      <c r="G60" s="4"/>
    </row>
    <row r="61" spans="1:7" s="116" customFormat="1" ht="20.25" customHeight="1">
      <c r="A61" s="4"/>
      <c r="B61" s="4"/>
      <c r="C61" s="4"/>
      <c r="D61" s="4"/>
      <c r="E61" s="4"/>
      <c r="F61" s="4"/>
      <c r="G61" s="4"/>
    </row>
    <row r="62" spans="1:7" s="116" customFormat="1" ht="20.25" customHeight="1">
      <c r="A62" s="28" t="s">
        <v>61</v>
      </c>
      <c r="B62" s="28"/>
      <c r="C62" s="28"/>
      <c r="D62" s="28"/>
      <c r="E62" s="28"/>
      <c r="F62" s="4"/>
      <c r="G62" s="4"/>
    </row>
    <row r="63" spans="1:7" s="116" customFormat="1" ht="20.25" customHeight="1">
      <c r="A63" s="124" t="s">
        <v>177</v>
      </c>
      <c r="B63" s="124"/>
      <c r="C63" s="124"/>
      <c r="D63" s="124"/>
      <c r="E63" s="124"/>
      <c r="F63" s="124"/>
      <c r="G63" s="124"/>
    </row>
    <row r="64" spans="1:7" s="116" customFormat="1" ht="20.25" customHeight="1">
      <c r="A64" s="124"/>
      <c r="B64" s="124"/>
      <c r="C64" s="124"/>
      <c r="D64" s="124"/>
      <c r="E64" s="124"/>
      <c r="F64" s="124"/>
      <c r="G64" s="124"/>
    </row>
    <row r="65" spans="1:7" s="116" customFormat="1" ht="20.25" customHeight="1">
      <c r="A65" s="124"/>
      <c r="B65" s="124"/>
      <c r="C65" s="124"/>
      <c r="D65" s="124"/>
      <c r="E65" s="124"/>
      <c r="F65" s="124"/>
      <c r="G65" s="124"/>
    </row>
    <row r="66" spans="1:7" s="116" customFormat="1" ht="20.25" customHeight="1">
      <c r="A66" s="124"/>
      <c r="B66" s="124"/>
      <c r="C66" s="124"/>
      <c r="D66" s="124"/>
      <c r="E66" s="124"/>
      <c r="F66" s="124"/>
      <c r="G66" s="124"/>
    </row>
    <row r="67" spans="1:7" s="116" customFormat="1" ht="20.25" customHeight="1">
      <c r="A67" s="124"/>
      <c r="B67" s="124"/>
      <c r="C67" s="124"/>
      <c r="D67" s="124"/>
      <c r="E67" s="124"/>
      <c r="F67" s="124"/>
      <c r="G67" s="124"/>
    </row>
    <row r="68" spans="1:7" s="116" customFormat="1" ht="20.25" customHeight="1">
      <c r="A68" s="9"/>
      <c r="B68" s="9"/>
      <c r="C68" s="9"/>
      <c r="D68" s="9"/>
      <c r="E68" s="9"/>
      <c r="F68" s="9"/>
      <c r="G68" s="9"/>
    </row>
    <row r="69" spans="1:7" s="117" customFormat="1" ht="20.25" customHeight="1">
      <c r="A69" s="28" t="s">
        <v>62</v>
      </c>
      <c r="B69" s="28"/>
      <c r="C69" s="28"/>
      <c r="D69" s="16"/>
      <c r="E69" s="16"/>
      <c r="F69" s="16"/>
      <c r="G69" s="16"/>
    </row>
    <row r="70" spans="1:7" s="116" customFormat="1" ht="20.25" customHeight="1">
      <c r="A70" s="124" t="s">
        <v>177</v>
      </c>
      <c r="B70" s="124"/>
      <c r="C70" s="124"/>
      <c r="D70" s="124"/>
      <c r="E70" s="124"/>
      <c r="F70" s="124"/>
      <c r="G70" s="124"/>
    </row>
    <row r="71" spans="1:7" s="116" customFormat="1" ht="20.25" customHeight="1">
      <c r="A71" s="124"/>
      <c r="B71" s="124"/>
      <c r="C71" s="124"/>
      <c r="D71" s="124"/>
      <c r="E71" s="124"/>
      <c r="F71" s="124"/>
      <c r="G71" s="124"/>
    </row>
    <row r="72" spans="1:7" s="116" customFormat="1" ht="20.25" customHeight="1">
      <c r="A72" s="124"/>
      <c r="B72" s="124"/>
      <c r="C72" s="124"/>
      <c r="D72" s="124"/>
      <c r="E72" s="124"/>
      <c r="F72" s="124"/>
      <c r="G72" s="124"/>
    </row>
    <row r="73" spans="1:7" s="116" customFormat="1" ht="20.25" customHeight="1">
      <c r="A73" s="124"/>
      <c r="B73" s="124"/>
      <c r="C73" s="124"/>
      <c r="D73" s="124"/>
      <c r="E73" s="124"/>
      <c r="F73" s="124"/>
      <c r="G73" s="124"/>
    </row>
    <row r="74" spans="1:7" s="116" customFormat="1" ht="20.25" customHeight="1">
      <c r="A74" s="124"/>
      <c r="B74" s="124"/>
      <c r="C74" s="124"/>
      <c r="D74" s="124"/>
      <c r="E74" s="124"/>
      <c r="F74" s="124"/>
      <c r="G74" s="124"/>
    </row>
    <row r="75" spans="1:7" s="116" customFormat="1" ht="20.25" customHeight="1">
      <c r="A75" s="124"/>
      <c r="B75" s="124"/>
      <c r="C75" s="124"/>
      <c r="D75" s="124"/>
      <c r="E75" s="124"/>
      <c r="F75" s="124"/>
      <c r="G75" s="124"/>
    </row>
    <row r="76" spans="1:7" s="116" customFormat="1" ht="20.25" customHeight="1">
      <c r="A76" s="124"/>
      <c r="B76" s="124"/>
      <c r="C76" s="124"/>
      <c r="D76" s="124"/>
      <c r="E76" s="124"/>
      <c r="F76" s="124"/>
      <c r="G76" s="124"/>
    </row>
    <row r="77" spans="1:7" ht="18" customHeight="1"/>
    <row r="78" spans="1:7" ht="18" customHeight="1"/>
    <row r="79" spans="1:7" ht="18" customHeight="1"/>
    <row r="80" spans="1:7" ht="18" customHeight="1"/>
    <row r="81" ht="18" customHeight="1"/>
  </sheetData>
  <mergeCells count="29">
    <mergeCell ref="A1:G1"/>
    <mergeCell ref="F2:G2"/>
    <mergeCell ref="I2:J2"/>
    <mergeCell ref="F3:G3"/>
    <mergeCell ref="F4:G4"/>
    <mergeCell ref="F5:G5"/>
    <mergeCell ref="F6:G6"/>
    <mergeCell ref="A8:C8"/>
    <mergeCell ref="A9:C9"/>
    <mergeCell ref="A21:D21"/>
    <mergeCell ref="A24:E24"/>
    <mergeCell ref="A30:G30"/>
    <mergeCell ref="A31:C31"/>
    <mergeCell ref="A39:G39"/>
    <mergeCell ref="F40:G40"/>
    <mergeCell ref="F41:G41"/>
    <mergeCell ref="F42:G42"/>
    <mergeCell ref="F43:G43"/>
    <mergeCell ref="F44:G44"/>
    <mergeCell ref="A46:C46"/>
    <mergeCell ref="A47:C47"/>
    <mergeCell ref="A59:D59"/>
    <mergeCell ref="A62:E62"/>
    <mergeCell ref="A68:G68"/>
    <mergeCell ref="A69:C69"/>
    <mergeCell ref="A25:G29"/>
    <mergeCell ref="A63:G67"/>
    <mergeCell ref="A32:G38"/>
    <mergeCell ref="A70:G76"/>
  </mergeCells>
  <phoneticPr fontId="12" type="Hiragana"/>
  <printOptions horizontalCentered="1" verticalCentered="1"/>
  <pageMargins left="0.98425196850393704" right="0.74803149606299213" top="0.98425196850393704" bottom="0.78740157480314965" header="0.51181102362204722" footer="0.51181102362204722"/>
  <pageSetup paperSize="9" scale="91" firstPageNumber="0" fitToWidth="1" fitToHeight="1" orientation="portrait" usePrinterDefaults="1" blackAndWhite="1" useFirstPageNumber="1" horizontalDpi="300" verticalDpi="300" r:id="rId1"/>
  <headerFooter alignWithMargins="0">
    <oddHeader>&amp;L　第４号－１様式</oddHeader>
  </headerFooter>
  <rowBreaks count="1" manualBreakCount="1">
    <brk id="3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13">
    <tabColor rgb="FFFF0000"/>
  </sheetPr>
  <dimension ref="A1:IV18"/>
  <sheetViews>
    <sheetView view="pageBreakPreview" zoomScale="85" zoomScaleSheetLayoutView="85" workbookViewId="0">
      <selection activeCell="G15" sqref="G15:N15"/>
    </sheetView>
  </sheetViews>
  <sheetFormatPr defaultRowHeight="18.75"/>
  <cols>
    <col min="1" max="1" width="3.00390625" style="142" customWidth="1"/>
    <col min="2" max="5" width="12.75390625" style="142" customWidth="1"/>
    <col min="6" max="10" width="11.25390625" style="142" customWidth="1"/>
    <col min="11" max="12" width="10.125" style="142" customWidth="1"/>
    <col min="13" max="13" width="4.125" style="142" customWidth="1"/>
    <col min="14" max="14" width="5.00390625" style="142" customWidth="1"/>
    <col min="15" max="15" width="1.875" style="142" customWidth="1"/>
    <col min="16" max="256" width="9.00390625" style="142" bestFit="1" customWidth="1"/>
    <col min="257" max="16384" width="9" style="115" customWidth="1"/>
  </cols>
  <sheetData>
    <row r="1" spans="1:16" s="142" customFormat="1">
      <c r="A1" s="143" t="str">
        <f>入力シート!B4&amp;"特別強化選手支援事業決算書"</f>
        <v>特別強化選手支援事業決算書</v>
      </c>
      <c r="B1" s="143"/>
      <c r="C1" s="143"/>
      <c r="D1" s="143"/>
      <c r="E1" s="143"/>
      <c r="F1" s="143"/>
      <c r="G1" s="143"/>
      <c r="H1" s="143"/>
      <c r="I1" s="143"/>
      <c r="J1" s="143"/>
      <c r="K1" s="143"/>
      <c r="L1" s="143"/>
      <c r="M1" s="143"/>
      <c r="N1" s="143"/>
      <c r="O1" s="143"/>
    </row>
    <row r="2" spans="1:16" s="142" customFormat="1" ht="21.75" customHeight="1">
      <c r="A2" s="144"/>
      <c r="B2" s="144"/>
      <c r="C2" s="144"/>
      <c r="D2" s="171"/>
      <c r="E2" s="171"/>
      <c r="F2" s="144"/>
      <c r="G2" s="144"/>
      <c r="H2" s="144"/>
      <c r="I2" s="144"/>
      <c r="J2" s="144"/>
      <c r="K2" s="144"/>
      <c r="L2" s="144"/>
      <c r="M2" s="144"/>
      <c r="N2" s="144"/>
      <c r="O2" s="144"/>
    </row>
    <row r="3" spans="1:16" s="142" customFormat="1" ht="14.25">
      <c r="A3" s="145" t="s">
        <v>69</v>
      </c>
      <c r="B3" s="145"/>
      <c r="C3" s="144"/>
      <c r="D3" s="144"/>
      <c r="E3" s="144"/>
      <c r="F3" s="144"/>
      <c r="G3" s="144"/>
      <c r="H3" s="144"/>
      <c r="I3" s="144"/>
      <c r="J3" s="144"/>
      <c r="K3" s="144"/>
      <c r="L3" s="189" t="s">
        <v>68</v>
      </c>
      <c r="M3" s="189"/>
      <c r="N3" s="189"/>
      <c r="O3" s="144"/>
    </row>
    <row r="4" spans="1:16" s="142" customFormat="1" ht="42" customHeight="1">
      <c r="A4" s="146" t="s">
        <v>70</v>
      </c>
      <c r="B4" s="156"/>
      <c r="C4" s="165" t="s">
        <v>81</v>
      </c>
      <c r="D4" s="165" t="s">
        <v>82</v>
      </c>
      <c r="E4" s="165"/>
      <c r="F4" s="165"/>
      <c r="G4" s="165"/>
      <c r="H4" s="165"/>
      <c r="I4" s="165"/>
      <c r="J4" s="165"/>
      <c r="K4" s="165"/>
      <c r="L4" s="165"/>
      <c r="M4" s="165"/>
      <c r="N4" s="156"/>
      <c r="O4" s="144"/>
    </row>
    <row r="5" spans="1:16" s="142" customFormat="1" ht="42" customHeight="1">
      <c r="A5" s="147" t="s">
        <v>72</v>
      </c>
      <c r="B5" s="157"/>
      <c r="C5" s="166" t="str">
        <f>IF(入力シート!F8="","",入力シート!F8)</f>
        <v/>
      </c>
      <c r="D5" s="172"/>
      <c r="E5" s="179"/>
      <c r="F5" s="179"/>
      <c r="G5" s="179"/>
      <c r="H5" s="179"/>
      <c r="I5" s="179"/>
      <c r="J5" s="179"/>
      <c r="K5" s="179"/>
      <c r="L5" s="179"/>
      <c r="M5" s="179"/>
      <c r="N5" s="191"/>
      <c r="O5" s="144"/>
    </row>
    <row r="6" spans="1:16" s="142" customFormat="1" ht="42" customHeight="1">
      <c r="A6" s="147" t="s">
        <v>73</v>
      </c>
      <c r="B6" s="157"/>
      <c r="C6" s="166" t="str">
        <f>IF(入力シート!F10="","",入力シート!F10)</f>
        <v/>
      </c>
      <c r="D6" s="173"/>
      <c r="E6" s="180"/>
      <c r="F6" s="180"/>
      <c r="G6" s="180"/>
      <c r="H6" s="180"/>
      <c r="I6" s="180"/>
      <c r="J6" s="180"/>
      <c r="K6" s="180"/>
      <c r="L6" s="180"/>
      <c r="M6" s="180"/>
      <c r="N6" s="192"/>
      <c r="O6" s="144"/>
    </row>
    <row r="7" spans="1:16" s="142" customFormat="1" ht="42" customHeight="1">
      <c r="A7" s="148" t="s">
        <v>74</v>
      </c>
      <c r="B7" s="158"/>
      <c r="C7" s="167" t="str">
        <f>IF(SUM(C5:C6)=0,"",SUM(C5:C6))</f>
        <v/>
      </c>
      <c r="D7" s="174"/>
      <c r="E7" s="181"/>
      <c r="F7" s="181"/>
      <c r="G7" s="181"/>
      <c r="H7" s="181"/>
      <c r="I7" s="181"/>
      <c r="J7" s="181"/>
      <c r="K7" s="181"/>
      <c r="L7" s="181"/>
      <c r="M7" s="181"/>
      <c r="N7" s="193"/>
      <c r="O7" s="144"/>
    </row>
    <row r="8" spans="1:16" s="142" customFormat="1" ht="19.5" customHeight="1">
      <c r="A8" s="145" t="s">
        <v>75</v>
      </c>
      <c r="B8" s="145"/>
      <c r="C8" s="4"/>
      <c r="D8" s="4"/>
      <c r="E8" s="4"/>
      <c r="F8" s="4"/>
      <c r="G8" s="4"/>
      <c r="H8" s="4"/>
      <c r="I8" s="4"/>
      <c r="J8" s="4"/>
      <c r="K8" s="4"/>
      <c r="L8" s="190" t="s">
        <v>68</v>
      </c>
      <c r="M8" s="190"/>
      <c r="N8" s="190"/>
      <c r="O8" s="144"/>
    </row>
    <row r="9" spans="1:16" s="142" customFormat="1" ht="13.5" customHeight="1">
      <c r="A9" s="146" t="s">
        <v>70</v>
      </c>
      <c r="B9" s="156"/>
      <c r="C9" s="165" t="s">
        <v>81</v>
      </c>
      <c r="D9" s="175" t="s">
        <v>83</v>
      </c>
      <c r="E9" s="182"/>
      <c r="F9" s="165" t="s">
        <v>0</v>
      </c>
      <c r="G9" s="165"/>
      <c r="H9" s="165"/>
      <c r="I9" s="165"/>
      <c r="J9" s="165"/>
      <c r="K9" s="165"/>
      <c r="L9" s="165"/>
      <c r="M9" s="165"/>
      <c r="N9" s="156"/>
      <c r="O9" s="144"/>
    </row>
    <row r="10" spans="1:16" s="142" customFormat="1" ht="13.5">
      <c r="A10" s="149"/>
      <c r="B10" s="159"/>
      <c r="C10" s="43"/>
      <c r="D10" s="176" t="s">
        <v>72</v>
      </c>
      <c r="E10" s="44" t="s">
        <v>73</v>
      </c>
      <c r="F10" s="43"/>
      <c r="G10" s="43"/>
      <c r="H10" s="43"/>
      <c r="I10" s="43"/>
      <c r="J10" s="43"/>
      <c r="K10" s="43"/>
      <c r="L10" s="43"/>
      <c r="M10" s="43"/>
      <c r="N10" s="159"/>
      <c r="O10" s="144"/>
    </row>
    <row r="11" spans="1:16" s="142" customFormat="1" ht="13.5" customHeight="1">
      <c r="A11" s="149"/>
      <c r="B11" s="159"/>
      <c r="C11" s="43"/>
      <c r="D11" s="177"/>
      <c r="E11" s="44"/>
      <c r="F11" s="43"/>
      <c r="G11" s="43"/>
      <c r="H11" s="43"/>
      <c r="I11" s="43"/>
      <c r="J11" s="43"/>
      <c r="K11" s="43"/>
      <c r="L11" s="43"/>
      <c r="M11" s="43"/>
      <c r="N11" s="159"/>
      <c r="O11" s="144"/>
    </row>
    <row r="12" spans="1:16" s="142" customFormat="1" ht="42" customHeight="1">
      <c r="A12" s="150" t="s">
        <v>76</v>
      </c>
      <c r="B12" s="160"/>
      <c r="C12" s="168" t="str">
        <f>IF(SUM(D12:E12)=0,"",SUM(D12:E12))</f>
        <v/>
      </c>
      <c r="D12" s="178">
        <f>入力シート!H37</f>
        <v>0</v>
      </c>
      <c r="E12" s="178">
        <f>入力シート!L37</f>
        <v>0</v>
      </c>
      <c r="F12" s="183" t="s">
        <v>76</v>
      </c>
      <c r="G12" s="186"/>
      <c r="H12" s="186"/>
      <c r="I12" s="186"/>
      <c r="J12" s="186"/>
      <c r="K12" s="186"/>
      <c r="L12" s="186"/>
      <c r="M12" s="186"/>
      <c r="N12" s="194"/>
      <c r="O12" s="144"/>
    </row>
    <row r="13" spans="1:16" s="142" customFormat="1" ht="42" customHeight="1">
      <c r="A13" s="151" t="s">
        <v>77</v>
      </c>
      <c r="B13" s="161"/>
      <c r="C13" s="168" t="str">
        <f>IF(SUM(D13:E13)=0,"",SUM(D13:E13))</f>
        <v/>
      </c>
      <c r="D13" s="178">
        <f>入力シート!I37</f>
        <v>0</v>
      </c>
      <c r="E13" s="178">
        <f>入力シート!M37</f>
        <v>0</v>
      </c>
      <c r="F13" s="184" t="s">
        <v>84</v>
      </c>
      <c r="G13" s="187"/>
      <c r="H13" s="187"/>
      <c r="I13" s="187"/>
      <c r="J13" s="187"/>
      <c r="K13" s="187"/>
      <c r="L13" s="187"/>
      <c r="M13" s="187"/>
      <c r="N13" s="195"/>
      <c r="O13" s="144"/>
    </row>
    <row r="14" spans="1:16" s="142" customFormat="1" ht="42" customHeight="1">
      <c r="A14" s="152" t="s">
        <v>79</v>
      </c>
      <c r="B14" s="162"/>
      <c r="C14" s="168" t="str">
        <f>IF(SUM(D14:E14)=0,"",SUM(D14:E14))</f>
        <v/>
      </c>
      <c r="D14" s="178">
        <f>入力シート!J37</f>
        <v>0</v>
      </c>
      <c r="E14" s="178">
        <f>入力シート!N37</f>
        <v>0</v>
      </c>
      <c r="F14" s="184" t="s">
        <v>86</v>
      </c>
      <c r="G14" s="186"/>
      <c r="H14" s="186"/>
      <c r="I14" s="186"/>
      <c r="J14" s="186"/>
      <c r="K14" s="186"/>
      <c r="L14" s="186"/>
      <c r="M14" s="186"/>
      <c r="N14" s="194"/>
      <c r="O14" s="144"/>
      <c r="P14" s="197"/>
    </row>
    <row r="15" spans="1:16" s="142" customFormat="1" ht="42" customHeight="1">
      <c r="A15" s="153" t="s">
        <v>80</v>
      </c>
      <c r="B15" s="157"/>
      <c r="C15" s="168" t="str">
        <f>IF(SUM(D15:E15)=0,"",SUM(D15:E15))</f>
        <v/>
      </c>
      <c r="D15" s="178">
        <f>入力シート!K37</f>
        <v>0</v>
      </c>
      <c r="E15" s="178">
        <f>入力シート!O37</f>
        <v>0</v>
      </c>
      <c r="F15" s="183" t="s">
        <v>87</v>
      </c>
      <c r="G15" s="188"/>
      <c r="H15" s="188"/>
      <c r="I15" s="188"/>
      <c r="J15" s="188"/>
      <c r="K15" s="188"/>
      <c r="L15" s="188"/>
      <c r="M15" s="188"/>
      <c r="N15" s="196"/>
      <c r="O15" s="144"/>
    </row>
    <row r="16" spans="1:16" s="142" customFormat="1" ht="20.25" customHeight="1">
      <c r="A16" s="154" t="s">
        <v>74</v>
      </c>
      <c r="B16" s="163"/>
      <c r="C16" s="169" t="str">
        <f>IF(SUM(C12:C15)=0,"",SUM(C12:C15))</f>
        <v/>
      </c>
      <c r="D16" s="169" t="str">
        <f>IF(SUM(D12:D15)=0,"",SUM(D12:D15))</f>
        <v/>
      </c>
      <c r="E16" s="169" t="str">
        <f>IF(SUM(E12:E15)=0,"",SUM(E12:E15))</f>
        <v/>
      </c>
      <c r="F16" s="123"/>
      <c r="G16" s="123"/>
      <c r="H16" s="123"/>
      <c r="I16" s="123"/>
      <c r="J16" s="123"/>
      <c r="K16" s="123"/>
      <c r="L16" s="123"/>
      <c r="M16" s="123"/>
      <c r="N16" s="163"/>
      <c r="O16" s="144"/>
    </row>
    <row r="17" spans="1:15" s="142" customFormat="1" ht="20.25" customHeight="1">
      <c r="A17" s="155"/>
      <c r="B17" s="164"/>
      <c r="C17" s="170"/>
      <c r="D17" s="170"/>
      <c r="E17" s="170"/>
      <c r="F17" s="185"/>
      <c r="G17" s="185"/>
      <c r="H17" s="185"/>
      <c r="I17" s="185"/>
      <c r="J17" s="185"/>
      <c r="K17" s="185"/>
      <c r="L17" s="185"/>
      <c r="M17" s="185"/>
      <c r="N17" s="164"/>
      <c r="O17" s="144"/>
    </row>
    <row r="18" spans="1:15" s="142" customFormat="1" ht="13.5">
      <c r="A18" s="144"/>
      <c r="B18" s="144"/>
      <c r="C18" s="144"/>
      <c r="D18" s="144"/>
      <c r="E18" s="144"/>
      <c r="F18" s="144"/>
      <c r="G18" s="144"/>
      <c r="H18" s="144"/>
      <c r="I18" s="144"/>
      <c r="J18" s="144"/>
      <c r="K18" s="144"/>
      <c r="L18" s="144"/>
      <c r="M18" s="144"/>
      <c r="N18" s="144"/>
      <c r="O18" s="144"/>
    </row>
  </sheetData>
  <mergeCells count="32">
    <mergeCell ref="A1:O1"/>
    <mergeCell ref="A3:B3"/>
    <mergeCell ref="L3:N3"/>
    <mergeCell ref="A4:B4"/>
    <mergeCell ref="D4:N4"/>
    <mergeCell ref="A5:B5"/>
    <mergeCell ref="D5:N5"/>
    <mergeCell ref="A6:B6"/>
    <mergeCell ref="D6:N6"/>
    <mergeCell ref="A7:B7"/>
    <mergeCell ref="D7:N7"/>
    <mergeCell ref="A8:B8"/>
    <mergeCell ref="L8:N8"/>
    <mergeCell ref="D9:E9"/>
    <mergeCell ref="A12:B12"/>
    <mergeCell ref="G12:N12"/>
    <mergeCell ref="A13:B13"/>
    <mergeCell ref="G13:N13"/>
    <mergeCell ref="A14:B14"/>
    <mergeCell ref="G14:N14"/>
    <mergeCell ref="A15:B15"/>
    <mergeCell ref="G15:N15"/>
    <mergeCell ref="A9:B11"/>
    <mergeCell ref="C9:C11"/>
    <mergeCell ref="F9:N11"/>
    <mergeCell ref="D10:D11"/>
    <mergeCell ref="E10:E11"/>
    <mergeCell ref="A16:B17"/>
    <mergeCell ref="C16:C17"/>
    <mergeCell ref="D16:D17"/>
    <mergeCell ref="E16:E17"/>
    <mergeCell ref="F16:N17"/>
  </mergeCells>
  <phoneticPr fontId="12" type="Hiragana"/>
  <printOptions horizontalCentered="1" verticalCentered="1"/>
  <pageMargins left="0.59" right="0.27559055118110237" top="0.86614173228346458" bottom="0.62992125984251968" header="0.62992125984251968" footer="0.43307086614173229"/>
  <pageSetup paperSize="9" scale="88" firstPageNumber="0" fitToWidth="1" fitToHeight="1" orientation="landscape" usePrinterDefaults="1" blackAndWhite="1" useFirstPageNumber="1" horizontalDpi="300" verticalDpi="300" r:id="rId1"/>
  <headerFooter alignWithMargins="0">
    <oddHeader>&amp;L
　第４号－２様式</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12">
    <tabColor rgb="FFFF0000"/>
  </sheetPr>
  <dimension ref="A1:IV35"/>
  <sheetViews>
    <sheetView view="pageBreakPreview" zoomScaleNormal="75" zoomScaleSheetLayoutView="100" workbookViewId="0">
      <selection activeCell="A17" sqref="A17:L17"/>
    </sheetView>
  </sheetViews>
  <sheetFormatPr defaultRowHeight="18.75"/>
  <cols>
    <col min="1" max="1" width="6.25" style="114" customWidth="1"/>
    <col min="2" max="11" width="9.375" style="114" customWidth="1"/>
    <col min="12" max="12" width="10.625" style="114" customWidth="1"/>
    <col min="13" max="256" width="9" style="114" customWidth="1"/>
    <col min="257" max="16384" width="9" style="115" customWidth="1"/>
  </cols>
  <sheetData>
    <row r="1" spans="1:12" s="198" customFormat="1" ht="25.5" customHeight="1">
      <c r="A1" s="118" t="str">
        <f>入力シート!B4&amp;"特別強化選手支援事業決算額内訳"</f>
        <v>特別強化選手支援事業決算額内訳</v>
      </c>
      <c r="B1" s="118"/>
      <c r="C1" s="118"/>
      <c r="D1" s="118"/>
      <c r="E1" s="118"/>
      <c r="F1" s="118"/>
      <c r="G1" s="118"/>
      <c r="H1" s="118"/>
      <c r="I1" s="118"/>
      <c r="J1" s="118"/>
      <c r="K1" s="118"/>
      <c r="L1" s="118"/>
    </row>
    <row r="2" spans="1:12" s="199" customFormat="1" ht="20.25" customHeight="1">
      <c r="A2" s="4" t="s">
        <v>75</v>
      </c>
      <c r="B2" s="4"/>
      <c r="C2" s="4"/>
      <c r="D2" s="4"/>
      <c r="E2" s="4"/>
      <c r="F2" s="4"/>
      <c r="G2" s="4"/>
      <c r="H2" s="4"/>
      <c r="I2" s="4"/>
      <c r="J2" s="4"/>
      <c r="K2" s="190" t="s">
        <v>68</v>
      </c>
      <c r="L2" s="190"/>
    </row>
    <row r="3" spans="1:12" s="199" customFormat="1" ht="30" customHeight="1">
      <c r="A3" s="200" t="s">
        <v>91</v>
      </c>
      <c r="B3" s="175" t="s">
        <v>94</v>
      </c>
      <c r="C3" s="182"/>
      <c r="D3" s="175" t="s">
        <v>77</v>
      </c>
      <c r="E3" s="182"/>
      <c r="F3" s="175" t="s">
        <v>79</v>
      </c>
      <c r="G3" s="182"/>
      <c r="H3" s="175" t="s">
        <v>41</v>
      </c>
      <c r="I3" s="211"/>
      <c r="J3" s="216" t="s">
        <v>95</v>
      </c>
      <c r="K3" s="221"/>
      <c r="L3" s="227" t="s">
        <v>90</v>
      </c>
    </row>
    <row r="4" spans="1:12" s="199" customFormat="1" ht="30" customHeight="1">
      <c r="A4" s="149"/>
      <c r="B4" s="203" t="s">
        <v>72</v>
      </c>
      <c r="C4" s="208" t="s">
        <v>73</v>
      </c>
      <c r="D4" s="203" t="s">
        <v>72</v>
      </c>
      <c r="E4" s="208" t="s">
        <v>73</v>
      </c>
      <c r="F4" s="203" t="s">
        <v>72</v>
      </c>
      <c r="G4" s="208" t="s">
        <v>73</v>
      </c>
      <c r="H4" s="203" t="s">
        <v>72</v>
      </c>
      <c r="I4" s="212" t="s">
        <v>73</v>
      </c>
      <c r="J4" s="217" t="s">
        <v>96</v>
      </c>
      <c r="K4" s="222" t="s">
        <v>73</v>
      </c>
      <c r="L4" s="228"/>
    </row>
    <row r="5" spans="1:12" s="199" customFormat="1" ht="30" customHeight="1">
      <c r="A5" s="149">
        <v>1</v>
      </c>
      <c r="B5" s="204">
        <f>入力シート!H17</f>
        <v>0</v>
      </c>
      <c r="C5" s="204">
        <f>入力シート!L17</f>
        <v>0</v>
      </c>
      <c r="D5" s="204">
        <f>入力シート!I17</f>
        <v>0</v>
      </c>
      <c r="E5" s="204">
        <f>入力シート!M17</f>
        <v>0</v>
      </c>
      <c r="F5" s="204">
        <f>入力シート!J17</f>
        <v>0</v>
      </c>
      <c r="G5" s="204">
        <f>入力シート!N17</f>
        <v>0</v>
      </c>
      <c r="H5" s="204">
        <f>入力シート!K17</f>
        <v>0</v>
      </c>
      <c r="I5" s="204">
        <f>入力シート!O17</f>
        <v>0</v>
      </c>
      <c r="J5" s="218">
        <f t="shared" ref="J5:K14" si="0">SUM(B5+D5+F5+H5)</f>
        <v>0</v>
      </c>
      <c r="K5" s="223">
        <f t="shared" si="0"/>
        <v>0</v>
      </c>
      <c r="L5" s="229">
        <f t="shared" ref="L5:L14" si="1">SUM(J5:K5)</f>
        <v>0</v>
      </c>
    </row>
    <row r="6" spans="1:12" s="199" customFormat="1" ht="30" customHeight="1">
      <c r="A6" s="149">
        <v>2</v>
      </c>
      <c r="B6" s="204">
        <f>入力シート!H18</f>
        <v>0</v>
      </c>
      <c r="C6" s="204">
        <f>入力シート!L18</f>
        <v>0</v>
      </c>
      <c r="D6" s="204">
        <f>入力シート!I18</f>
        <v>0</v>
      </c>
      <c r="E6" s="204">
        <f>入力シート!M18</f>
        <v>0</v>
      </c>
      <c r="F6" s="204">
        <f>入力シート!J18</f>
        <v>0</v>
      </c>
      <c r="G6" s="204">
        <f>入力シート!N18</f>
        <v>0</v>
      </c>
      <c r="H6" s="204">
        <f>入力シート!K18</f>
        <v>0</v>
      </c>
      <c r="I6" s="204">
        <f>入力シート!O18</f>
        <v>0</v>
      </c>
      <c r="J6" s="218">
        <f t="shared" si="0"/>
        <v>0</v>
      </c>
      <c r="K6" s="223">
        <f t="shared" si="0"/>
        <v>0</v>
      </c>
      <c r="L6" s="229">
        <f t="shared" si="1"/>
        <v>0</v>
      </c>
    </row>
    <row r="7" spans="1:12" s="199" customFormat="1" ht="30" customHeight="1">
      <c r="A7" s="149">
        <v>3</v>
      </c>
      <c r="B7" s="204">
        <f>入力シート!H19</f>
        <v>0</v>
      </c>
      <c r="C7" s="204">
        <f>入力シート!L19</f>
        <v>0</v>
      </c>
      <c r="D7" s="204">
        <f>入力シート!I19</f>
        <v>0</v>
      </c>
      <c r="E7" s="204">
        <f>入力シート!M19</f>
        <v>0</v>
      </c>
      <c r="F7" s="204">
        <f>入力シート!J19</f>
        <v>0</v>
      </c>
      <c r="G7" s="204">
        <f>入力シート!N19</f>
        <v>0</v>
      </c>
      <c r="H7" s="204">
        <f>入力シート!K19</f>
        <v>0</v>
      </c>
      <c r="I7" s="204">
        <f>入力シート!O19</f>
        <v>0</v>
      </c>
      <c r="J7" s="218">
        <f t="shared" si="0"/>
        <v>0</v>
      </c>
      <c r="K7" s="223">
        <f t="shared" si="0"/>
        <v>0</v>
      </c>
      <c r="L7" s="229">
        <f t="shared" si="1"/>
        <v>0</v>
      </c>
    </row>
    <row r="8" spans="1:12" s="199" customFormat="1" ht="30" customHeight="1">
      <c r="A8" s="149">
        <v>4</v>
      </c>
      <c r="B8" s="204">
        <f>入力シート!H20</f>
        <v>0</v>
      </c>
      <c r="C8" s="204">
        <f>入力シート!L20</f>
        <v>0</v>
      </c>
      <c r="D8" s="204">
        <f>入力シート!I20</f>
        <v>0</v>
      </c>
      <c r="E8" s="204">
        <f>入力シート!M20</f>
        <v>0</v>
      </c>
      <c r="F8" s="204">
        <f>入力シート!J20</f>
        <v>0</v>
      </c>
      <c r="G8" s="204">
        <f>入力シート!N20</f>
        <v>0</v>
      </c>
      <c r="H8" s="204">
        <f>入力シート!K20</f>
        <v>0</v>
      </c>
      <c r="I8" s="204">
        <f>入力シート!O20</f>
        <v>0</v>
      </c>
      <c r="J8" s="218">
        <f t="shared" si="0"/>
        <v>0</v>
      </c>
      <c r="K8" s="223">
        <f t="shared" si="0"/>
        <v>0</v>
      </c>
      <c r="L8" s="229">
        <f t="shared" si="1"/>
        <v>0</v>
      </c>
    </row>
    <row r="9" spans="1:12" s="199" customFormat="1" ht="30" customHeight="1">
      <c r="A9" s="149">
        <v>5</v>
      </c>
      <c r="B9" s="204">
        <f>入力シート!H21</f>
        <v>0</v>
      </c>
      <c r="C9" s="204">
        <f>入力シート!L21</f>
        <v>0</v>
      </c>
      <c r="D9" s="204">
        <f>入力シート!I21</f>
        <v>0</v>
      </c>
      <c r="E9" s="204">
        <f>入力シート!M21</f>
        <v>0</v>
      </c>
      <c r="F9" s="204">
        <f>入力シート!J21</f>
        <v>0</v>
      </c>
      <c r="G9" s="204">
        <f>入力シート!N21</f>
        <v>0</v>
      </c>
      <c r="H9" s="204">
        <f>入力シート!K21</f>
        <v>0</v>
      </c>
      <c r="I9" s="204">
        <f>入力シート!O21</f>
        <v>0</v>
      </c>
      <c r="J9" s="218">
        <f t="shared" si="0"/>
        <v>0</v>
      </c>
      <c r="K9" s="223">
        <f t="shared" si="0"/>
        <v>0</v>
      </c>
      <c r="L9" s="229">
        <f t="shared" si="1"/>
        <v>0</v>
      </c>
    </row>
    <row r="10" spans="1:12" s="199" customFormat="1" ht="30" customHeight="1">
      <c r="A10" s="149">
        <v>6</v>
      </c>
      <c r="B10" s="204">
        <f>入力シート!H22</f>
        <v>0</v>
      </c>
      <c r="C10" s="204">
        <f>入力シート!L22</f>
        <v>0</v>
      </c>
      <c r="D10" s="204">
        <f>入力シート!I22</f>
        <v>0</v>
      </c>
      <c r="E10" s="204">
        <f>入力シート!M22</f>
        <v>0</v>
      </c>
      <c r="F10" s="204">
        <f>入力シート!J22</f>
        <v>0</v>
      </c>
      <c r="G10" s="204">
        <f>入力シート!N22</f>
        <v>0</v>
      </c>
      <c r="H10" s="204">
        <f>入力シート!K22</f>
        <v>0</v>
      </c>
      <c r="I10" s="204">
        <f>入力シート!O22</f>
        <v>0</v>
      </c>
      <c r="J10" s="218">
        <f t="shared" si="0"/>
        <v>0</v>
      </c>
      <c r="K10" s="223">
        <f t="shared" si="0"/>
        <v>0</v>
      </c>
      <c r="L10" s="229">
        <f t="shared" si="1"/>
        <v>0</v>
      </c>
    </row>
    <row r="11" spans="1:12" s="199" customFormat="1" ht="30" customHeight="1">
      <c r="A11" s="149">
        <v>7</v>
      </c>
      <c r="B11" s="204">
        <f>入力シート!H23</f>
        <v>0</v>
      </c>
      <c r="C11" s="204">
        <f>入力シート!L23</f>
        <v>0</v>
      </c>
      <c r="D11" s="204">
        <f>入力シート!I23</f>
        <v>0</v>
      </c>
      <c r="E11" s="204">
        <f>入力シート!M23</f>
        <v>0</v>
      </c>
      <c r="F11" s="204">
        <f>入力シート!J23</f>
        <v>0</v>
      </c>
      <c r="G11" s="204">
        <f>入力シート!N23</f>
        <v>0</v>
      </c>
      <c r="H11" s="204">
        <f>入力シート!K23</f>
        <v>0</v>
      </c>
      <c r="I11" s="204">
        <f>入力シート!O23</f>
        <v>0</v>
      </c>
      <c r="J11" s="218">
        <f t="shared" si="0"/>
        <v>0</v>
      </c>
      <c r="K11" s="223">
        <f t="shared" si="0"/>
        <v>0</v>
      </c>
      <c r="L11" s="229">
        <f t="shared" si="1"/>
        <v>0</v>
      </c>
    </row>
    <row r="12" spans="1:12" s="199" customFormat="1" ht="30" customHeight="1">
      <c r="A12" s="149">
        <v>8</v>
      </c>
      <c r="B12" s="204">
        <f>入力シート!H24</f>
        <v>0</v>
      </c>
      <c r="C12" s="204">
        <f>入力シート!L24</f>
        <v>0</v>
      </c>
      <c r="D12" s="204">
        <f>入力シート!I24</f>
        <v>0</v>
      </c>
      <c r="E12" s="204">
        <f>入力シート!M24</f>
        <v>0</v>
      </c>
      <c r="F12" s="204">
        <f>入力シート!J24</f>
        <v>0</v>
      </c>
      <c r="G12" s="204">
        <f>入力シート!N24</f>
        <v>0</v>
      </c>
      <c r="H12" s="204">
        <f>入力シート!K24</f>
        <v>0</v>
      </c>
      <c r="I12" s="204">
        <f>入力シート!O24</f>
        <v>0</v>
      </c>
      <c r="J12" s="218">
        <f t="shared" si="0"/>
        <v>0</v>
      </c>
      <c r="K12" s="223">
        <f t="shared" si="0"/>
        <v>0</v>
      </c>
      <c r="L12" s="229">
        <f t="shared" si="1"/>
        <v>0</v>
      </c>
    </row>
    <row r="13" spans="1:12" s="199" customFormat="1" ht="30" customHeight="1">
      <c r="A13" s="149">
        <v>9</v>
      </c>
      <c r="B13" s="204">
        <f>入力シート!H25</f>
        <v>0</v>
      </c>
      <c r="C13" s="204">
        <f>入力シート!L25</f>
        <v>0</v>
      </c>
      <c r="D13" s="204">
        <f>入力シート!I25</f>
        <v>0</v>
      </c>
      <c r="E13" s="204">
        <f>入力シート!M25</f>
        <v>0</v>
      </c>
      <c r="F13" s="204">
        <f>入力シート!J25</f>
        <v>0</v>
      </c>
      <c r="G13" s="204">
        <f>入力シート!N25</f>
        <v>0</v>
      </c>
      <c r="H13" s="204">
        <f>入力シート!K25</f>
        <v>0</v>
      </c>
      <c r="I13" s="204">
        <f>入力シート!O25</f>
        <v>0</v>
      </c>
      <c r="J13" s="218">
        <f t="shared" si="0"/>
        <v>0</v>
      </c>
      <c r="K13" s="223">
        <f t="shared" si="0"/>
        <v>0</v>
      </c>
      <c r="L13" s="229">
        <f t="shared" si="1"/>
        <v>0</v>
      </c>
    </row>
    <row r="14" spans="1:12" s="199" customFormat="1" ht="30" customHeight="1">
      <c r="A14" s="155">
        <v>10</v>
      </c>
      <c r="B14" s="204">
        <f>入力シート!H26</f>
        <v>0</v>
      </c>
      <c r="C14" s="204">
        <f>入力シート!L26</f>
        <v>0</v>
      </c>
      <c r="D14" s="204">
        <f>入力シート!I26</f>
        <v>0</v>
      </c>
      <c r="E14" s="204">
        <f>入力シート!M26</f>
        <v>0</v>
      </c>
      <c r="F14" s="204">
        <f>入力シート!J26</f>
        <v>0</v>
      </c>
      <c r="G14" s="204">
        <f>入力シート!N26</f>
        <v>0</v>
      </c>
      <c r="H14" s="204">
        <f>入力シート!K26</f>
        <v>0</v>
      </c>
      <c r="I14" s="204">
        <f>入力シート!O26</f>
        <v>0</v>
      </c>
      <c r="J14" s="218">
        <f t="shared" si="0"/>
        <v>0</v>
      </c>
      <c r="K14" s="223">
        <f t="shared" si="0"/>
        <v>0</v>
      </c>
      <c r="L14" s="229">
        <f t="shared" si="1"/>
        <v>0</v>
      </c>
    </row>
    <row r="15" spans="1:12" s="199" customFormat="1" ht="30" customHeight="1">
      <c r="A15" s="201" t="s">
        <v>92</v>
      </c>
      <c r="B15" s="205">
        <f t="shared" ref="B15:L15" si="2">SUM(B5:B14)</f>
        <v>0</v>
      </c>
      <c r="C15" s="205">
        <f t="shared" si="2"/>
        <v>0</v>
      </c>
      <c r="D15" s="205">
        <f t="shared" si="2"/>
        <v>0</v>
      </c>
      <c r="E15" s="205">
        <f t="shared" si="2"/>
        <v>0</v>
      </c>
      <c r="F15" s="205">
        <f t="shared" si="2"/>
        <v>0</v>
      </c>
      <c r="G15" s="205">
        <f t="shared" si="2"/>
        <v>0</v>
      </c>
      <c r="H15" s="205">
        <f t="shared" si="2"/>
        <v>0</v>
      </c>
      <c r="I15" s="205">
        <f t="shared" si="2"/>
        <v>0</v>
      </c>
      <c r="J15" s="219">
        <f t="shared" si="2"/>
        <v>0</v>
      </c>
      <c r="K15" s="224">
        <f t="shared" si="2"/>
        <v>0</v>
      </c>
      <c r="L15" s="230">
        <f t="shared" si="2"/>
        <v>0</v>
      </c>
    </row>
    <row r="16" spans="1:12" s="199" customFormat="1" ht="30" customHeight="1">
      <c r="A16" s="202"/>
      <c r="B16" s="206">
        <f>SUM(B15:C15)</f>
        <v>0</v>
      </c>
      <c r="C16" s="209"/>
      <c r="D16" s="206">
        <f>SUM(D15:E15)</f>
        <v>0</v>
      </c>
      <c r="E16" s="209"/>
      <c r="F16" s="206">
        <f>SUM(F15:G15)</f>
        <v>0</v>
      </c>
      <c r="G16" s="209"/>
      <c r="H16" s="206">
        <f>SUM(H15:I15)</f>
        <v>0</v>
      </c>
      <c r="I16" s="213"/>
      <c r="J16" s="220">
        <f>SUM(J15:K15)</f>
        <v>0</v>
      </c>
      <c r="K16" s="225"/>
      <c r="L16" s="231"/>
    </row>
    <row r="17" spans="1:12" s="198" customFormat="1" ht="25.5" customHeight="1">
      <c r="A17" s="118" t="str">
        <f>A1</f>
        <v>特別強化選手支援事業決算額内訳</v>
      </c>
      <c r="B17" s="118"/>
      <c r="C17" s="118"/>
      <c r="D17" s="118"/>
      <c r="E17" s="118"/>
      <c r="F17" s="118"/>
      <c r="G17" s="118"/>
      <c r="H17" s="118"/>
      <c r="I17" s="118"/>
      <c r="J17" s="118"/>
      <c r="K17" s="118"/>
      <c r="L17" s="118"/>
    </row>
    <row r="18" spans="1:12" s="199" customFormat="1" ht="20.25" customHeight="1">
      <c r="A18" s="4" t="s">
        <v>75</v>
      </c>
      <c r="B18" s="4"/>
      <c r="C18" s="4"/>
      <c r="D18" s="4"/>
      <c r="E18" s="4"/>
      <c r="F18" s="4"/>
      <c r="G18" s="4"/>
      <c r="H18" s="4"/>
      <c r="I18" s="4"/>
      <c r="J18" s="4"/>
      <c r="K18" s="190" t="s">
        <v>68</v>
      </c>
      <c r="L18" s="190"/>
    </row>
    <row r="19" spans="1:12" s="199" customFormat="1" ht="30" customHeight="1">
      <c r="A19" s="200" t="s">
        <v>91</v>
      </c>
      <c r="B19" s="175" t="s">
        <v>94</v>
      </c>
      <c r="C19" s="182"/>
      <c r="D19" s="175" t="s">
        <v>77</v>
      </c>
      <c r="E19" s="182"/>
      <c r="F19" s="175" t="s">
        <v>79</v>
      </c>
      <c r="G19" s="182"/>
      <c r="H19" s="175" t="s">
        <v>41</v>
      </c>
      <c r="I19" s="211"/>
      <c r="J19" s="216" t="s">
        <v>95</v>
      </c>
      <c r="K19" s="221"/>
      <c r="L19" s="227" t="s">
        <v>90</v>
      </c>
    </row>
    <row r="20" spans="1:12" s="199" customFormat="1" ht="30" customHeight="1">
      <c r="A20" s="149"/>
      <c r="B20" s="203" t="s">
        <v>72</v>
      </c>
      <c r="C20" s="208" t="s">
        <v>73</v>
      </c>
      <c r="D20" s="203" t="s">
        <v>72</v>
      </c>
      <c r="E20" s="208" t="s">
        <v>73</v>
      </c>
      <c r="F20" s="203" t="s">
        <v>72</v>
      </c>
      <c r="G20" s="208" t="s">
        <v>73</v>
      </c>
      <c r="H20" s="203" t="s">
        <v>72</v>
      </c>
      <c r="I20" s="212" t="s">
        <v>73</v>
      </c>
      <c r="J20" s="217" t="s">
        <v>72</v>
      </c>
      <c r="K20" s="222" t="s">
        <v>73</v>
      </c>
      <c r="L20" s="228"/>
    </row>
    <row r="21" spans="1:12" s="199" customFormat="1" ht="30" customHeight="1">
      <c r="A21" s="149">
        <v>11</v>
      </c>
      <c r="B21" s="204">
        <f>入力シート!H27</f>
        <v>0</v>
      </c>
      <c r="C21" s="204">
        <f>入力シート!L27</f>
        <v>0</v>
      </c>
      <c r="D21" s="204">
        <f>入力シート!I27</f>
        <v>0</v>
      </c>
      <c r="E21" s="204">
        <f>入力シート!M27</f>
        <v>0</v>
      </c>
      <c r="F21" s="204">
        <f>入力シート!J27</f>
        <v>0</v>
      </c>
      <c r="G21" s="204">
        <f>入力シート!N27</f>
        <v>0</v>
      </c>
      <c r="H21" s="204">
        <f>入力シート!K27</f>
        <v>0</v>
      </c>
      <c r="I21" s="204">
        <f>入力シート!O27</f>
        <v>0</v>
      </c>
      <c r="J21" s="218">
        <f t="shared" ref="J21:K30" si="3">SUM(B21+D21+F21+H21)</f>
        <v>0</v>
      </c>
      <c r="K21" s="223">
        <f t="shared" si="3"/>
        <v>0</v>
      </c>
      <c r="L21" s="229">
        <f t="shared" ref="L21:L30" si="4">SUM(J21:K21)</f>
        <v>0</v>
      </c>
    </row>
    <row r="22" spans="1:12" s="199" customFormat="1" ht="30" customHeight="1">
      <c r="A22" s="149">
        <v>12</v>
      </c>
      <c r="B22" s="204">
        <f>入力シート!H28</f>
        <v>0</v>
      </c>
      <c r="C22" s="204">
        <f>入力シート!L28</f>
        <v>0</v>
      </c>
      <c r="D22" s="204">
        <f>入力シート!I28</f>
        <v>0</v>
      </c>
      <c r="E22" s="204">
        <f>入力シート!M28</f>
        <v>0</v>
      </c>
      <c r="F22" s="204">
        <f>入力シート!J28</f>
        <v>0</v>
      </c>
      <c r="G22" s="204">
        <f>入力シート!N28</f>
        <v>0</v>
      </c>
      <c r="H22" s="204">
        <f>入力シート!K28</f>
        <v>0</v>
      </c>
      <c r="I22" s="204">
        <f>入力シート!O28</f>
        <v>0</v>
      </c>
      <c r="J22" s="218">
        <f t="shared" si="3"/>
        <v>0</v>
      </c>
      <c r="K22" s="223">
        <f t="shared" si="3"/>
        <v>0</v>
      </c>
      <c r="L22" s="229">
        <f t="shared" si="4"/>
        <v>0</v>
      </c>
    </row>
    <row r="23" spans="1:12" s="199" customFormat="1" ht="30" customHeight="1">
      <c r="A23" s="149">
        <v>13</v>
      </c>
      <c r="B23" s="204">
        <f>入力シート!H29</f>
        <v>0</v>
      </c>
      <c r="C23" s="204">
        <f>入力シート!L29</f>
        <v>0</v>
      </c>
      <c r="D23" s="204">
        <f>入力シート!I29</f>
        <v>0</v>
      </c>
      <c r="E23" s="204">
        <f>入力シート!M29</f>
        <v>0</v>
      </c>
      <c r="F23" s="204">
        <f>入力シート!J29</f>
        <v>0</v>
      </c>
      <c r="G23" s="204">
        <f>入力シート!N29</f>
        <v>0</v>
      </c>
      <c r="H23" s="204">
        <f>入力シート!K29</f>
        <v>0</v>
      </c>
      <c r="I23" s="204">
        <f>入力シート!O29</f>
        <v>0</v>
      </c>
      <c r="J23" s="218">
        <f t="shared" si="3"/>
        <v>0</v>
      </c>
      <c r="K23" s="223">
        <f t="shared" si="3"/>
        <v>0</v>
      </c>
      <c r="L23" s="229">
        <f t="shared" si="4"/>
        <v>0</v>
      </c>
    </row>
    <row r="24" spans="1:12" s="199" customFormat="1" ht="30" customHeight="1">
      <c r="A24" s="149">
        <v>14</v>
      </c>
      <c r="B24" s="204">
        <f>入力シート!H30</f>
        <v>0</v>
      </c>
      <c r="C24" s="204">
        <f>入力シート!L30</f>
        <v>0</v>
      </c>
      <c r="D24" s="204">
        <f>入力シート!I30</f>
        <v>0</v>
      </c>
      <c r="E24" s="204">
        <f>入力シート!M30</f>
        <v>0</v>
      </c>
      <c r="F24" s="204">
        <f>入力シート!J30</f>
        <v>0</v>
      </c>
      <c r="G24" s="204">
        <f>入力シート!N30</f>
        <v>0</v>
      </c>
      <c r="H24" s="204">
        <f>入力シート!K30</f>
        <v>0</v>
      </c>
      <c r="I24" s="204">
        <f>入力シート!O30</f>
        <v>0</v>
      </c>
      <c r="J24" s="218">
        <f t="shared" si="3"/>
        <v>0</v>
      </c>
      <c r="K24" s="223">
        <f t="shared" si="3"/>
        <v>0</v>
      </c>
      <c r="L24" s="229">
        <f t="shared" si="4"/>
        <v>0</v>
      </c>
    </row>
    <row r="25" spans="1:12" s="199" customFormat="1" ht="30" customHeight="1">
      <c r="A25" s="149">
        <v>15</v>
      </c>
      <c r="B25" s="204">
        <f>入力シート!H31</f>
        <v>0</v>
      </c>
      <c r="C25" s="204">
        <f>入力シート!L31</f>
        <v>0</v>
      </c>
      <c r="D25" s="204">
        <f>入力シート!I31</f>
        <v>0</v>
      </c>
      <c r="E25" s="204">
        <f>入力シート!M31</f>
        <v>0</v>
      </c>
      <c r="F25" s="204">
        <f>入力シート!J31</f>
        <v>0</v>
      </c>
      <c r="G25" s="204">
        <f>入力シート!N31</f>
        <v>0</v>
      </c>
      <c r="H25" s="204">
        <f>入力シート!K31</f>
        <v>0</v>
      </c>
      <c r="I25" s="204">
        <f>入力シート!O31</f>
        <v>0</v>
      </c>
      <c r="J25" s="218">
        <f t="shared" si="3"/>
        <v>0</v>
      </c>
      <c r="K25" s="223">
        <f t="shared" si="3"/>
        <v>0</v>
      </c>
      <c r="L25" s="229">
        <f t="shared" si="4"/>
        <v>0</v>
      </c>
    </row>
    <row r="26" spans="1:12" s="199" customFormat="1" ht="30" customHeight="1">
      <c r="A26" s="149">
        <v>16</v>
      </c>
      <c r="B26" s="204">
        <f>入力シート!H32</f>
        <v>0</v>
      </c>
      <c r="C26" s="204">
        <f>入力シート!L32</f>
        <v>0</v>
      </c>
      <c r="D26" s="204">
        <f>入力シート!I32</f>
        <v>0</v>
      </c>
      <c r="E26" s="204">
        <f>入力シート!M32</f>
        <v>0</v>
      </c>
      <c r="F26" s="204">
        <f>入力シート!J32</f>
        <v>0</v>
      </c>
      <c r="G26" s="204">
        <f>入力シート!N32</f>
        <v>0</v>
      </c>
      <c r="H26" s="204">
        <f>入力シート!K32</f>
        <v>0</v>
      </c>
      <c r="I26" s="204">
        <f>入力シート!O32</f>
        <v>0</v>
      </c>
      <c r="J26" s="218">
        <f t="shared" si="3"/>
        <v>0</v>
      </c>
      <c r="K26" s="223">
        <f t="shared" si="3"/>
        <v>0</v>
      </c>
      <c r="L26" s="229">
        <f t="shared" si="4"/>
        <v>0</v>
      </c>
    </row>
    <row r="27" spans="1:12" s="199" customFormat="1" ht="30" customHeight="1">
      <c r="A27" s="149">
        <v>17</v>
      </c>
      <c r="B27" s="204">
        <f>入力シート!H33</f>
        <v>0</v>
      </c>
      <c r="C27" s="204">
        <f>入力シート!L33</f>
        <v>0</v>
      </c>
      <c r="D27" s="204">
        <f>入力シート!I33</f>
        <v>0</v>
      </c>
      <c r="E27" s="204">
        <f>入力シート!M33</f>
        <v>0</v>
      </c>
      <c r="F27" s="204">
        <f>入力シート!J33</f>
        <v>0</v>
      </c>
      <c r="G27" s="204">
        <f>入力シート!N33</f>
        <v>0</v>
      </c>
      <c r="H27" s="204">
        <f>入力シート!K33</f>
        <v>0</v>
      </c>
      <c r="I27" s="204">
        <f>入力シート!O33</f>
        <v>0</v>
      </c>
      <c r="J27" s="218">
        <f t="shared" si="3"/>
        <v>0</v>
      </c>
      <c r="K27" s="223">
        <f t="shared" si="3"/>
        <v>0</v>
      </c>
      <c r="L27" s="229">
        <f t="shared" si="4"/>
        <v>0</v>
      </c>
    </row>
    <row r="28" spans="1:12" s="199" customFormat="1" ht="30" customHeight="1">
      <c r="A28" s="149">
        <v>18</v>
      </c>
      <c r="B28" s="204">
        <f>入力シート!H34</f>
        <v>0</v>
      </c>
      <c r="C28" s="204">
        <f>入力シート!L34</f>
        <v>0</v>
      </c>
      <c r="D28" s="204">
        <f>入力シート!I34</f>
        <v>0</v>
      </c>
      <c r="E28" s="204">
        <f>入力シート!M34</f>
        <v>0</v>
      </c>
      <c r="F28" s="204">
        <f>入力シート!J34</f>
        <v>0</v>
      </c>
      <c r="G28" s="204">
        <f>入力シート!N34</f>
        <v>0</v>
      </c>
      <c r="H28" s="204">
        <f>入力シート!K34</f>
        <v>0</v>
      </c>
      <c r="I28" s="204">
        <f>入力シート!O34</f>
        <v>0</v>
      </c>
      <c r="J28" s="218">
        <f t="shared" si="3"/>
        <v>0</v>
      </c>
      <c r="K28" s="223">
        <f t="shared" si="3"/>
        <v>0</v>
      </c>
      <c r="L28" s="229">
        <f t="shared" si="4"/>
        <v>0</v>
      </c>
    </row>
    <row r="29" spans="1:12" s="199" customFormat="1" ht="30" customHeight="1">
      <c r="A29" s="149">
        <v>19</v>
      </c>
      <c r="B29" s="204">
        <f>入力シート!H35</f>
        <v>0</v>
      </c>
      <c r="C29" s="204">
        <f>入力シート!L35</f>
        <v>0</v>
      </c>
      <c r="D29" s="204">
        <f>入力シート!I35</f>
        <v>0</v>
      </c>
      <c r="E29" s="204">
        <f>入力シート!M35</f>
        <v>0</v>
      </c>
      <c r="F29" s="204">
        <f>入力シート!J35</f>
        <v>0</v>
      </c>
      <c r="G29" s="204">
        <f>入力シート!N35</f>
        <v>0</v>
      </c>
      <c r="H29" s="204">
        <f>入力シート!K35</f>
        <v>0</v>
      </c>
      <c r="I29" s="204">
        <f>入力シート!O35</f>
        <v>0</v>
      </c>
      <c r="J29" s="218">
        <f t="shared" si="3"/>
        <v>0</v>
      </c>
      <c r="K29" s="223">
        <f t="shared" si="3"/>
        <v>0</v>
      </c>
      <c r="L29" s="229">
        <f t="shared" si="4"/>
        <v>0</v>
      </c>
    </row>
    <row r="30" spans="1:12" s="199" customFormat="1" ht="30" customHeight="1">
      <c r="A30" s="149">
        <v>20</v>
      </c>
      <c r="B30" s="204">
        <f>入力シート!H36</f>
        <v>0</v>
      </c>
      <c r="C30" s="204">
        <f>入力シート!L36</f>
        <v>0</v>
      </c>
      <c r="D30" s="204">
        <f>入力シート!I36</f>
        <v>0</v>
      </c>
      <c r="E30" s="204">
        <f>入力シート!M36</f>
        <v>0</v>
      </c>
      <c r="F30" s="204">
        <f>入力シート!J36</f>
        <v>0</v>
      </c>
      <c r="G30" s="204">
        <f>入力シート!N36</f>
        <v>0</v>
      </c>
      <c r="H30" s="204">
        <f>入力シート!K36</f>
        <v>0</v>
      </c>
      <c r="I30" s="204">
        <f>入力シート!O36</f>
        <v>0</v>
      </c>
      <c r="J30" s="218">
        <f t="shared" si="3"/>
        <v>0</v>
      </c>
      <c r="K30" s="223">
        <f t="shared" si="3"/>
        <v>0</v>
      </c>
      <c r="L30" s="229">
        <f t="shared" si="4"/>
        <v>0</v>
      </c>
    </row>
    <row r="31" spans="1:12" s="199" customFormat="1" ht="30" customHeight="1">
      <c r="A31" s="201" t="s">
        <v>92</v>
      </c>
      <c r="B31" s="205">
        <f t="shared" ref="B31:K31" si="5">SUM(B21:B30)</f>
        <v>0</v>
      </c>
      <c r="C31" s="210">
        <f t="shared" si="5"/>
        <v>0</v>
      </c>
      <c r="D31" s="205">
        <f t="shared" si="5"/>
        <v>0</v>
      </c>
      <c r="E31" s="210">
        <f t="shared" si="5"/>
        <v>0</v>
      </c>
      <c r="F31" s="205">
        <f t="shared" si="5"/>
        <v>0</v>
      </c>
      <c r="G31" s="210">
        <f t="shared" si="5"/>
        <v>0</v>
      </c>
      <c r="H31" s="205">
        <f t="shared" si="5"/>
        <v>0</v>
      </c>
      <c r="I31" s="214">
        <f t="shared" si="5"/>
        <v>0</v>
      </c>
      <c r="J31" s="219">
        <f t="shared" si="5"/>
        <v>0</v>
      </c>
      <c r="K31" s="224">
        <f t="shared" si="5"/>
        <v>0</v>
      </c>
      <c r="L31" s="230">
        <f>J32</f>
        <v>0</v>
      </c>
    </row>
    <row r="32" spans="1:12" s="199" customFormat="1" ht="30" customHeight="1">
      <c r="A32" s="202"/>
      <c r="B32" s="206">
        <f>B16+B31+C31</f>
        <v>0</v>
      </c>
      <c r="C32" s="209"/>
      <c r="D32" s="206">
        <f>D16+D31+E31</f>
        <v>0</v>
      </c>
      <c r="E32" s="209"/>
      <c r="F32" s="206">
        <f>F16+F31+G31</f>
        <v>0</v>
      </c>
      <c r="G32" s="209"/>
      <c r="H32" s="206">
        <f>H16+H31+I31</f>
        <v>0</v>
      </c>
      <c r="I32" s="215"/>
      <c r="J32" s="213">
        <f>J16+J31+K31</f>
        <v>0</v>
      </c>
      <c r="K32" s="215"/>
      <c r="L32" s="231"/>
    </row>
    <row r="33" spans="2:12">
      <c r="K33" s="226"/>
      <c r="L33" s="226"/>
    </row>
    <row r="35" spans="2:12">
      <c r="B35" s="207"/>
    </row>
  </sheetData>
  <mergeCells count="32">
    <mergeCell ref="A1:L1"/>
    <mergeCell ref="K2:L2"/>
    <mergeCell ref="B3:C3"/>
    <mergeCell ref="D3:E3"/>
    <mergeCell ref="F3:G3"/>
    <mergeCell ref="H3:I3"/>
    <mergeCell ref="J3:K3"/>
    <mergeCell ref="B16:C16"/>
    <mergeCell ref="D16:E16"/>
    <mergeCell ref="F16:G16"/>
    <mergeCell ref="H16:I16"/>
    <mergeCell ref="J16:K16"/>
    <mergeCell ref="A17:L17"/>
    <mergeCell ref="K18:L18"/>
    <mergeCell ref="B19:C19"/>
    <mergeCell ref="D19:E19"/>
    <mergeCell ref="F19:G19"/>
    <mergeCell ref="H19:I19"/>
    <mergeCell ref="J19:K19"/>
    <mergeCell ref="B32:C32"/>
    <mergeCell ref="D32:E32"/>
    <mergeCell ref="F32:G32"/>
    <mergeCell ref="H32:I32"/>
    <mergeCell ref="J32:K32"/>
    <mergeCell ref="A3:A4"/>
    <mergeCell ref="L3:L4"/>
    <mergeCell ref="A15:A16"/>
    <mergeCell ref="L15:L16"/>
    <mergeCell ref="A19:A20"/>
    <mergeCell ref="L19:L20"/>
    <mergeCell ref="A31:A32"/>
    <mergeCell ref="L31:L32"/>
  </mergeCells>
  <phoneticPr fontId="12" type="Hiragana"/>
  <printOptions horizontalCentered="1" verticalCentered="1"/>
  <pageMargins left="0.39370078740157477" right="0.78740157480314954" top="0.86614173228346458" bottom="0.27559055118110237" header="0.78740157480314954" footer="0.19685039370078738"/>
  <pageSetup paperSize="9" firstPageNumber="0" fitToWidth="1" fitToHeight="1" orientation="landscape" usePrinterDefaults="1" blackAndWhite="1" useFirstPageNumber="1" horizontalDpi="300" verticalDpi="300" r:id="rId1"/>
  <headerFooter alignWithMargins="0">
    <oddHeader>&amp;L　第４号－３様式</oddHeader>
  </headerFooter>
  <rowBreaks count="1" manualBreakCount="1">
    <brk id="16"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0000"/>
  </sheetPr>
  <dimension ref="A1:AD72"/>
  <sheetViews>
    <sheetView view="pageBreakPreview" zoomScale="115" zoomScaleSheetLayoutView="115" workbookViewId="0">
      <selection activeCell="V3" sqref="V3:AD3"/>
    </sheetView>
  </sheetViews>
  <sheetFormatPr defaultRowHeight="21"/>
  <cols>
    <col min="1" max="4" width="4.125" style="232" customWidth="1"/>
    <col min="5" max="9" width="2.625" style="232" customWidth="1"/>
    <col min="10" max="16" width="2.875" style="232" customWidth="1"/>
    <col min="17" max="21" width="3.125" style="232" customWidth="1"/>
    <col min="22" max="28" width="2.125" style="232" customWidth="1"/>
    <col min="29" max="30" width="2.625" style="232" customWidth="1"/>
  </cols>
  <sheetData>
    <row r="1" spans="1:30" s="232" customFormat="1" ht="24" customHeight="1">
      <c r="A1" s="234" t="str">
        <f>入力シート!B4&amp;"特別強化選手支援事業別支出内訳"</f>
        <v>特別強化選手支援事業別支出内訳</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row>
    <row r="2" spans="1:30" s="233" customFormat="1" ht="21" customHeight="1">
      <c r="A2" s="235"/>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row>
    <row r="3" spans="1:30" s="233" customFormat="1" ht="45.75" customHeight="1">
      <c r="A3" s="236" t="s">
        <v>66</v>
      </c>
      <c r="B3" s="249"/>
      <c r="C3" s="249"/>
      <c r="D3" s="249"/>
      <c r="E3" s="264" t="str">
        <f>IF(入力シート!F4="","",入力シート!F4)</f>
        <v/>
      </c>
      <c r="F3" s="264"/>
      <c r="G3" s="264"/>
      <c r="H3" s="264"/>
      <c r="I3" s="264"/>
      <c r="J3" s="264"/>
      <c r="K3" s="264"/>
      <c r="L3" s="264"/>
      <c r="M3" s="264"/>
      <c r="N3" s="264"/>
      <c r="O3" s="264"/>
      <c r="P3" s="264"/>
      <c r="Q3" s="264"/>
      <c r="R3" s="272" t="s">
        <v>111</v>
      </c>
      <c r="S3" s="272"/>
      <c r="T3" s="272"/>
      <c r="U3" s="272"/>
      <c r="V3" s="306"/>
      <c r="W3" s="306"/>
      <c r="X3" s="306"/>
      <c r="Y3" s="306"/>
      <c r="Z3" s="306"/>
      <c r="AA3" s="306"/>
      <c r="AB3" s="306"/>
      <c r="AC3" s="306"/>
      <c r="AD3" s="308"/>
    </row>
    <row r="4" spans="1:30" s="233" customFormat="1" ht="45.75" customHeight="1">
      <c r="A4" s="237" t="s">
        <v>97</v>
      </c>
      <c r="B4" s="250"/>
      <c r="C4" s="250"/>
      <c r="D4" s="259"/>
      <c r="E4" s="265" t="str">
        <f>IF(入力シート!D4="","",入力シート!D4)</f>
        <v/>
      </c>
      <c r="F4" s="276"/>
      <c r="G4" s="276"/>
      <c r="H4" s="276"/>
      <c r="I4" s="276"/>
      <c r="J4" s="276"/>
      <c r="K4" s="276"/>
      <c r="L4" s="276"/>
      <c r="M4" s="276"/>
      <c r="N4" s="276"/>
      <c r="O4" s="276"/>
      <c r="P4" s="276"/>
      <c r="Q4" s="276"/>
      <c r="R4" s="276"/>
      <c r="S4" s="276"/>
      <c r="T4" s="276"/>
      <c r="U4" s="276"/>
      <c r="V4" s="276"/>
      <c r="W4" s="276"/>
      <c r="X4" s="276"/>
      <c r="Y4" s="276"/>
      <c r="Z4" s="276"/>
      <c r="AA4" s="276"/>
      <c r="AB4" s="276"/>
      <c r="AC4" s="276"/>
      <c r="AD4" s="309"/>
    </row>
    <row r="5" spans="1:30" s="233" customFormat="1" ht="41.25" customHeight="1">
      <c r="A5" s="238" t="s">
        <v>63</v>
      </c>
      <c r="B5" s="251"/>
      <c r="C5" s="251"/>
      <c r="D5" s="251"/>
      <c r="E5" s="266" t="str">
        <f>IF($V$3="","",IF(VLOOKUP($V$3,入力シート!$A$15:$S$36,2,FALSE)="","",VLOOKUP($V$3,入力シート!$A$15:$S$36,2,FALSE)))</f>
        <v/>
      </c>
      <c r="F5" s="277"/>
      <c r="G5" s="277"/>
      <c r="H5" s="277"/>
      <c r="I5" s="277"/>
      <c r="J5" s="277"/>
      <c r="K5" s="277"/>
      <c r="L5" s="277"/>
      <c r="M5" s="277"/>
      <c r="N5" s="277"/>
      <c r="O5" s="277"/>
      <c r="P5" s="277"/>
      <c r="Q5" s="277"/>
      <c r="R5" s="277"/>
      <c r="S5" s="277"/>
      <c r="T5" s="277"/>
      <c r="U5" s="277"/>
      <c r="V5" s="277"/>
      <c r="W5" s="277"/>
      <c r="X5" s="277"/>
      <c r="Y5" s="277"/>
      <c r="Z5" s="277"/>
      <c r="AA5" s="277"/>
      <c r="AB5" s="277"/>
      <c r="AC5" s="277"/>
      <c r="AD5" s="310"/>
    </row>
    <row r="6" spans="1:30" s="233" customFormat="1" ht="24.75" customHeight="1">
      <c r="A6" s="238"/>
      <c r="B6" s="251"/>
      <c r="C6" s="251"/>
      <c r="D6" s="251"/>
      <c r="E6" s="267"/>
      <c r="F6" s="278"/>
      <c r="G6" s="278"/>
      <c r="H6" s="278"/>
      <c r="I6" s="278"/>
      <c r="J6" s="278"/>
      <c r="K6" s="278"/>
      <c r="L6" s="278"/>
      <c r="M6" s="278"/>
      <c r="N6" s="278"/>
      <c r="O6" s="278"/>
      <c r="P6" s="278"/>
      <c r="Q6" s="278"/>
      <c r="R6" s="278"/>
      <c r="S6" s="278"/>
      <c r="T6" s="278"/>
      <c r="U6" s="278"/>
      <c r="V6" s="278"/>
      <c r="W6" s="278"/>
      <c r="X6" s="278"/>
      <c r="Y6" s="278"/>
      <c r="Z6" s="278"/>
      <c r="AA6" s="278"/>
      <c r="AB6" s="278"/>
      <c r="AC6" s="278"/>
      <c r="AD6" s="311"/>
    </row>
    <row r="7" spans="1:30" s="233" customFormat="1" ht="45" customHeight="1">
      <c r="A7" s="238" t="s">
        <v>26</v>
      </c>
      <c r="B7" s="251"/>
      <c r="C7" s="251"/>
      <c r="D7" s="251"/>
      <c r="E7" s="268" t="str">
        <f>IF($V$3="","",IF(VLOOKUP($V$3,入力シート!$A$15:$S$36,3,FALSE)="","",VLOOKUP($V$3,入力シート!$A$15:$S$36,3,FALSE)))</f>
        <v/>
      </c>
      <c r="F7" s="279"/>
      <c r="G7" s="279"/>
      <c r="H7" s="279"/>
      <c r="I7" s="279"/>
      <c r="J7" s="279"/>
      <c r="K7" s="279"/>
      <c r="L7" s="279"/>
      <c r="M7" s="279"/>
      <c r="N7" s="279"/>
      <c r="O7" s="279"/>
      <c r="P7" s="279"/>
      <c r="Q7" s="279"/>
      <c r="R7" s="279"/>
      <c r="S7" s="279"/>
      <c r="T7" s="279"/>
      <c r="U7" s="279"/>
      <c r="V7" s="279"/>
      <c r="W7" s="279"/>
      <c r="X7" s="279"/>
      <c r="Y7" s="279"/>
      <c r="Z7" s="279"/>
      <c r="AA7" s="279"/>
      <c r="AB7" s="279"/>
      <c r="AC7" s="279"/>
      <c r="AD7" s="312"/>
    </row>
    <row r="8" spans="1:30" s="233" customFormat="1" ht="30" customHeight="1">
      <c r="A8" s="239" t="s">
        <v>64</v>
      </c>
      <c r="B8" s="252"/>
      <c r="C8" s="252"/>
      <c r="D8" s="252"/>
      <c r="E8" s="269" t="str">
        <f>IF($V$3="","",IF(VLOOKUP($V$3,入力シート!$A$15:$S$36,4,FALSE)="","",VLOOKUP($V$3,入力シート!$A$15:$S$36,4,FALSE)))</f>
        <v/>
      </c>
      <c r="F8" s="280"/>
      <c r="G8" s="280"/>
      <c r="H8" s="280"/>
      <c r="I8" s="280"/>
      <c r="J8" s="280"/>
      <c r="K8" s="280"/>
      <c r="L8" s="280"/>
      <c r="M8" s="280"/>
      <c r="N8" s="280"/>
      <c r="O8" s="280"/>
      <c r="P8" s="280"/>
      <c r="Q8" s="280"/>
      <c r="R8" s="280"/>
      <c r="S8" s="280"/>
      <c r="T8" s="280"/>
      <c r="U8" s="280"/>
      <c r="V8" s="280"/>
      <c r="W8" s="280"/>
      <c r="X8" s="280"/>
      <c r="Y8" s="280"/>
      <c r="Z8" s="280"/>
      <c r="AA8" s="280"/>
      <c r="AB8" s="280"/>
      <c r="AC8" s="280"/>
      <c r="AD8" s="313"/>
    </row>
    <row r="9" spans="1:30" s="233" customFormat="1" ht="27" customHeight="1">
      <c r="A9" s="240" t="s">
        <v>98</v>
      </c>
      <c r="B9" s="253"/>
      <c r="C9" s="253"/>
      <c r="D9" s="253"/>
      <c r="E9" s="267" t="str">
        <f>IF($V$3="","",IF(VLOOKUP($V$3,入力シート!$A$15:$S$36,5,FALSE)="","",VLOOKUP($V$3,入力シート!$A$15:$S$36,5,FALSE)))</f>
        <v/>
      </c>
      <c r="F9" s="278"/>
      <c r="G9" s="278"/>
      <c r="H9" s="278"/>
      <c r="I9" s="278"/>
      <c r="J9" s="278"/>
      <c r="K9" s="278"/>
      <c r="L9" s="278"/>
      <c r="M9" s="278"/>
      <c r="N9" s="278"/>
      <c r="O9" s="278"/>
      <c r="P9" s="278"/>
      <c r="Q9" s="278"/>
      <c r="R9" s="278"/>
      <c r="S9" s="278"/>
      <c r="T9" s="278"/>
      <c r="U9" s="278"/>
      <c r="V9" s="278"/>
      <c r="W9" s="278"/>
      <c r="X9" s="278"/>
      <c r="Y9" s="278"/>
      <c r="Z9" s="278"/>
      <c r="AA9" s="278"/>
      <c r="AB9" s="278"/>
      <c r="AC9" s="278"/>
      <c r="AD9" s="311"/>
    </row>
    <row r="10" spans="1:30" s="233" customFormat="1" ht="30" customHeight="1">
      <c r="A10" s="241" t="s">
        <v>60</v>
      </c>
      <c r="B10" s="254"/>
      <c r="C10" s="254"/>
      <c r="D10" s="260"/>
      <c r="E10" s="270" t="s">
        <v>105</v>
      </c>
      <c r="F10" s="281"/>
      <c r="G10" s="281"/>
      <c r="H10" s="281"/>
      <c r="I10" s="281"/>
      <c r="J10" s="286" t="str">
        <f>IF($V$3="","",IF(VLOOKUP($V$3,入力シート!$A$15:$S$36,6,FALSE)="","",VLOOKUP($V$3,入力シート!$A$15:$K$209,6,FALSE)))</f>
        <v/>
      </c>
      <c r="K10" s="286"/>
      <c r="L10" s="286"/>
      <c r="M10" s="286"/>
      <c r="N10" s="286"/>
      <c r="O10" s="286"/>
      <c r="P10" s="286"/>
      <c r="Q10" s="298" t="s">
        <v>109</v>
      </c>
      <c r="R10" s="281" t="s">
        <v>112</v>
      </c>
      <c r="S10" s="281"/>
      <c r="T10" s="281"/>
      <c r="U10" s="281"/>
      <c r="V10" s="286" t="str">
        <f>IF($V$3="","",IF(VLOOKUP($V$3,入力シート!$A$15:$I$39,7,FALSE)="","",VLOOKUP($V$3,入力シート!$A$15:$I$39,7,FALSE)))</f>
        <v/>
      </c>
      <c r="W10" s="286"/>
      <c r="X10" s="286"/>
      <c r="Y10" s="286"/>
      <c r="Z10" s="286"/>
      <c r="AA10" s="286"/>
      <c r="AB10" s="286"/>
      <c r="AC10" s="298" t="s">
        <v>109</v>
      </c>
      <c r="AD10" s="314"/>
    </row>
    <row r="11" spans="1:30" s="233" customFormat="1" ht="27" customHeight="1">
      <c r="A11" s="242"/>
      <c r="B11" s="255"/>
      <c r="C11" s="255"/>
      <c r="D11" s="261"/>
      <c r="E11" s="271" t="s">
        <v>106</v>
      </c>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315"/>
    </row>
    <row r="12" spans="1:30" s="233" customFormat="1" ht="20.25" customHeight="1">
      <c r="A12" s="243"/>
      <c r="B12" s="243"/>
      <c r="C12" s="243"/>
      <c r="D12" s="243"/>
      <c r="E12" s="243"/>
      <c r="F12" s="243"/>
      <c r="G12" s="243"/>
      <c r="H12" s="243"/>
      <c r="I12" s="243"/>
      <c r="J12" s="235"/>
      <c r="K12" s="235"/>
      <c r="L12" s="235"/>
      <c r="M12" s="235"/>
      <c r="N12" s="235"/>
      <c r="O12" s="235"/>
      <c r="P12" s="235"/>
      <c r="Q12" s="235"/>
      <c r="R12" s="235"/>
      <c r="S12" s="235"/>
      <c r="T12" s="235"/>
      <c r="U12" s="235"/>
      <c r="V12" s="235"/>
      <c r="W12" s="235"/>
      <c r="X12" s="235"/>
      <c r="Y12" s="235"/>
      <c r="Z12" s="235"/>
      <c r="AA12" s="235"/>
      <c r="AB12" s="235"/>
      <c r="AC12" s="235"/>
      <c r="AD12" s="235"/>
    </row>
    <row r="13" spans="1:30" s="233" customFormat="1" ht="21" customHeight="1">
      <c r="A13" s="244" t="s">
        <v>100</v>
      </c>
      <c r="B13" s="244"/>
      <c r="C13" s="244"/>
      <c r="D13" s="244"/>
      <c r="E13" s="243"/>
      <c r="F13" s="243"/>
      <c r="G13" s="243"/>
      <c r="H13" s="243"/>
      <c r="I13" s="243"/>
      <c r="J13" s="235"/>
      <c r="K13" s="235"/>
      <c r="L13" s="235"/>
      <c r="M13" s="235"/>
      <c r="N13" s="235"/>
      <c r="O13" s="235"/>
      <c r="P13" s="235"/>
      <c r="Q13" s="235"/>
      <c r="R13" s="235"/>
      <c r="S13" s="235"/>
      <c r="T13" s="235"/>
      <c r="U13" s="235"/>
      <c r="V13" s="235"/>
      <c r="W13" s="235"/>
      <c r="X13" s="235"/>
      <c r="Y13" s="235"/>
      <c r="Z13" s="307" t="s">
        <v>68</v>
      </c>
      <c r="AA13" s="307"/>
      <c r="AB13" s="307"/>
      <c r="AC13" s="307"/>
      <c r="AD13" s="235"/>
    </row>
    <row r="14" spans="1:30" s="233" customFormat="1" ht="51" customHeight="1">
      <c r="A14" s="236" t="s">
        <v>102</v>
      </c>
      <c r="B14" s="249"/>
      <c r="C14" s="249"/>
      <c r="D14" s="249"/>
      <c r="E14" s="272" t="s">
        <v>107</v>
      </c>
      <c r="F14" s="272"/>
      <c r="G14" s="272"/>
      <c r="H14" s="272"/>
      <c r="I14" s="272"/>
      <c r="J14" s="272"/>
      <c r="K14" s="289" t="s">
        <v>108</v>
      </c>
      <c r="L14" s="289"/>
      <c r="M14" s="289"/>
      <c r="N14" s="289"/>
      <c r="O14" s="289"/>
      <c r="P14" s="289"/>
      <c r="Q14" s="289"/>
      <c r="R14" s="289"/>
      <c r="S14" s="272" t="s">
        <v>101</v>
      </c>
      <c r="T14" s="272"/>
      <c r="U14" s="272"/>
      <c r="V14" s="272"/>
      <c r="W14" s="272"/>
      <c r="X14" s="272"/>
      <c r="Y14" s="272"/>
      <c r="Z14" s="272"/>
      <c r="AA14" s="272"/>
      <c r="AB14" s="272"/>
      <c r="AC14" s="272"/>
      <c r="AD14" s="316"/>
    </row>
    <row r="15" spans="1:30" s="233" customFormat="1" ht="26.25" customHeight="1">
      <c r="A15" s="238" t="s">
        <v>76</v>
      </c>
      <c r="B15" s="251"/>
      <c r="C15" s="251"/>
      <c r="D15" s="251"/>
      <c r="E15" s="273" t="str">
        <f>IF(SUM(N15:Q16)=0,"",SUM(N15:Q16))</f>
        <v/>
      </c>
      <c r="F15" s="283"/>
      <c r="G15" s="283"/>
      <c r="H15" s="283"/>
      <c r="I15" s="283"/>
      <c r="J15" s="283"/>
      <c r="K15" s="290" t="s">
        <v>72</v>
      </c>
      <c r="L15" s="254"/>
      <c r="M15" s="254"/>
      <c r="N15" s="295" t="str">
        <f>IF($V$3="","",IF(VLOOKUP($V$3,入力シート!$A$15:$S$36,8,FALSE)="","",VLOOKUP($V$3,入力シート!$A$15:$S$36,8,FALSE)))</f>
        <v/>
      </c>
      <c r="O15" s="283"/>
      <c r="P15" s="283"/>
      <c r="Q15" s="283"/>
      <c r="R15" s="287"/>
      <c r="S15" s="300" t="str">
        <f>IF($V$3="","",IF(VLOOKUP($V$3,入力シート!$A$15:$S$36,16,FALSE)="","",VLOOKUP($V$3,入力シート!$A$15:$S$36,16,FALSE)))</f>
        <v/>
      </c>
      <c r="T15" s="304"/>
      <c r="U15" s="304"/>
      <c r="V15" s="304"/>
      <c r="W15" s="304"/>
      <c r="X15" s="304"/>
      <c r="Y15" s="304"/>
      <c r="Z15" s="304"/>
      <c r="AA15" s="304"/>
      <c r="AB15" s="304"/>
      <c r="AC15" s="304"/>
      <c r="AD15" s="317"/>
    </row>
    <row r="16" spans="1:30" s="233" customFormat="1" ht="26.25" customHeight="1">
      <c r="A16" s="238"/>
      <c r="B16" s="251"/>
      <c r="C16" s="251"/>
      <c r="D16" s="251"/>
      <c r="E16" s="274"/>
      <c r="F16" s="284"/>
      <c r="G16" s="284"/>
      <c r="H16" s="284"/>
      <c r="I16" s="284"/>
      <c r="J16" s="284"/>
      <c r="K16" s="291" t="s">
        <v>73</v>
      </c>
      <c r="L16" s="293"/>
      <c r="M16" s="293"/>
      <c r="N16" s="296" t="str">
        <f>IF($V$3="","",IF(VLOOKUP($V$3,入力シート!$A$15:$S$36,12,FALSE)="","",VLOOKUP($V$3,入力シート!$A$15:$S$36,12,FALSE)))</f>
        <v/>
      </c>
      <c r="O16" s="284"/>
      <c r="P16" s="284"/>
      <c r="Q16" s="284"/>
      <c r="R16" s="299"/>
      <c r="S16" s="301"/>
      <c r="T16" s="305"/>
      <c r="U16" s="305"/>
      <c r="V16" s="305"/>
      <c r="W16" s="305"/>
      <c r="X16" s="305"/>
      <c r="Y16" s="305"/>
      <c r="Z16" s="305"/>
      <c r="AA16" s="305"/>
      <c r="AB16" s="305"/>
      <c r="AC16" s="305"/>
      <c r="AD16" s="318"/>
    </row>
    <row r="17" spans="1:30" s="233" customFormat="1" ht="26.25" customHeight="1">
      <c r="A17" s="245" t="s">
        <v>77</v>
      </c>
      <c r="B17" s="256"/>
      <c r="C17" s="256"/>
      <c r="D17" s="262"/>
      <c r="E17" s="273" t="str">
        <f>IF(SUM(N17:Q18)=0,"",SUM(N17:Q18))</f>
        <v/>
      </c>
      <c r="F17" s="283"/>
      <c r="G17" s="283"/>
      <c r="H17" s="283"/>
      <c r="I17" s="283"/>
      <c r="J17" s="283"/>
      <c r="K17" s="290" t="s">
        <v>72</v>
      </c>
      <c r="L17" s="254"/>
      <c r="M17" s="254"/>
      <c r="N17" s="295" t="str">
        <f>IF($V$3="","",IF(VLOOKUP($V$3,入力シート!$A$15:$S$36,9,FALSE)="","",VLOOKUP($V$3,入力シート!$A$15:$S$36,9,FALSE)))</f>
        <v/>
      </c>
      <c r="O17" s="283"/>
      <c r="P17" s="283"/>
      <c r="Q17" s="283"/>
      <c r="R17" s="287"/>
      <c r="S17" s="300" t="str">
        <f>IF($V$3="","",IF(VLOOKUP($V$3,入力シート!$A$15:$S$36,17,FALSE)="","",VLOOKUP($V$3,入力シート!$A$15:$S$36,17,FALSE)))</f>
        <v/>
      </c>
      <c r="T17" s="304"/>
      <c r="U17" s="304"/>
      <c r="V17" s="304"/>
      <c r="W17" s="304"/>
      <c r="X17" s="304"/>
      <c r="Y17" s="304"/>
      <c r="Z17" s="304"/>
      <c r="AA17" s="304"/>
      <c r="AB17" s="304"/>
      <c r="AC17" s="304"/>
      <c r="AD17" s="317"/>
    </row>
    <row r="18" spans="1:30" s="233" customFormat="1" ht="26.25" customHeight="1">
      <c r="A18" s="246"/>
      <c r="B18" s="257"/>
      <c r="C18" s="257"/>
      <c r="D18" s="263"/>
      <c r="E18" s="274"/>
      <c r="F18" s="284"/>
      <c r="G18" s="284"/>
      <c r="H18" s="284"/>
      <c r="I18" s="284"/>
      <c r="J18" s="284"/>
      <c r="K18" s="291" t="s">
        <v>73</v>
      </c>
      <c r="L18" s="293"/>
      <c r="M18" s="293"/>
      <c r="N18" s="296" t="str">
        <f>IF($V$3="","",IF(VLOOKUP($V$3,入力シート!$A$15:$S$36,13,FALSE)="","",VLOOKUP($V$3,入力シート!$A$15:$S$36,13,FALSE)))</f>
        <v/>
      </c>
      <c r="O18" s="284"/>
      <c r="P18" s="284"/>
      <c r="Q18" s="284"/>
      <c r="R18" s="299"/>
      <c r="S18" s="301"/>
      <c r="T18" s="305"/>
      <c r="U18" s="305"/>
      <c r="V18" s="305"/>
      <c r="W18" s="305"/>
      <c r="X18" s="305"/>
      <c r="Y18" s="305"/>
      <c r="Z18" s="305"/>
      <c r="AA18" s="305"/>
      <c r="AB18" s="305"/>
      <c r="AC18" s="305"/>
      <c r="AD18" s="318"/>
    </row>
    <row r="19" spans="1:30" s="233" customFormat="1" ht="26.25" customHeight="1">
      <c r="A19" s="238" t="s">
        <v>79</v>
      </c>
      <c r="B19" s="251"/>
      <c r="C19" s="251"/>
      <c r="D19" s="251"/>
      <c r="E19" s="273" t="str">
        <f>IF(SUM(N19:Q20)=0,"",SUM(N19:Q20))</f>
        <v/>
      </c>
      <c r="F19" s="283"/>
      <c r="G19" s="283"/>
      <c r="H19" s="283"/>
      <c r="I19" s="283"/>
      <c r="J19" s="283"/>
      <c r="K19" s="290" t="s">
        <v>72</v>
      </c>
      <c r="L19" s="254"/>
      <c r="M19" s="254"/>
      <c r="N19" s="295" t="str">
        <f>IF($V$3="","",IF(VLOOKUP($V$3,入力シート!$A$15:$S$36,10,FALSE)="","",VLOOKUP($V$3,入力シート!$A$15:$S$36,10,FALSE)))</f>
        <v/>
      </c>
      <c r="O19" s="283"/>
      <c r="P19" s="283"/>
      <c r="Q19" s="283"/>
      <c r="R19" s="287"/>
      <c r="S19" s="300" t="str">
        <f>IF($V$3="","",IF(VLOOKUP($V$3,入力シート!$A$15:$S$36,18,FALSE)="","",VLOOKUP($V$3,入力シート!$A$15:$S$36,18,FALSE)))</f>
        <v/>
      </c>
      <c r="T19" s="304"/>
      <c r="U19" s="304"/>
      <c r="V19" s="304"/>
      <c r="W19" s="304"/>
      <c r="X19" s="304"/>
      <c r="Y19" s="304"/>
      <c r="Z19" s="304"/>
      <c r="AA19" s="304"/>
      <c r="AB19" s="304"/>
      <c r="AC19" s="304"/>
      <c r="AD19" s="317"/>
    </row>
    <row r="20" spans="1:30" s="233" customFormat="1" ht="26.25" customHeight="1">
      <c r="A20" s="238"/>
      <c r="B20" s="251"/>
      <c r="C20" s="251"/>
      <c r="D20" s="251"/>
      <c r="E20" s="274"/>
      <c r="F20" s="284"/>
      <c r="G20" s="284"/>
      <c r="H20" s="284"/>
      <c r="I20" s="284"/>
      <c r="J20" s="284"/>
      <c r="K20" s="291" t="s">
        <v>73</v>
      </c>
      <c r="L20" s="293"/>
      <c r="M20" s="293"/>
      <c r="N20" s="296" t="str">
        <f>IF($V$3="","",IF(VLOOKUP($V$3,入力シート!$A$15:$S$36,14,FALSE)="","",VLOOKUP($V$3,入力シート!$A$15:$S$36,14,FALSE)))</f>
        <v/>
      </c>
      <c r="O20" s="284"/>
      <c r="P20" s="284"/>
      <c r="Q20" s="284"/>
      <c r="R20" s="299"/>
      <c r="S20" s="301"/>
      <c r="T20" s="305"/>
      <c r="U20" s="305"/>
      <c r="V20" s="305"/>
      <c r="W20" s="305"/>
      <c r="X20" s="305"/>
      <c r="Y20" s="305"/>
      <c r="Z20" s="305"/>
      <c r="AA20" s="305"/>
      <c r="AB20" s="305"/>
      <c r="AC20" s="305"/>
      <c r="AD20" s="318"/>
    </row>
    <row r="21" spans="1:30" s="233" customFormat="1" ht="26.25" customHeight="1">
      <c r="A21" s="247" t="s">
        <v>80</v>
      </c>
      <c r="B21" s="251"/>
      <c r="C21" s="251"/>
      <c r="D21" s="251"/>
      <c r="E21" s="273" t="str">
        <f>IF(SUM(N21:Q22)=0,"",SUM(N21:Q22))</f>
        <v/>
      </c>
      <c r="F21" s="283"/>
      <c r="G21" s="283"/>
      <c r="H21" s="283"/>
      <c r="I21" s="283"/>
      <c r="J21" s="283"/>
      <c r="K21" s="290" t="s">
        <v>72</v>
      </c>
      <c r="L21" s="254"/>
      <c r="M21" s="254"/>
      <c r="N21" s="295" t="str">
        <f>IF($V$3="","",IF(VLOOKUP($V$3,入力シート!$A$15:$S$36,11,FALSE)="","",VLOOKUP($V$3,入力シート!$A$15:$S$36,11,FALSE)))</f>
        <v/>
      </c>
      <c r="O21" s="283"/>
      <c r="P21" s="283"/>
      <c r="Q21" s="283"/>
      <c r="R21" s="287"/>
      <c r="S21" s="300" t="str">
        <f>IF($V$3="","",IF(VLOOKUP($V$3,入力シート!$A$15:$S$36,19,FALSE)="","",VLOOKUP($V$3,入力シート!$A$15:$S$36,19,FALSE)))</f>
        <v/>
      </c>
      <c r="T21" s="304"/>
      <c r="U21" s="304"/>
      <c r="V21" s="304"/>
      <c r="W21" s="304"/>
      <c r="X21" s="304"/>
      <c r="Y21" s="304"/>
      <c r="Z21" s="304"/>
      <c r="AA21" s="304"/>
      <c r="AB21" s="304"/>
      <c r="AC21" s="304"/>
      <c r="AD21" s="317"/>
    </row>
    <row r="22" spans="1:30" s="233" customFormat="1" ht="26.25" customHeight="1">
      <c r="A22" s="238"/>
      <c r="B22" s="251"/>
      <c r="C22" s="251"/>
      <c r="D22" s="251"/>
      <c r="E22" s="274"/>
      <c r="F22" s="284"/>
      <c r="G22" s="284"/>
      <c r="H22" s="284"/>
      <c r="I22" s="284"/>
      <c r="J22" s="284"/>
      <c r="K22" s="291" t="s">
        <v>73</v>
      </c>
      <c r="L22" s="293"/>
      <c r="M22" s="293"/>
      <c r="N22" s="296" t="str">
        <f>IF($V$3="","",IF(VLOOKUP($V$3,入力シート!$A$15:$S$36,15,FALSE)="","",VLOOKUP($V$3,入力シート!$A$15:$S$36,15,FALSE)))</f>
        <v/>
      </c>
      <c r="O22" s="284"/>
      <c r="P22" s="284"/>
      <c r="Q22" s="284"/>
      <c r="R22" s="299"/>
      <c r="S22" s="301"/>
      <c r="T22" s="305"/>
      <c r="U22" s="305"/>
      <c r="V22" s="305"/>
      <c r="W22" s="305"/>
      <c r="X22" s="305"/>
      <c r="Y22" s="305"/>
      <c r="Z22" s="305"/>
      <c r="AA22" s="305"/>
      <c r="AB22" s="305"/>
      <c r="AC22" s="305"/>
      <c r="AD22" s="318"/>
    </row>
    <row r="23" spans="1:30" s="233" customFormat="1" ht="26.25" customHeight="1">
      <c r="A23" s="238" t="s">
        <v>92</v>
      </c>
      <c r="B23" s="251"/>
      <c r="C23" s="251"/>
      <c r="D23" s="251"/>
      <c r="E23" s="273" t="str">
        <f>IF(SUM(E15:J22)=0,"",SUM(E15:J22))</f>
        <v/>
      </c>
      <c r="F23" s="283"/>
      <c r="G23" s="283"/>
      <c r="H23" s="283"/>
      <c r="I23" s="283"/>
      <c r="J23" s="287"/>
      <c r="K23" s="252" t="s">
        <v>72</v>
      </c>
      <c r="L23" s="252"/>
      <c r="M23" s="290"/>
      <c r="N23" s="295" t="str">
        <f>IF(SUM(N15,N17,N19,N21)=0,"",SUM(N15,N17,N19,N21))</f>
        <v/>
      </c>
      <c r="O23" s="283"/>
      <c r="P23" s="283"/>
      <c r="Q23" s="283"/>
      <c r="R23" s="287"/>
      <c r="S23" s="302"/>
      <c r="T23" s="302"/>
      <c r="U23" s="302"/>
      <c r="V23" s="302"/>
      <c r="W23" s="302"/>
      <c r="X23" s="302"/>
      <c r="Y23" s="302"/>
      <c r="Z23" s="302"/>
      <c r="AA23" s="302"/>
      <c r="AB23" s="302"/>
      <c r="AC23" s="302"/>
      <c r="AD23" s="319"/>
    </row>
    <row r="24" spans="1:30" s="233" customFormat="1" ht="26.25" customHeight="1">
      <c r="A24" s="248"/>
      <c r="B24" s="258"/>
      <c r="C24" s="258"/>
      <c r="D24" s="258"/>
      <c r="E24" s="275"/>
      <c r="F24" s="285"/>
      <c r="G24" s="285"/>
      <c r="H24" s="285"/>
      <c r="I24" s="285"/>
      <c r="J24" s="288"/>
      <c r="K24" s="292" t="s">
        <v>73</v>
      </c>
      <c r="L24" s="292"/>
      <c r="M24" s="294"/>
      <c r="N24" s="297" t="str">
        <f>IF(SUM(N16,N18,N20,N22)=0,"",SUM(N16,N18,N20,N22))</f>
        <v/>
      </c>
      <c r="O24" s="285"/>
      <c r="P24" s="285"/>
      <c r="Q24" s="285"/>
      <c r="R24" s="288"/>
      <c r="S24" s="303"/>
      <c r="T24" s="303"/>
      <c r="U24" s="303"/>
      <c r="V24" s="303"/>
      <c r="W24" s="303"/>
      <c r="X24" s="303"/>
      <c r="Y24" s="303"/>
      <c r="Z24" s="303"/>
      <c r="AA24" s="303"/>
      <c r="AB24" s="303"/>
      <c r="AC24" s="303"/>
      <c r="AD24" s="320"/>
    </row>
    <row r="25" spans="1:30" s="233" customFormat="1" ht="19.5" customHeight="1">
      <c r="A25" s="243"/>
      <c r="B25" s="243"/>
      <c r="C25" s="243"/>
      <c r="D25" s="243"/>
      <c r="E25" s="243"/>
      <c r="F25" s="243"/>
      <c r="G25" s="243"/>
      <c r="H25" s="243"/>
      <c r="I25" s="243"/>
      <c r="J25" s="235"/>
      <c r="K25" s="235"/>
      <c r="L25" s="235"/>
      <c r="M25" s="235"/>
      <c r="N25" s="235"/>
      <c r="O25" s="235"/>
      <c r="P25" s="235"/>
      <c r="Q25" s="235"/>
      <c r="R25" s="235"/>
      <c r="S25" s="235"/>
      <c r="T25" s="235"/>
      <c r="U25" s="235"/>
      <c r="V25" s="235"/>
      <c r="W25" s="235"/>
      <c r="X25" s="235"/>
      <c r="Y25" s="235"/>
      <c r="Z25" s="235"/>
      <c r="AA25" s="235"/>
      <c r="AB25" s="235"/>
      <c r="AC25" s="235"/>
      <c r="AD25" s="235"/>
    </row>
    <row r="26" spans="1:30" s="233" customFormat="1" ht="19.5" customHeight="1">
      <c r="A26" s="243"/>
      <c r="B26" s="243" t="s">
        <v>104</v>
      </c>
      <c r="C26" s="243"/>
      <c r="D26" s="243"/>
      <c r="E26" s="243"/>
      <c r="F26" s="243"/>
      <c r="G26" s="243"/>
      <c r="H26" s="243"/>
      <c r="I26" s="243"/>
      <c r="J26" s="235"/>
      <c r="K26" s="235"/>
      <c r="L26" s="235"/>
      <c r="M26" s="235"/>
      <c r="N26" s="235"/>
      <c r="O26" s="235"/>
      <c r="P26" s="235"/>
      <c r="Q26" s="235"/>
      <c r="R26" s="235"/>
      <c r="S26" s="235"/>
      <c r="T26" s="235"/>
      <c r="U26" s="235"/>
      <c r="V26" s="235"/>
      <c r="W26" s="235"/>
      <c r="X26" s="235"/>
      <c r="Y26" s="235"/>
      <c r="Z26" s="235"/>
      <c r="AA26" s="235"/>
      <c r="AB26" s="235"/>
      <c r="AC26" s="235"/>
      <c r="AD26" s="235"/>
    </row>
    <row r="32" spans="1:30">
      <c r="G32" s="235"/>
    </row>
    <row r="40" spans="7:7">
      <c r="G40" s="235"/>
    </row>
    <row r="48" spans="7:7">
      <c r="G48" s="235"/>
    </row>
    <row r="56" spans="7:7">
      <c r="G56" s="235"/>
    </row>
    <row r="64" spans="7:7">
      <c r="G64" s="235"/>
    </row>
    <row r="72" spans="7:7">
      <c r="G72" s="235"/>
    </row>
  </sheetData>
  <mergeCells count="62">
    <mergeCell ref="A1:AD1"/>
    <mergeCell ref="A3:D3"/>
    <mergeCell ref="E3:Q3"/>
    <mergeCell ref="R3:U3"/>
    <mergeCell ref="V3:AD3"/>
    <mergeCell ref="A4:D4"/>
    <mergeCell ref="E4:AD4"/>
    <mergeCell ref="A7:D7"/>
    <mergeCell ref="E7:AD7"/>
    <mergeCell ref="A8:D8"/>
    <mergeCell ref="E8:AD8"/>
    <mergeCell ref="A9:D9"/>
    <mergeCell ref="E9:AD9"/>
    <mergeCell ref="E10:I10"/>
    <mergeCell ref="J10:P10"/>
    <mergeCell ref="R10:U10"/>
    <mergeCell ref="V10:AB10"/>
    <mergeCell ref="E11:AD11"/>
    <mergeCell ref="Z13:AC13"/>
    <mergeCell ref="A14:D14"/>
    <mergeCell ref="E14:J14"/>
    <mergeCell ref="K14:R14"/>
    <mergeCell ref="S14:AD14"/>
    <mergeCell ref="K15:M15"/>
    <mergeCell ref="N15:R15"/>
    <mergeCell ref="K16:M16"/>
    <mergeCell ref="N16:R16"/>
    <mergeCell ref="K17:M17"/>
    <mergeCell ref="N17:R17"/>
    <mergeCell ref="K18:M18"/>
    <mergeCell ref="N18:R18"/>
    <mergeCell ref="K19:M19"/>
    <mergeCell ref="N19:R19"/>
    <mergeCell ref="K20:M20"/>
    <mergeCell ref="N20:R20"/>
    <mergeCell ref="K21:M21"/>
    <mergeCell ref="N21:R21"/>
    <mergeCell ref="K22:M22"/>
    <mergeCell ref="N22:R22"/>
    <mergeCell ref="K23:M23"/>
    <mergeCell ref="N23:R23"/>
    <mergeCell ref="S23:AD23"/>
    <mergeCell ref="K24:M24"/>
    <mergeCell ref="N24:R24"/>
    <mergeCell ref="S24:AD24"/>
    <mergeCell ref="A5:D6"/>
    <mergeCell ref="E5:AD6"/>
    <mergeCell ref="A10:D11"/>
    <mergeCell ref="A15:D16"/>
    <mergeCell ref="E15:J16"/>
    <mergeCell ref="S15:AD16"/>
    <mergeCell ref="A17:D18"/>
    <mergeCell ref="E17:J18"/>
    <mergeCell ref="S17:AD18"/>
    <mergeCell ref="A19:D20"/>
    <mergeCell ref="E19:J20"/>
    <mergeCell ref="S19:AD20"/>
    <mergeCell ref="A21:D22"/>
    <mergeCell ref="E21:J22"/>
    <mergeCell ref="S21:AD22"/>
    <mergeCell ref="A23:D24"/>
    <mergeCell ref="E23:J24"/>
  </mergeCells>
  <phoneticPr fontId="4"/>
  <dataValidations count="1">
    <dataValidation type="list" allowBlank="1" showDropDown="0" showInputMessage="1" showErrorMessage="1" sqref="V3:AD3">
      <formula1>"1,2,3,4,5,6,7,8,9,10,11,12,13,14,15,16,17,18,19,20"</formula1>
    </dataValidation>
  </dataValidations>
  <pageMargins left="0.7" right="0.7" top="0.75" bottom="0.75" header="0.3" footer="0.3"/>
  <pageSetup paperSize="9" scale="94" fitToWidth="1" fitToHeight="1" orientation="portrait" usePrinterDefaults="1"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dimension ref="A1:JZ68"/>
  <sheetViews>
    <sheetView showGridLines="0" view="pageBreakPreview" zoomScaleSheetLayoutView="100" workbookViewId="0">
      <selection activeCell="AM37" sqref="AM37"/>
    </sheetView>
  </sheetViews>
  <sheetFormatPr defaultRowHeight="15" customHeight="1"/>
  <cols>
    <col min="1" max="56" width="3" style="1" customWidth="1"/>
    <col min="57" max="286" width="9" style="1" bestFit="1" customWidth="1"/>
    <col min="287" max="16384" width="9" style="2" customWidth="1"/>
  </cols>
  <sheetData>
    <row r="1" spans="1:286" ht="27.75" customHeight="1">
      <c r="A1" s="321" t="s">
        <v>118</v>
      </c>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21" t="s">
        <v>118</v>
      </c>
      <c r="AD1" s="330"/>
      <c r="AE1" s="330"/>
      <c r="AF1" s="330"/>
      <c r="AG1" s="330"/>
      <c r="AH1" s="330"/>
      <c r="AI1" s="330"/>
      <c r="AJ1" s="330"/>
      <c r="AK1" s="330"/>
      <c r="AL1" s="330"/>
      <c r="AM1" s="330"/>
      <c r="AN1" s="330"/>
      <c r="AO1" s="330"/>
      <c r="AP1" s="330"/>
      <c r="AQ1" s="330"/>
      <c r="AR1" s="330"/>
      <c r="AS1" s="330"/>
      <c r="AT1" s="330"/>
      <c r="AU1" s="330"/>
      <c r="AV1" s="330"/>
      <c r="AW1" s="330"/>
      <c r="AX1" s="330"/>
      <c r="AY1" s="330"/>
      <c r="AZ1" s="330"/>
      <c r="BA1" s="330"/>
      <c r="BB1" s="330"/>
      <c r="BC1" s="330"/>
      <c r="BD1" s="330"/>
    </row>
    <row r="2" spans="1:286" ht="27.75" customHeight="1">
      <c r="A2" s="321"/>
      <c r="B2" s="330"/>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21"/>
      <c r="AD2" s="330"/>
      <c r="AE2" s="330"/>
      <c r="AF2" s="330"/>
      <c r="AG2" s="330"/>
      <c r="AH2" s="330"/>
      <c r="AI2" s="330"/>
      <c r="AJ2" s="330"/>
      <c r="AK2" s="330"/>
      <c r="AL2" s="330"/>
      <c r="AM2" s="330"/>
      <c r="AN2" s="330"/>
      <c r="AO2" s="330"/>
      <c r="AP2" s="330"/>
      <c r="AQ2" s="330"/>
      <c r="AR2" s="330"/>
      <c r="AS2" s="330"/>
      <c r="AT2" s="330"/>
      <c r="AU2" s="330"/>
      <c r="AV2" s="330"/>
      <c r="AW2" s="330"/>
      <c r="AX2" s="330"/>
      <c r="AY2" s="330"/>
      <c r="AZ2" s="330"/>
      <c r="BA2" s="330"/>
      <c r="BB2" s="330"/>
      <c r="BC2" s="330"/>
      <c r="BD2" s="330"/>
    </row>
    <row r="3" spans="1:286" ht="27.75" customHeight="1">
      <c r="A3" s="322" t="s">
        <v>58</v>
      </c>
      <c r="B3" s="4"/>
      <c r="C3" s="4"/>
      <c r="D3" s="4"/>
      <c r="E3" s="4"/>
      <c r="F3" s="4"/>
      <c r="G3" s="4"/>
      <c r="H3" s="4"/>
      <c r="I3" s="4"/>
      <c r="J3" s="4"/>
      <c r="K3" s="4"/>
      <c r="L3" s="4"/>
      <c r="M3" s="4"/>
      <c r="N3" s="338" t="s">
        <v>119</v>
      </c>
      <c r="O3" s="338"/>
      <c r="P3" s="338"/>
      <c r="Q3" s="338"/>
      <c r="R3" s="4"/>
      <c r="S3" s="17"/>
      <c r="T3" s="17"/>
      <c r="U3" s="17"/>
      <c r="V3" s="17"/>
      <c r="W3" s="17"/>
      <c r="X3" s="17"/>
      <c r="Y3" s="17"/>
      <c r="Z3" s="17"/>
      <c r="AA3" s="339" t="s">
        <v>5</v>
      </c>
      <c r="AB3" s="4"/>
      <c r="AC3" s="322" t="s">
        <v>127</v>
      </c>
      <c r="AD3" s="4"/>
      <c r="AE3" s="4"/>
      <c r="AF3" s="4"/>
      <c r="AG3" s="4"/>
      <c r="AH3" s="4"/>
      <c r="AI3" s="4"/>
      <c r="AJ3" s="4"/>
      <c r="AK3" s="4"/>
      <c r="AL3" s="4"/>
      <c r="AM3" s="4"/>
      <c r="AN3" s="4"/>
      <c r="AO3" s="4"/>
      <c r="AP3" s="338" t="s">
        <v>119</v>
      </c>
      <c r="AQ3" s="338"/>
      <c r="AR3" s="338"/>
      <c r="AS3" s="338"/>
      <c r="AT3" s="4"/>
      <c r="AU3" s="17"/>
      <c r="AV3" s="17"/>
      <c r="AW3" s="17"/>
      <c r="AX3" s="17"/>
      <c r="AY3" s="17"/>
      <c r="AZ3" s="17"/>
      <c r="BA3" s="17"/>
      <c r="BB3" s="17"/>
      <c r="BC3" s="339" t="s">
        <v>5</v>
      </c>
      <c r="BD3" s="4"/>
    </row>
    <row r="4" spans="1:286" ht="27.75" customHeight="1">
      <c r="A4" s="323"/>
      <c r="B4" s="4"/>
      <c r="C4" s="4"/>
      <c r="D4" s="4"/>
      <c r="E4" s="4"/>
      <c r="F4" s="4"/>
      <c r="G4" s="4"/>
      <c r="H4" s="4"/>
      <c r="I4" s="4"/>
      <c r="J4" s="17"/>
      <c r="K4" s="17"/>
      <c r="L4" s="17"/>
      <c r="M4" s="17"/>
      <c r="N4" s="17"/>
      <c r="O4" s="9"/>
      <c r="P4" s="4"/>
      <c r="Q4" s="4"/>
      <c r="R4" s="4"/>
      <c r="S4" s="4"/>
      <c r="T4" s="4"/>
      <c r="U4" s="4"/>
      <c r="V4" s="4"/>
      <c r="W4" s="4"/>
      <c r="X4" s="4"/>
      <c r="Y4" s="4"/>
      <c r="Z4" s="4"/>
      <c r="AA4" s="4"/>
      <c r="AB4" s="4"/>
      <c r="AC4" s="323"/>
      <c r="AD4" s="4"/>
      <c r="AE4" s="4"/>
      <c r="AF4" s="4"/>
      <c r="AG4" s="4"/>
      <c r="AH4" s="4"/>
      <c r="AI4" s="4"/>
      <c r="AJ4" s="4"/>
      <c r="AK4" s="4"/>
      <c r="AL4" s="17"/>
      <c r="AM4" s="17"/>
      <c r="AN4" s="17"/>
      <c r="AO4" s="17"/>
      <c r="AP4" s="17"/>
      <c r="AQ4" s="9"/>
      <c r="AR4" s="4"/>
      <c r="AS4" s="4"/>
      <c r="AT4" s="4"/>
      <c r="AU4" s="4"/>
      <c r="AV4" s="4"/>
      <c r="AW4" s="4"/>
      <c r="AX4" s="4"/>
      <c r="AY4" s="4"/>
      <c r="AZ4" s="4"/>
      <c r="BA4" s="4"/>
      <c r="BB4" s="4"/>
      <c r="BC4" s="4"/>
      <c r="BD4" s="4"/>
    </row>
    <row r="5" spans="1:286" ht="27.75" customHeight="1">
      <c r="A5" s="324" t="s">
        <v>120</v>
      </c>
      <c r="B5" s="324"/>
      <c r="C5" s="324"/>
      <c r="D5" s="45"/>
      <c r="E5" s="45"/>
      <c r="F5" s="45"/>
      <c r="G5" s="45"/>
      <c r="H5" s="324" t="s">
        <v>121</v>
      </c>
      <c r="I5" s="324"/>
      <c r="J5" s="324"/>
      <c r="K5" s="45"/>
      <c r="L5" s="45"/>
      <c r="M5" s="45"/>
      <c r="N5" s="45"/>
      <c r="O5" s="324" t="s">
        <v>122</v>
      </c>
      <c r="P5" s="324"/>
      <c r="Q5" s="324"/>
      <c r="R5" s="45"/>
      <c r="S5" s="45"/>
      <c r="T5" s="45"/>
      <c r="U5" s="45"/>
      <c r="V5" s="324" t="s">
        <v>117</v>
      </c>
      <c r="W5" s="324"/>
      <c r="X5" s="324"/>
      <c r="Y5" s="45"/>
      <c r="Z5" s="45"/>
      <c r="AA5" s="45"/>
      <c r="AB5" s="45"/>
      <c r="AC5" s="324" t="s">
        <v>113</v>
      </c>
      <c r="AD5" s="324"/>
      <c r="AE5" s="324"/>
      <c r="AF5" s="45"/>
      <c r="AG5" s="45"/>
      <c r="AH5" s="45"/>
      <c r="AI5" s="45"/>
      <c r="AJ5" s="45"/>
      <c r="AK5" s="324" t="s">
        <v>123</v>
      </c>
      <c r="AL5" s="324"/>
      <c r="AM5" s="45"/>
      <c r="AN5" s="45"/>
      <c r="AO5" s="45"/>
      <c r="AP5" s="45"/>
      <c r="AQ5" s="324" t="s">
        <v>128</v>
      </c>
      <c r="AR5" s="324"/>
      <c r="AS5" s="324"/>
      <c r="AT5" s="45"/>
      <c r="AU5" s="45"/>
      <c r="AV5" s="45"/>
      <c r="AW5" s="45"/>
      <c r="AX5" s="324" t="s">
        <v>89</v>
      </c>
      <c r="AY5" s="324"/>
      <c r="AZ5" s="324"/>
      <c r="BA5" s="45"/>
      <c r="BB5" s="45"/>
      <c r="BC5" s="45"/>
      <c r="BD5" s="45"/>
    </row>
    <row r="6" spans="1:286" ht="27.75" customHeight="1">
      <c r="A6" s="324" t="s">
        <v>33</v>
      </c>
      <c r="B6" s="324"/>
      <c r="C6" s="324"/>
      <c r="D6" s="45"/>
      <c r="E6" s="45"/>
      <c r="F6" s="45"/>
      <c r="G6" s="45"/>
      <c r="H6" s="335" t="s">
        <v>123</v>
      </c>
      <c r="I6" s="324"/>
      <c r="J6" s="324"/>
      <c r="K6" s="336" t="s">
        <v>99</v>
      </c>
      <c r="L6" s="337"/>
      <c r="M6" s="337"/>
      <c r="N6" s="337"/>
      <c r="O6" s="337"/>
      <c r="P6" s="337"/>
      <c r="Q6" s="337"/>
      <c r="R6" s="337"/>
      <c r="S6" s="337"/>
      <c r="T6" s="337"/>
      <c r="U6" s="337"/>
      <c r="V6" s="324" t="s">
        <v>85</v>
      </c>
      <c r="W6" s="324"/>
      <c r="X6" s="324"/>
      <c r="Y6" s="45"/>
      <c r="Z6" s="45"/>
      <c r="AA6" s="45"/>
      <c r="AB6" s="45"/>
      <c r="AC6" s="340"/>
      <c r="AD6" s="20"/>
      <c r="AE6" s="20"/>
      <c r="AF6" s="17"/>
      <c r="AG6" s="17"/>
      <c r="AH6" s="17"/>
      <c r="AI6" s="17"/>
      <c r="AJ6" s="17"/>
      <c r="AK6" s="20"/>
      <c r="AL6" s="20"/>
      <c r="AM6" s="17"/>
      <c r="AN6" s="17"/>
      <c r="AO6" s="17"/>
      <c r="AP6" s="17"/>
      <c r="AQ6" s="17"/>
      <c r="AR6" s="17"/>
      <c r="AS6" s="17"/>
      <c r="AT6" s="17"/>
      <c r="AU6" s="17"/>
      <c r="AV6" s="17"/>
      <c r="AW6" s="17"/>
      <c r="AX6" s="20"/>
      <c r="AY6" s="20"/>
      <c r="AZ6" s="20"/>
      <c r="BA6" s="17"/>
      <c r="BB6" s="17"/>
      <c r="BC6" s="17"/>
      <c r="BD6" s="17"/>
    </row>
    <row r="7" spans="1:286" ht="27.75" customHeight="1">
      <c r="A7" s="323"/>
      <c r="B7" s="4"/>
      <c r="C7" s="4"/>
      <c r="D7" s="4"/>
      <c r="E7" s="4"/>
      <c r="F7" s="4"/>
      <c r="G7" s="4"/>
      <c r="H7" s="4"/>
      <c r="I7" s="4"/>
      <c r="J7" s="17"/>
      <c r="K7" s="17"/>
      <c r="L7" s="17"/>
      <c r="M7" s="17"/>
      <c r="N7" s="17"/>
      <c r="O7" s="17"/>
      <c r="P7" s="4"/>
      <c r="Q7" s="4"/>
      <c r="R7" s="4"/>
      <c r="S7" s="4"/>
      <c r="T7" s="4"/>
      <c r="U7" s="4"/>
      <c r="V7" s="4"/>
      <c r="W7" s="4"/>
      <c r="X7" s="4"/>
      <c r="Y7" s="4"/>
      <c r="Z7" s="4"/>
      <c r="AA7" s="4"/>
      <c r="AB7" s="4"/>
      <c r="AC7" s="323"/>
      <c r="AD7" s="4"/>
      <c r="AE7" s="4"/>
      <c r="AF7" s="4"/>
      <c r="AG7" s="4"/>
      <c r="AH7" s="4"/>
      <c r="AI7" s="4"/>
      <c r="AJ7" s="4"/>
      <c r="AK7" s="4"/>
      <c r="AL7" s="17"/>
      <c r="AM7" s="17"/>
      <c r="AN7" s="17"/>
      <c r="AO7" s="17"/>
      <c r="AP7" s="17"/>
      <c r="AQ7" s="17"/>
      <c r="AR7" s="4"/>
      <c r="AS7" s="4"/>
      <c r="AT7" s="4"/>
      <c r="AU7" s="4"/>
      <c r="AV7" s="4"/>
      <c r="AW7" s="4"/>
      <c r="AX7" s="4"/>
      <c r="AY7" s="4"/>
      <c r="AZ7" s="4"/>
      <c r="BA7" s="4"/>
      <c r="BB7" s="4"/>
      <c r="BC7" s="4"/>
      <c r="BD7" s="4"/>
    </row>
    <row r="8" spans="1:286" ht="27.75" customHeight="1">
      <c r="A8" s="323"/>
      <c r="B8" s="4"/>
      <c r="C8" s="4"/>
      <c r="D8" s="4"/>
      <c r="E8" s="4"/>
      <c r="F8" s="4"/>
      <c r="G8" s="4"/>
      <c r="H8" s="4"/>
      <c r="I8" s="4"/>
      <c r="J8" s="4"/>
      <c r="K8" s="4"/>
      <c r="L8" s="4"/>
      <c r="M8" s="4"/>
      <c r="N8" s="4"/>
      <c r="O8" s="4"/>
      <c r="P8" s="4"/>
      <c r="Q8" s="4"/>
      <c r="R8" s="4"/>
      <c r="S8" s="4"/>
      <c r="T8" s="4"/>
      <c r="U8" s="4"/>
      <c r="V8" s="4"/>
      <c r="W8" s="4"/>
      <c r="X8" s="4"/>
      <c r="Y8" s="4"/>
      <c r="Z8" s="4"/>
      <c r="AA8" s="4"/>
      <c r="AB8" s="4"/>
      <c r="AC8" s="323"/>
      <c r="AD8" s="4"/>
      <c r="AE8" s="4"/>
      <c r="AF8" s="4"/>
      <c r="AG8" s="4"/>
      <c r="AH8" s="4"/>
      <c r="AI8" s="4"/>
      <c r="AJ8" s="4"/>
      <c r="AK8" s="4"/>
      <c r="AL8" s="4"/>
      <c r="AM8" s="4"/>
      <c r="AN8" s="4"/>
      <c r="AO8" s="4"/>
      <c r="AP8" s="4"/>
      <c r="AQ8" s="4"/>
      <c r="AR8" s="4"/>
      <c r="AS8" s="4"/>
      <c r="AT8" s="4"/>
      <c r="AU8" s="4"/>
      <c r="AV8" s="4"/>
      <c r="AW8" s="4"/>
      <c r="AX8" s="4"/>
      <c r="AY8" s="4"/>
      <c r="AZ8" s="4"/>
      <c r="BA8" s="4"/>
      <c r="BB8" s="4"/>
      <c r="BC8" s="4"/>
      <c r="BD8" s="4"/>
    </row>
    <row r="9" spans="1:286" ht="27.75" customHeight="1">
      <c r="A9" s="323"/>
      <c r="B9" s="4"/>
      <c r="C9" s="4"/>
      <c r="D9" s="4"/>
      <c r="E9" s="4"/>
      <c r="F9" s="4"/>
      <c r="G9" s="4"/>
      <c r="H9" s="9"/>
      <c r="I9" s="4"/>
      <c r="J9" s="4"/>
      <c r="K9" s="4"/>
      <c r="L9" s="4"/>
      <c r="M9" s="4"/>
      <c r="N9" s="4"/>
      <c r="O9" s="4"/>
      <c r="P9" s="4"/>
      <c r="Q9" s="4"/>
      <c r="R9" s="4"/>
      <c r="S9" s="4"/>
      <c r="T9" s="4"/>
      <c r="U9" s="4"/>
      <c r="V9" s="4"/>
      <c r="W9" s="4"/>
      <c r="X9" s="4"/>
      <c r="Y9" s="4"/>
      <c r="Z9" s="4"/>
      <c r="AA9" s="4"/>
      <c r="AB9" s="4"/>
      <c r="AC9" s="323"/>
      <c r="AD9" s="4"/>
      <c r="AE9" s="4"/>
      <c r="AF9" s="4"/>
      <c r="AG9" s="4"/>
      <c r="AH9" s="4"/>
      <c r="AI9" s="4"/>
      <c r="AJ9" s="4"/>
      <c r="AK9" s="9"/>
      <c r="AL9" s="4"/>
      <c r="AM9" s="4"/>
      <c r="AN9" s="4"/>
      <c r="AO9" s="4"/>
      <c r="AP9" s="4"/>
      <c r="AQ9" s="4"/>
      <c r="AR9" s="4"/>
      <c r="AS9" s="4"/>
      <c r="AT9" s="4"/>
      <c r="AU9" s="4"/>
      <c r="AV9" s="4"/>
      <c r="AW9" s="4"/>
      <c r="AX9" s="4"/>
      <c r="AY9" s="4"/>
      <c r="AZ9" s="4"/>
      <c r="BA9" s="4"/>
      <c r="BB9" s="4"/>
      <c r="BC9" s="4"/>
      <c r="BD9" s="4"/>
    </row>
    <row r="10" spans="1:286" ht="27.75" customHeight="1">
      <c r="A10" s="325"/>
      <c r="B10" s="331"/>
      <c r="C10" s="331"/>
      <c r="D10" s="331"/>
      <c r="E10" s="331"/>
      <c r="F10" s="331"/>
      <c r="G10" s="331"/>
      <c r="H10" s="331"/>
      <c r="I10" s="331"/>
      <c r="J10" s="331"/>
      <c r="K10" s="331"/>
      <c r="L10" s="331"/>
      <c r="M10" s="331"/>
      <c r="N10" s="331"/>
      <c r="O10" s="331"/>
      <c r="P10" s="331"/>
      <c r="Q10" s="331"/>
      <c r="R10" s="331"/>
      <c r="S10" s="331"/>
      <c r="T10" s="331"/>
      <c r="U10" s="331"/>
      <c r="V10" s="331"/>
      <c r="W10" s="331"/>
      <c r="X10" s="331"/>
      <c r="Y10" s="331"/>
      <c r="Z10" s="331"/>
      <c r="AA10" s="331"/>
      <c r="AB10" s="331"/>
      <c r="AC10" s="325"/>
      <c r="AD10" s="331"/>
      <c r="AE10" s="331"/>
      <c r="AF10" s="331"/>
      <c r="AG10" s="331"/>
      <c r="AH10" s="331"/>
      <c r="AI10" s="331"/>
      <c r="AJ10" s="331"/>
      <c r="AK10" s="331"/>
      <c r="AL10" s="331"/>
      <c r="AM10" s="331"/>
      <c r="AN10" s="331"/>
      <c r="AO10" s="331"/>
      <c r="AP10" s="331"/>
      <c r="AQ10" s="331"/>
      <c r="AR10" s="331"/>
      <c r="AS10" s="331"/>
      <c r="AT10" s="331"/>
      <c r="AU10" s="331"/>
      <c r="AV10" s="331"/>
      <c r="AW10" s="331"/>
      <c r="AX10" s="331"/>
      <c r="AY10" s="331"/>
      <c r="AZ10" s="331"/>
      <c r="BA10" s="331"/>
      <c r="BB10" s="331"/>
      <c r="BC10" s="331"/>
      <c r="BD10" s="331"/>
    </row>
    <row r="11" spans="1:286" ht="27.75" customHeight="1">
      <c r="A11" s="323"/>
      <c r="B11" s="4"/>
      <c r="C11" s="4"/>
      <c r="D11" s="4"/>
      <c r="E11" s="4"/>
      <c r="F11" s="4"/>
      <c r="G11" s="4"/>
      <c r="H11" s="13"/>
      <c r="I11" s="4"/>
      <c r="J11" s="4"/>
      <c r="K11" s="4"/>
      <c r="L11" s="4"/>
      <c r="M11" s="4"/>
      <c r="N11" s="4"/>
      <c r="O11" s="4"/>
      <c r="P11" s="4"/>
      <c r="Q11" s="4"/>
      <c r="R11" s="4"/>
      <c r="S11" s="4"/>
      <c r="T11" s="4"/>
      <c r="U11" s="4"/>
      <c r="V11" s="4"/>
      <c r="W11" s="4"/>
      <c r="X11" s="4"/>
      <c r="Y11" s="4"/>
      <c r="Z11" s="4"/>
      <c r="AA11" s="4"/>
      <c r="AB11" s="4"/>
      <c r="AC11" s="323"/>
      <c r="AD11" s="4"/>
      <c r="AE11" s="4"/>
      <c r="AF11" s="4"/>
      <c r="AG11" s="4"/>
      <c r="AH11" s="4"/>
      <c r="AI11" s="4"/>
      <c r="AJ11" s="4"/>
      <c r="AK11" s="13"/>
      <c r="AL11" s="4"/>
      <c r="AM11" s="4"/>
      <c r="AN11" s="4"/>
      <c r="AO11" s="4"/>
      <c r="AP11" s="4"/>
      <c r="AQ11" s="4"/>
      <c r="AR11" s="4"/>
      <c r="AS11" s="4"/>
      <c r="AT11" s="4"/>
      <c r="AU11" s="4"/>
      <c r="AV11" s="4"/>
      <c r="AW11" s="4"/>
      <c r="AX11" s="4"/>
      <c r="AY11" s="4"/>
      <c r="AZ11" s="4"/>
      <c r="BA11" s="4"/>
      <c r="BB11" s="4"/>
      <c r="BC11" s="4"/>
      <c r="BD11" s="4"/>
    </row>
    <row r="12" spans="1:286" s="29" customFormat="1" ht="19.5" customHeight="1">
      <c r="A12" s="326"/>
      <c r="B12" s="332"/>
      <c r="C12" s="332"/>
      <c r="D12" s="332"/>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26"/>
      <c r="AD12" s="332"/>
      <c r="AE12" s="332"/>
      <c r="AF12" s="332"/>
      <c r="AG12" s="332"/>
      <c r="AH12" s="332"/>
      <c r="AI12" s="332"/>
      <c r="AJ12" s="332"/>
      <c r="AK12" s="332"/>
      <c r="AL12" s="332"/>
      <c r="AM12" s="332"/>
      <c r="AN12" s="332"/>
      <c r="AO12" s="332"/>
      <c r="AP12" s="332"/>
      <c r="AQ12" s="332"/>
      <c r="AR12" s="332"/>
      <c r="AS12" s="332"/>
      <c r="AT12" s="332"/>
      <c r="AU12" s="332"/>
      <c r="AV12" s="332"/>
      <c r="AW12" s="332"/>
      <c r="AX12" s="332"/>
      <c r="AY12" s="332"/>
      <c r="AZ12" s="332"/>
      <c r="BA12" s="332"/>
      <c r="BB12" s="332"/>
      <c r="BC12" s="332"/>
      <c r="BD12" s="332"/>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c r="IW12" s="47"/>
      <c r="IX12" s="47"/>
      <c r="IY12" s="47"/>
      <c r="IZ12" s="47"/>
      <c r="JA12" s="47"/>
      <c r="JB12" s="47"/>
      <c r="JC12" s="47"/>
      <c r="JD12" s="47"/>
      <c r="JE12" s="47"/>
      <c r="JF12" s="47"/>
      <c r="JG12" s="47"/>
      <c r="JH12" s="47"/>
      <c r="JI12" s="47"/>
      <c r="JJ12" s="47"/>
      <c r="JK12" s="47"/>
      <c r="JL12" s="47"/>
      <c r="JM12" s="47"/>
      <c r="JN12" s="47"/>
      <c r="JO12" s="47"/>
      <c r="JP12" s="47"/>
      <c r="JQ12" s="47"/>
      <c r="JR12" s="47"/>
      <c r="JS12" s="47"/>
      <c r="JT12" s="47"/>
      <c r="JU12" s="47"/>
      <c r="JV12" s="47"/>
      <c r="JW12" s="47"/>
      <c r="JX12" s="47"/>
      <c r="JY12" s="47"/>
      <c r="JZ12" s="47"/>
    </row>
    <row r="13" spans="1:286" ht="27.75" customHeight="1">
      <c r="A13" s="323"/>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323"/>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row>
    <row r="14" spans="1:286" ht="27.75" customHeight="1">
      <c r="A14" s="323"/>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323"/>
      <c r="AD14" s="4"/>
      <c r="AE14" s="4"/>
      <c r="AF14" s="4"/>
      <c r="AG14" s="4"/>
      <c r="AH14" s="4"/>
      <c r="AI14" s="4"/>
      <c r="AJ14" s="4"/>
      <c r="AK14" s="4"/>
      <c r="AL14" s="4"/>
      <c r="AM14" s="4"/>
      <c r="AN14" s="343"/>
      <c r="AO14" s="4"/>
      <c r="AP14" s="4"/>
      <c r="AQ14" s="4"/>
      <c r="AR14" s="4"/>
      <c r="AS14" s="4"/>
      <c r="AT14" s="4"/>
      <c r="AU14" s="4"/>
      <c r="AV14" s="4"/>
      <c r="AW14" s="4"/>
      <c r="AX14" s="4"/>
      <c r="AY14" s="4"/>
      <c r="AZ14" s="4"/>
      <c r="BA14" s="4"/>
      <c r="BB14" s="4"/>
      <c r="BC14" s="4"/>
      <c r="BD14" s="4"/>
    </row>
    <row r="15" spans="1:286" ht="27.75" customHeight="1">
      <c r="A15" s="327"/>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32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row>
    <row r="16" spans="1:286" ht="27.75" customHeight="1">
      <c r="A16" s="323"/>
      <c r="B16" s="4"/>
      <c r="C16" s="334"/>
      <c r="D16" s="4"/>
      <c r="E16" s="4"/>
      <c r="F16" s="4"/>
      <c r="G16" s="4"/>
      <c r="H16" s="4"/>
      <c r="I16" s="4"/>
      <c r="J16" s="4"/>
      <c r="K16" s="4"/>
      <c r="L16" s="4"/>
      <c r="M16" s="4"/>
      <c r="N16" s="4"/>
      <c r="O16" s="4"/>
      <c r="P16" s="4"/>
      <c r="Q16" s="4"/>
      <c r="R16" s="4"/>
      <c r="S16" s="4"/>
      <c r="T16" s="4"/>
      <c r="U16" s="4"/>
      <c r="V16" s="4"/>
      <c r="W16" s="4"/>
      <c r="X16" s="4"/>
      <c r="Y16" s="4"/>
      <c r="Z16" s="4"/>
      <c r="AA16" s="4"/>
      <c r="AB16" s="4"/>
      <c r="AC16" s="323"/>
      <c r="AD16" s="4"/>
      <c r="AE16" s="334"/>
      <c r="AF16" s="4"/>
      <c r="AG16" s="4"/>
      <c r="AH16" s="4"/>
      <c r="AI16" s="4"/>
      <c r="AJ16" s="4"/>
      <c r="AK16" s="4"/>
      <c r="AL16" s="4"/>
      <c r="AM16" s="4"/>
      <c r="AN16" s="4"/>
      <c r="AO16" s="4"/>
      <c r="AP16" s="4"/>
      <c r="AQ16" s="4"/>
      <c r="AR16" s="4"/>
      <c r="AS16" s="4"/>
      <c r="AT16" s="4"/>
      <c r="AU16" s="4"/>
      <c r="AV16" s="4"/>
      <c r="AW16" s="4"/>
      <c r="AX16" s="4"/>
      <c r="AY16" s="4"/>
      <c r="AZ16" s="4"/>
      <c r="BA16" s="4"/>
      <c r="BB16" s="4"/>
      <c r="BC16" s="4"/>
      <c r="BD16" s="4"/>
    </row>
    <row r="17" spans="1:56" ht="27.75" customHeight="1">
      <c r="A17" s="32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323"/>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row>
    <row r="18" spans="1:56" ht="27.75" customHeight="1">
      <c r="A18" s="323"/>
      <c r="B18" s="4"/>
      <c r="C18" s="334"/>
      <c r="D18" s="4"/>
      <c r="E18" s="4"/>
      <c r="F18" s="4"/>
      <c r="G18" s="4"/>
      <c r="H18" s="4"/>
      <c r="I18" s="4"/>
      <c r="J18" s="4"/>
      <c r="K18" s="4"/>
      <c r="L18" s="4"/>
      <c r="M18" s="4"/>
      <c r="N18" s="4"/>
      <c r="O18" s="4"/>
      <c r="P18" s="4"/>
      <c r="Q18" s="4"/>
      <c r="R18" s="4"/>
      <c r="S18" s="4"/>
      <c r="T18" s="4"/>
      <c r="U18" s="4"/>
      <c r="V18" s="4"/>
      <c r="W18" s="4"/>
      <c r="X18" s="4"/>
      <c r="Y18" s="4"/>
      <c r="Z18" s="4"/>
      <c r="AA18" s="4"/>
      <c r="AB18" s="4"/>
      <c r="AC18" s="323"/>
      <c r="AD18" s="4"/>
      <c r="AE18" s="334"/>
      <c r="AF18" s="4"/>
      <c r="AG18" s="4"/>
      <c r="AH18" s="4"/>
      <c r="AI18" s="4"/>
      <c r="AJ18" s="4"/>
      <c r="AK18" s="4"/>
      <c r="AL18" s="4"/>
      <c r="AM18" s="4"/>
      <c r="AN18" s="4"/>
      <c r="AO18" s="4"/>
      <c r="AP18" s="4"/>
      <c r="AQ18" s="4"/>
      <c r="AR18" s="4"/>
      <c r="AS18" s="4"/>
      <c r="AT18" s="4"/>
      <c r="AU18" s="4"/>
      <c r="AV18" s="4"/>
      <c r="AW18" s="4"/>
      <c r="AX18" s="4"/>
      <c r="AY18" s="4"/>
      <c r="AZ18" s="4"/>
      <c r="BA18" s="4"/>
      <c r="BB18" s="4"/>
      <c r="BC18" s="4"/>
      <c r="BD18" s="4"/>
    </row>
    <row r="19" spans="1:56" ht="27.75" customHeight="1">
      <c r="A19" s="323"/>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323"/>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row>
    <row r="20" spans="1:56" ht="27.75" customHeight="1">
      <c r="A20" s="323"/>
      <c r="B20" s="13"/>
      <c r="C20" s="4"/>
      <c r="D20" s="4"/>
      <c r="E20" s="4"/>
      <c r="F20" s="4"/>
      <c r="G20" s="4"/>
      <c r="H20" s="4"/>
      <c r="I20" s="4"/>
      <c r="J20" s="4"/>
      <c r="K20" s="4"/>
      <c r="L20" s="4"/>
      <c r="M20" s="4"/>
      <c r="N20" s="4"/>
      <c r="O20" s="4"/>
      <c r="P20" s="4"/>
      <c r="Q20" s="4"/>
      <c r="R20" s="4"/>
      <c r="S20" s="4"/>
      <c r="T20" s="4"/>
      <c r="U20" s="4"/>
      <c r="V20" s="4"/>
      <c r="W20" s="4"/>
      <c r="X20" s="4"/>
      <c r="Y20" s="4"/>
      <c r="Z20" s="9"/>
      <c r="AA20" s="4"/>
      <c r="AB20" s="4"/>
      <c r="AC20" s="323"/>
      <c r="AD20" s="13"/>
      <c r="AE20" s="4"/>
      <c r="AF20" s="4"/>
      <c r="AG20" s="4"/>
      <c r="AH20" s="4"/>
      <c r="AI20" s="4"/>
      <c r="AJ20" s="4"/>
      <c r="AK20" s="4"/>
      <c r="AL20" s="4"/>
      <c r="AM20" s="4"/>
      <c r="AN20" s="4"/>
      <c r="AO20" s="4"/>
      <c r="AP20" s="4"/>
      <c r="AQ20" s="4"/>
      <c r="AR20" s="4"/>
      <c r="AS20" s="4"/>
      <c r="AT20" s="4"/>
      <c r="AU20" s="4"/>
      <c r="AV20" s="4"/>
      <c r="AW20" s="4"/>
      <c r="AX20" s="4"/>
      <c r="AY20" s="4"/>
      <c r="AZ20" s="4"/>
      <c r="BA20" s="4"/>
      <c r="BB20" s="9"/>
      <c r="BC20" s="4"/>
      <c r="BD20" s="4"/>
    </row>
    <row r="21" spans="1:56" ht="27.75" customHeight="1">
      <c r="A21" s="323"/>
      <c r="B21" s="333"/>
      <c r="Z21" s="5"/>
      <c r="AC21" s="323"/>
      <c r="AD21" s="333"/>
      <c r="BB21" s="5"/>
    </row>
    <row r="22" spans="1:56" ht="27.75" customHeight="1">
      <c r="A22" s="323"/>
      <c r="B22" s="333"/>
      <c r="Z22" s="5"/>
      <c r="AC22" s="323"/>
      <c r="AD22" s="333"/>
      <c r="BB22" s="5"/>
    </row>
    <row r="23" spans="1:56" ht="27.75" customHeight="1">
      <c r="A23" s="323"/>
      <c r="B23" s="333"/>
      <c r="Z23" s="5"/>
      <c r="AC23" s="323"/>
      <c r="AD23" s="333"/>
      <c r="BB23" s="5"/>
    </row>
    <row r="24" spans="1:56" ht="27.75" customHeight="1">
      <c r="A24" s="323"/>
      <c r="B24" s="333"/>
      <c r="Z24" s="5"/>
      <c r="AC24" s="323"/>
      <c r="AD24" s="333"/>
      <c r="BB24" s="5"/>
    </row>
    <row r="25" spans="1:56" ht="27.75" customHeight="1">
      <c r="A25" s="328"/>
      <c r="B25" s="9"/>
      <c r="C25" s="4"/>
      <c r="D25" s="4"/>
      <c r="E25" s="4"/>
      <c r="F25" s="4"/>
      <c r="G25" s="4"/>
      <c r="H25" s="4"/>
      <c r="I25" s="4"/>
      <c r="J25" s="4"/>
      <c r="K25" s="4"/>
      <c r="L25" s="4"/>
      <c r="M25" s="4"/>
      <c r="N25" s="4"/>
      <c r="O25" s="4"/>
      <c r="P25" s="4"/>
      <c r="Q25" s="4"/>
      <c r="R25" s="4"/>
      <c r="S25" s="4"/>
      <c r="T25" s="4"/>
      <c r="U25" s="4"/>
      <c r="V25" s="4"/>
      <c r="W25" s="4"/>
      <c r="X25" s="4"/>
      <c r="Y25" s="4"/>
      <c r="Z25" s="4"/>
      <c r="AA25" s="4"/>
      <c r="AB25" s="4"/>
      <c r="AC25" s="328"/>
      <c r="AD25" s="9"/>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row>
    <row r="26" spans="1:56" ht="27.75" customHeight="1">
      <c r="A26" s="328"/>
      <c r="B26" s="5"/>
      <c r="AC26" s="328"/>
      <c r="AD26" s="5"/>
    </row>
    <row r="27" spans="1:56" ht="27.75" customHeight="1">
      <c r="A27" s="328"/>
      <c r="B27" s="9"/>
      <c r="C27" s="4"/>
      <c r="D27" s="4"/>
      <c r="E27" s="4"/>
      <c r="F27" s="4"/>
      <c r="G27" s="4"/>
      <c r="H27" s="4"/>
      <c r="I27" s="4"/>
      <c r="J27" s="4"/>
      <c r="K27" s="4"/>
      <c r="L27" s="4"/>
      <c r="M27" s="4"/>
      <c r="N27" s="4"/>
      <c r="O27" s="4"/>
      <c r="P27" s="4"/>
      <c r="Q27" s="4"/>
      <c r="R27" s="4"/>
      <c r="S27" s="4"/>
      <c r="T27" s="4"/>
      <c r="U27" s="4"/>
      <c r="V27" s="4"/>
      <c r="W27" s="4"/>
      <c r="X27" s="4"/>
      <c r="Y27" s="4"/>
      <c r="Z27" s="9"/>
      <c r="AA27" s="4"/>
      <c r="AB27" s="4"/>
      <c r="AC27" s="328"/>
      <c r="AD27" s="9"/>
      <c r="AE27" s="4"/>
      <c r="AF27" s="4"/>
      <c r="AG27" s="4"/>
      <c r="AH27" s="4"/>
      <c r="AI27" s="4"/>
      <c r="AJ27" s="4"/>
      <c r="AK27" s="4"/>
      <c r="AL27" s="4"/>
      <c r="AM27" s="4"/>
      <c r="AN27" s="4"/>
      <c r="AO27" s="4"/>
      <c r="AP27" s="4"/>
      <c r="AQ27" s="4"/>
      <c r="AR27" s="4"/>
      <c r="AS27" s="4"/>
      <c r="AT27" s="4"/>
      <c r="AU27" s="4"/>
      <c r="AV27" s="4"/>
      <c r="AW27" s="4"/>
      <c r="AX27" s="4"/>
      <c r="AY27" s="4"/>
      <c r="AZ27" s="4"/>
      <c r="BA27" s="4"/>
      <c r="BB27" s="9"/>
      <c r="BC27" s="4"/>
      <c r="BD27" s="4"/>
    </row>
    <row r="28" spans="1:56" ht="27.75" customHeight="1">
      <c r="A28" s="323"/>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323"/>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row>
    <row r="29" spans="1:56" ht="27.75" customHeight="1">
      <c r="A29" s="327"/>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327"/>
      <c r="AD29" s="17"/>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row>
    <row r="30" spans="1:56" ht="27.75" customHeight="1">
      <c r="A30" s="321" t="s">
        <v>118</v>
      </c>
      <c r="B30" s="330"/>
      <c r="C30" s="330"/>
      <c r="D30" s="330"/>
      <c r="E30" s="330"/>
      <c r="F30" s="330"/>
      <c r="G30" s="330"/>
      <c r="H30" s="330"/>
      <c r="I30" s="330"/>
      <c r="J30" s="330"/>
      <c r="K30" s="330"/>
      <c r="L30" s="330"/>
      <c r="M30" s="330"/>
      <c r="N30" s="330"/>
      <c r="O30" s="330"/>
      <c r="P30" s="330"/>
      <c r="Q30" s="330"/>
      <c r="R30" s="330"/>
      <c r="S30" s="330"/>
      <c r="T30" s="330"/>
      <c r="U30" s="330"/>
      <c r="V30" s="330"/>
      <c r="W30" s="330"/>
      <c r="X30" s="330"/>
      <c r="Y30" s="330"/>
      <c r="Z30" s="330"/>
      <c r="AA30" s="330"/>
      <c r="AB30" s="330"/>
      <c r="AC30" s="321" t="s">
        <v>118</v>
      </c>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330"/>
      <c r="BC30" s="330"/>
      <c r="BD30" s="330"/>
    </row>
    <row r="31" spans="1:56" ht="27.75" customHeight="1">
      <c r="A31" s="321"/>
      <c r="B31" s="330"/>
      <c r="C31" s="330"/>
      <c r="D31" s="330"/>
      <c r="E31" s="330"/>
      <c r="F31" s="330"/>
      <c r="G31" s="330"/>
      <c r="H31" s="330"/>
      <c r="I31" s="330"/>
      <c r="J31" s="330"/>
      <c r="K31" s="330"/>
      <c r="L31" s="330"/>
      <c r="M31" s="330"/>
      <c r="N31" s="330"/>
      <c r="O31" s="330"/>
      <c r="P31" s="330"/>
      <c r="Q31" s="330"/>
      <c r="R31" s="330"/>
      <c r="S31" s="330"/>
      <c r="T31" s="330"/>
      <c r="U31" s="330"/>
      <c r="V31" s="330"/>
      <c r="W31" s="330"/>
      <c r="X31" s="330"/>
      <c r="Y31" s="330"/>
      <c r="Z31" s="330"/>
      <c r="AA31" s="330"/>
      <c r="AB31" s="330"/>
      <c r="AC31" s="321"/>
      <c r="AD31" s="330"/>
      <c r="AE31" s="330"/>
      <c r="AF31" s="330"/>
      <c r="AG31" s="330"/>
      <c r="AH31" s="330"/>
      <c r="AI31" s="330"/>
      <c r="AJ31" s="330"/>
      <c r="AK31" s="330"/>
      <c r="AL31" s="330"/>
      <c r="AM31" s="330"/>
      <c r="AN31" s="330"/>
      <c r="AO31" s="330"/>
      <c r="AP31" s="330"/>
      <c r="AQ31" s="330"/>
      <c r="AR31" s="330"/>
      <c r="AS31" s="330"/>
      <c r="AT31" s="330"/>
      <c r="AU31" s="330"/>
      <c r="AV31" s="330"/>
      <c r="AW31" s="330"/>
      <c r="AX31" s="330"/>
      <c r="AY31" s="330"/>
      <c r="AZ31" s="330"/>
      <c r="BA31" s="330"/>
      <c r="BB31" s="330"/>
      <c r="BC31" s="330"/>
      <c r="BD31" s="330"/>
    </row>
    <row r="32" spans="1:56" ht="27.75" customHeight="1">
      <c r="A32" s="322" t="s">
        <v>93</v>
      </c>
      <c r="B32" s="4"/>
      <c r="C32" s="4"/>
      <c r="D32" s="4"/>
      <c r="E32" s="4"/>
      <c r="F32" s="4"/>
      <c r="G32" s="4"/>
      <c r="H32" s="4"/>
      <c r="I32" s="4"/>
      <c r="J32" s="4"/>
      <c r="K32" s="4"/>
      <c r="L32" s="4"/>
      <c r="M32" s="4"/>
      <c r="N32" s="338" t="s">
        <v>119</v>
      </c>
      <c r="O32" s="338"/>
      <c r="P32" s="338"/>
      <c r="Q32" s="338"/>
      <c r="R32" s="4"/>
      <c r="S32" s="17"/>
      <c r="T32" s="17"/>
      <c r="U32" s="17"/>
      <c r="V32" s="17"/>
      <c r="W32" s="17"/>
      <c r="X32" s="17"/>
      <c r="Y32" s="17"/>
      <c r="Z32" s="17"/>
      <c r="AA32" s="339" t="s">
        <v>5</v>
      </c>
      <c r="AB32" s="4"/>
      <c r="AC32" s="322" t="s">
        <v>40</v>
      </c>
      <c r="AD32" s="4"/>
      <c r="AE32" s="4"/>
      <c r="AF32" s="4"/>
      <c r="AG32" s="4"/>
      <c r="AH32" s="4"/>
      <c r="AI32" s="4"/>
      <c r="AJ32" s="4"/>
      <c r="AK32" s="4"/>
      <c r="AL32" s="4"/>
      <c r="AM32" s="4"/>
      <c r="AN32" s="4"/>
      <c r="AO32" s="4"/>
      <c r="AP32" s="338" t="s">
        <v>119</v>
      </c>
      <c r="AQ32" s="338"/>
      <c r="AR32" s="338"/>
      <c r="AS32" s="338"/>
      <c r="AT32" s="4"/>
      <c r="AU32" s="17"/>
      <c r="AV32" s="17"/>
      <c r="AW32" s="17"/>
      <c r="AX32" s="17"/>
      <c r="AY32" s="17"/>
      <c r="AZ32" s="17"/>
      <c r="BA32" s="17"/>
      <c r="BB32" s="17"/>
      <c r="BC32" s="339" t="s">
        <v>5</v>
      </c>
      <c r="BD32" s="4"/>
    </row>
    <row r="33" spans="1:286" ht="27.75" customHeight="1">
      <c r="A33" s="323"/>
      <c r="B33" s="4"/>
      <c r="C33" s="4"/>
      <c r="D33" s="4"/>
      <c r="E33" s="4"/>
      <c r="F33" s="4"/>
      <c r="G33" s="4"/>
      <c r="H33" s="4"/>
      <c r="I33" s="4"/>
      <c r="J33" s="17"/>
      <c r="K33" s="17"/>
      <c r="L33" s="17"/>
      <c r="M33" s="17"/>
      <c r="N33" s="17"/>
      <c r="O33" s="9"/>
      <c r="P33" s="4"/>
      <c r="Q33" s="4"/>
      <c r="R33" s="4"/>
      <c r="S33" s="4"/>
      <c r="T33" s="4"/>
      <c r="U33" s="4"/>
      <c r="V33" s="4"/>
      <c r="W33" s="4"/>
      <c r="X33" s="4"/>
      <c r="Y33" s="4"/>
      <c r="Z33" s="4"/>
      <c r="AA33" s="4"/>
      <c r="AB33" s="4"/>
      <c r="AC33" s="323"/>
      <c r="AD33" s="4"/>
      <c r="AE33" s="4"/>
      <c r="AF33" s="4"/>
      <c r="AG33" s="4"/>
      <c r="AH33" s="4"/>
      <c r="AI33" s="4"/>
      <c r="AJ33" s="4"/>
      <c r="AK33" s="4"/>
      <c r="AL33" s="17"/>
      <c r="AM33" s="17"/>
      <c r="AN33" s="17"/>
      <c r="AO33" s="17"/>
      <c r="AP33" s="17"/>
      <c r="AQ33" s="9"/>
      <c r="AR33" s="4"/>
      <c r="AS33" s="4"/>
      <c r="AT33" s="4"/>
      <c r="AU33" s="4"/>
      <c r="AV33" s="4"/>
      <c r="AW33" s="4"/>
      <c r="AX33" s="4"/>
      <c r="AY33" s="4"/>
      <c r="AZ33" s="4"/>
      <c r="BA33" s="4"/>
      <c r="BB33" s="4"/>
      <c r="BC33" s="4"/>
      <c r="BD33" s="4"/>
    </row>
    <row r="34" spans="1:286" ht="27.75" customHeight="1">
      <c r="A34" s="323"/>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324" t="s">
        <v>120</v>
      </c>
      <c r="AD34" s="324"/>
      <c r="AE34" s="324"/>
      <c r="AF34" s="341"/>
      <c r="AG34" s="342"/>
      <c r="AH34" s="342"/>
      <c r="AI34" s="342"/>
      <c r="AJ34" s="342"/>
      <c r="AK34" s="342"/>
      <c r="AL34" s="342"/>
      <c r="AM34" s="342"/>
      <c r="AN34" s="342"/>
      <c r="AO34" s="344" t="s">
        <v>129</v>
      </c>
      <c r="AP34" s="345"/>
      <c r="AQ34" s="345"/>
      <c r="AR34" s="345"/>
      <c r="AS34" s="346"/>
      <c r="AT34" s="347"/>
      <c r="AU34" s="212"/>
      <c r="AV34" s="212"/>
      <c r="AW34" s="212"/>
      <c r="AX34" s="212"/>
      <c r="AY34" s="212"/>
      <c r="AZ34" s="212"/>
      <c r="BA34" s="212"/>
      <c r="BB34" s="212"/>
      <c r="BC34" s="212"/>
      <c r="BD34" s="44"/>
    </row>
    <row r="35" spans="1:286" ht="27.75" customHeight="1">
      <c r="A35" s="323"/>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340"/>
      <c r="AD35" s="20"/>
      <c r="AE35" s="20"/>
      <c r="AF35" s="17"/>
      <c r="AG35" s="17"/>
      <c r="AH35" s="17"/>
      <c r="AI35" s="17"/>
      <c r="AJ35" s="17"/>
      <c r="AK35" s="20"/>
      <c r="AL35" s="20"/>
      <c r="AM35" s="17"/>
      <c r="AN35" s="17"/>
      <c r="AO35" s="17"/>
      <c r="AP35" s="17"/>
      <c r="AQ35" s="17"/>
      <c r="AR35" s="17"/>
      <c r="AS35" s="17"/>
      <c r="AT35" s="17"/>
      <c r="AU35" s="17"/>
      <c r="AV35" s="17"/>
      <c r="AW35" s="17"/>
      <c r="AX35" s="20"/>
      <c r="AY35" s="20"/>
      <c r="AZ35" s="20"/>
      <c r="BA35" s="17"/>
      <c r="BB35" s="17"/>
      <c r="BC35" s="17"/>
      <c r="BD35" s="17"/>
    </row>
    <row r="36" spans="1:286" ht="27.75" customHeight="1">
      <c r="A36" s="323"/>
      <c r="B36" s="4"/>
      <c r="C36" s="4"/>
      <c r="D36" s="4"/>
      <c r="E36" s="4"/>
      <c r="F36" s="4"/>
      <c r="G36" s="4"/>
      <c r="H36" s="4"/>
      <c r="I36" s="4"/>
      <c r="J36" s="17"/>
      <c r="K36" s="17"/>
      <c r="L36" s="17"/>
      <c r="M36" s="17"/>
      <c r="N36" s="17"/>
      <c r="O36" s="17"/>
      <c r="P36" s="4"/>
      <c r="Q36" s="4"/>
      <c r="R36" s="4"/>
      <c r="S36" s="4"/>
      <c r="T36" s="4"/>
      <c r="U36" s="4"/>
      <c r="V36" s="4"/>
      <c r="W36" s="4"/>
      <c r="X36" s="4"/>
      <c r="Y36" s="4"/>
      <c r="Z36" s="4"/>
      <c r="AA36" s="4"/>
      <c r="AB36" s="4"/>
      <c r="AC36" s="323"/>
      <c r="AD36" s="4"/>
      <c r="AE36" s="4"/>
      <c r="AF36" s="4"/>
      <c r="AG36" s="4"/>
      <c r="AH36" s="4"/>
      <c r="AI36" s="4"/>
      <c r="AJ36" s="4"/>
      <c r="AK36" s="4"/>
      <c r="AL36" s="17"/>
      <c r="AM36" s="17"/>
      <c r="AN36" s="17"/>
      <c r="AO36" s="17"/>
      <c r="AP36" s="17"/>
      <c r="AQ36" s="17"/>
      <c r="AR36" s="4"/>
      <c r="AS36" s="4"/>
      <c r="AT36" s="4"/>
      <c r="AU36" s="4"/>
      <c r="AV36" s="4"/>
      <c r="AW36" s="4"/>
      <c r="AX36" s="4"/>
      <c r="AY36" s="4"/>
      <c r="AZ36" s="4"/>
      <c r="BA36" s="4"/>
      <c r="BB36" s="4"/>
      <c r="BC36" s="4"/>
      <c r="BD36" s="4"/>
    </row>
    <row r="37" spans="1:286" ht="27.75" customHeight="1">
      <c r="A37" s="323"/>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323"/>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row>
    <row r="38" spans="1:286" ht="27.75" customHeight="1">
      <c r="A38" s="323"/>
      <c r="B38" s="4"/>
      <c r="C38" s="4"/>
      <c r="D38" s="4"/>
      <c r="E38" s="4"/>
      <c r="F38" s="4"/>
      <c r="G38" s="4"/>
      <c r="H38" s="9"/>
      <c r="I38" s="4"/>
      <c r="J38" s="4"/>
      <c r="K38" s="4"/>
      <c r="L38" s="4"/>
      <c r="M38" s="4"/>
      <c r="N38" s="4"/>
      <c r="O38" s="4"/>
      <c r="P38" s="4"/>
      <c r="Q38" s="4"/>
      <c r="R38" s="4"/>
      <c r="S38" s="4"/>
      <c r="T38" s="4"/>
      <c r="U38" s="4"/>
      <c r="V38" s="4"/>
      <c r="W38" s="4"/>
      <c r="X38" s="4"/>
      <c r="Y38" s="4"/>
      <c r="Z38" s="4"/>
      <c r="AA38" s="4"/>
      <c r="AB38" s="4"/>
      <c r="AC38" s="323"/>
      <c r="AD38" s="4"/>
      <c r="AE38" s="4"/>
      <c r="AF38" s="4"/>
      <c r="AG38" s="4"/>
      <c r="AH38" s="4"/>
      <c r="AI38" s="4"/>
      <c r="AJ38" s="4"/>
      <c r="AK38" s="9"/>
      <c r="AL38" s="4"/>
      <c r="AM38" s="4"/>
      <c r="AN38" s="4"/>
      <c r="AO38" s="4"/>
      <c r="AP38" s="4"/>
      <c r="AQ38" s="4"/>
      <c r="AR38" s="4"/>
      <c r="AS38" s="4"/>
      <c r="AT38" s="4"/>
      <c r="AU38" s="4"/>
      <c r="AV38" s="4"/>
      <c r="AW38" s="4"/>
      <c r="AX38" s="4"/>
      <c r="AY38" s="4"/>
      <c r="AZ38" s="4"/>
      <c r="BA38" s="4"/>
      <c r="BB38" s="4"/>
      <c r="BC38" s="4"/>
      <c r="BD38" s="4"/>
    </row>
    <row r="39" spans="1:286" ht="27.75" customHeight="1">
      <c r="A39" s="325"/>
      <c r="B39" s="331"/>
      <c r="C39" s="331"/>
      <c r="D39" s="331"/>
      <c r="E39" s="331"/>
      <c r="F39" s="331"/>
      <c r="G39" s="331"/>
      <c r="H39" s="331"/>
      <c r="I39" s="331"/>
      <c r="J39" s="331"/>
      <c r="K39" s="331"/>
      <c r="L39" s="331"/>
      <c r="M39" s="331"/>
      <c r="N39" s="331"/>
      <c r="O39" s="331"/>
      <c r="P39" s="331"/>
      <c r="Q39" s="331"/>
      <c r="R39" s="331"/>
      <c r="S39" s="331"/>
      <c r="T39" s="331"/>
      <c r="U39" s="331"/>
      <c r="V39" s="331"/>
      <c r="W39" s="331"/>
      <c r="X39" s="331"/>
      <c r="Y39" s="331"/>
      <c r="Z39" s="331"/>
      <c r="AA39" s="331"/>
      <c r="AB39" s="331"/>
      <c r="AC39" s="325"/>
      <c r="AD39" s="331"/>
      <c r="AE39" s="331"/>
      <c r="AF39" s="331"/>
      <c r="AG39" s="331"/>
      <c r="AH39" s="331"/>
      <c r="AI39" s="331"/>
      <c r="AJ39" s="331"/>
      <c r="AK39" s="331"/>
      <c r="AL39" s="331"/>
      <c r="AM39" s="331"/>
      <c r="AN39" s="331"/>
      <c r="AO39" s="331"/>
      <c r="AP39" s="331"/>
      <c r="AQ39" s="331"/>
      <c r="AR39" s="331"/>
      <c r="AS39" s="331"/>
      <c r="AT39" s="331"/>
      <c r="AU39" s="331"/>
      <c r="AV39" s="331"/>
      <c r="AW39" s="331"/>
      <c r="AX39" s="331"/>
      <c r="AY39" s="331"/>
      <c r="AZ39" s="331"/>
      <c r="BA39" s="331"/>
      <c r="BB39" s="331"/>
      <c r="BC39" s="331"/>
      <c r="BD39" s="331"/>
    </row>
    <row r="40" spans="1:286" ht="27.75" customHeight="1">
      <c r="A40" s="323"/>
      <c r="B40" s="4"/>
      <c r="C40" s="4"/>
      <c r="D40" s="4"/>
      <c r="E40" s="4"/>
      <c r="F40" s="4"/>
      <c r="G40" s="4"/>
      <c r="H40" s="13"/>
      <c r="I40" s="4"/>
      <c r="J40" s="4"/>
      <c r="K40" s="4"/>
      <c r="L40" s="4"/>
      <c r="M40" s="4"/>
      <c r="N40" s="4"/>
      <c r="O40" s="4"/>
      <c r="P40" s="4"/>
      <c r="Q40" s="4"/>
      <c r="R40" s="4"/>
      <c r="S40" s="4"/>
      <c r="T40" s="4"/>
      <c r="U40" s="4"/>
      <c r="V40" s="4"/>
      <c r="W40" s="4"/>
      <c r="X40" s="4"/>
      <c r="Y40" s="4"/>
      <c r="Z40" s="4"/>
      <c r="AA40" s="4"/>
      <c r="AB40" s="4"/>
      <c r="AC40" s="323"/>
      <c r="AD40" s="4"/>
      <c r="AE40" s="4"/>
      <c r="AF40" s="4"/>
      <c r="AG40" s="4"/>
      <c r="AH40" s="4"/>
      <c r="AI40" s="4"/>
      <c r="AJ40" s="4"/>
      <c r="AK40" s="13"/>
      <c r="AL40" s="4"/>
      <c r="AM40" s="4"/>
      <c r="AN40" s="4"/>
      <c r="AO40" s="4"/>
      <c r="AP40" s="4"/>
      <c r="AQ40" s="4"/>
      <c r="AR40" s="4"/>
      <c r="AS40" s="4"/>
      <c r="AT40" s="4"/>
      <c r="AU40" s="4"/>
      <c r="AV40" s="4"/>
      <c r="AW40" s="4"/>
      <c r="AX40" s="4"/>
      <c r="AY40" s="4"/>
      <c r="AZ40" s="4"/>
      <c r="BA40" s="4"/>
      <c r="BB40" s="4"/>
      <c r="BC40" s="4"/>
      <c r="BD40" s="4"/>
    </row>
    <row r="41" spans="1:286" s="29" customFormat="1" ht="19.5" customHeight="1">
      <c r="A41" s="326"/>
      <c r="B41" s="332"/>
      <c r="C41" s="332"/>
      <c r="D41" s="332"/>
      <c r="E41" s="332"/>
      <c r="F41" s="332"/>
      <c r="G41" s="332"/>
      <c r="H41" s="332"/>
      <c r="I41" s="332"/>
      <c r="J41" s="332"/>
      <c r="K41" s="332"/>
      <c r="L41" s="332"/>
      <c r="M41" s="332"/>
      <c r="N41" s="332"/>
      <c r="O41" s="332"/>
      <c r="P41" s="332"/>
      <c r="Q41" s="332"/>
      <c r="R41" s="332"/>
      <c r="S41" s="332"/>
      <c r="T41" s="332"/>
      <c r="U41" s="332"/>
      <c r="V41" s="332"/>
      <c r="W41" s="332"/>
      <c r="X41" s="332"/>
      <c r="Y41" s="332"/>
      <c r="Z41" s="332"/>
      <c r="AA41" s="332"/>
      <c r="AB41" s="332"/>
      <c r="AC41" s="326"/>
      <c r="AD41" s="332"/>
      <c r="AE41" s="332"/>
      <c r="AF41" s="332"/>
      <c r="AG41" s="332"/>
      <c r="AH41" s="332"/>
      <c r="AI41" s="332"/>
      <c r="AJ41" s="332"/>
      <c r="AK41" s="332"/>
      <c r="AL41" s="332"/>
      <c r="AM41" s="332"/>
      <c r="AN41" s="332"/>
      <c r="AO41" s="332"/>
      <c r="AP41" s="332"/>
      <c r="AQ41" s="332"/>
      <c r="AR41" s="332"/>
      <c r="AS41" s="332"/>
      <c r="AT41" s="332"/>
      <c r="AU41" s="332"/>
      <c r="AV41" s="332"/>
      <c r="AW41" s="332"/>
      <c r="AX41" s="332"/>
      <c r="AY41" s="332"/>
      <c r="AZ41" s="332"/>
      <c r="BA41" s="332"/>
      <c r="BB41" s="332"/>
      <c r="BC41" s="332"/>
      <c r="BD41" s="332"/>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c r="DQ41" s="47"/>
      <c r="DR41" s="47"/>
      <c r="DS41" s="47"/>
      <c r="DT41" s="47"/>
      <c r="DU41" s="47"/>
      <c r="DV41" s="47"/>
      <c r="DW41" s="47"/>
      <c r="DX41" s="47"/>
      <c r="DY41" s="47"/>
      <c r="DZ41" s="47"/>
      <c r="EA41" s="47"/>
      <c r="EB41" s="47"/>
      <c r="EC41" s="47"/>
      <c r="ED41" s="47"/>
      <c r="EE41" s="47"/>
      <c r="EF41" s="47"/>
      <c r="EG41" s="47"/>
      <c r="EH41" s="47"/>
      <c r="EI41" s="47"/>
      <c r="EJ41" s="47"/>
      <c r="EK41" s="47"/>
      <c r="EL41" s="47"/>
      <c r="EM41" s="47"/>
      <c r="EN41" s="47"/>
      <c r="EO41" s="47"/>
      <c r="EP41" s="47"/>
      <c r="EQ41" s="47"/>
      <c r="ER41" s="47"/>
      <c r="ES41" s="47"/>
      <c r="ET41" s="47"/>
      <c r="EU41" s="47"/>
      <c r="EV41" s="47"/>
      <c r="EW41" s="47"/>
      <c r="EX41" s="47"/>
      <c r="EY41" s="47"/>
      <c r="EZ41" s="47"/>
      <c r="FA41" s="47"/>
      <c r="FB41" s="47"/>
      <c r="FC41" s="47"/>
      <c r="FD41" s="47"/>
      <c r="FE41" s="47"/>
      <c r="FF41" s="47"/>
      <c r="FG41" s="47"/>
      <c r="FH41" s="47"/>
      <c r="FI41" s="47"/>
      <c r="FJ41" s="47"/>
      <c r="FK41" s="47"/>
      <c r="FL41" s="47"/>
      <c r="FM41" s="47"/>
      <c r="FN41" s="47"/>
      <c r="FO41" s="47"/>
      <c r="FP41" s="47"/>
      <c r="FQ41" s="47"/>
      <c r="FR41" s="47"/>
      <c r="FS41" s="47"/>
      <c r="FT41" s="47"/>
      <c r="FU41" s="47"/>
      <c r="FV41" s="47"/>
      <c r="FW41" s="47"/>
      <c r="FX41" s="47"/>
      <c r="FY41" s="47"/>
      <c r="FZ41" s="47"/>
      <c r="GA41" s="47"/>
      <c r="GB41" s="47"/>
      <c r="GC41" s="47"/>
      <c r="GD41" s="47"/>
      <c r="GE41" s="47"/>
      <c r="GF41" s="47"/>
      <c r="GG41" s="47"/>
      <c r="GH41" s="47"/>
      <c r="GI41" s="47"/>
      <c r="GJ41" s="47"/>
      <c r="GK41" s="47"/>
      <c r="GL41" s="47"/>
      <c r="GM41" s="47"/>
      <c r="GN41" s="47"/>
      <c r="GO41" s="47"/>
      <c r="GP41" s="47"/>
      <c r="GQ41" s="47"/>
      <c r="GR41" s="47"/>
      <c r="GS41" s="47"/>
      <c r="GT41" s="47"/>
      <c r="GU41" s="47"/>
      <c r="GV41" s="47"/>
      <c r="GW41" s="47"/>
      <c r="GX41" s="47"/>
      <c r="GY41" s="47"/>
      <c r="GZ41" s="47"/>
      <c r="HA41" s="47"/>
      <c r="HB41" s="47"/>
      <c r="HC41" s="47"/>
      <c r="HD41" s="47"/>
      <c r="HE41" s="47"/>
      <c r="HF41" s="47"/>
      <c r="HG41" s="47"/>
      <c r="HH41" s="47"/>
      <c r="HI41" s="47"/>
      <c r="HJ41" s="47"/>
      <c r="HK41" s="47"/>
      <c r="HL41" s="47"/>
      <c r="HM41" s="47"/>
      <c r="HN41" s="47"/>
      <c r="HO41" s="47"/>
      <c r="HP41" s="47"/>
      <c r="HQ41" s="47"/>
      <c r="HR41" s="47"/>
      <c r="HS41" s="47"/>
      <c r="HT41" s="47"/>
      <c r="HU41" s="47"/>
      <c r="HV41" s="47"/>
      <c r="HW41" s="47"/>
      <c r="HX41" s="47"/>
      <c r="HY41" s="47"/>
      <c r="HZ41" s="47"/>
      <c r="IA41" s="47"/>
      <c r="IB41" s="47"/>
      <c r="IC41" s="47"/>
      <c r="ID41" s="47"/>
      <c r="IE41" s="47"/>
      <c r="IF41" s="47"/>
      <c r="IG41" s="47"/>
      <c r="IH41" s="47"/>
      <c r="II41" s="47"/>
      <c r="IJ41" s="47"/>
      <c r="IK41" s="47"/>
      <c r="IL41" s="47"/>
      <c r="IM41" s="47"/>
      <c r="IN41" s="47"/>
      <c r="IO41" s="47"/>
      <c r="IP41" s="47"/>
      <c r="IQ41" s="47"/>
      <c r="IR41" s="47"/>
      <c r="IS41" s="47"/>
      <c r="IT41" s="47"/>
      <c r="IU41" s="47"/>
      <c r="IV41" s="47"/>
      <c r="IW41" s="47"/>
      <c r="IX41" s="47"/>
      <c r="IY41" s="47"/>
      <c r="IZ41" s="47"/>
      <c r="JA41" s="47"/>
      <c r="JB41" s="47"/>
      <c r="JC41" s="47"/>
      <c r="JD41" s="47"/>
      <c r="JE41" s="47"/>
      <c r="JF41" s="47"/>
      <c r="JG41" s="47"/>
      <c r="JH41" s="47"/>
      <c r="JI41" s="47"/>
      <c r="JJ41" s="47"/>
      <c r="JK41" s="47"/>
      <c r="JL41" s="47"/>
      <c r="JM41" s="47"/>
      <c r="JN41" s="47"/>
      <c r="JO41" s="47"/>
      <c r="JP41" s="47"/>
      <c r="JQ41" s="47"/>
      <c r="JR41" s="47"/>
      <c r="JS41" s="47"/>
      <c r="JT41" s="47"/>
      <c r="JU41" s="47"/>
      <c r="JV41" s="47"/>
      <c r="JW41" s="47"/>
      <c r="JX41" s="47"/>
      <c r="JY41" s="47"/>
      <c r="JZ41" s="47"/>
    </row>
    <row r="42" spans="1:286" ht="27.75" customHeight="1">
      <c r="A42" s="323"/>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323"/>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row>
    <row r="43" spans="1:286" ht="27.75" customHeight="1">
      <c r="A43" s="323"/>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323"/>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row>
    <row r="44" spans="1:286" ht="27.75" customHeight="1">
      <c r="A44" s="32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32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row>
    <row r="45" spans="1:286" ht="27.75" customHeight="1">
      <c r="A45" s="323"/>
      <c r="B45" s="4"/>
      <c r="C45" s="334"/>
      <c r="D45" s="4"/>
      <c r="E45" s="4"/>
      <c r="F45" s="4"/>
      <c r="G45" s="4"/>
      <c r="H45" s="4"/>
      <c r="I45" s="4"/>
      <c r="J45" s="4"/>
      <c r="K45" s="4"/>
      <c r="L45" s="4"/>
      <c r="M45" s="4"/>
      <c r="N45" s="4"/>
      <c r="O45" s="4"/>
      <c r="P45" s="4"/>
      <c r="Q45" s="4"/>
      <c r="R45" s="4"/>
      <c r="S45" s="4"/>
      <c r="T45" s="4"/>
      <c r="U45" s="4"/>
      <c r="V45" s="4"/>
      <c r="W45" s="4"/>
      <c r="X45" s="4"/>
      <c r="Y45" s="4"/>
      <c r="Z45" s="4"/>
      <c r="AA45" s="4"/>
      <c r="AB45" s="4"/>
      <c r="AC45" s="323"/>
      <c r="AD45" s="4"/>
      <c r="AE45" s="334"/>
      <c r="AF45" s="4"/>
      <c r="AG45" s="4"/>
      <c r="AH45" s="4"/>
      <c r="AI45" s="4"/>
      <c r="AJ45" s="4"/>
      <c r="AK45" s="4"/>
      <c r="AL45" s="4"/>
      <c r="AM45" s="4"/>
      <c r="AN45" s="4"/>
      <c r="AO45" s="4"/>
      <c r="AP45" s="4"/>
      <c r="AQ45" s="4"/>
      <c r="AR45" s="4"/>
      <c r="AS45" s="4"/>
      <c r="AT45" s="4"/>
      <c r="AU45" s="4"/>
      <c r="AV45" s="4"/>
      <c r="AW45" s="4"/>
      <c r="AX45" s="4"/>
      <c r="AY45" s="4"/>
      <c r="AZ45" s="4"/>
      <c r="BA45" s="4"/>
      <c r="BB45" s="4"/>
      <c r="BC45" s="4"/>
      <c r="BD45" s="4"/>
    </row>
    <row r="46" spans="1:286" ht="27.75" customHeight="1">
      <c r="A46" s="323"/>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323"/>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row>
    <row r="47" spans="1:286" ht="27.75" customHeight="1">
      <c r="A47" s="323"/>
      <c r="B47" s="4"/>
      <c r="C47" s="334"/>
      <c r="D47" s="4"/>
      <c r="E47" s="4"/>
      <c r="F47" s="4"/>
      <c r="G47" s="4"/>
      <c r="H47" s="4"/>
      <c r="I47" s="4"/>
      <c r="J47" s="4"/>
      <c r="K47" s="4"/>
      <c r="L47" s="4"/>
      <c r="M47" s="4"/>
      <c r="N47" s="4"/>
      <c r="O47" s="4"/>
      <c r="P47" s="4"/>
      <c r="Q47" s="4"/>
      <c r="R47" s="4"/>
      <c r="S47" s="4"/>
      <c r="T47" s="4"/>
      <c r="U47" s="4"/>
      <c r="V47" s="4"/>
      <c r="W47" s="4"/>
      <c r="X47" s="4"/>
      <c r="Y47" s="4"/>
      <c r="Z47" s="4"/>
      <c r="AA47" s="4"/>
      <c r="AB47" s="4"/>
      <c r="AC47" s="323"/>
      <c r="AD47" s="4"/>
      <c r="AE47" s="334"/>
      <c r="AF47" s="4"/>
      <c r="AG47" s="4"/>
      <c r="AH47" s="4"/>
      <c r="AI47" s="4"/>
      <c r="AJ47" s="4"/>
      <c r="AK47" s="4"/>
      <c r="AL47" s="4"/>
      <c r="AM47" s="4"/>
      <c r="AN47" s="4"/>
      <c r="AO47" s="4"/>
      <c r="AP47" s="4"/>
      <c r="AQ47" s="4"/>
      <c r="AR47" s="4"/>
      <c r="AS47" s="4"/>
      <c r="AT47" s="4"/>
      <c r="AU47" s="4"/>
      <c r="AV47" s="4"/>
      <c r="AW47" s="4"/>
      <c r="AX47" s="4"/>
      <c r="AY47" s="4"/>
      <c r="AZ47" s="4"/>
      <c r="BA47" s="4"/>
      <c r="BB47" s="4"/>
      <c r="BC47" s="4"/>
      <c r="BD47" s="4"/>
    </row>
    <row r="48" spans="1:286" ht="27.75" customHeight="1">
      <c r="A48" s="323"/>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323"/>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row>
    <row r="49" spans="1:56" ht="27.75" customHeight="1">
      <c r="A49" s="323"/>
      <c r="B49" s="13"/>
      <c r="C49" s="4"/>
      <c r="D49" s="4"/>
      <c r="E49" s="4"/>
      <c r="F49" s="4"/>
      <c r="G49" s="4"/>
      <c r="H49" s="4"/>
      <c r="I49" s="4"/>
      <c r="J49" s="4"/>
      <c r="K49" s="4"/>
      <c r="L49" s="4"/>
      <c r="M49" s="4"/>
      <c r="N49" s="4"/>
      <c r="O49" s="4"/>
      <c r="P49" s="4"/>
      <c r="Q49" s="4"/>
      <c r="R49" s="4"/>
      <c r="S49" s="4"/>
      <c r="T49" s="4"/>
      <c r="U49" s="4"/>
      <c r="V49" s="4"/>
      <c r="W49" s="4"/>
      <c r="X49" s="4"/>
      <c r="Y49" s="4"/>
      <c r="Z49" s="9"/>
      <c r="AA49" s="4"/>
      <c r="AB49" s="4"/>
      <c r="AC49" s="323"/>
      <c r="AD49" s="13"/>
      <c r="AE49" s="4"/>
      <c r="AF49" s="4"/>
      <c r="AG49" s="4"/>
      <c r="AH49" s="4"/>
      <c r="AI49" s="4"/>
      <c r="AJ49" s="4"/>
      <c r="AK49" s="4"/>
      <c r="AL49" s="4"/>
      <c r="AM49" s="4"/>
      <c r="AN49" s="4"/>
      <c r="AO49" s="4"/>
      <c r="AP49" s="4"/>
      <c r="AQ49" s="4"/>
      <c r="AR49" s="4"/>
      <c r="AS49" s="4"/>
      <c r="AT49" s="4"/>
      <c r="AU49" s="4"/>
      <c r="AV49" s="4"/>
      <c r="AW49" s="4"/>
      <c r="AX49" s="4"/>
      <c r="AY49" s="4"/>
      <c r="AZ49" s="4"/>
      <c r="BA49" s="4"/>
      <c r="BB49" s="9"/>
      <c r="BC49" s="4"/>
      <c r="BD49" s="4"/>
    </row>
    <row r="50" spans="1:56" ht="27.75" customHeight="1">
      <c r="A50" s="328"/>
      <c r="B50" s="9"/>
      <c r="C50" s="4"/>
      <c r="D50" s="4"/>
      <c r="E50" s="4"/>
      <c r="F50" s="4"/>
      <c r="G50" s="4"/>
      <c r="H50" s="4"/>
      <c r="I50" s="4"/>
      <c r="J50" s="4"/>
      <c r="K50" s="4"/>
      <c r="L50" s="4"/>
      <c r="M50" s="4"/>
      <c r="N50" s="4"/>
      <c r="O50" s="4"/>
      <c r="P50" s="4"/>
      <c r="Q50" s="4"/>
      <c r="R50" s="4"/>
      <c r="S50" s="4"/>
      <c r="T50" s="4"/>
      <c r="U50" s="4"/>
      <c r="V50" s="4"/>
      <c r="W50" s="4"/>
      <c r="X50" s="4"/>
      <c r="Y50" s="4"/>
      <c r="Z50" s="4"/>
      <c r="AA50" s="4"/>
      <c r="AB50" s="4"/>
      <c r="AC50" s="328"/>
      <c r="AD50" s="9"/>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row>
    <row r="51" spans="1:56" ht="27.75" customHeight="1">
      <c r="A51" s="328"/>
      <c r="B51" s="9"/>
      <c r="C51" s="4"/>
      <c r="D51" s="4"/>
      <c r="E51" s="4"/>
      <c r="F51" s="4"/>
      <c r="G51" s="4"/>
      <c r="H51" s="4"/>
      <c r="I51" s="4"/>
      <c r="J51" s="4"/>
      <c r="K51" s="4"/>
      <c r="L51" s="4"/>
      <c r="M51" s="4"/>
      <c r="N51" s="4"/>
      <c r="O51" s="4"/>
      <c r="P51" s="4"/>
      <c r="Q51" s="4"/>
      <c r="R51" s="4"/>
      <c r="S51" s="4"/>
      <c r="T51" s="4"/>
      <c r="U51" s="4"/>
      <c r="V51" s="4"/>
      <c r="W51" s="4"/>
      <c r="X51" s="4"/>
      <c r="Y51" s="4"/>
      <c r="Z51" s="9"/>
      <c r="AA51" s="4"/>
      <c r="AB51" s="4"/>
      <c r="AC51" s="328"/>
      <c r="AD51" s="9"/>
      <c r="AE51" s="4"/>
      <c r="AF51" s="4"/>
      <c r="AG51" s="4"/>
      <c r="AH51" s="4"/>
      <c r="AI51" s="4"/>
      <c r="AJ51" s="4"/>
      <c r="AK51" s="4"/>
      <c r="AL51" s="4"/>
      <c r="AM51" s="4"/>
      <c r="AN51" s="4"/>
      <c r="AO51" s="4"/>
      <c r="AP51" s="4"/>
      <c r="AQ51" s="4"/>
      <c r="AR51" s="4"/>
      <c r="AS51" s="4"/>
      <c r="AT51" s="4"/>
      <c r="AU51" s="4"/>
      <c r="AV51" s="4"/>
      <c r="AW51" s="4"/>
      <c r="AX51" s="4"/>
      <c r="AY51" s="4"/>
      <c r="AZ51" s="4"/>
      <c r="BA51" s="4"/>
      <c r="BB51" s="9"/>
      <c r="BC51" s="4"/>
      <c r="BD51" s="4"/>
    </row>
    <row r="52" spans="1:56" ht="27.75" customHeight="1">
      <c r="A52" s="323"/>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323"/>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row>
    <row r="53" spans="1:56" ht="27.75" customHeight="1">
      <c r="A53" s="327"/>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327"/>
      <c r="AD53" s="17"/>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row>
    <row r="54" spans="1:56" ht="27.75" customHeight="1">
      <c r="A54" s="329"/>
      <c r="B54" s="7"/>
      <c r="C54" s="7"/>
      <c r="D54" s="7"/>
      <c r="E54" s="7"/>
      <c r="F54" s="7"/>
      <c r="G54" s="16"/>
      <c r="H54" s="16"/>
      <c r="I54" s="16"/>
      <c r="J54" s="16"/>
      <c r="K54" s="16"/>
      <c r="L54" s="16"/>
      <c r="M54" s="16"/>
      <c r="N54" s="16"/>
      <c r="O54" s="16"/>
      <c r="P54" s="16"/>
      <c r="Q54" s="16"/>
      <c r="R54" s="16"/>
      <c r="S54" s="16"/>
      <c r="T54" s="16"/>
      <c r="U54" s="16"/>
      <c r="V54" s="16"/>
      <c r="W54" s="16"/>
      <c r="X54" s="16"/>
      <c r="Y54" s="16"/>
      <c r="Z54" s="16"/>
      <c r="AA54" s="16"/>
      <c r="AB54" s="16"/>
      <c r="AC54" s="329"/>
      <c r="AD54" s="7"/>
      <c r="AE54" s="7"/>
      <c r="AF54" s="7"/>
      <c r="AG54" s="7"/>
      <c r="AH54" s="7"/>
      <c r="AI54" s="14"/>
      <c r="AJ54" s="16"/>
      <c r="AK54" s="16"/>
      <c r="AL54" s="16"/>
      <c r="AM54" s="16"/>
      <c r="AN54" s="16"/>
      <c r="AO54" s="16"/>
      <c r="AP54" s="16"/>
      <c r="AQ54" s="16"/>
      <c r="AR54" s="16"/>
      <c r="AS54" s="16"/>
      <c r="AT54" s="16"/>
      <c r="AU54" s="16"/>
      <c r="AV54" s="16"/>
      <c r="AW54" s="16"/>
      <c r="AX54" s="16"/>
      <c r="AY54" s="16"/>
      <c r="AZ54" s="16"/>
      <c r="BA54" s="16"/>
      <c r="BB54" s="16"/>
      <c r="BC54" s="16"/>
      <c r="BD54" s="16"/>
    </row>
    <row r="55" spans="1:56" ht="27.75" customHeight="1">
      <c r="A55" s="323"/>
      <c r="B55" s="4"/>
      <c r="C55" s="4"/>
      <c r="D55" s="9"/>
      <c r="E55" s="4"/>
      <c r="F55" s="4"/>
      <c r="G55" s="4"/>
      <c r="H55" s="4"/>
      <c r="I55" s="4"/>
      <c r="J55" s="4"/>
      <c r="K55" s="4"/>
      <c r="L55" s="4"/>
      <c r="M55" s="4"/>
      <c r="N55" s="4"/>
      <c r="O55" s="4"/>
      <c r="P55" s="4"/>
      <c r="Q55" s="4"/>
      <c r="R55" s="4"/>
      <c r="S55" s="4"/>
      <c r="T55" s="4"/>
      <c r="U55" s="4"/>
      <c r="V55" s="4"/>
      <c r="W55" s="4"/>
      <c r="X55" s="4"/>
      <c r="Y55" s="4"/>
      <c r="Z55" s="4"/>
      <c r="AA55" s="4"/>
      <c r="AB55" s="4"/>
      <c r="AC55" s="323"/>
      <c r="AD55" s="4"/>
      <c r="AE55" s="4"/>
      <c r="AF55" s="9"/>
      <c r="AG55" s="4"/>
      <c r="AH55" s="4"/>
      <c r="AI55" s="4"/>
      <c r="AJ55" s="4"/>
      <c r="AK55" s="4"/>
      <c r="AL55" s="4"/>
      <c r="AM55" s="4"/>
      <c r="AN55" s="4"/>
      <c r="AO55" s="4"/>
      <c r="AP55" s="4"/>
      <c r="AQ55" s="4"/>
      <c r="AR55" s="4"/>
      <c r="AS55" s="4"/>
      <c r="AT55" s="4"/>
      <c r="AU55" s="4"/>
      <c r="AV55" s="4"/>
      <c r="AW55" s="4"/>
      <c r="AX55" s="4"/>
      <c r="AY55" s="4"/>
      <c r="AZ55" s="4"/>
      <c r="BA55" s="4"/>
      <c r="BB55" s="4"/>
      <c r="BC55" s="4"/>
      <c r="BD55" s="4"/>
    </row>
    <row r="56" spans="1:56" ht="27.75" customHeight="1">
      <c r="A56" s="323"/>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323"/>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row>
    <row r="57" spans="1:56" ht="27.75" customHeight="1">
      <c r="A57" s="323"/>
      <c r="B57" s="4"/>
      <c r="C57" s="4"/>
      <c r="D57" s="4"/>
      <c r="E57" s="4"/>
      <c r="F57" s="13"/>
      <c r="G57" s="17"/>
      <c r="H57" s="4"/>
      <c r="I57" s="17"/>
      <c r="J57" s="4"/>
      <c r="K57" s="17"/>
      <c r="L57" s="4"/>
      <c r="M57" s="4"/>
      <c r="N57" s="4"/>
      <c r="O57" s="4"/>
      <c r="P57" s="4"/>
      <c r="Q57" s="4"/>
      <c r="R57" s="4"/>
      <c r="S57" s="4"/>
      <c r="T57" s="4"/>
      <c r="U57" s="4"/>
      <c r="V57" s="4"/>
      <c r="W57" s="4"/>
      <c r="X57" s="4"/>
      <c r="Y57" s="4"/>
      <c r="Z57" s="4"/>
      <c r="AA57" s="4"/>
      <c r="AB57" s="4"/>
      <c r="AC57" s="323"/>
      <c r="AD57" s="4"/>
      <c r="AE57" s="4"/>
      <c r="AF57" s="4"/>
      <c r="AG57" s="4"/>
      <c r="AH57" s="13"/>
      <c r="AI57" s="13"/>
      <c r="AJ57" s="17"/>
      <c r="AK57" s="4"/>
      <c r="AL57" s="4"/>
      <c r="AM57" s="17"/>
      <c r="AN57" s="4"/>
      <c r="AO57" s="4"/>
      <c r="AP57" s="4"/>
      <c r="AQ57" s="4"/>
      <c r="AR57" s="4"/>
      <c r="AS57" s="4"/>
      <c r="AT57" s="4"/>
      <c r="AU57" s="4"/>
      <c r="AV57" s="4"/>
      <c r="AW57" s="4"/>
      <c r="AX57" s="4"/>
      <c r="AY57" s="4"/>
      <c r="AZ57" s="4"/>
      <c r="BA57" s="4"/>
      <c r="BB57" s="4"/>
      <c r="BC57" s="4"/>
      <c r="BD57" s="4"/>
    </row>
    <row r="58" spans="1:56" ht="27.75" customHeight="1">
      <c r="A58" s="323"/>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323"/>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row>
    <row r="59" spans="1:56" ht="27.75" customHeight="1">
      <c r="A59" s="4"/>
      <c r="B59" s="4"/>
      <c r="C59" s="4"/>
      <c r="D59" s="4"/>
      <c r="E59" s="4"/>
      <c r="F59" s="4"/>
      <c r="G59" s="4"/>
      <c r="H59" s="4"/>
      <c r="I59" s="4"/>
      <c r="J59" s="20"/>
      <c r="K59" s="20"/>
      <c r="L59" s="4"/>
      <c r="M59" s="17"/>
      <c r="N59" s="17"/>
      <c r="O59" s="17"/>
      <c r="P59" s="17"/>
      <c r="Q59" s="17"/>
      <c r="R59" s="17"/>
      <c r="S59" s="17"/>
      <c r="T59" s="17"/>
      <c r="U59" s="17"/>
      <c r="V59" s="17"/>
      <c r="W59" s="17"/>
      <c r="X59" s="17"/>
      <c r="Y59" s="17"/>
      <c r="Z59" s="17"/>
      <c r="AA59" s="4"/>
      <c r="AB59" s="4"/>
      <c r="AC59" s="4"/>
      <c r="AD59" s="4"/>
      <c r="AE59" s="4"/>
      <c r="AF59" s="4"/>
      <c r="AG59" s="4"/>
      <c r="AH59" s="4"/>
      <c r="AI59" s="4"/>
      <c r="AJ59" s="4"/>
      <c r="AK59" s="4"/>
      <c r="AL59" s="20"/>
      <c r="AM59" s="20"/>
      <c r="AN59" s="4"/>
      <c r="AO59" s="17"/>
      <c r="AP59" s="17"/>
      <c r="AQ59" s="17"/>
      <c r="AR59" s="17"/>
      <c r="AS59" s="17"/>
      <c r="AT59" s="17"/>
      <c r="AU59" s="17"/>
      <c r="AV59" s="17"/>
      <c r="AW59" s="17"/>
      <c r="AX59" s="17"/>
      <c r="AY59" s="17"/>
      <c r="AZ59" s="17"/>
      <c r="BA59" s="17"/>
      <c r="BB59" s="17"/>
      <c r="BC59" s="4"/>
      <c r="BD59" s="4"/>
    </row>
    <row r="60" spans="1:56" ht="27.75" customHeight="1">
      <c r="A60" s="4"/>
      <c r="B60" s="4"/>
      <c r="C60" s="4"/>
      <c r="D60" s="4"/>
      <c r="E60" s="37"/>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37"/>
      <c r="AH60" s="4"/>
      <c r="AI60" s="4"/>
      <c r="AJ60" s="4"/>
      <c r="AK60" s="4"/>
      <c r="AL60" s="4"/>
      <c r="AM60" s="4"/>
      <c r="AN60" s="4"/>
      <c r="AO60" s="4"/>
      <c r="AP60" s="4"/>
      <c r="AQ60" s="4"/>
      <c r="AR60" s="4"/>
      <c r="AS60" s="4"/>
      <c r="AT60" s="4"/>
      <c r="AU60" s="4"/>
      <c r="AV60" s="4"/>
      <c r="AW60" s="4"/>
      <c r="AX60" s="4"/>
      <c r="AY60" s="4"/>
      <c r="AZ60" s="4"/>
      <c r="BA60" s="4"/>
      <c r="BB60" s="4"/>
      <c r="BC60" s="4"/>
      <c r="BD60" s="4"/>
    </row>
    <row r="61" spans="1:56" ht="27.75" customHeight="1">
      <c r="A61" s="4"/>
      <c r="B61" s="4"/>
      <c r="C61" s="4"/>
      <c r="D61" s="4"/>
      <c r="E61" s="38"/>
      <c r="F61" s="38"/>
      <c r="G61" s="4"/>
      <c r="H61" s="4"/>
      <c r="I61" s="4"/>
      <c r="J61" s="20"/>
      <c r="K61" s="20"/>
      <c r="L61" s="4"/>
      <c r="M61" s="17"/>
      <c r="N61" s="17"/>
      <c r="O61" s="17"/>
      <c r="P61" s="17"/>
      <c r="Q61" s="17"/>
      <c r="R61" s="17"/>
      <c r="S61" s="17"/>
      <c r="T61" s="17"/>
      <c r="U61" s="17"/>
      <c r="V61" s="17"/>
      <c r="W61" s="17"/>
      <c r="X61" s="17"/>
      <c r="Y61" s="17"/>
      <c r="Z61" s="17"/>
      <c r="AA61" s="4"/>
      <c r="AB61" s="4"/>
      <c r="AC61" s="4"/>
      <c r="AD61" s="4"/>
      <c r="AE61" s="4"/>
      <c r="AF61" s="4"/>
      <c r="AG61" s="38"/>
      <c r="AH61" s="38"/>
      <c r="AI61" s="4"/>
      <c r="AJ61" s="4"/>
      <c r="AK61" s="4"/>
      <c r="AL61" s="20"/>
      <c r="AM61" s="20"/>
      <c r="AN61" s="4"/>
      <c r="AO61" s="17"/>
      <c r="AP61" s="17"/>
      <c r="AQ61" s="17"/>
      <c r="AR61" s="17"/>
      <c r="AS61" s="17"/>
      <c r="AT61" s="17"/>
      <c r="AU61" s="17"/>
      <c r="AV61" s="17"/>
      <c r="AW61" s="17"/>
      <c r="AX61" s="17"/>
      <c r="AY61" s="17"/>
      <c r="AZ61" s="17"/>
      <c r="BA61" s="17"/>
      <c r="BB61" s="17"/>
      <c r="BC61" s="4"/>
      <c r="BD61" s="4"/>
    </row>
    <row r="62" spans="1:56" ht="27.75" customHeight="1">
      <c r="A62" s="4"/>
      <c r="B62" s="4"/>
      <c r="C62" s="4"/>
      <c r="D62" s="4"/>
      <c r="E62" s="38"/>
      <c r="F62" s="38"/>
      <c r="G62" s="4"/>
      <c r="H62" s="4"/>
      <c r="I62" s="4"/>
      <c r="J62" s="4"/>
      <c r="K62" s="4"/>
      <c r="L62" s="4"/>
      <c r="M62" s="4"/>
      <c r="N62" s="4"/>
      <c r="O62" s="4"/>
      <c r="P62" s="4"/>
      <c r="Q62" s="4"/>
      <c r="R62" s="4"/>
      <c r="S62" s="4"/>
      <c r="T62" s="4"/>
      <c r="U62" s="4"/>
      <c r="V62" s="4"/>
      <c r="W62" s="4"/>
      <c r="X62" s="4"/>
      <c r="Y62" s="4"/>
      <c r="Z62" s="4"/>
      <c r="AA62" s="4"/>
      <c r="AB62" s="4"/>
      <c r="AC62" s="4"/>
      <c r="AD62" s="4"/>
      <c r="AE62" s="4"/>
      <c r="AF62" s="4"/>
      <c r="AG62" s="38"/>
      <c r="AH62" s="38"/>
      <c r="AI62" s="4"/>
      <c r="AJ62" s="4"/>
      <c r="AK62" s="4"/>
      <c r="AL62" s="4"/>
      <c r="AM62" s="4"/>
      <c r="AN62" s="4"/>
      <c r="AO62" s="4"/>
      <c r="AP62" s="4"/>
      <c r="AQ62" s="4"/>
      <c r="AR62" s="4"/>
      <c r="AS62" s="4"/>
      <c r="AT62" s="4"/>
      <c r="AU62" s="4"/>
      <c r="AV62" s="4"/>
      <c r="AW62" s="4"/>
      <c r="AX62" s="4"/>
      <c r="AY62" s="4"/>
      <c r="AZ62" s="4"/>
      <c r="BA62" s="4"/>
      <c r="BB62" s="4"/>
      <c r="BC62" s="4"/>
      <c r="BD62" s="4"/>
    </row>
    <row r="63" spans="1:56" ht="27.75" customHeight="1">
      <c r="A63" s="4"/>
      <c r="B63" s="4"/>
      <c r="C63" s="4"/>
      <c r="D63" s="4"/>
      <c r="E63" s="38"/>
      <c r="F63" s="38"/>
      <c r="G63" s="4"/>
      <c r="H63" s="4"/>
      <c r="I63" s="4"/>
      <c r="J63" s="4"/>
      <c r="K63" s="4"/>
      <c r="L63" s="4"/>
      <c r="M63" s="4"/>
      <c r="N63" s="4"/>
      <c r="O63" s="4"/>
      <c r="P63" s="4"/>
      <c r="Q63" s="4"/>
      <c r="R63" s="4"/>
      <c r="S63" s="4"/>
      <c r="T63" s="4"/>
      <c r="U63" s="4"/>
      <c r="V63" s="4"/>
      <c r="W63" s="4"/>
      <c r="X63" s="4"/>
      <c r="Y63" s="4"/>
      <c r="Z63" s="4"/>
      <c r="AA63" s="4"/>
      <c r="AB63" s="4"/>
      <c r="AC63" s="4"/>
      <c r="AD63" s="4"/>
      <c r="AE63" s="4"/>
      <c r="AF63" s="4"/>
      <c r="AG63" s="38"/>
      <c r="AH63" s="38"/>
      <c r="AI63" s="4"/>
      <c r="AJ63" s="4"/>
      <c r="AK63" s="4"/>
      <c r="AL63" s="4"/>
      <c r="AM63" s="4"/>
      <c r="AN63" s="4"/>
      <c r="AO63" s="4"/>
      <c r="AP63" s="4"/>
      <c r="AQ63" s="4"/>
      <c r="AR63" s="4"/>
      <c r="AS63" s="4"/>
      <c r="AT63" s="4"/>
      <c r="AU63" s="4"/>
      <c r="AV63" s="4"/>
      <c r="AW63" s="4"/>
      <c r="AX63" s="4"/>
      <c r="AY63" s="4"/>
      <c r="AZ63" s="4"/>
      <c r="BA63" s="4"/>
      <c r="BB63" s="4"/>
      <c r="BC63" s="4"/>
      <c r="BD63" s="4"/>
    </row>
    <row r="64" spans="1:56" ht="27.75" customHeight="1">
      <c r="A64" s="4"/>
      <c r="B64" s="4"/>
      <c r="C64" s="4"/>
      <c r="D64" s="4"/>
      <c r="E64" s="38"/>
      <c r="F64" s="38"/>
      <c r="G64" s="4"/>
      <c r="H64" s="4"/>
      <c r="I64" s="4"/>
      <c r="J64" s="4"/>
      <c r="K64" s="4"/>
      <c r="L64" s="4"/>
      <c r="M64" s="4"/>
      <c r="N64" s="4"/>
      <c r="O64" s="4"/>
      <c r="P64" s="4"/>
      <c r="Q64" s="4"/>
      <c r="R64" s="4"/>
      <c r="S64" s="4"/>
      <c r="T64" s="4"/>
      <c r="U64" s="4"/>
      <c r="V64" s="4"/>
      <c r="W64" s="4"/>
      <c r="X64" s="4"/>
      <c r="Y64" s="4"/>
      <c r="Z64" s="4"/>
      <c r="AA64" s="4"/>
      <c r="AB64" s="4"/>
      <c r="AC64" s="4"/>
      <c r="AD64" s="4"/>
      <c r="AE64" s="4"/>
      <c r="AF64" s="4"/>
      <c r="AG64" s="38"/>
      <c r="AH64" s="38"/>
      <c r="AI64" s="4"/>
      <c r="AJ64" s="4"/>
      <c r="AK64" s="4"/>
      <c r="AL64" s="4"/>
      <c r="AM64" s="4"/>
      <c r="AN64" s="4"/>
      <c r="AO64" s="4"/>
      <c r="AP64" s="4"/>
      <c r="AQ64" s="4"/>
      <c r="AR64" s="4"/>
      <c r="AS64" s="4"/>
      <c r="AT64" s="4"/>
      <c r="AU64" s="4"/>
      <c r="AV64" s="4"/>
      <c r="AW64" s="4"/>
      <c r="AX64" s="4"/>
      <c r="AY64" s="4"/>
      <c r="AZ64" s="4"/>
      <c r="BA64" s="4"/>
      <c r="BB64" s="4"/>
      <c r="BC64" s="4"/>
      <c r="BD64" s="4"/>
    </row>
    <row r="65" spans="1:56" ht="27.75" customHeight="1">
      <c r="A65" s="4"/>
      <c r="B65" s="4"/>
      <c r="C65" s="4"/>
      <c r="D65" s="4"/>
      <c r="E65" s="38"/>
      <c r="F65" s="38"/>
      <c r="G65" s="4"/>
      <c r="H65" s="4"/>
      <c r="I65" s="4"/>
      <c r="J65" s="4"/>
      <c r="K65" s="4"/>
      <c r="L65" s="4"/>
      <c r="M65" s="4"/>
      <c r="N65" s="4"/>
      <c r="O65" s="17"/>
      <c r="P65" s="17"/>
      <c r="Q65" s="17"/>
      <c r="R65" s="17"/>
      <c r="S65" s="17"/>
      <c r="T65" s="17"/>
      <c r="U65" s="17"/>
      <c r="V65" s="17"/>
      <c r="W65" s="17"/>
      <c r="X65" s="17"/>
      <c r="Y65" s="17"/>
      <c r="Z65" s="4"/>
      <c r="AA65" s="4"/>
      <c r="AB65" s="4"/>
      <c r="AC65" s="4"/>
      <c r="AD65" s="4"/>
      <c r="AE65" s="4"/>
      <c r="AF65" s="4"/>
      <c r="AG65" s="38"/>
      <c r="AH65" s="38"/>
      <c r="AI65" s="4"/>
      <c r="AJ65" s="4"/>
      <c r="AK65" s="4"/>
      <c r="AL65" s="4"/>
      <c r="AM65" s="4"/>
      <c r="AN65" s="4"/>
      <c r="AO65" s="4"/>
      <c r="AP65" s="4"/>
      <c r="AQ65" s="17"/>
      <c r="AR65" s="17"/>
      <c r="AS65" s="17"/>
      <c r="AT65" s="17"/>
      <c r="AU65" s="17"/>
      <c r="AV65" s="17"/>
      <c r="AW65" s="17"/>
      <c r="AX65" s="17"/>
      <c r="AY65" s="17"/>
      <c r="AZ65" s="17"/>
      <c r="BA65" s="17"/>
      <c r="BB65" s="4"/>
      <c r="BC65" s="4"/>
      <c r="BD65" s="4"/>
    </row>
    <row r="66" spans="1:56" ht="27.75" customHeight="1">
      <c r="A66" s="4"/>
      <c r="B66" s="4"/>
      <c r="C66" s="4"/>
      <c r="D66" s="4"/>
      <c r="E66" s="38"/>
      <c r="F66" s="38"/>
      <c r="G66" s="4"/>
      <c r="H66" s="4"/>
      <c r="I66" s="4"/>
      <c r="J66" s="4"/>
      <c r="K66" s="4"/>
      <c r="L66" s="4"/>
      <c r="M66" s="4"/>
      <c r="N66" s="4"/>
      <c r="O66" s="4"/>
      <c r="P66" s="4"/>
      <c r="Q66" s="4"/>
      <c r="R66" s="4"/>
      <c r="S66" s="4"/>
      <c r="T66" s="4"/>
      <c r="U66" s="4"/>
      <c r="V66" s="4"/>
      <c r="W66" s="4"/>
      <c r="X66" s="4"/>
      <c r="Y66" s="4"/>
      <c r="Z66" s="4"/>
      <c r="AA66" s="4"/>
      <c r="AB66" s="4"/>
      <c r="AC66" s="4"/>
      <c r="AD66" s="4"/>
      <c r="AE66" s="4"/>
      <c r="AF66" s="4"/>
      <c r="AG66" s="38"/>
      <c r="AH66" s="38"/>
      <c r="AI66" s="4"/>
      <c r="AJ66" s="4"/>
      <c r="AK66" s="4"/>
      <c r="AL66" s="4"/>
      <c r="AM66" s="4"/>
      <c r="AN66" s="4"/>
      <c r="AO66" s="4"/>
      <c r="AP66" s="4"/>
      <c r="AQ66" s="4"/>
      <c r="AR66" s="4"/>
      <c r="AS66" s="4"/>
      <c r="AT66" s="4"/>
      <c r="AU66" s="4"/>
      <c r="AV66" s="4"/>
      <c r="AW66" s="4"/>
      <c r="AX66" s="4"/>
      <c r="AY66" s="4"/>
      <c r="AZ66" s="4"/>
      <c r="BA66" s="4"/>
      <c r="BB66" s="4"/>
      <c r="BC66" s="4"/>
      <c r="BD66" s="4"/>
    </row>
    <row r="67" spans="1:56" s="1" customFormat="1" ht="27.75" customHeight="1">
      <c r="E67" s="38"/>
      <c r="F67" s="38"/>
      <c r="AG67" s="38"/>
      <c r="AH67" s="38"/>
    </row>
    <row r="68" spans="1:56" s="1" customFormat="1" ht="16.5" customHeight="1"/>
    <row r="69" spans="1:56" ht="15" customHeight="1"/>
  </sheetData>
  <mergeCells count="62">
    <mergeCell ref="N3:Q3"/>
    <mergeCell ref="S3:Z3"/>
    <mergeCell ref="AP3:AS3"/>
    <mergeCell ref="AU3:BB3"/>
    <mergeCell ref="A5:C5"/>
    <mergeCell ref="D5:G5"/>
    <mergeCell ref="H5:J5"/>
    <mergeCell ref="K5:N5"/>
    <mergeCell ref="O5:Q5"/>
    <mergeCell ref="R5:U5"/>
    <mergeCell ref="V5:X5"/>
    <mergeCell ref="Y5:AB5"/>
    <mergeCell ref="AC5:AE5"/>
    <mergeCell ref="AF5:AJ5"/>
    <mergeCell ref="AK5:AL5"/>
    <mergeCell ref="AM5:AP5"/>
    <mergeCell ref="AQ5:AS5"/>
    <mergeCell ref="AT5:AW5"/>
    <mergeCell ref="AX5:AZ5"/>
    <mergeCell ref="BA5:BD5"/>
    <mergeCell ref="A6:C6"/>
    <mergeCell ref="D6:G6"/>
    <mergeCell ref="H6:J6"/>
    <mergeCell ref="K6:U6"/>
    <mergeCell ref="V6:X6"/>
    <mergeCell ref="Y6:AB6"/>
    <mergeCell ref="AC6:AE6"/>
    <mergeCell ref="AF6:AJ6"/>
    <mergeCell ref="AK6:AL6"/>
    <mergeCell ref="AM6:AW6"/>
    <mergeCell ref="AX6:AZ6"/>
    <mergeCell ref="BA6:BD6"/>
    <mergeCell ref="N32:Q32"/>
    <mergeCell ref="S32:Z32"/>
    <mergeCell ref="AP32:AS32"/>
    <mergeCell ref="AU32:BB32"/>
    <mergeCell ref="AC34:AE34"/>
    <mergeCell ref="AO34:AS34"/>
    <mergeCell ref="AT34:BD34"/>
    <mergeCell ref="AC35:AE35"/>
    <mergeCell ref="AF35:AJ35"/>
    <mergeCell ref="AK35:AL35"/>
    <mergeCell ref="AM35:AW35"/>
    <mergeCell ref="AX35:AZ35"/>
    <mergeCell ref="BA35:BD35"/>
    <mergeCell ref="A54:F54"/>
    <mergeCell ref="AC54:AH54"/>
    <mergeCell ref="AH57:AI57"/>
    <mergeCell ref="J59:K59"/>
    <mergeCell ref="M59:Z59"/>
    <mergeCell ref="AL59:AM59"/>
    <mergeCell ref="AO59:BB59"/>
    <mergeCell ref="J61:K61"/>
    <mergeCell ref="M61:Z61"/>
    <mergeCell ref="AL61:AM61"/>
    <mergeCell ref="AO61:BB61"/>
    <mergeCell ref="O65:Y65"/>
    <mergeCell ref="AQ65:BA65"/>
    <mergeCell ref="A1:AB2"/>
    <mergeCell ref="AC1:BD2"/>
    <mergeCell ref="A30:AB31"/>
    <mergeCell ref="AC30:BD31"/>
  </mergeCells>
  <phoneticPr fontId="4"/>
  <printOptions horizontalCentered="1"/>
  <pageMargins left="0.82677165354330706" right="0.27559055118110232" top="0.98425196850393704" bottom="0.39370078740157477" header="0.11811023622047244" footer="0.11811023622047244"/>
  <pageSetup paperSize="9" scale="93" fitToWidth="1" fitToHeight="1" orientation="portrait" usePrinterDefaults="1" r:id="rId1"/>
  <headerFooter alignWithMargins="0">
    <oddHeader>&amp;L　
　第４号－５様式</oddHeader>
  </headerFooter>
  <rowBreaks count="1" manualBreakCount="1">
    <brk id="29" max="57" man="1"/>
  </rowBreaks>
  <colBreaks count="1" manualBreakCount="1">
    <brk id="28" max="5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dimension ref="A1:IV23"/>
  <sheetViews>
    <sheetView view="pageBreakPreview" zoomScaleNormal="85" zoomScaleSheetLayoutView="100" workbookViewId="0">
      <selection activeCell="L19" sqref="L19:L20"/>
    </sheetView>
  </sheetViews>
  <sheetFormatPr defaultRowHeight="18.75"/>
  <cols>
    <col min="1" max="1" width="3.00390625" style="348" customWidth="1"/>
    <col min="2" max="2" width="11.75390625" style="348" customWidth="1"/>
    <col min="3" max="3" width="9.25390625" style="348" customWidth="1"/>
    <col min="4" max="4" width="9.00390625" style="348" bestFit="1" customWidth="1"/>
    <col min="5" max="5" width="9.375" style="348" customWidth="1"/>
    <col min="6" max="6" width="8.00390625" style="348" customWidth="1"/>
    <col min="7" max="7" width="20.25390625" style="348" customWidth="1"/>
    <col min="8" max="8" width="9.625" style="348" customWidth="1"/>
    <col min="9" max="9" width="20.25390625" style="348" customWidth="1"/>
    <col min="10" max="12" width="9.625" style="348" customWidth="1"/>
    <col min="13" max="13" width="8.125" style="348" customWidth="1"/>
    <col min="14" max="14" width="8.50390625" style="348" customWidth="1"/>
    <col min="15" max="256" width="9.00390625" style="348" bestFit="1" customWidth="1"/>
  </cols>
  <sheetData>
    <row r="1" spans="1:14" ht="27.75" customHeight="1">
      <c r="A1" s="349" t="s">
        <v>131</v>
      </c>
      <c r="B1" s="349"/>
      <c r="C1" s="349"/>
      <c r="D1" s="349"/>
      <c r="E1" s="349"/>
      <c r="F1" s="349"/>
      <c r="G1" s="349"/>
      <c r="H1" s="349"/>
      <c r="I1" s="349"/>
      <c r="J1" s="349"/>
      <c r="K1" s="349"/>
      <c r="L1" s="349"/>
      <c r="M1" s="349"/>
      <c r="N1" s="349"/>
    </row>
    <row r="2" spans="1:14" ht="37.5" customHeight="1">
      <c r="A2" s="118"/>
      <c r="B2" s="118"/>
      <c r="C2" s="118"/>
      <c r="D2" s="118"/>
      <c r="E2" s="118"/>
      <c r="F2" s="118"/>
      <c r="G2" s="118"/>
      <c r="H2" s="118"/>
      <c r="I2" s="118"/>
      <c r="J2" s="118"/>
      <c r="K2" s="118"/>
      <c r="L2" s="118"/>
      <c r="M2" s="118"/>
      <c r="N2" s="118"/>
    </row>
    <row r="3" spans="1:14" ht="32.25" customHeight="1">
      <c r="A3" s="350" t="s">
        <v>196</v>
      </c>
      <c r="B3" s="350"/>
      <c r="C3" s="350"/>
      <c r="D3" s="350"/>
      <c r="E3" s="350"/>
      <c r="F3" s="350"/>
      <c r="G3" s="350"/>
      <c r="H3" s="350"/>
      <c r="I3" s="350"/>
      <c r="J3" s="350"/>
      <c r="K3" s="350"/>
      <c r="L3" s="350"/>
      <c r="M3" s="350"/>
      <c r="N3" s="350"/>
    </row>
    <row r="4" spans="1:14" ht="23.25" customHeight="1">
      <c r="A4" s="32" t="s">
        <v>132</v>
      </c>
      <c r="B4" s="354" t="s">
        <v>134</v>
      </c>
      <c r="C4" s="32" t="s">
        <v>135</v>
      </c>
      <c r="D4" s="32" t="s">
        <v>38</v>
      </c>
      <c r="E4" s="354" t="s">
        <v>136</v>
      </c>
      <c r="F4" s="347" t="s">
        <v>137</v>
      </c>
      <c r="G4" s="347" t="s">
        <v>10</v>
      </c>
      <c r="H4" s="44"/>
      <c r="I4" s="347" t="s">
        <v>15</v>
      </c>
      <c r="J4" s="44"/>
      <c r="K4" s="366" t="s">
        <v>197</v>
      </c>
      <c r="L4" s="32" t="s">
        <v>145</v>
      </c>
      <c r="M4" s="384" t="s">
        <v>146</v>
      </c>
      <c r="N4" s="391"/>
    </row>
    <row r="5" spans="1:14">
      <c r="A5" s="351"/>
      <c r="B5" s="355"/>
      <c r="C5" s="351"/>
      <c r="D5" s="351"/>
      <c r="E5" s="351"/>
      <c r="F5" s="354" t="s">
        <v>138</v>
      </c>
      <c r="G5" s="366" t="s">
        <v>140</v>
      </c>
      <c r="H5" s="32" t="s">
        <v>143</v>
      </c>
      <c r="I5" s="366" t="s">
        <v>140</v>
      </c>
      <c r="J5" s="32" t="s">
        <v>143</v>
      </c>
      <c r="K5" s="378"/>
      <c r="L5" s="351"/>
      <c r="M5" s="385"/>
      <c r="N5" s="392"/>
    </row>
    <row r="6" spans="1:14" ht="19.5">
      <c r="A6" s="352"/>
      <c r="B6" s="356"/>
      <c r="C6" s="352"/>
      <c r="D6" s="352"/>
      <c r="E6" s="352"/>
      <c r="F6" s="356"/>
      <c r="G6" s="352"/>
      <c r="H6" s="352"/>
      <c r="I6" s="352"/>
      <c r="J6" s="351"/>
      <c r="K6" s="378"/>
      <c r="L6" s="352"/>
      <c r="M6" s="386"/>
      <c r="N6" s="393"/>
    </row>
    <row r="7" spans="1:14" ht="23.1" customHeight="1">
      <c r="A7" s="353"/>
      <c r="B7" s="353"/>
      <c r="C7" s="353"/>
      <c r="D7" s="353"/>
      <c r="E7" s="359"/>
      <c r="F7" s="363" t="s">
        <v>139</v>
      </c>
      <c r="G7" s="367" t="s">
        <v>141</v>
      </c>
      <c r="H7" s="369"/>
      <c r="I7" s="367" t="s">
        <v>141</v>
      </c>
      <c r="J7" s="369"/>
      <c r="K7" s="379"/>
      <c r="L7" s="381">
        <f>SUM(H7+H8+J7+J8+K7+K8)</f>
        <v>0</v>
      </c>
      <c r="M7" s="387" t="s">
        <v>147</v>
      </c>
      <c r="N7" s="394"/>
    </row>
    <row r="8" spans="1:14" ht="23.1" customHeight="1">
      <c r="A8" s="351"/>
      <c r="B8" s="121"/>
      <c r="C8" s="121"/>
      <c r="D8" s="121"/>
      <c r="E8" s="360"/>
      <c r="F8" s="362" t="s">
        <v>8</v>
      </c>
      <c r="G8" s="121" t="s">
        <v>142</v>
      </c>
      <c r="H8" s="370"/>
      <c r="I8" s="121" t="s">
        <v>142</v>
      </c>
      <c r="J8" s="376"/>
      <c r="K8" s="370"/>
      <c r="L8" s="382"/>
      <c r="M8" s="388" t="s">
        <v>45</v>
      </c>
      <c r="N8" s="395"/>
    </row>
    <row r="9" spans="1:14" ht="23.1" customHeight="1">
      <c r="A9" s="43"/>
      <c r="B9" s="357"/>
      <c r="C9" s="32"/>
      <c r="D9" s="32"/>
      <c r="E9" s="361"/>
      <c r="F9" s="364" t="s">
        <v>139</v>
      </c>
      <c r="G9" s="367" t="s">
        <v>141</v>
      </c>
      <c r="H9" s="371"/>
      <c r="I9" s="367" t="s">
        <v>141</v>
      </c>
      <c r="J9" s="371"/>
      <c r="K9" s="380"/>
      <c r="L9" s="383">
        <f>SUM(H9+H10+J9+J10+K9+K10)</f>
        <v>0</v>
      </c>
      <c r="M9" s="389" t="s">
        <v>115</v>
      </c>
      <c r="N9" s="396"/>
    </row>
    <row r="10" spans="1:14" ht="23.1" customHeight="1">
      <c r="A10" s="43"/>
      <c r="B10" s="358"/>
      <c r="C10" s="121"/>
      <c r="D10" s="121"/>
      <c r="E10" s="362"/>
      <c r="F10" s="362" t="s">
        <v>8</v>
      </c>
      <c r="G10" s="121" t="s">
        <v>142</v>
      </c>
      <c r="H10" s="372"/>
      <c r="I10" s="121" t="s">
        <v>142</v>
      </c>
      <c r="J10" s="377"/>
      <c r="K10" s="370"/>
      <c r="L10" s="383"/>
      <c r="M10" s="388" t="s">
        <v>45</v>
      </c>
      <c r="N10" s="395"/>
    </row>
    <row r="11" spans="1:14" ht="23.1" customHeight="1">
      <c r="A11" s="43"/>
      <c r="B11" s="357"/>
      <c r="C11" s="32"/>
      <c r="D11" s="32"/>
      <c r="E11" s="361"/>
      <c r="F11" s="364" t="s">
        <v>139</v>
      </c>
      <c r="G11" s="367" t="s">
        <v>141</v>
      </c>
      <c r="H11" s="371"/>
      <c r="I11" s="367" t="s">
        <v>141</v>
      </c>
      <c r="J11" s="373"/>
      <c r="K11" s="380"/>
      <c r="L11" s="383">
        <f>SUM(H11+H12+J11+J12+K11+K12)</f>
        <v>0</v>
      </c>
      <c r="M11" s="389" t="s">
        <v>115</v>
      </c>
      <c r="N11" s="396"/>
    </row>
    <row r="12" spans="1:14" ht="23.1" customHeight="1">
      <c r="A12" s="43"/>
      <c r="B12" s="358"/>
      <c r="C12" s="121"/>
      <c r="D12" s="121"/>
      <c r="E12" s="362"/>
      <c r="F12" s="362" t="s">
        <v>8</v>
      </c>
      <c r="G12" s="121" t="s">
        <v>142</v>
      </c>
      <c r="H12" s="372"/>
      <c r="I12" s="121" t="s">
        <v>142</v>
      </c>
      <c r="J12" s="377"/>
      <c r="K12" s="376"/>
      <c r="L12" s="383"/>
      <c r="M12" s="388" t="s">
        <v>45</v>
      </c>
      <c r="N12" s="395"/>
    </row>
    <row r="13" spans="1:14" ht="23.1" customHeight="1">
      <c r="A13" s="43"/>
      <c r="B13" s="357"/>
      <c r="C13" s="32"/>
      <c r="D13" s="32"/>
      <c r="E13" s="361"/>
      <c r="F13" s="364" t="s">
        <v>139</v>
      </c>
      <c r="G13" s="367" t="s">
        <v>141</v>
      </c>
      <c r="H13" s="371"/>
      <c r="I13" s="367" t="s">
        <v>141</v>
      </c>
      <c r="J13" s="371"/>
      <c r="K13" s="380"/>
      <c r="L13" s="383">
        <f>SUM(H13+H14+J13+J14+K13+K14)</f>
        <v>0</v>
      </c>
      <c r="M13" s="389" t="s">
        <v>115</v>
      </c>
      <c r="N13" s="396"/>
    </row>
    <row r="14" spans="1:14" ht="23.1" customHeight="1">
      <c r="A14" s="43"/>
      <c r="B14" s="358"/>
      <c r="C14" s="121"/>
      <c r="D14" s="121"/>
      <c r="E14" s="362"/>
      <c r="F14" s="362" t="s">
        <v>8</v>
      </c>
      <c r="G14" s="121" t="s">
        <v>142</v>
      </c>
      <c r="H14" s="372"/>
      <c r="I14" s="121" t="s">
        <v>142</v>
      </c>
      <c r="J14" s="377"/>
      <c r="K14" s="376"/>
      <c r="L14" s="383"/>
      <c r="M14" s="388" t="s">
        <v>45</v>
      </c>
      <c r="N14" s="395"/>
    </row>
    <row r="15" spans="1:14" ht="23.1" customHeight="1">
      <c r="A15" s="43"/>
      <c r="B15" s="357"/>
      <c r="C15" s="32"/>
      <c r="D15" s="32"/>
      <c r="E15" s="361"/>
      <c r="F15" s="364" t="s">
        <v>139</v>
      </c>
      <c r="G15" s="367" t="s">
        <v>141</v>
      </c>
      <c r="H15" s="371"/>
      <c r="I15" s="367" t="s">
        <v>141</v>
      </c>
      <c r="J15" s="371"/>
      <c r="K15" s="380"/>
      <c r="L15" s="383">
        <f>SUM(H15+H16+J15+J16+K15+K16)</f>
        <v>0</v>
      </c>
      <c r="M15" s="389" t="s">
        <v>115</v>
      </c>
      <c r="N15" s="396"/>
    </row>
    <row r="16" spans="1:14" ht="23.1" customHeight="1">
      <c r="A16" s="43"/>
      <c r="B16" s="358"/>
      <c r="C16" s="121"/>
      <c r="D16" s="121"/>
      <c r="E16" s="362"/>
      <c r="F16" s="362" t="s">
        <v>8</v>
      </c>
      <c r="G16" s="121" t="s">
        <v>142</v>
      </c>
      <c r="H16" s="372"/>
      <c r="I16" s="121" t="s">
        <v>142</v>
      </c>
      <c r="J16" s="377"/>
      <c r="K16" s="376"/>
      <c r="L16" s="383"/>
      <c r="M16" s="388" t="s">
        <v>45</v>
      </c>
      <c r="N16" s="395"/>
    </row>
    <row r="17" spans="1:14" ht="23.1" customHeight="1">
      <c r="A17" s="43"/>
      <c r="B17" s="351"/>
      <c r="C17" s="351"/>
      <c r="D17" s="351"/>
      <c r="E17" s="361"/>
      <c r="F17" s="365" t="s">
        <v>139</v>
      </c>
      <c r="G17" s="367" t="s">
        <v>141</v>
      </c>
      <c r="H17" s="373"/>
      <c r="I17" s="367" t="s">
        <v>141</v>
      </c>
      <c r="J17" s="373"/>
      <c r="K17" s="380"/>
      <c r="L17" s="383">
        <f>SUM(H17+H18+J17+J18+K17+K18)</f>
        <v>0</v>
      </c>
      <c r="M17" s="389" t="s">
        <v>115</v>
      </c>
      <c r="N17" s="396"/>
    </row>
    <row r="18" spans="1:14" ht="23.1" customHeight="1">
      <c r="A18" s="43"/>
      <c r="B18" s="121"/>
      <c r="C18" s="121"/>
      <c r="D18" s="121"/>
      <c r="E18" s="362"/>
      <c r="F18" s="362" t="s">
        <v>8</v>
      </c>
      <c r="G18" s="121" t="s">
        <v>142</v>
      </c>
      <c r="H18" s="370"/>
      <c r="I18" s="121" t="s">
        <v>142</v>
      </c>
      <c r="J18" s="376"/>
      <c r="K18" s="370"/>
      <c r="L18" s="383"/>
      <c r="M18" s="388" t="s">
        <v>45</v>
      </c>
      <c r="N18" s="395"/>
    </row>
    <row r="19" spans="1:14" ht="23.1" customHeight="1">
      <c r="A19" s="43"/>
      <c r="B19" s="357"/>
      <c r="C19" s="32"/>
      <c r="D19" s="32"/>
      <c r="E19" s="361"/>
      <c r="F19" s="364" t="s">
        <v>139</v>
      </c>
      <c r="G19" s="367" t="s">
        <v>141</v>
      </c>
      <c r="H19" s="371"/>
      <c r="I19" s="367" t="s">
        <v>141</v>
      </c>
      <c r="J19" s="373"/>
      <c r="K19" s="380"/>
      <c r="L19" s="383">
        <f>SUM(H19+H20+J19+J20+K19+K20)</f>
        <v>0</v>
      </c>
      <c r="M19" s="389" t="s">
        <v>115</v>
      </c>
      <c r="N19" s="396"/>
    </row>
    <row r="20" spans="1:14" ht="23.1" customHeight="1">
      <c r="A20" s="43"/>
      <c r="B20" s="358"/>
      <c r="C20" s="121"/>
      <c r="D20" s="121"/>
      <c r="E20" s="362"/>
      <c r="F20" s="362" t="s">
        <v>8</v>
      </c>
      <c r="G20" s="121" t="s">
        <v>142</v>
      </c>
      <c r="H20" s="372"/>
      <c r="I20" s="121" t="s">
        <v>142</v>
      </c>
      <c r="J20" s="377"/>
      <c r="K20" s="376"/>
      <c r="L20" s="383"/>
      <c r="M20" s="388" t="s">
        <v>45</v>
      </c>
      <c r="N20" s="395"/>
    </row>
    <row r="21" spans="1:14" ht="23.1" customHeight="1">
      <c r="A21" s="43"/>
      <c r="B21" s="357"/>
      <c r="C21" s="32"/>
      <c r="D21" s="32"/>
      <c r="E21" s="361"/>
      <c r="F21" s="364" t="s">
        <v>139</v>
      </c>
      <c r="G21" s="367" t="s">
        <v>141</v>
      </c>
      <c r="H21" s="371"/>
      <c r="I21" s="367" t="s">
        <v>141</v>
      </c>
      <c r="J21" s="371"/>
      <c r="K21" s="380"/>
      <c r="L21" s="377">
        <f>SUM(H21+H22+J21+J22+K21+K22)</f>
        <v>0</v>
      </c>
      <c r="M21" s="389" t="s">
        <v>115</v>
      </c>
      <c r="N21" s="396"/>
    </row>
    <row r="22" spans="1:14" ht="23.1" customHeight="1">
      <c r="A22" s="43"/>
      <c r="B22" s="358"/>
      <c r="C22" s="121"/>
      <c r="D22" s="121"/>
      <c r="E22" s="362"/>
      <c r="F22" s="362" t="s">
        <v>8</v>
      </c>
      <c r="G22" s="121" t="s">
        <v>142</v>
      </c>
      <c r="H22" s="372"/>
      <c r="I22" s="121" t="s">
        <v>142</v>
      </c>
      <c r="J22" s="377"/>
      <c r="K22" s="370"/>
      <c r="L22" s="383"/>
      <c r="M22" s="388" t="s">
        <v>45</v>
      </c>
      <c r="N22" s="395"/>
    </row>
    <row r="23" spans="1:14" ht="33" customHeight="1">
      <c r="A23" s="268" t="s">
        <v>133</v>
      </c>
      <c r="B23" s="279"/>
      <c r="C23" s="279"/>
      <c r="D23" s="279"/>
      <c r="E23" s="279"/>
      <c r="F23" s="279"/>
      <c r="G23" s="368"/>
      <c r="H23" s="374">
        <f>SUM(H7:H22)</f>
        <v>0</v>
      </c>
      <c r="I23" s="375"/>
      <c r="J23" s="374">
        <f>SUM(J7:J22)</f>
        <v>0</v>
      </c>
      <c r="K23" s="374">
        <f>SUM(K7:K22)</f>
        <v>0</v>
      </c>
      <c r="L23" s="374">
        <f>SUM(L7:L22)</f>
        <v>0</v>
      </c>
      <c r="M23" s="390"/>
      <c r="N23" s="397"/>
    </row>
  </sheetData>
  <mergeCells count="61">
    <mergeCell ref="A1:N1"/>
    <mergeCell ref="A3:N3"/>
    <mergeCell ref="G4:H4"/>
    <mergeCell ref="I4:J4"/>
    <mergeCell ref="A23:G23"/>
    <mergeCell ref="M23:N23"/>
    <mergeCell ref="A4:A6"/>
    <mergeCell ref="B4:B6"/>
    <mergeCell ref="C4:C6"/>
    <mergeCell ref="D4:D6"/>
    <mergeCell ref="E4:E6"/>
    <mergeCell ref="K4:K6"/>
    <mergeCell ref="L4:L6"/>
    <mergeCell ref="M4:N6"/>
    <mergeCell ref="F5:F6"/>
    <mergeCell ref="G5:G6"/>
    <mergeCell ref="H5:H6"/>
    <mergeCell ref="I5:I6"/>
    <mergeCell ref="J5:J6"/>
    <mergeCell ref="A7:A8"/>
    <mergeCell ref="B7:B8"/>
    <mergeCell ref="C7:C8"/>
    <mergeCell ref="D7:D8"/>
    <mergeCell ref="L7:L8"/>
    <mergeCell ref="N7:N8"/>
    <mergeCell ref="A9:A10"/>
    <mergeCell ref="B9:B10"/>
    <mergeCell ref="C9:C10"/>
    <mergeCell ref="L9:L10"/>
    <mergeCell ref="N9:N10"/>
    <mergeCell ref="A11:A12"/>
    <mergeCell ref="B11:B12"/>
    <mergeCell ref="C11:C12"/>
    <mergeCell ref="L11:L12"/>
    <mergeCell ref="N11:N12"/>
    <mergeCell ref="A13:A14"/>
    <mergeCell ref="B13:B14"/>
    <mergeCell ref="C13:C14"/>
    <mergeCell ref="L13:L14"/>
    <mergeCell ref="N13:N14"/>
    <mergeCell ref="A15:A16"/>
    <mergeCell ref="B15:B16"/>
    <mergeCell ref="C15:C16"/>
    <mergeCell ref="L15:L16"/>
    <mergeCell ref="N15:N16"/>
    <mergeCell ref="A17:A18"/>
    <mergeCell ref="B17:B18"/>
    <mergeCell ref="C17:C18"/>
    <mergeCell ref="D17:D18"/>
    <mergeCell ref="L17:L18"/>
    <mergeCell ref="N17:N18"/>
    <mergeCell ref="A19:A20"/>
    <mergeCell ref="B19:B20"/>
    <mergeCell ref="C19:C20"/>
    <mergeCell ref="L19:L20"/>
    <mergeCell ref="N19:N20"/>
    <mergeCell ref="A21:A22"/>
    <mergeCell ref="B21:B22"/>
    <mergeCell ref="C21:C22"/>
    <mergeCell ref="L21:L22"/>
    <mergeCell ref="N21:N22"/>
  </mergeCells>
  <phoneticPr fontId="12" type="Hiragana"/>
  <printOptions horizontalCentered="1" verticalCentered="1"/>
  <pageMargins left="0.85" right="0.23622047244094491" top="0.9055118110236221" bottom="0.39370078740157483" header="0.70866141732283472" footer="0"/>
  <pageSetup paperSize="9" scale="83" fitToWidth="1" fitToHeight="1" orientation="landscape" usePrinterDefaults="1" blackAndWhite="1" horizontalDpi="300" verticalDpi="300" r:id="rId1"/>
  <headerFooter alignWithMargins="0">
    <oddHeader>&amp;L様式第４号－６</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dimension ref="A1:IY41"/>
  <sheetViews>
    <sheetView showGridLines="0" view="pageBreakPreview" zoomScaleSheetLayoutView="100" workbookViewId="0">
      <selection activeCell="A12" sqref="A12:AC14"/>
    </sheetView>
  </sheetViews>
  <sheetFormatPr defaultRowHeight="15" customHeight="1"/>
  <cols>
    <col min="1" max="29" width="3" style="1" customWidth="1"/>
    <col min="30" max="259" width="9" style="1" bestFit="1" customWidth="1"/>
    <col min="260" max="16384" width="9" style="2" customWidth="1"/>
  </cols>
  <sheetData>
    <row r="1" spans="1:259" ht="27.75" customHeight="1">
      <c r="K1" s="4"/>
    </row>
    <row r="2" spans="1:259" ht="27.75" customHeight="1">
      <c r="A2" s="1" t="s">
        <v>151</v>
      </c>
      <c r="K2" s="4"/>
    </row>
    <row r="3" spans="1:259" ht="27.75" customHeight="1">
      <c r="AA3" s="1" t="s">
        <v>154</v>
      </c>
      <c r="AB3" s="17"/>
      <c r="AC3" s="1" t="s">
        <v>153</v>
      </c>
    </row>
    <row r="4" spans="1:259" ht="27.75" customHeight="1">
      <c r="A4" s="4"/>
      <c r="B4" s="4"/>
      <c r="C4" s="4"/>
      <c r="D4" s="4"/>
      <c r="E4" s="4"/>
      <c r="F4" s="4"/>
      <c r="G4" s="4"/>
      <c r="H4" s="4"/>
      <c r="I4" s="4"/>
      <c r="J4" s="4"/>
      <c r="K4" s="4"/>
      <c r="L4" s="4"/>
      <c r="M4" s="4"/>
      <c r="N4" s="4"/>
      <c r="O4" s="4"/>
      <c r="P4" s="4"/>
      <c r="Q4" s="4"/>
      <c r="R4" s="4"/>
      <c r="S4" s="4"/>
      <c r="T4" s="4"/>
      <c r="U4" s="4"/>
      <c r="V4" s="13" t="s">
        <v>2</v>
      </c>
      <c r="W4" s="13"/>
      <c r="X4" s="17"/>
      <c r="Y4" s="4" t="s">
        <v>12</v>
      </c>
      <c r="Z4" s="17"/>
      <c r="AA4" s="4" t="s">
        <v>16</v>
      </c>
      <c r="AB4" s="17"/>
      <c r="AC4" s="4" t="s">
        <v>28</v>
      </c>
    </row>
    <row r="5" spans="1:259" ht="27.75" customHeight="1">
      <c r="A5" s="4"/>
      <c r="B5" s="4"/>
      <c r="C5" s="4"/>
      <c r="D5" s="4"/>
      <c r="E5" s="4"/>
      <c r="F5" s="4"/>
      <c r="G5" s="4"/>
      <c r="H5" s="4"/>
      <c r="I5" s="4"/>
      <c r="J5" s="4"/>
      <c r="K5" s="17"/>
      <c r="L5" s="17"/>
      <c r="M5" s="17"/>
      <c r="N5" s="17"/>
      <c r="O5" s="17"/>
      <c r="P5" s="9"/>
      <c r="Q5" s="4"/>
      <c r="R5" s="4"/>
      <c r="S5" s="4"/>
      <c r="T5" s="4"/>
      <c r="U5" s="4"/>
      <c r="V5" s="4"/>
      <c r="W5" s="4"/>
      <c r="X5" s="4"/>
      <c r="Y5" s="4"/>
      <c r="Z5" s="4"/>
      <c r="AA5" s="4"/>
      <c r="AB5" s="4"/>
      <c r="AC5" s="4"/>
    </row>
    <row r="6" spans="1:259" ht="27.75" customHeight="1">
      <c r="A6" s="4"/>
      <c r="B6" s="4" t="s">
        <v>155</v>
      </c>
      <c r="C6" s="4"/>
      <c r="D6" s="4"/>
      <c r="E6" s="4"/>
      <c r="F6" s="4"/>
      <c r="G6" s="4"/>
      <c r="H6" s="4"/>
      <c r="I6" s="4"/>
      <c r="J6" s="4"/>
      <c r="K6" s="17"/>
      <c r="L6" s="17"/>
      <c r="M6" s="17"/>
      <c r="N6" s="17"/>
      <c r="O6" s="17"/>
      <c r="P6" s="17"/>
      <c r="Q6" s="4"/>
      <c r="R6" s="4"/>
      <c r="S6" s="4"/>
      <c r="T6" s="4"/>
      <c r="U6" s="4"/>
      <c r="V6" s="4"/>
      <c r="W6" s="4"/>
      <c r="X6" s="4"/>
      <c r="Y6" s="4"/>
      <c r="Z6" s="4"/>
      <c r="AA6" s="4"/>
      <c r="AB6" s="4"/>
      <c r="AC6" s="4"/>
    </row>
    <row r="7" spans="1:259" ht="27.75" customHeight="1">
      <c r="A7" s="4"/>
      <c r="B7" s="4"/>
      <c r="C7" s="4"/>
      <c r="D7" s="4"/>
      <c r="E7" s="4"/>
      <c r="F7" s="4"/>
      <c r="G7" s="4"/>
      <c r="H7" s="4"/>
      <c r="I7" s="4"/>
      <c r="J7" s="4"/>
      <c r="K7" s="17"/>
      <c r="L7" s="17"/>
      <c r="M7" s="17"/>
      <c r="N7" s="17"/>
      <c r="O7" s="17"/>
      <c r="P7" s="17"/>
      <c r="Q7" s="4" t="s">
        <v>31</v>
      </c>
      <c r="R7" s="4"/>
      <c r="S7" s="4"/>
      <c r="T7" s="4"/>
      <c r="U7" s="4"/>
      <c r="V7" s="4"/>
      <c r="W7" s="4"/>
      <c r="X7" s="4"/>
      <c r="Y7" s="4"/>
      <c r="Z7" s="4"/>
      <c r="AA7" s="4"/>
      <c r="AB7" s="4"/>
      <c r="AC7" s="4"/>
    </row>
    <row r="8" spans="1:259" ht="27.75" customHeight="1">
      <c r="A8" s="4"/>
      <c r="B8" s="4"/>
      <c r="C8" s="4"/>
      <c r="D8" s="4"/>
      <c r="E8" s="4"/>
      <c r="F8" s="4"/>
      <c r="G8" s="4"/>
      <c r="H8" s="4"/>
      <c r="I8" s="4"/>
      <c r="J8" s="4"/>
      <c r="K8" s="4"/>
      <c r="L8" s="4"/>
      <c r="M8" s="4"/>
      <c r="N8" s="4"/>
      <c r="O8" s="4"/>
      <c r="P8" s="4"/>
      <c r="Q8" s="4" t="s">
        <v>156</v>
      </c>
      <c r="R8" s="4"/>
      <c r="S8" s="4"/>
      <c r="T8" s="4"/>
      <c r="U8" s="4"/>
      <c r="V8" s="4"/>
      <c r="W8" s="4"/>
      <c r="X8" s="4"/>
      <c r="Y8" s="4"/>
      <c r="Z8" s="4"/>
      <c r="AA8" s="4"/>
      <c r="AC8" s="4"/>
    </row>
    <row r="9" spans="1:259" ht="27.75" customHeight="1">
      <c r="A9" s="4"/>
      <c r="B9" s="4"/>
      <c r="C9" s="4"/>
      <c r="D9" s="4"/>
      <c r="E9" s="4"/>
      <c r="F9" s="4"/>
      <c r="G9" s="4"/>
      <c r="H9" s="4"/>
      <c r="I9" s="9"/>
      <c r="J9" s="4"/>
      <c r="K9" s="4"/>
      <c r="L9" s="4"/>
      <c r="M9" s="4"/>
      <c r="N9" s="4"/>
      <c r="O9" s="4"/>
      <c r="P9" s="4"/>
      <c r="Q9" s="4"/>
      <c r="R9" s="4"/>
      <c r="S9" s="4"/>
      <c r="T9" s="4"/>
      <c r="U9" s="4"/>
      <c r="V9" s="4"/>
      <c r="W9" s="4"/>
      <c r="X9" s="4"/>
      <c r="Y9" s="4"/>
      <c r="Z9" s="4"/>
      <c r="AA9" s="4"/>
      <c r="AB9" s="4"/>
      <c r="AC9" s="4"/>
    </row>
    <row r="10" spans="1:259" ht="27.75" customHeight="1">
      <c r="A10" s="30" t="s">
        <v>56</v>
      </c>
      <c r="B10" s="30"/>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row>
    <row r="11" spans="1:259" ht="27.75" customHeight="1">
      <c r="A11" s="4"/>
      <c r="B11" s="4"/>
      <c r="C11" s="4"/>
      <c r="D11" s="4"/>
      <c r="E11" s="4"/>
      <c r="F11" s="4"/>
      <c r="G11" s="4"/>
      <c r="H11" s="4"/>
      <c r="I11" s="13"/>
      <c r="J11" s="4"/>
      <c r="K11" s="4"/>
      <c r="L11" s="4"/>
      <c r="M11" s="4"/>
      <c r="N11" s="4"/>
      <c r="O11" s="4"/>
      <c r="P11" s="4"/>
      <c r="Q11" s="4"/>
      <c r="R11" s="4"/>
      <c r="S11" s="4"/>
      <c r="T11" s="4"/>
      <c r="U11" s="4"/>
      <c r="V11" s="4"/>
      <c r="W11" s="4"/>
      <c r="X11" s="4"/>
      <c r="Y11" s="4"/>
      <c r="Z11" s="4"/>
      <c r="AA11" s="4"/>
      <c r="AB11" s="4"/>
      <c r="AC11" s="4"/>
    </row>
    <row r="12" spans="1:259" s="29" customFormat="1" ht="22.5" customHeight="1">
      <c r="A12" s="398" t="s">
        <v>157</v>
      </c>
      <c r="B12" s="398"/>
      <c r="C12" s="398"/>
      <c r="D12" s="398"/>
      <c r="E12" s="398"/>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47"/>
      <c r="DY12" s="47"/>
      <c r="DZ12" s="47"/>
      <c r="EA12" s="47"/>
      <c r="EB12" s="47"/>
      <c r="EC12" s="47"/>
      <c r="ED12" s="47"/>
      <c r="EE12" s="47"/>
      <c r="EF12" s="47"/>
      <c r="EG12" s="47"/>
      <c r="EH12" s="47"/>
      <c r="EI12" s="47"/>
      <c r="EJ12" s="47"/>
      <c r="EK12" s="47"/>
      <c r="EL12" s="47"/>
      <c r="EM12" s="47"/>
      <c r="EN12" s="47"/>
      <c r="EO12" s="47"/>
      <c r="EP12" s="47"/>
      <c r="EQ12" s="47"/>
      <c r="ER12" s="47"/>
      <c r="ES12" s="47"/>
      <c r="ET12" s="47"/>
      <c r="EU12" s="47"/>
      <c r="EV12" s="47"/>
      <c r="EW12" s="47"/>
      <c r="EX12" s="47"/>
      <c r="EY12" s="47"/>
      <c r="EZ12" s="47"/>
      <c r="FA12" s="47"/>
      <c r="FB12" s="47"/>
      <c r="FC12" s="47"/>
      <c r="FD12" s="47"/>
      <c r="FE12" s="47"/>
      <c r="FF12" s="47"/>
      <c r="FG12" s="47"/>
      <c r="FH12" s="47"/>
      <c r="FI12" s="47"/>
      <c r="FJ12" s="47"/>
      <c r="FK12" s="47"/>
      <c r="FL12" s="47"/>
      <c r="FM12" s="47"/>
      <c r="FN12" s="47"/>
      <c r="FO12" s="47"/>
      <c r="FP12" s="47"/>
      <c r="FQ12" s="47"/>
      <c r="FR12" s="47"/>
      <c r="FS12" s="47"/>
      <c r="FT12" s="47"/>
      <c r="FU12" s="47"/>
      <c r="FV12" s="47"/>
      <c r="FW12" s="47"/>
      <c r="FX12" s="47"/>
      <c r="FY12" s="47"/>
      <c r="FZ12" s="47"/>
      <c r="GA12" s="47"/>
      <c r="GB12" s="47"/>
      <c r="GC12" s="47"/>
      <c r="GD12" s="47"/>
      <c r="GE12" s="47"/>
      <c r="GF12" s="47"/>
      <c r="GG12" s="47"/>
      <c r="GH12" s="47"/>
      <c r="GI12" s="47"/>
      <c r="GJ12" s="47"/>
      <c r="GK12" s="47"/>
      <c r="GL12" s="47"/>
      <c r="GM12" s="47"/>
      <c r="GN12" s="47"/>
      <c r="GO12" s="47"/>
      <c r="GP12" s="47"/>
      <c r="GQ12" s="47"/>
      <c r="GR12" s="47"/>
      <c r="GS12" s="47"/>
      <c r="GT12" s="47"/>
      <c r="GU12" s="47"/>
      <c r="GV12" s="47"/>
      <c r="GW12" s="47"/>
      <c r="GX12" s="47"/>
      <c r="GY12" s="47"/>
      <c r="GZ12" s="47"/>
      <c r="HA12" s="47"/>
      <c r="HB12" s="47"/>
      <c r="HC12" s="47"/>
      <c r="HD12" s="47"/>
      <c r="HE12" s="47"/>
      <c r="HF12" s="47"/>
      <c r="HG12" s="47"/>
      <c r="HH12" s="47"/>
      <c r="HI12" s="47"/>
      <c r="HJ12" s="47"/>
      <c r="HK12" s="47"/>
      <c r="HL12" s="47"/>
      <c r="HM12" s="47"/>
      <c r="HN12" s="47"/>
      <c r="HO12" s="47"/>
      <c r="HP12" s="47"/>
      <c r="HQ12" s="47"/>
      <c r="HR12" s="47"/>
      <c r="HS12" s="47"/>
      <c r="HT12" s="47"/>
      <c r="HU12" s="47"/>
      <c r="HV12" s="47"/>
      <c r="HW12" s="47"/>
      <c r="HX12" s="47"/>
      <c r="HY12" s="47"/>
      <c r="HZ12" s="47"/>
      <c r="IA12" s="47"/>
      <c r="IB12" s="47"/>
      <c r="IC12" s="47"/>
      <c r="ID12" s="47"/>
      <c r="IE12" s="47"/>
      <c r="IF12" s="47"/>
      <c r="IG12" s="47"/>
      <c r="IH12" s="47"/>
      <c r="II12" s="47"/>
      <c r="IJ12" s="47"/>
      <c r="IK12" s="47"/>
      <c r="IL12" s="47"/>
      <c r="IM12" s="47"/>
      <c r="IN12" s="47"/>
      <c r="IO12" s="47"/>
      <c r="IP12" s="47"/>
      <c r="IQ12" s="47"/>
      <c r="IR12" s="47"/>
      <c r="IS12" s="47"/>
      <c r="IT12" s="47"/>
      <c r="IU12" s="47"/>
      <c r="IV12" s="47"/>
      <c r="IW12" s="47"/>
      <c r="IX12" s="47"/>
      <c r="IY12" s="47"/>
    </row>
    <row r="13" spans="1:259" ht="22.5" customHeight="1">
      <c r="A13" s="398"/>
      <c r="B13" s="398"/>
      <c r="C13" s="398"/>
      <c r="D13" s="398"/>
      <c r="E13" s="398"/>
      <c r="F13" s="398"/>
      <c r="G13" s="398"/>
      <c r="H13" s="398"/>
      <c r="I13" s="398"/>
      <c r="J13" s="398"/>
      <c r="K13" s="398"/>
      <c r="L13" s="398"/>
      <c r="M13" s="398"/>
      <c r="N13" s="398"/>
      <c r="O13" s="398"/>
      <c r="P13" s="398"/>
      <c r="Q13" s="398"/>
      <c r="R13" s="398"/>
      <c r="S13" s="398"/>
      <c r="T13" s="398"/>
      <c r="U13" s="398"/>
      <c r="V13" s="398"/>
      <c r="W13" s="398"/>
      <c r="X13" s="398"/>
      <c r="Y13" s="398"/>
      <c r="Z13" s="398"/>
      <c r="AA13" s="398"/>
      <c r="AB13" s="398"/>
      <c r="AC13" s="398"/>
    </row>
    <row r="14" spans="1:259" ht="22.5" customHeight="1">
      <c r="A14" s="398"/>
      <c r="B14" s="398"/>
      <c r="C14" s="398"/>
      <c r="D14" s="398"/>
      <c r="E14" s="398"/>
      <c r="F14" s="398"/>
      <c r="G14" s="398"/>
      <c r="H14" s="398"/>
      <c r="I14" s="398"/>
      <c r="J14" s="398"/>
      <c r="K14" s="398"/>
      <c r="L14" s="398"/>
      <c r="M14" s="398"/>
      <c r="N14" s="398"/>
      <c r="O14" s="398"/>
      <c r="P14" s="398"/>
      <c r="Q14" s="398"/>
      <c r="R14" s="398"/>
      <c r="S14" s="398"/>
      <c r="T14" s="398"/>
      <c r="U14" s="398"/>
      <c r="V14" s="398"/>
      <c r="W14" s="398"/>
      <c r="X14" s="398"/>
      <c r="Y14" s="398"/>
      <c r="Z14" s="398"/>
      <c r="AA14" s="398"/>
      <c r="AB14" s="398"/>
      <c r="AC14" s="398"/>
    </row>
    <row r="15" spans="1:259" ht="27.75" customHeight="1">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row>
    <row r="16" spans="1:259" ht="27.75" customHeight="1">
      <c r="A16" s="4"/>
      <c r="B16" s="4"/>
      <c r="C16" s="334"/>
      <c r="D16" s="4"/>
      <c r="E16" s="4"/>
      <c r="F16" s="4"/>
      <c r="G16" s="4"/>
      <c r="H16" s="4"/>
      <c r="I16" s="4"/>
      <c r="J16" s="4"/>
      <c r="K16" s="4"/>
      <c r="L16" s="4"/>
      <c r="M16" s="4"/>
      <c r="N16" s="4"/>
      <c r="O16" s="4"/>
      <c r="P16" s="4"/>
      <c r="Q16" s="4"/>
      <c r="R16" s="4"/>
      <c r="S16" s="4"/>
      <c r="T16" s="4"/>
      <c r="U16" s="4"/>
      <c r="V16" s="4"/>
      <c r="W16" s="4"/>
      <c r="X16" s="4"/>
      <c r="Y16" s="4"/>
      <c r="Z16" s="4"/>
      <c r="AA16" s="4"/>
      <c r="AB16" s="4"/>
      <c r="AC16" s="4"/>
    </row>
    <row r="17" spans="1:29" ht="27.75" customHeight="1">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row>
    <row r="18" spans="1:29" ht="27.75" customHeight="1">
      <c r="A18" s="4"/>
      <c r="B18" s="4"/>
      <c r="C18" s="334"/>
      <c r="D18" s="4"/>
      <c r="E18" s="4"/>
      <c r="F18" s="4"/>
      <c r="G18" s="4"/>
      <c r="H18" s="4"/>
      <c r="I18" s="4"/>
      <c r="J18" s="4"/>
      <c r="K18" s="4"/>
      <c r="L18" s="4"/>
      <c r="M18" s="4"/>
      <c r="N18" s="4"/>
      <c r="O18" s="4"/>
      <c r="P18" s="4"/>
      <c r="Q18" s="4"/>
      <c r="R18" s="4"/>
      <c r="S18" s="4"/>
      <c r="T18" s="4"/>
      <c r="U18" s="4"/>
      <c r="V18" s="4"/>
      <c r="W18" s="4"/>
      <c r="X18" s="4"/>
      <c r="Y18" s="4"/>
      <c r="Z18" s="4"/>
      <c r="AA18" s="4"/>
      <c r="AB18" s="4"/>
      <c r="AC18" s="4"/>
    </row>
    <row r="19" spans="1:29" ht="27.75" customHeigh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row>
    <row r="20" spans="1:29" ht="27.75" customHeight="1">
      <c r="A20" s="4"/>
      <c r="B20" s="13"/>
      <c r="D20" s="17"/>
      <c r="E20" s="17"/>
      <c r="F20" s="17"/>
      <c r="G20" s="17"/>
      <c r="H20" s="17"/>
      <c r="I20" s="17"/>
      <c r="J20" s="17"/>
      <c r="K20" s="17"/>
      <c r="L20" s="17"/>
      <c r="M20" s="17"/>
      <c r="N20" s="17"/>
      <c r="O20" s="17"/>
      <c r="P20" s="17"/>
      <c r="Q20" s="17"/>
      <c r="R20" s="17"/>
      <c r="S20" s="17"/>
      <c r="T20" s="17"/>
      <c r="U20" s="17"/>
      <c r="V20" s="17"/>
      <c r="W20" s="17"/>
      <c r="X20" s="17"/>
      <c r="Y20" s="4"/>
      <c r="Z20" s="4"/>
      <c r="AA20" s="9"/>
      <c r="AB20" s="4"/>
      <c r="AC20" s="4"/>
    </row>
    <row r="21" spans="1:29" ht="27.75" customHeight="1">
      <c r="A21" s="9"/>
      <c r="B21" s="9"/>
      <c r="D21" s="17"/>
      <c r="E21" s="17"/>
      <c r="F21" s="17"/>
      <c r="G21" s="17"/>
      <c r="H21" s="20"/>
      <c r="I21" s="20"/>
      <c r="J21" s="17"/>
      <c r="K21" s="17"/>
      <c r="L21" s="17"/>
      <c r="M21" s="17"/>
      <c r="N21" s="17"/>
      <c r="O21" s="17"/>
      <c r="P21" s="17"/>
      <c r="Q21" s="17"/>
      <c r="R21" s="17"/>
      <c r="S21" s="17"/>
      <c r="T21" s="17"/>
      <c r="U21" s="17"/>
      <c r="V21" s="17"/>
      <c r="W21" s="17"/>
      <c r="X21" s="17"/>
      <c r="Y21" s="4"/>
      <c r="Z21" s="4"/>
      <c r="AA21" s="4"/>
      <c r="AB21" s="4"/>
      <c r="AC21" s="4"/>
    </row>
    <row r="22" spans="1:29" ht="27.75" customHeight="1">
      <c r="A22" s="9"/>
      <c r="B22" s="9"/>
      <c r="D22" s="17"/>
      <c r="E22" s="17"/>
      <c r="F22" s="17"/>
      <c r="G22" s="17"/>
      <c r="H22" s="20"/>
      <c r="I22" s="20"/>
      <c r="J22" s="17"/>
      <c r="K22" s="17"/>
      <c r="L22" s="17"/>
      <c r="M22" s="17"/>
      <c r="N22" s="17"/>
      <c r="O22" s="17"/>
      <c r="P22" s="17"/>
      <c r="Q22" s="17"/>
      <c r="R22" s="17"/>
      <c r="S22" s="17"/>
      <c r="T22" s="17"/>
      <c r="U22" s="17"/>
      <c r="V22" s="17"/>
      <c r="W22" s="17"/>
      <c r="X22" s="17"/>
      <c r="Y22" s="4"/>
      <c r="Z22" s="4"/>
      <c r="AA22" s="9"/>
      <c r="AB22" s="4"/>
      <c r="AC22" s="4"/>
    </row>
    <row r="23" spans="1:29" ht="27.75" customHeight="1">
      <c r="A23" s="4"/>
      <c r="B23" s="4"/>
      <c r="X23" s="4"/>
      <c r="Y23" s="4"/>
      <c r="Z23" s="4"/>
      <c r="AA23" s="4"/>
      <c r="AB23" s="4"/>
      <c r="AC23" s="4"/>
    </row>
    <row r="24" spans="1:29" ht="27.75" customHeight="1">
      <c r="A24" s="17"/>
      <c r="B24" s="17"/>
      <c r="X24" s="4"/>
      <c r="Y24" s="4"/>
      <c r="Z24" s="4"/>
      <c r="AA24" s="4"/>
      <c r="AB24" s="4"/>
      <c r="AC24" s="4"/>
    </row>
    <row r="25" spans="1:29" ht="27.75" customHeight="1">
      <c r="A25" s="4"/>
      <c r="B25" s="4"/>
      <c r="X25" s="4"/>
      <c r="Y25" s="4"/>
      <c r="Z25" s="4"/>
      <c r="AA25" s="4"/>
      <c r="AB25" s="4"/>
      <c r="AC25" s="4"/>
    </row>
    <row r="26" spans="1:29" ht="27.75" customHeight="1">
      <c r="A26" s="4"/>
      <c r="B26" s="4"/>
      <c r="C26" s="4"/>
      <c r="D26" s="4"/>
      <c r="E26" s="4"/>
      <c r="F26" s="4"/>
      <c r="G26" s="15"/>
      <c r="H26" s="15"/>
      <c r="I26" s="15"/>
      <c r="J26" s="15"/>
      <c r="K26" s="4"/>
      <c r="L26" s="4"/>
      <c r="M26" s="4"/>
      <c r="N26" s="4"/>
      <c r="O26" s="4"/>
      <c r="P26" s="4"/>
      <c r="Q26" s="4"/>
      <c r="R26" s="4"/>
      <c r="S26" s="4"/>
      <c r="T26" s="4"/>
      <c r="U26" s="4"/>
      <c r="V26" s="4"/>
      <c r="W26" s="4"/>
      <c r="X26" s="4"/>
      <c r="Y26" s="4"/>
      <c r="Z26" s="4"/>
      <c r="AA26" s="4"/>
      <c r="AB26" s="4"/>
      <c r="AC26" s="4"/>
    </row>
    <row r="27" spans="1:29" ht="27.75" customHeight="1">
      <c r="A27" s="7"/>
      <c r="B27" s="7"/>
      <c r="C27" s="7"/>
      <c r="D27" s="7"/>
      <c r="E27" s="7"/>
      <c r="F27" s="7"/>
      <c r="G27" s="14"/>
      <c r="H27" s="16"/>
      <c r="I27" s="16"/>
      <c r="J27" s="16"/>
      <c r="K27" s="16"/>
      <c r="L27" s="16"/>
      <c r="M27" s="16"/>
      <c r="N27" s="16"/>
      <c r="O27" s="16"/>
      <c r="P27" s="16"/>
      <c r="Q27" s="16"/>
      <c r="R27" s="16"/>
      <c r="S27" s="16"/>
      <c r="T27" s="16"/>
      <c r="U27" s="16"/>
      <c r="V27" s="16"/>
      <c r="W27" s="16"/>
      <c r="X27" s="16"/>
      <c r="Y27" s="16"/>
      <c r="Z27" s="16"/>
      <c r="AA27" s="16"/>
      <c r="AB27" s="16"/>
      <c r="AC27" s="16"/>
    </row>
    <row r="28" spans="1:29" ht="27.75" customHeight="1">
      <c r="A28" s="4"/>
      <c r="B28" s="4"/>
      <c r="C28" s="4"/>
      <c r="D28" s="9"/>
      <c r="E28" s="4"/>
      <c r="F28" s="4"/>
      <c r="G28" s="4"/>
      <c r="H28" s="4"/>
      <c r="I28" s="4"/>
      <c r="J28" s="4"/>
      <c r="K28" s="4"/>
      <c r="L28" s="4"/>
      <c r="M28" s="4"/>
      <c r="N28" s="4"/>
      <c r="O28" s="4"/>
      <c r="P28" s="4"/>
      <c r="Q28" s="4"/>
      <c r="R28" s="4"/>
      <c r="S28" s="4"/>
      <c r="T28" s="4"/>
      <c r="U28" s="4"/>
      <c r="V28" s="4"/>
      <c r="W28" s="4"/>
      <c r="X28" s="4"/>
      <c r="Y28" s="4"/>
      <c r="Z28" s="4"/>
      <c r="AA28" s="4"/>
      <c r="AB28" s="4"/>
      <c r="AC28" s="4"/>
    </row>
    <row r="29" spans="1:29" ht="27.7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row>
    <row r="30" spans="1:29" ht="27.75" customHeight="1">
      <c r="A30" s="4"/>
      <c r="B30" s="4"/>
      <c r="C30" s="4"/>
      <c r="D30" s="4"/>
      <c r="E30" s="4"/>
      <c r="F30" s="13"/>
      <c r="G30" s="13"/>
      <c r="H30" s="17"/>
      <c r="I30" s="4"/>
      <c r="J30" s="17"/>
      <c r="K30" s="4"/>
      <c r="L30" s="17"/>
      <c r="M30" s="4"/>
      <c r="N30" s="4"/>
      <c r="O30" s="4"/>
      <c r="P30" s="4"/>
      <c r="Q30" s="4"/>
      <c r="R30" s="4"/>
      <c r="S30" s="4"/>
      <c r="T30" s="4"/>
      <c r="U30" s="4"/>
      <c r="V30" s="4"/>
      <c r="W30" s="4"/>
      <c r="X30" s="4"/>
      <c r="Y30" s="4"/>
      <c r="Z30" s="4"/>
      <c r="AA30" s="4"/>
      <c r="AB30" s="4"/>
      <c r="AC30" s="4"/>
    </row>
    <row r="31" spans="1:29" ht="27.75"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row>
    <row r="32" spans="1:29" ht="27.75" customHeight="1">
      <c r="A32" s="4"/>
      <c r="B32" s="4"/>
      <c r="C32" s="4"/>
      <c r="D32" s="4"/>
      <c r="E32" s="4"/>
      <c r="F32" s="4"/>
      <c r="G32" s="4"/>
      <c r="H32" s="4"/>
      <c r="I32" s="4"/>
      <c r="J32" s="4"/>
      <c r="K32" s="20"/>
      <c r="L32" s="20"/>
      <c r="M32" s="4"/>
      <c r="N32" s="17"/>
      <c r="O32" s="17"/>
      <c r="P32" s="17"/>
      <c r="Q32" s="17"/>
      <c r="R32" s="17"/>
      <c r="S32" s="17"/>
      <c r="T32" s="17"/>
      <c r="U32" s="17"/>
      <c r="V32" s="17"/>
      <c r="W32" s="17"/>
      <c r="X32" s="17"/>
      <c r="Y32" s="17"/>
      <c r="Z32" s="17"/>
      <c r="AA32" s="17"/>
      <c r="AB32" s="4"/>
      <c r="AC32" s="4"/>
    </row>
    <row r="33" spans="1:29" ht="27.75" customHeight="1">
      <c r="A33" s="4"/>
      <c r="B33" s="4"/>
      <c r="C33" s="4"/>
      <c r="D33" s="4"/>
      <c r="E33" s="37"/>
      <c r="F33" s="4"/>
      <c r="G33" s="4"/>
      <c r="H33" s="4"/>
      <c r="I33" s="4"/>
      <c r="J33" s="4"/>
      <c r="K33" s="4"/>
      <c r="L33" s="4"/>
      <c r="M33" s="4"/>
      <c r="N33" s="4"/>
      <c r="O33" s="4"/>
      <c r="P33" s="4"/>
      <c r="Q33" s="4"/>
      <c r="R33" s="4"/>
      <c r="S33" s="4"/>
      <c r="T33" s="4"/>
      <c r="U33" s="4"/>
      <c r="V33" s="4"/>
      <c r="W33" s="4"/>
      <c r="X33" s="4"/>
      <c r="Y33" s="4"/>
      <c r="Z33" s="4"/>
      <c r="AA33" s="4"/>
      <c r="AB33" s="4"/>
      <c r="AC33" s="4"/>
    </row>
    <row r="34" spans="1:29" ht="27.75" customHeight="1">
      <c r="A34" s="4"/>
      <c r="B34" s="4"/>
      <c r="C34" s="4"/>
      <c r="D34" s="4"/>
      <c r="E34" s="38"/>
      <c r="F34" s="38"/>
      <c r="G34" s="4"/>
      <c r="H34" s="4"/>
      <c r="I34" s="4"/>
      <c r="J34" s="4"/>
      <c r="K34" s="20"/>
      <c r="L34" s="20"/>
      <c r="M34" s="4"/>
      <c r="N34" s="17"/>
      <c r="O34" s="17"/>
      <c r="P34" s="17"/>
      <c r="Q34" s="17"/>
      <c r="R34" s="17"/>
      <c r="S34" s="17"/>
      <c r="T34" s="17"/>
      <c r="U34" s="17"/>
      <c r="V34" s="17"/>
      <c r="W34" s="17"/>
      <c r="X34" s="17"/>
      <c r="Y34" s="17"/>
      <c r="Z34" s="17"/>
      <c r="AA34" s="17"/>
      <c r="AB34" s="4"/>
      <c r="AC34" s="4"/>
    </row>
    <row r="35" spans="1:29" ht="27.75" customHeight="1">
      <c r="A35" s="4"/>
      <c r="B35" s="4"/>
      <c r="C35" s="4"/>
      <c r="D35" s="4"/>
      <c r="E35" s="38"/>
      <c r="F35" s="38"/>
      <c r="G35" s="4"/>
      <c r="H35" s="4"/>
      <c r="I35" s="4"/>
      <c r="J35" s="4"/>
      <c r="K35" s="4"/>
      <c r="L35" s="4"/>
      <c r="M35" s="4"/>
      <c r="N35" s="4"/>
      <c r="O35" s="4"/>
      <c r="P35" s="4"/>
      <c r="Q35" s="4"/>
      <c r="R35" s="4"/>
      <c r="S35" s="4"/>
      <c r="T35" s="4"/>
      <c r="U35" s="4"/>
      <c r="V35" s="4"/>
      <c r="W35" s="4"/>
      <c r="X35" s="4"/>
      <c r="Y35" s="4"/>
      <c r="Z35" s="4"/>
      <c r="AA35" s="4"/>
      <c r="AB35" s="4"/>
      <c r="AC35" s="4"/>
    </row>
    <row r="36" spans="1:29" ht="27.75" customHeight="1">
      <c r="A36" s="4"/>
      <c r="B36" s="4"/>
      <c r="C36" s="4"/>
      <c r="D36" s="4"/>
      <c r="E36" s="38"/>
      <c r="F36" s="38"/>
      <c r="G36" s="4"/>
      <c r="H36" s="4"/>
      <c r="I36" s="4"/>
      <c r="J36" s="4"/>
      <c r="K36" s="4"/>
      <c r="L36" s="4"/>
      <c r="M36" s="4"/>
      <c r="N36" s="4"/>
      <c r="O36" s="4"/>
      <c r="P36" s="4"/>
      <c r="Q36" s="4"/>
      <c r="R36" s="4"/>
      <c r="S36" s="4"/>
      <c r="T36" s="4"/>
      <c r="U36" s="4"/>
      <c r="V36" s="4"/>
      <c r="W36" s="4"/>
      <c r="X36" s="4"/>
      <c r="Y36" s="4"/>
      <c r="Z36" s="4"/>
      <c r="AA36" s="4"/>
      <c r="AB36" s="4"/>
      <c r="AC36" s="4"/>
    </row>
    <row r="37" spans="1:29" ht="27.75" customHeight="1">
      <c r="A37" s="4"/>
      <c r="B37" s="4"/>
      <c r="C37" s="4"/>
      <c r="D37" s="4"/>
      <c r="E37" s="38"/>
      <c r="F37" s="38"/>
      <c r="G37" s="4"/>
      <c r="H37" s="4"/>
      <c r="I37" s="4"/>
      <c r="J37" s="4"/>
      <c r="K37" s="4"/>
      <c r="L37" s="4"/>
      <c r="M37" s="4"/>
      <c r="N37" s="4"/>
      <c r="O37" s="4"/>
      <c r="P37" s="4"/>
      <c r="Q37" s="4"/>
      <c r="R37" s="4"/>
      <c r="S37" s="4"/>
      <c r="T37" s="4"/>
      <c r="U37" s="4"/>
      <c r="V37" s="4"/>
      <c r="W37" s="4"/>
      <c r="X37" s="4"/>
      <c r="Y37" s="4"/>
      <c r="Z37" s="4"/>
      <c r="AA37" s="4"/>
      <c r="AB37" s="4"/>
      <c r="AC37" s="4"/>
    </row>
    <row r="38" spans="1:29" ht="27.75" customHeight="1">
      <c r="A38" s="4"/>
      <c r="B38" s="4"/>
      <c r="C38" s="4"/>
      <c r="D38" s="4"/>
      <c r="E38" s="38"/>
      <c r="F38" s="38"/>
      <c r="G38" s="4"/>
      <c r="H38" s="4"/>
      <c r="I38" s="4"/>
      <c r="J38" s="4"/>
      <c r="K38" s="4"/>
      <c r="L38" s="4"/>
      <c r="M38" s="4"/>
      <c r="N38" s="4"/>
      <c r="O38" s="4"/>
      <c r="P38" s="17"/>
      <c r="Q38" s="17"/>
      <c r="R38" s="17"/>
      <c r="S38" s="17"/>
      <c r="T38" s="17"/>
      <c r="U38" s="17"/>
      <c r="V38" s="17"/>
      <c r="W38" s="17"/>
      <c r="X38" s="17"/>
      <c r="Y38" s="17"/>
      <c r="Z38" s="17"/>
      <c r="AA38" s="4"/>
      <c r="AB38" s="4"/>
      <c r="AC38" s="4"/>
    </row>
    <row r="39" spans="1:29" ht="27.75" customHeight="1">
      <c r="A39" s="4"/>
      <c r="B39" s="4"/>
      <c r="C39" s="4"/>
      <c r="D39" s="4"/>
      <c r="E39" s="38"/>
      <c r="F39" s="38"/>
      <c r="G39" s="4"/>
      <c r="H39" s="4"/>
      <c r="I39" s="4"/>
      <c r="J39" s="4"/>
      <c r="K39" s="4"/>
      <c r="L39" s="4"/>
      <c r="M39" s="4"/>
      <c r="N39" s="4"/>
      <c r="O39" s="4"/>
      <c r="P39" s="4"/>
      <c r="Q39" s="4"/>
      <c r="R39" s="4"/>
      <c r="S39" s="4"/>
      <c r="T39" s="4"/>
      <c r="U39" s="4"/>
      <c r="V39" s="4"/>
      <c r="W39" s="4"/>
      <c r="X39" s="4"/>
      <c r="Y39" s="4"/>
      <c r="Z39" s="4"/>
      <c r="AA39" s="4"/>
      <c r="AB39" s="4"/>
      <c r="AC39" s="4"/>
    </row>
    <row r="40" spans="1:29" s="1" customFormat="1" ht="27.75" customHeight="1">
      <c r="E40" s="38"/>
      <c r="F40" s="38"/>
    </row>
    <row r="41" spans="1:29" s="1" customFormat="1" ht="16.5" customHeight="1"/>
    <row r="42" spans="1:29" ht="15" customHeight="1"/>
  </sheetData>
  <mergeCells count="21">
    <mergeCell ref="V4:W4"/>
    <mergeCell ref="A10:AC10"/>
    <mergeCell ref="D20:I20"/>
    <mergeCell ref="J20:K20"/>
    <mergeCell ref="L20:P20"/>
    <mergeCell ref="Q20:X20"/>
    <mergeCell ref="D21:G21"/>
    <mergeCell ref="H21:I21"/>
    <mergeCell ref="D22:G22"/>
    <mergeCell ref="H22:I22"/>
    <mergeCell ref="A27:F27"/>
    <mergeCell ref="F30:G30"/>
    <mergeCell ref="K32:L32"/>
    <mergeCell ref="N32:AA32"/>
    <mergeCell ref="K34:L34"/>
    <mergeCell ref="N34:AA34"/>
    <mergeCell ref="P38:Z38"/>
    <mergeCell ref="A12:AC14"/>
    <mergeCell ref="J21:K22"/>
    <mergeCell ref="L21:P22"/>
    <mergeCell ref="Q21:X22"/>
  </mergeCells>
  <phoneticPr fontId="4"/>
  <conditionalFormatting sqref="AB3:AB4 X4 Z4">
    <cfRule type="containsBlanks" dxfId="0" priority="1">
      <formula>LEN(TRIM(X3))=0</formula>
    </cfRule>
  </conditionalFormatting>
  <printOptions horizontalCentered="1"/>
  <pageMargins left="0.43307086614173229" right="0.27559055118110232" top="0.98425196850393704" bottom="0.78740157480314954" header="0.51181102362204722" footer="0.51181102362204722"/>
  <pageSetup paperSize="9" fitToWidth="1" fitToHeight="1" orientation="portrait"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dimension ref="A1:IV58"/>
  <sheetViews>
    <sheetView view="pageBreakPreview" zoomScaleSheetLayoutView="100" workbookViewId="0">
      <selection activeCell="K6" sqref="K6"/>
    </sheetView>
  </sheetViews>
  <sheetFormatPr defaultRowHeight="18.75"/>
  <cols>
    <col min="1" max="3" width="5.125" style="399" customWidth="1"/>
    <col min="4" max="4" width="12.50390625" style="399" customWidth="1"/>
    <col min="5" max="5" width="31.25390625" style="400" customWidth="1"/>
    <col min="6" max="6" width="9.50390625" style="401" bestFit="1" customWidth="1"/>
    <col min="7" max="7" width="9.50390625" style="402" bestFit="1" customWidth="1"/>
    <col min="8" max="8" width="9.50390625" style="403" bestFit="1" customWidth="1"/>
    <col min="9" max="256" width="9" style="399" customWidth="1"/>
  </cols>
  <sheetData>
    <row r="1" spans="1:8" ht="66" customHeight="1">
      <c r="A1" s="405" t="str">
        <f>入力シート!B4&amp;"強化費用出納帳"</f>
        <v>強化費用出納帳</v>
      </c>
      <c r="B1" s="405"/>
      <c r="C1" s="405"/>
      <c r="D1" s="405"/>
      <c r="E1" s="405"/>
      <c r="F1" s="405"/>
      <c r="G1" s="405"/>
      <c r="H1" s="405"/>
    </row>
    <row r="2" spans="1:8" s="404" customFormat="1" ht="21" customHeight="1">
      <c r="A2" s="406" t="s">
        <v>132</v>
      </c>
      <c r="B2" s="406" t="s">
        <v>37</v>
      </c>
      <c r="C2" s="406" t="s">
        <v>42</v>
      </c>
      <c r="D2" s="406" t="s">
        <v>29</v>
      </c>
      <c r="E2" s="406" t="s">
        <v>148</v>
      </c>
      <c r="F2" s="406" t="s">
        <v>149</v>
      </c>
      <c r="G2" s="416" t="s">
        <v>150</v>
      </c>
      <c r="H2" s="416" t="s">
        <v>144</v>
      </c>
    </row>
    <row r="3" spans="1:8" ht="21" customHeight="1">
      <c r="A3" s="407"/>
      <c r="B3" s="407"/>
      <c r="C3" s="407"/>
      <c r="D3" s="407"/>
      <c r="E3" s="410"/>
      <c r="F3" s="413"/>
      <c r="G3" s="417"/>
      <c r="H3" s="420">
        <f>F3-G3</f>
        <v>0</v>
      </c>
    </row>
    <row r="4" spans="1:8" ht="21" customHeight="1">
      <c r="A4" s="407"/>
      <c r="B4" s="407"/>
      <c r="C4" s="407"/>
      <c r="D4" s="407"/>
      <c r="E4" s="410"/>
      <c r="F4" s="413"/>
      <c r="G4" s="417"/>
      <c r="H4" s="420">
        <f t="shared" ref="H4:H58" si="0">F4-G4+H3</f>
        <v>0</v>
      </c>
    </row>
    <row r="5" spans="1:8" ht="21" customHeight="1">
      <c r="A5" s="407"/>
      <c r="B5" s="407"/>
      <c r="C5" s="407"/>
      <c r="D5" s="407"/>
      <c r="E5" s="410"/>
      <c r="F5" s="413"/>
      <c r="G5" s="417"/>
      <c r="H5" s="420">
        <f t="shared" si="0"/>
        <v>0</v>
      </c>
    </row>
    <row r="6" spans="1:8" ht="21" customHeight="1">
      <c r="A6" s="408"/>
      <c r="B6" s="408"/>
      <c r="C6" s="408"/>
      <c r="D6" s="408"/>
      <c r="E6" s="411"/>
      <c r="F6" s="414"/>
      <c r="G6" s="418"/>
      <c r="H6" s="420">
        <f t="shared" si="0"/>
        <v>0</v>
      </c>
    </row>
    <row r="7" spans="1:8" ht="21" customHeight="1">
      <c r="A7" s="407"/>
      <c r="B7" s="407"/>
      <c r="C7" s="407"/>
      <c r="D7" s="407"/>
      <c r="E7" s="410"/>
      <c r="F7" s="413"/>
      <c r="G7" s="417"/>
      <c r="H7" s="420">
        <f t="shared" si="0"/>
        <v>0</v>
      </c>
    </row>
    <row r="8" spans="1:8" ht="21" customHeight="1">
      <c r="A8" s="407"/>
      <c r="B8" s="407"/>
      <c r="C8" s="407"/>
      <c r="D8" s="407"/>
      <c r="E8" s="410"/>
      <c r="F8" s="413"/>
      <c r="G8" s="417"/>
      <c r="H8" s="420">
        <f t="shared" si="0"/>
        <v>0</v>
      </c>
    </row>
    <row r="9" spans="1:8" ht="21" customHeight="1">
      <c r="A9" s="407"/>
      <c r="B9" s="407"/>
      <c r="C9" s="407"/>
      <c r="D9" s="407"/>
      <c r="E9" s="410"/>
      <c r="F9" s="413"/>
      <c r="G9" s="417"/>
      <c r="H9" s="420">
        <f t="shared" si="0"/>
        <v>0</v>
      </c>
    </row>
    <row r="10" spans="1:8" ht="21" customHeight="1">
      <c r="A10" s="407"/>
      <c r="B10" s="407"/>
      <c r="C10" s="407"/>
      <c r="D10" s="407"/>
      <c r="E10" s="410"/>
      <c r="F10" s="413"/>
      <c r="G10" s="417"/>
      <c r="H10" s="420">
        <f t="shared" si="0"/>
        <v>0</v>
      </c>
    </row>
    <row r="11" spans="1:8" ht="21" customHeight="1">
      <c r="A11" s="407"/>
      <c r="B11" s="407"/>
      <c r="C11" s="407"/>
      <c r="D11" s="407"/>
      <c r="E11" s="410"/>
      <c r="F11" s="413"/>
      <c r="G11" s="417"/>
      <c r="H11" s="420">
        <f t="shared" si="0"/>
        <v>0</v>
      </c>
    </row>
    <row r="12" spans="1:8" ht="21" customHeight="1">
      <c r="A12" s="407"/>
      <c r="B12" s="407"/>
      <c r="C12" s="407"/>
      <c r="D12" s="407"/>
      <c r="E12" s="410"/>
      <c r="F12" s="413"/>
      <c r="G12" s="417"/>
      <c r="H12" s="420">
        <f t="shared" si="0"/>
        <v>0</v>
      </c>
    </row>
    <row r="13" spans="1:8" ht="21" customHeight="1">
      <c r="A13" s="407"/>
      <c r="B13" s="407"/>
      <c r="C13" s="407"/>
      <c r="D13" s="407"/>
      <c r="E13" s="410"/>
      <c r="F13" s="413"/>
      <c r="G13" s="417"/>
      <c r="H13" s="420">
        <f t="shared" si="0"/>
        <v>0</v>
      </c>
    </row>
    <row r="14" spans="1:8" ht="21" customHeight="1">
      <c r="A14" s="408"/>
      <c r="B14" s="408"/>
      <c r="C14" s="408"/>
      <c r="D14" s="408"/>
      <c r="E14" s="411"/>
      <c r="F14" s="414"/>
      <c r="G14" s="418"/>
      <c r="H14" s="420">
        <f t="shared" si="0"/>
        <v>0</v>
      </c>
    </row>
    <row r="15" spans="1:8" ht="21" customHeight="1">
      <c r="A15" s="407"/>
      <c r="B15" s="407"/>
      <c r="C15" s="407"/>
      <c r="D15" s="407"/>
      <c r="E15" s="410"/>
      <c r="F15" s="413"/>
      <c r="G15" s="417"/>
      <c r="H15" s="420">
        <f t="shared" si="0"/>
        <v>0</v>
      </c>
    </row>
    <row r="16" spans="1:8" ht="21" customHeight="1">
      <c r="A16" s="407"/>
      <c r="B16" s="407"/>
      <c r="C16" s="407"/>
      <c r="D16" s="407"/>
      <c r="E16" s="410"/>
      <c r="F16" s="413"/>
      <c r="G16" s="417"/>
      <c r="H16" s="420">
        <f t="shared" si="0"/>
        <v>0</v>
      </c>
    </row>
    <row r="17" spans="1:8" ht="21" customHeight="1">
      <c r="A17" s="407"/>
      <c r="B17" s="407"/>
      <c r="C17" s="407"/>
      <c r="D17" s="407"/>
      <c r="E17" s="410"/>
      <c r="F17" s="413"/>
      <c r="G17" s="417"/>
      <c r="H17" s="420">
        <f t="shared" si="0"/>
        <v>0</v>
      </c>
    </row>
    <row r="18" spans="1:8" ht="21" customHeight="1">
      <c r="A18" s="407"/>
      <c r="B18" s="407"/>
      <c r="C18" s="407"/>
      <c r="D18" s="407"/>
      <c r="E18" s="410"/>
      <c r="F18" s="413"/>
      <c r="G18" s="417"/>
      <c r="H18" s="420">
        <f t="shared" si="0"/>
        <v>0</v>
      </c>
    </row>
    <row r="19" spans="1:8" ht="21" customHeight="1">
      <c r="A19" s="407"/>
      <c r="B19" s="407"/>
      <c r="C19" s="407"/>
      <c r="D19" s="407"/>
      <c r="E19" s="410"/>
      <c r="F19" s="413"/>
      <c r="G19" s="417"/>
      <c r="H19" s="420">
        <f t="shared" si="0"/>
        <v>0</v>
      </c>
    </row>
    <row r="20" spans="1:8" ht="21" customHeight="1">
      <c r="A20" s="407"/>
      <c r="B20" s="407"/>
      <c r="C20" s="407"/>
      <c r="D20" s="407"/>
      <c r="E20" s="410"/>
      <c r="F20" s="413"/>
      <c r="G20" s="417"/>
      <c r="H20" s="420">
        <f t="shared" si="0"/>
        <v>0</v>
      </c>
    </row>
    <row r="21" spans="1:8" ht="21" customHeight="1">
      <c r="A21" s="407"/>
      <c r="B21" s="407"/>
      <c r="C21" s="407"/>
      <c r="D21" s="407"/>
      <c r="E21" s="410"/>
      <c r="F21" s="413"/>
      <c r="G21" s="417"/>
      <c r="H21" s="420">
        <f t="shared" si="0"/>
        <v>0</v>
      </c>
    </row>
    <row r="22" spans="1:8" ht="21" customHeight="1">
      <c r="A22" s="407"/>
      <c r="B22" s="407"/>
      <c r="C22" s="407"/>
      <c r="D22" s="407"/>
      <c r="E22" s="410"/>
      <c r="F22" s="413"/>
      <c r="G22" s="417"/>
      <c r="H22" s="420">
        <f t="shared" si="0"/>
        <v>0</v>
      </c>
    </row>
    <row r="23" spans="1:8" ht="21" customHeight="1">
      <c r="A23" s="407"/>
      <c r="B23" s="407"/>
      <c r="C23" s="407"/>
      <c r="D23" s="407"/>
      <c r="E23" s="410"/>
      <c r="F23" s="413"/>
      <c r="G23" s="417"/>
      <c r="H23" s="420">
        <f t="shared" si="0"/>
        <v>0</v>
      </c>
    </row>
    <row r="24" spans="1:8" ht="21" customHeight="1">
      <c r="A24" s="407"/>
      <c r="B24" s="407"/>
      <c r="C24" s="407"/>
      <c r="D24" s="407"/>
      <c r="E24" s="410"/>
      <c r="F24" s="413"/>
      <c r="G24" s="417"/>
      <c r="H24" s="420">
        <f t="shared" si="0"/>
        <v>0</v>
      </c>
    </row>
    <row r="25" spans="1:8" ht="21" customHeight="1">
      <c r="A25" s="407"/>
      <c r="B25" s="407"/>
      <c r="C25" s="407"/>
      <c r="D25" s="407"/>
      <c r="E25" s="410"/>
      <c r="F25" s="413"/>
      <c r="G25" s="417"/>
      <c r="H25" s="420">
        <f t="shared" si="0"/>
        <v>0</v>
      </c>
    </row>
    <row r="26" spans="1:8" ht="21" customHeight="1">
      <c r="A26" s="409"/>
      <c r="B26" s="409"/>
      <c r="C26" s="409"/>
      <c r="D26" s="409"/>
      <c r="E26" s="412"/>
      <c r="F26" s="415"/>
      <c r="G26" s="419"/>
      <c r="H26" s="420">
        <f t="shared" si="0"/>
        <v>0</v>
      </c>
    </row>
    <row r="27" spans="1:8" ht="21" customHeight="1">
      <c r="A27" s="409"/>
      <c r="B27" s="409"/>
      <c r="C27" s="409"/>
      <c r="D27" s="409"/>
      <c r="E27" s="412"/>
      <c r="F27" s="415"/>
      <c r="G27" s="419"/>
      <c r="H27" s="420">
        <f t="shared" si="0"/>
        <v>0</v>
      </c>
    </row>
    <row r="28" spans="1:8" ht="21" customHeight="1">
      <c r="A28" s="409"/>
      <c r="B28" s="409"/>
      <c r="C28" s="409"/>
      <c r="D28" s="409"/>
      <c r="E28" s="412"/>
      <c r="F28" s="415"/>
      <c r="G28" s="419"/>
      <c r="H28" s="420">
        <f t="shared" si="0"/>
        <v>0</v>
      </c>
    </row>
    <row r="29" spans="1:8" ht="21" customHeight="1">
      <c r="A29" s="409"/>
      <c r="B29" s="409"/>
      <c r="C29" s="409"/>
      <c r="D29" s="409"/>
      <c r="E29" s="412"/>
      <c r="F29" s="415"/>
      <c r="G29" s="419"/>
      <c r="H29" s="420">
        <f t="shared" si="0"/>
        <v>0</v>
      </c>
    </row>
    <row r="30" spans="1:8" ht="21" customHeight="1">
      <c r="A30" s="409"/>
      <c r="B30" s="409"/>
      <c r="C30" s="409"/>
      <c r="D30" s="409"/>
      <c r="E30" s="412"/>
      <c r="F30" s="415"/>
      <c r="G30" s="419"/>
      <c r="H30" s="420">
        <f t="shared" si="0"/>
        <v>0</v>
      </c>
    </row>
    <row r="31" spans="1:8" ht="21" customHeight="1">
      <c r="A31" s="409"/>
      <c r="B31" s="409"/>
      <c r="C31" s="409"/>
      <c r="D31" s="409"/>
      <c r="E31" s="412"/>
      <c r="F31" s="415"/>
      <c r="G31" s="419"/>
      <c r="H31" s="420">
        <f t="shared" si="0"/>
        <v>0</v>
      </c>
    </row>
    <row r="32" spans="1:8" ht="21" customHeight="1">
      <c r="A32" s="409"/>
      <c r="B32" s="409"/>
      <c r="C32" s="409"/>
      <c r="D32" s="409"/>
      <c r="E32" s="412"/>
      <c r="F32" s="415"/>
      <c r="G32" s="419"/>
      <c r="H32" s="420">
        <f t="shared" si="0"/>
        <v>0</v>
      </c>
    </row>
    <row r="33" spans="1:8" ht="21" customHeight="1">
      <c r="A33" s="409"/>
      <c r="B33" s="409"/>
      <c r="C33" s="409"/>
      <c r="D33" s="409"/>
      <c r="E33" s="412"/>
      <c r="F33" s="415"/>
      <c r="G33" s="419"/>
      <c r="H33" s="420">
        <f t="shared" si="0"/>
        <v>0</v>
      </c>
    </row>
    <row r="34" spans="1:8" ht="21" customHeight="1">
      <c r="A34" s="409"/>
      <c r="B34" s="409"/>
      <c r="C34" s="409"/>
      <c r="D34" s="409"/>
      <c r="E34" s="412"/>
      <c r="F34" s="415"/>
      <c r="G34" s="419"/>
      <c r="H34" s="420">
        <f t="shared" si="0"/>
        <v>0</v>
      </c>
    </row>
    <row r="35" spans="1:8" ht="21" customHeight="1">
      <c r="A35" s="409"/>
      <c r="B35" s="409"/>
      <c r="C35" s="409"/>
      <c r="D35" s="409"/>
      <c r="E35" s="412"/>
      <c r="F35" s="415"/>
      <c r="G35" s="419"/>
      <c r="H35" s="420">
        <f t="shared" si="0"/>
        <v>0</v>
      </c>
    </row>
    <row r="36" spans="1:8" ht="21" customHeight="1">
      <c r="A36" s="409"/>
      <c r="B36" s="409"/>
      <c r="C36" s="409"/>
      <c r="D36" s="409"/>
      <c r="E36" s="412"/>
      <c r="F36" s="415"/>
      <c r="G36" s="419"/>
      <c r="H36" s="420">
        <f t="shared" si="0"/>
        <v>0</v>
      </c>
    </row>
    <row r="37" spans="1:8" ht="21" customHeight="1">
      <c r="A37" s="409"/>
      <c r="B37" s="409"/>
      <c r="C37" s="409"/>
      <c r="D37" s="409"/>
      <c r="E37" s="412"/>
      <c r="F37" s="415"/>
      <c r="G37" s="419"/>
      <c r="H37" s="420">
        <f t="shared" si="0"/>
        <v>0</v>
      </c>
    </row>
    <row r="38" spans="1:8" ht="21" customHeight="1">
      <c r="A38" s="409"/>
      <c r="B38" s="409"/>
      <c r="C38" s="409"/>
      <c r="D38" s="409"/>
      <c r="E38" s="412"/>
      <c r="F38" s="415"/>
      <c r="G38" s="419"/>
      <c r="H38" s="420">
        <f t="shared" si="0"/>
        <v>0</v>
      </c>
    </row>
    <row r="39" spans="1:8" ht="21" customHeight="1">
      <c r="A39" s="409"/>
      <c r="B39" s="409"/>
      <c r="C39" s="409"/>
      <c r="D39" s="409"/>
      <c r="E39" s="412"/>
      <c r="F39" s="415"/>
      <c r="G39" s="419"/>
      <c r="H39" s="420">
        <f t="shared" si="0"/>
        <v>0</v>
      </c>
    </row>
    <row r="40" spans="1:8" ht="21" customHeight="1">
      <c r="A40" s="409"/>
      <c r="B40" s="409"/>
      <c r="C40" s="409"/>
      <c r="D40" s="409"/>
      <c r="E40" s="412"/>
      <c r="F40" s="415"/>
      <c r="G40" s="419"/>
      <c r="H40" s="420">
        <f t="shared" si="0"/>
        <v>0</v>
      </c>
    </row>
    <row r="41" spans="1:8" ht="21" customHeight="1">
      <c r="A41" s="409"/>
      <c r="B41" s="409"/>
      <c r="C41" s="409"/>
      <c r="D41" s="409"/>
      <c r="E41" s="412"/>
      <c r="F41" s="415"/>
      <c r="G41" s="419"/>
      <c r="H41" s="420">
        <f t="shared" si="0"/>
        <v>0</v>
      </c>
    </row>
    <row r="42" spans="1:8" ht="21" customHeight="1">
      <c r="A42" s="409"/>
      <c r="B42" s="409"/>
      <c r="C42" s="409"/>
      <c r="D42" s="409"/>
      <c r="E42" s="412"/>
      <c r="F42" s="415"/>
      <c r="G42" s="419"/>
      <c r="H42" s="420">
        <f t="shared" si="0"/>
        <v>0</v>
      </c>
    </row>
    <row r="43" spans="1:8" ht="21" customHeight="1">
      <c r="A43" s="409"/>
      <c r="B43" s="409"/>
      <c r="C43" s="409"/>
      <c r="D43" s="409"/>
      <c r="E43" s="412"/>
      <c r="F43" s="415"/>
      <c r="G43" s="419"/>
      <c r="H43" s="420">
        <f t="shared" si="0"/>
        <v>0</v>
      </c>
    </row>
    <row r="44" spans="1:8" ht="21" customHeight="1">
      <c r="A44" s="409"/>
      <c r="B44" s="409"/>
      <c r="C44" s="409"/>
      <c r="D44" s="409"/>
      <c r="E44" s="412"/>
      <c r="F44" s="415"/>
      <c r="G44" s="419"/>
      <c r="H44" s="420">
        <f t="shared" si="0"/>
        <v>0</v>
      </c>
    </row>
    <row r="45" spans="1:8" ht="21" customHeight="1">
      <c r="A45" s="409"/>
      <c r="B45" s="409"/>
      <c r="C45" s="409"/>
      <c r="D45" s="409"/>
      <c r="E45" s="412"/>
      <c r="F45" s="415"/>
      <c r="G45" s="419"/>
      <c r="H45" s="420">
        <f t="shared" si="0"/>
        <v>0</v>
      </c>
    </row>
    <row r="46" spans="1:8" ht="21" customHeight="1">
      <c r="A46" s="409"/>
      <c r="B46" s="409"/>
      <c r="C46" s="409"/>
      <c r="D46" s="409"/>
      <c r="E46" s="412"/>
      <c r="F46" s="415"/>
      <c r="G46" s="419"/>
      <c r="H46" s="420">
        <f t="shared" si="0"/>
        <v>0</v>
      </c>
    </row>
    <row r="47" spans="1:8" ht="21" customHeight="1">
      <c r="A47" s="409"/>
      <c r="B47" s="409"/>
      <c r="C47" s="409"/>
      <c r="D47" s="409"/>
      <c r="E47" s="412"/>
      <c r="F47" s="415"/>
      <c r="G47" s="419"/>
      <c r="H47" s="420">
        <f t="shared" si="0"/>
        <v>0</v>
      </c>
    </row>
    <row r="48" spans="1:8" ht="21" customHeight="1">
      <c r="A48" s="409"/>
      <c r="B48" s="409"/>
      <c r="C48" s="409"/>
      <c r="D48" s="409"/>
      <c r="E48" s="412"/>
      <c r="F48" s="415"/>
      <c r="G48" s="419"/>
      <c r="H48" s="420">
        <f t="shared" si="0"/>
        <v>0</v>
      </c>
    </row>
    <row r="49" spans="1:8" ht="21" customHeight="1">
      <c r="A49" s="409"/>
      <c r="B49" s="409"/>
      <c r="C49" s="409"/>
      <c r="D49" s="409"/>
      <c r="E49" s="412"/>
      <c r="F49" s="415"/>
      <c r="G49" s="419"/>
      <c r="H49" s="420">
        <f t="shared" si="0"/>
        <v>0</v>
      </c>
    </row>
    <row r="50" spans="1:8" ht="21" customHeight="1">
      <c r="A50" s="409"/>
      <c r="B50" s="409"/>
      <c r="C50" s="409"/>
      <c r="D50" s="409"/>
      <c r="E50" s="412"/>
      <c r="F50" s="415"/>
      <c r="G50" s="419"/>
      <c r="H50" s="420">
        <f t="shared" si="0"/>
        <v>0</v>
      </c>
    </row>
    <row r="51" spans="1:8" ht="21" customHeight="1">
      <c r="A51" s="409"/>
      <c r="B51" s="409"/>
      <c r="C51" s="409"/>
      <c r="D51" s="409"/>
      <c r="E51" s="412"/>
      <c r="F51" s="415"/>
      <c r="G51" s="419"/>
      <c r="H51" s="420">
        <f t="shared" si="0"/>
        <v>0</v>
      </c>
    </row>
    <row r="52" spans="1:8" ht="21" customHeight="1">
      <c r="A52" s="409"/>
      <c r="B52" s="409"/>
      <c r="C52" s="409"/>
      <c r="D52" s="409"/>
      <c r="E52" s="412"/>
      <c r="F52" s="415"/>
      <c r="G52" s="419"/>
      <c r="H52" s="420">
        <f t="shared" si="0"/>
        <v>0</v>
      </c>
    </row>
    <row r="53" spans="1:8" ht="21" customHeight="1">
      <c r="A53" s="409"/>
      <c r="B53" s="409"/>
      <c r="C53" s="409"/>
      <c r="D53" s="409"/>
      <c r="E53" s="412"/>
      <c r="F53" s="415"/>
      <c r="G53" s="419"/>
      <c r="H53" s="420">
        <f t="shared" si="0"/>
        <v>0</v>
      </c>
    </row>
    <row r="54" spans="1:8" ht="21" customHeight="1">
      <c r="A54" s="409"/>
      <c r="B54" s="409"/>
      <c r="C54" s="409"/>
      <c r="D54" s="409"/>
      <c r="E54" s="412"/>
      <c r="F54" s="415"/>
      <c r="G54" s="419"/>
      <c r="H54" s="420">
        <f t="shared" si="0"/>
        <v>0</v>
      </c>
    </row>
    <row r="55" spans="1:8" ht="21" customHeight="1">
      <c r="A55" s="409"/>
      <c r="B55" s="409"/>
      <c r="C55" s="409"/>
      <c r="D55" s="409"/>
      <c r="E55" s="412"/>
      <c r="F55" s="415"/>
      <c r="G55" s="419"/>
      <c r="H55" s="420">
        <f t="shared" si="0"/>
        <v>0</v>
      </c>
    </row>
    <row r="56" spans="1:8" ht="21" customHeight="1">
      <c r="A56" s="409"/>
      <c r="B56" s="409"/>
      <c r="C56" s="409"/>
      <c r="D56" s="409"/>
      <c r="E56" s="412"/>
      <c r="F56" s="415"/>
      <c r="G56" s="419"/>
      <c r="H56" s="420">
        <f t="shared" si="0"/>
        <v>0</v>
      </c>
    </row>
    <row r="57" spans="1:8" ht="21" customHeight="1">
      <c r="A57" s="409"/>
      <c r="B57" s="409"/>
      <c r="C57" s="409"/>
      <c r="D57" s="409"/>
      <c r="E57" s="412"/>
      <c r="F57" s="415"/>
      <c r="G57" s="419"/>
      <c r="H57" s="420">
        <f t="shared" si="0"/>
        <v>0</v>
      </c>
    </row>
    <row r="58" spans="1:8" ht="21" customHeight="1">
      <c r="A58" s="409"/>
      <c r="B58" s="409"/>
      <c r="C58" s="409"/>
      <c r="D58" s="409"/>
      <c r="E58" s="412"/>
      <c r="F58" s="415"/>
      <c r="G58" s="419"/>
      <c r="H58" s="420">
        <f t="shared" si="0"/>
        <v>0</v>
      </c>
    </row>
  </sheetData>
  <mergeCells count="1">
    <mergeCell ref="A1:H1"/>
  </mergeCells>
  <phoneticPr fontId="12" type="Hiragana"/>
  <printOptions horizontalCentered="1" verticalCentered="1"/>
  <pageMargins left="0.94488188976377963" right="0.43307086614173229" top="0.9055118110236221" bottom="0.74803149606299213" header="0.62992125984251968" footer="0.31496062992125984"/>
  <pageSetup paperSize="9" scale="92" fitToWidth="1" fitToHeight="1" orientation="portrait" usePrinterDefaults="1" blackAndWhite="1" r:id="rId1"/>
  <headerFooter>
    <oddHeader>&amp;L&amp;KFF0000（参考資料）</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第1号</vt:lpstr>
      <vt:lpstr>第2号</vt:lpstr>
      <vt:lpstr>第3号</vt:lpstr>
      <vt:lpstr>入力シート</vt:lpstr>
      <vt:lpstr>第4号-1</vt:lpstr>
      <vt:lpstr>第4号-2</vt:lpstr>
      <vt:lpstr>第4号-3</vt:lpstr>
      <vt:lpstr>第4号-4</vt:lpstr>
      <vt:lpstr>第4号-5</vt:lpstr>
      <vt:lpstr>第4号-6</vt:lpstr>
      <vt:lpstr>第5号</vt:lpstr>
      <vt:lpstr>出納帳</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493794</dc:creator>
  <cp:lastModifiedBy>493794</cp:lastModifiedBy>
  <dcterms:created xsi:type="dcterms:W3CDTF">2026-06-16T04:37:16Z</dcterms:created>
  <dcterms:modified xsi:type="dcterms:W3CDTF">2026-07-22T07:02:52Z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2026-07-22T07:02:52Z</vt:filetime>
  </property>
</Properties>
</file>