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480" yWindow="30" windowWidth="18255" windowHeight="8655" firstSheet="3" activeTab="10"/>
  </bookViews>
  <sheets>
    <sheet name="別紙１" sheetId="11" r:id="rId1"/>
    <sheet name="別紙２" sheetId="2" r:id="rId2"/>
    <sheet name="別紙３－１" sheetId="1" r:id="rId3"/>
    <sheet name="別紙３－２" sheetId="3" r:id="rId4"/>
    <sheet name="別紙４" sheetId="6" r:id="rId5"/>
    <sheet name="別紙５" sheetId="19" r:id="rId6"/>
    <sheet name="別紙6" sheetId="8" r:id="rId7"/>
    <sheet name="別紙７ー１" sheetId="5" r:id="rId8"/>
    <sheet name="別紙7－２" sheetId="9" r:id="rId9"/>
    <sheet name="別紙8" sheetId="10" r:id="rId10"/>
    <sheet name="別紙9" sheetId="17" r:id="rId11"/>
    <sheet name="別紙10" sheetId="13" r:id="rId12"/>
    <sheet name="別紙11-1" sheetId="12" r:id="rId13"/>
    <sheet name="別紙11-2" sheetId="18" r:id="rId14"/>
    <sheet name="別紙12" sheetId="14" r:id="rId15"/>
    <sheet name="別紙13" sheetId="4" r:id="rId16"/>
  </sheets>
  <definedNames>
    <definedName name="_xlnm.Print_Area" localSheetId="2">'別紙３－１'!$A$1:$J$20</definedName>
    <definedName name="_xlnm.Print_Area" localSheetId="1">別紙２!$A$1:$E$36</definedName>
    <definedName name="_xlnm.Print_Area" localSheetId="3">'別紙３－２'!$A$1:$N$53</definedName>
    <definedName name="_xlnm.Print_Area" localSheetId="15">別紙13!$A$1:$L$177</definedName>
    <definedName name="_xlnm.Print_Area" localSheetId="7">別紙７ー１!$A$1:$J$20</definedName>
    <definedName name="_xlnm.Print_Area" localSheetId="6">別紙6!$A$1:$E$36</definedName>
    <definedName name="_xlnm.Print_Area" localSheetId="8">'別紙7－２'!$A$1:$N$53</definedName>
    <definedName name="_xlnm.Print_Area" localSheetId="0">別紙１!$A$1:$J$42</definedName>
    <definedName name="_xlnm.Print_Area" localSheetId="12">'別紙11-1'!$A$1:$J$20</definedName>
    <definedName name="_xlnm.Print_Area" localSheetId="11">別紙10!$A$1:$E$36</definedName>
    <definedName name="_xlnm.Print_Area" localSheetId="10">別紙9!$A$1:$L$42</definedName>
    <definedName name="_xlnm.Print_Area" localSheetId="13">'別紙11-2'!$A$1:$N$53</definedName>
    <definedName name="_xlnm.Print_Area" localSheetId="5">別紙５!$A$1:$J$42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s>
  <commentList>
    <comment ref="A2" authorId="0">
      <text>
        <r>
          <rPr>
            <b/>
            <sz val="12"/>
            <color indexed="81"/>
            <rFont val="ＭＳ Ｐゴシック"/>
          </rPr>
          <t>事業実績報告時のみ作成</t>
        </r>
      </text>
    </comment>
  </commentList>
</comments>
</file>

<file path=xl/sharedStrings.xml><?xml version="1.0" encoding="utf-8"?>
<sst xmlns="http://schemas.openxmlformats.org/spreadsheetml/2006/main" xmlns:r="http://schemas.openxmlformats.org/officeDocument/2006/relationships" count="184" uniqueCount="184">
  <si>
    <t>１．病院救急車の購入費</t>
    <rPh sb="2" eb="4">
      <t>ビョウイン</t>
    </rPh>
    <rPh sb="4" eb="7">
      <t>キュウキュウシャ</t>
    </rPh>
    <rPh sb="8" eb="11">
      <t>コウニュウヒ</t>
    </rPh>
    <phoneticPr fontId="20"/>
  </si>
  <si>
    <t>支出額</t>
    <rPh sb="0" eb="2">
      <t>シシュツ</t>
    </rPh>
    <phoneticPr fontId="20"/>
  </si>
  <si>
    <t>運行管理者、運行実務者数</t>
    <rPh sb="0" eb="2">
      <t>ウンコウ</t>
    </rPh>
    <rPh sb="2" eb="5">
      <t>カンリシャ</t>
    </rPh>
    <rPh sb="6" eb="8">
      <t>ウンコウ</t>
    </rPh>
    <rPh sb="8" eb="11">
      <t>ジツムシャ</t>
    </rPh>
    <rPh sb="11" eb="12">
      <t>スウ</t>
    </rPh>
    <phoneticPr fontId="20"/>
  </si>
  <si>
    <t>（２）整備する（した）病院救急車が特に特殊なものの場合は、その概要を添付すること。　　</t>
    <rPh sb="11" eb="13">
      <t>ビョウイン</t>
    </rPh>
    <rPh sb="13" eb="16">
      <t>キュウキュウシャ</t>
    </rPh>
    <phoneticPr fontId="20"/>
  </si>
  <si>
    <t>(補助事業者名　　　　   　　　　　　　       　　)</t>
    <rPh sb="1" eb="3">
      <t>ホジョ</t>
    </rPh>
    <rPh sb="3" eb="5">
      <t>ジギョウ</t>
    </rPh>
    <rPh sb="5" eb="6">
      <t>シャ</t>
    </rPh>
    <rPh sb="6" eb="7">
      <t>メイ</t>
    </rPh>
    <phoneticPr fontId="20"/>
  </si>
  <si>
    <t>別紙12</t>
    <rPh sb="0" eb="2">
      <t>ベッシ</t>
    </rPh>
    <phoneticPr fontId="20"/>
  </si>
  <si>
    <t>過去の国庫補助の有無  (病院間の患者搬送のための病院救急車活用促進設備整備事業に限る)</t>
  </si>
  <si>
    <t>(Ａ)-(Ｂ)</t>
  </si>
  <si>
    <t>差引き額</t>
    <rPh sb="0" eb="2">
      <t>サシヒキ</t>
    </rPh>
    <rPh sb="3" eb="4">
      <t>ガク</t>
    </rPh>
    <phoneticPr fontId="20"/>
  </si>
  <si>
    <t>差引き増減(△)</t>
    <rPh sb="0" eb="2">
      <t>サシヒキ</t>
    </rPh>
    <rPh sb="3" eb="5">
      <t>ゾウゲン</t>
    </rPh>
    <phoneticPr fontId="20"/>
  </si>
  <si>
    <t>区分</t>
    <rPh sb="0" eb="2">
      <t>クブン</t>
    </rPh>
    <phoneticPr fontId="20"/>
  </si>
  <si>
    <t xml:space="preserve">      年      月      日</t>
  </si>
  <si>
    <t>事業月数</t>
    <rPh sb="0" eb="2">
      <t>ジギョウ</t>
    </rPh>
    <rPh sb="2" eb="4">
      <t>ツキスウ</t>
    </rPh>
    <phoneticPr fontId="20"/>
  </si>
  <si>
    <t>(Ｂ)</t>
  </si>
  <si>
    <t>所属医療機関との
通信手段の確保方法</t>
    <rPh sb="0" eb="2">
      <t>ショゾク</t>
    </rPh>
    <rPh sb="2" eb="4">
      <t>イリョウ</t>
    </rPh>
    <rPh sb="4" eb="6">
      <t>キカン</t>
    </rPh>
    <phoneticPr fontId="20"/>
  </si>
  <si>
    <t>選定額</t>
    <rPh sb="0" eb="2">
      <t>センテイ</t>
    </rPh>
    <rPh sb="2" eb="3">
      <t>ガク</t>
    </rPh>
    <phoneticPr fontId="20"/>
  </si>
  <si>
    <t>受入済額</t>
    <rPh sb="0" eb="1">
      <t>ウ</t>
    </rPh>
    <rPh sb="1" eb="2">
      <t>イ</t>
    </rPh>
    <rPh sb="2" eb="3">
      <t>ス</t>
    </rPh>
    <rPh sb="3" eb="4">
      <t>ガク</t>
    </rPh>
    <phoneticPr fontId="20"/>
  </si>
  <si>
    <t>（注）１　「選定額」欄は、（Ｄ）欄又は（Ｅ）欄のいずれか低い方の額を記入してください。</t>
    <rPh sb="1" eb="2">
      <t>チュウ</t>
    </rPh>
    <rPh sb="6" eb="8">
      <t>センテイ</t>
    </rPh>
    <rPh sb="8" eb="9">
      <t>ガク</t>
    </rPh>
    <rPh sb="10" eb="11">
      <t>ラン</t>
    </rPh>
    <rPh sb="16" eb="17">
      <t>ラン</t>
    </rPh>
    <rPh sb="17" eb="18">
      <t>マタ</t>
    </rPh>
    <rPh sb="22" eb="23">
      <t>ラン</t>
    </rPh>
    <rPh sb="28" eb="29">
      <t>ヒク</t>
    </rPh>
    <rPh sb="30" eb="31">
      <t>ホウ</t>
    </rPh>
    <rPh sb="32" eb="33">
      <t>ガク</t>
    </rPh>
    <rPh sb="34" eb="36">
      <t>キニュウ</t>
    </rPh>
    <phoneticPr fontId="20"/>
  </si>
  <si>
    <t>収入支出（歳入歳出）決算書抄本</t>
  </si>
  <si>
    <t>(Ｄ)</t>
  </si>
  <si>
    <t>支出</t>
    <rPh sb="0" eb="2">
      <t>シシュツ</t>
    </rPh>
    <phoneticPr fontId="20"/>
  </si>
  <si>
    <t>精算額</t>
    <rPh sb="0" eb="3">
      <t>セイサンガク</t>
    </rPh>
    <phoneticPr fontId="20"/>
  </si>
  <si>
    <t>※救急医療対策事業実施要綱「病院間の患者搬送のための病院救急車活用促進事業」の運営方針や整備基準を満たすことを確認できるように記載すること。</t>
    <rPh sb="1" eb="3">
      <t>キュウキュウ</t>
    </rPh>
    <rPh sb="3" eb="5">
      <t>イリョウ</t>
    </rPh>
    <rPh sb="5" eb="7">
      <t>タイサク</t>
    </rPh>
    <rPh sb="7" eb="9">
      <t>ジギョウ</t>
    </rPh>
    <rPh sb="9" eb="11">
      <t>ジッシ</t>
    </rPh>
    <rPh sb="11" eb="13">
      <t>ヨウコウ</t>
    </rPh>
    <rPh sb="14" eb="16">
      <t>ビョウイン</t>
    </rPh>
    <rPh sb="16" eb="17">
      <t>カン</t>
    </rPh>
    <rPh sb="18" eb="20">
      <t>カンジャ</t>
    </rPh>
    <rPh sb="20" eb="22">
      <t>ハンソウ</t>
    </rPh>
    <rPh sb="26" eb="28">
      <t>ビョウイン</t>
    </rPh>
    <rPh sb="28" eb="31">
      <t>キュウキュウシャ</t>
    </rPh>
    <rPh sb="31" eb="33">
      <t>カツヨウ</t>
    </rPh>
    <rPh sb="33" eb="35">
      <t>ソクシン</t>
    </rPh>
    <rPh sb="35" eb="37">
      <t>ジギョウ</t>
    </rPh>
    <rPh sb="39" eb="41">
      <t>ウンエイ</t>
    </rPh>
    <rPh sb="41" eb="43">
      <t>ホウシン</t>
    </rPh>
    <rPh sb="44" eb="46">
      <t>セイビ</t>
    </rPh>
    <rPh sb="46" eb="48">
      <t>キジュン</t>
    </rPh>
    <rPh sb="49" eb="50">
      <t>ミ</t>
    </rPh>
    <rPh sb="55" eb="57">
      <t>カクニン</t>
    </rPh>
    <rPh sb="63" eb="65">
      <t>キサイ</t>
    </rPh>
    <phoneticPr fontId="20"/>
  </si>
  <si>
    <t>備考</t>
    <rPh sb="0" eb="2">
      <t>ビコウ</t>
    </rPh>
    <phoneticPr fontId="20"/>
  </si>
  <si>
    <t>(Ａ)</t>
  </si>
  <si>
    <t>　非常勤職員手当</t>
  </si>
  <si>
    <t>単価
（税込）</t>
    <rPh sb="4" eb="6">
      <t>ゼイコ</t>
    </rPh>
    <phoneticPr fontId="20"/>
  </si>
  <si>
    <t>（Ｃ）</t>
  </si>
  <si>
    <t>医療機関等名称</t>
    <rPh sb="0" eb="2">
      <t>イリョウ</t>
    </rPh>
    <rPh sb="2" eb="4">
      <t>キカン</t>
    </rPh>
    <rPh sb="4" eb="5">
      <t>ナド</t>
    </rPh>
    <rPh sb="5" eb="7">
      <t>メイショウ</t>
    </rPh>
    <phoneticPr fontId="20"/>
  </si>
  <si>
    <t>合計</t>
    <rPh sb="0" eb="1">
      <t>ゴウ</t>
    </rPh>
    <rPh sb="1" eb="2">
      <t>ケイ</t>
    </rPh>
    <phoneticPr fontId="20"/>
  </si>
  <si>
    <t>(Ｅ)</t>
  </si>
  <si>
    <t>　(補助事業者名　　　　   　　　　　　　       　　)　</t>
  </si>
  <si>
    <t>　　　年　　　月　　　日　～　　　年　　　月　　　日</t>
    <rPh sb="3" eb="4">
      <t>ネン</t>
    </rPh>
    <rPh sb="7" eb="8">
      <t>ツキ</t>
    </rPh>
    <rPh sb="11" eb="12">
      <t>ニチ</t>
    </rPh>
    <phoneticPr fontId="20"/>
  </si>
  <si>
    <t>（Ｆ)</t>
  </si>
  <si>
    <t>（注）変更が発生した金額及び内容については、変更後の金額及び内容の上に変更前の金額</t>
    <rPh sb="1" eb="2">
      <t>チュウ</t>
    </rPh>
    <rPh sb="3" eb="5">
      <t>ヘンコウ</t>
    </rPh>
    <rPh sb="6" eb="8">
      <t>ハッセイ</t>
    </rPh>
    <rPh sb="10" eb="12">
      <t>キンガク</t>
    </rPh>
    <rPh sb="12" eb="13">
      <t>オヨ</t>
    </rPh>
    <rPh sb="14" eb="16">
      <t>ナイヨウ</t>
    </rPh>
    <rPh sb="22" eb="24">
      <t>ヘンコウ</t>
    </rPh>
    <rPh sb="24" eb="25">
      <t>ゴ</t>
    </rPh>
    <rPh sb="26" eb="28">
      <t>キンガク</t>
    </rPh>
    <rPh sb="28" eb="29">
      <t>オヨ</t>
    </rPh>
    <rPh sb="30" eb="32">
      <t>ナイヨウ</t>
    </rPh>
    <rPh sb="33" eb="34">
      <t>ウエ</t>
    </rPh>
    <rPh sb="35" eb="37">
      <t>ヘンコウ</t>
    </rPh>
    <rPh sb="37" eb="38">
      <t>マエ</t>
    </rPh>
    <rPh sb="39" eb="41">
      <t>キンガク</t>
    </rPh>
    <phoneticPr fontId="20"/>
  </si>
  <si>
    <t>同乗医療従事者の人数</t>
    <rPh sb="0" eb="2">
      <t>ドウジョウ</t>
    </rPh>
    <rPh sb="2" eb="4">
      <t>イリョウ</t>
    </rPh>
    <rPh sb="4" eb="7">
      <t>ジュウジシャ</t>
    </rPh>
    <rPh sb="8" eb="9">
      <t>ヒト</t>
    </rPh>
    <rPh sb="9" eb="10">
      <t>スウ</t>
    </rPh>
    <phoneticPr fontId="20"/>
  </si>
  <si>
    <t>(Ｇ)</t>
  </si>
  <si>
    <t>対象経費の支出額</t>
  </si>
  <si>
    <t>補助金所要額</t>
  </si>
  <si>
    <t>円</t>
    <rPh sb="0" eb="1">
      <t>エン</t>
    </rPh>
    <phoneticPr fontId="20"/>
  </si>
  <si>
    <t>運行管理者、運行実務者の
研修受講状況</t>
    <rPh sb="0" eb="2">
      <t>ウンコウ</t>
    </rPh>
    <rPh sb="2" eb="5">
      <t>カンリシャ</t>
    </rPh>
    <rPh sb="6" eb="8">
      <t>ウンコウ</t>
    </rPh>
    <rPh sb="8" eb="11">
      <t>ジツムシャ</t>
    </rPh>
    <rPh sb="13" eb="15">
      <t>ケンシュウ</t>
    </rPh>
    <rPh sb="15" eb="17">
      <t>ジュコウ</t>
    </rPh>
    <rPh sb="17" eb="19">
      <t>ジョウキョウ</t>
    </rPh>
    <phoneticPr fontId="20"/>
  </si>
  <si>
    <t>　　　２　「補助金所要額」欄は、（Ｃ）欄又は（Ｆ）欄のいずれか低い方の額に病院間の患者搬送のための病院救急車活用促進事業費補助金交付要綱</t>
    <rPh sb="6" eb="9">
      <t>ホジョキン</t>
    </rPh>
    <rPh sb="9" eb="11">
      <t>ショヨウ</t>
    </rPh>
    <rPh sb="11" eb="12">
      <t>ガク</t>
    </rPh>
    <rPh sb="13" eb="14">
      <t>ラン</t>
    </rPh>
    <rPh sb="19" eb="20">
      <t>ラン</t>
    </rPh>
    <rPh sb="20" eb="21">
      <t>マタ</t>
    </rPh>
    <rPh sb="25" eb="26">
      <t>ラン</t>
    </rPh>
    <rPh sb="31" eb="32">
      <t>ヒク</t>
    </rPh>
    <rPh sb="33" eb="34">
      <t>ホウ</t>
    </rPh>
    <rPh sb="35" eb="36">
      <t>ガク</t>
    </rPh>
    <rPh sb="64" eb="66">
      <t>コウフ</t>
    </rPh>
    <rPh sb="66" eb="68">
      <t>ヨウコウ</t>
    </rPh>
    <phoneticPr fontId="20"/>
  </si>
  <si>
    <t xml:space="preserve">      年      月      日   </t>
  </si>
  <si>
    <t>２　歳出の部</t>
    <rPh sb="2" eb="4">
      <t>サイシュツ</t>
    </rPh>
    <rPh sb="5" eb="6">
      <t>ブ</t>
    </rPh>
    <phoneticPr fontId="20"/>
  </si>
  <si>
    <t>　　　　　別表第１の第３欄の補助率を乗じた額（1,000円未満の端数を生じた場合は、これを切り捨てるものとします。）を記入してください。</t>
    <rPh sb="5" eb="7">
      <t>ベッピョウ</t>
    </rPh>
    <rPh sb="7" eb="8">
      <t>ダイ</t>
    </rPh>
    <rPh sb="21" eb="22">
      <t>ガク</t>
    </rPh>
    <rPh sb="28" eb="29">
      <t>エン</t>
    </rPh>
    <rPh sb="29" eb="31">
      <t>ミマン</t>
    </rPh>
    <phoneticPr fontId="20"/>
  </si>
  <si>
    <t>申請補助金名</t>
  </si>
  <si>
    <t>６月</t>
    <rPh sb="1" eb="2">
      <t>ツキ</t>
    </rPh>
    <phoneticPr fontId="20"/>
  </si>
  <si>
    <t>１　歳入の部</t>
    <rPh sb="2" eb="4">
      <t>サイニュウ</t>
    </rPh>
    <rPh sb="5" eb="6">
      <t>ブ</t>
    </rPh>
    <phoneticPr fontId="20"/>
  </si>
  <si>
    <t>予算額</t>
    <rPh sb="0" eb="3">
      <t>ヨサンガク</t>
    </rPh>
    <phoneticPr fontId="20"/>
  </si>
  <si>
    <t>○○</t>
  </si>
  <si>
    <t>合計</t>
    <rPh sb="0" eb="2">
      <t>ゴウケイ</t>
    </rPh>
    <phoneticPr fontId="20"/>
  </si>
  <si>
    <t>別紙４</t>
    <rPh sb="0" eb="2">
      <t>ベッシ</t>
    </rPh>
    <phoneticPr fontId="20"/>
  </si>
  <si>
    <t>メーカー</t>
  </si>
  <si>
    <t>補助年度</t>
  </si>
  <si>
    <t>　　　及び内容を括弧書きで記入してください。</t>
    <rPh sb="14" eb="15">
      <t>ニュウ</t>
    </rPh>
    <phoneticPr fontId="20"/>
  </si>
  <si>
    <t>事業実施年月日</t>
    <rPh sb="0" eb="2">
      <t>ジギョウ</t>
    </rPh>
    <rPh sb="2" eb="4">
      <t>ジッシ</t>
    </rPh>
    <rPh sb="4" eb="5">
      <t>ネン</t>
    </rPh>
    <rPh sb="5" eb="6">
      <t>ツキ</t>
    </rPh>
    <rPh sb="6" eb="7">
      <t>ヒ</t>
    </rPh>
    <phoneticPr fontId="20"/>
  </si>
  <si>
    <t>　自動車税</t>
    <rPh sb="1" eb="5">
      <t>ジドウシャゼイ</t>
    </rPh>
    <phoneticPr fontId="20"/>
  </si>
  <si>
    <t>選定額</t>
  </si>
  <si>
    <t>決算額</t>
    <rPh sb="0" eb="2">
      <t>ケッサン</t>
    </rPh>
    <rPh sb="2" eb="3">
      <t>ガク</t>
    </rPh>
    <phoneticPr fontId="20"/>
  </si>
  <si>
    <t>基準額</t>
  </si>
  <si>
    <t>対象経費の支出予定額</t>
  </si>
  <si>
    <t>備品購入</t>
    <rPh sb="0" eb="2">
      <t>ビヒン</t>
    </rPh>
    <rPh sb="2" eb="4">
      <t>コウニュウ</t>
    </rPh>
    <phoneticPr fontId="20"/>
  </si>
  <si>
    <t>寄附金その他の収入額</t>
  </si>
  <si>
    <t>総事業額</t>
  </si>
  <si>
    <t>租税公課</t>
    <rPh sb="0" eb="2">
      <t>ソゼイ</t>
    </rPh>
    <rPh sb="2" eb="4">
      <t>コウカ</t>
    </rPh>
    <phoneticPr fontId="20"/>
  </si>
  <si>
    <t>円</t>
  </si>
  <si>
    <t>所在地</t>
    <rPh sb="0" eb="3">
      <t>ショザイチ</t>
    </rPh>
    <phoneticPr fontId="20"/>
  </si>
  <si>
    <t>NO.</t>
  </si>
  <si>
    <t>医師</t>
    <rPh sb="0" eb="2">
      <t>イシ</t>
    </rPh>
    <phoneticPr fontId="20"/>
  </si>
  <si>
    <t>研修受講日</t>
    <rPh sb="0" eb="2">
      <t>ケンシュウ</t>
    </rPh>
    <rPh sb="2" eb="4">
      <t>ジュコウ</t>
    </rPh>
    <rPh sb="4" eb="5">
      <t>ビ</t>
    </rPh>
    <phoneticPr fontId="20"/>
  </si>
  <si>
    <t>　職員諸手当</t>
  </si>
  <si>
    <t>看護師</t>
    <rPh sb="0" eb="3">
      <t>カンゴシ</t>
    </rPh>
    <phoneticPr fontId="20"/>
  </si>
  <si>
    <t>救急救命士</t>
    <rPh sb="0" eb="2">
      <t>キュウキュウ</t>
    </rPh>
    <rPh sb="2" eb="5">
      <t>キュウメイシ</t>
    </rPh>
    <phoneticPr fontId="20"/>
  </si>
  <si>
    <t>計</t>
    <rPh sb="0" eb="1">
      <t>ケイ</t>
    </rPh>
    <phoneticPr fontId="20"/>
  </si>
  <si>
    <t>備考（他に同乗する医療従事者がいる場合、職種と人数を記入）</t>
    <rPh sb="0" eb="2">
      <t>ビコウ</t>
    </rPh>
    <rPh sb="3" eb="4">
      <t>ホカ</t>
    </rPh>
    <rPh sb="5" eb="7">
      <t>ドウジョウ</t>
    </rPh>
    <rPh sb="9" eb="11">
      <t>イリョウ</t>
    </rPh>
    <rPh sb="11" eb="14">
      <t>ジュウジシャ</t>
    </rPh>
    <rPh sb="17" eb="19">
      <t>バアイ</t>
    </rPh>
    <rPh sb="20" eb="22">
      <t>ショクシュ</t>
    </rPh>
    <rPh sb="23" eb="25">
      <t>ニンズウ</t>
    </rPh>
    <rPh sb="26" eb="28">
      <t>キニュウ</t>
    </rPh>
    <phoneticPr fontId="20"/>
  </si>
  <si>
    <t>事業実績報告書</t>
    <rPh sb="0" eb="2">
      <t>ジギョウ</t>
    </rPh>
    <rPh sb="2" eb="4">
      <t>ジッセキ</t>
    </rPh>
    <rPh sb="4" eb="7">
      <t>ホウコクショ</t>
    </rPh>
    <phoneticPr fontId="20"/>
  </si>
  <si>
    <t>給与費</t>
    <rPh sb="0" eb="3">
      <t>キュウヨヒ</t>
    </rPh>
    <phoneticPr fontId="20"/>
  </si>
  <si>
    <t>10月</t>
    <rPh sb="2" eb="3">
      <t>ツキ</t>
    </rPh>
    <phoneticPr fontId="20"/>
  </si>
  <si>
    <t>　職員基本給</t>
  </si>
  <si>
    <t>　社会保険料</t>
  </si>
  <si>
    <t>通信運搬費</t>
    <rPh sb="0" eb="2">
      <t>ツウシン</t>
    </rPh>
    <rPh sb="2" eb="5">
      <t>ウンパンヒ</t>
    </rPh>
    <phoneticPr fontId="20"/>
  </si>
  <si>
    <t>借料及び損料</t>
    <rPh sb="0" eb="2">
      <t>シャクリョウ</t>
    </rPh>
    <rPh sb="2" eb="3">
      <t>オヨ</t>
    </rPh>
    <rPh sb="4" eb="6">
      <t>ソンリョウ</t>
    </rPh>
    <phoneticPr fontId="20"/>
  </si>
  <si>
    <t>消耗品費</t>
    <rPh sb="0" eb="3">
      <t>ショウモウヒン</t>
    </rPh>
    <rPh sb="3" eb="4">
      <t>ヒ</t>
    </rPh>
    <phoneticPr fontId="20"/>
  </si>
  <si>
    <t>保険料</t>
    <rPh sb="0" eb="3">
      <t>ホケンリョウ</t>
    </rPh>
    <phoneticPr fontId="20"/>
  </si>
  <si>
    <t>燃料費</t>
    <rPh sb="0" eb="3">
      <t>ネンリョウヒ</t>
    </rPh>
    <phoneticPr fontId="20"/>
  </si>
  <si>
    <t>委託費</t>
    <rPh sb="0" eb="3">
      <t>イタクヒ</t>
    </rPh>
    <phoneticPr fontId="20"/>
  </si>
  <si>
    <t>病院救急車活用促進事業</t>
    <rPh sb="0" eb="2">
      <t>ビョウイン</t>
    </rPh>
    <rPh sb="2" eb="5">
      <t>キュウキュウシャ</t>
    </rPh>
    <rPh sb="5" eb="7">
      <t>カツヨウ</t>
    </rPh>
    <rPh sb="7" eb="9">
      <t>ソクシン</t>
    </rPh>
    <rPh sb="9" eb="11">
      <t>ジギョウ</t>
    </rPh>
    <phoneticPr fontId="20"/>
  </si>
  <si>
    <t>５月</t>
    <rPh sb="1" eb="2">
      <t>ツキ</t>
    </rPh>
    <phoneticPr fontId="20"/>
  </si>
  <si>
    <t>　自動車重量税</t>
    <rPh sb="1" eb="4">
      <t>ジドウシャ</t>
    </rPh>
    <rPh sb="4" eb="7">
      <t>ジュウリョウゼイ</t>
    </rPh>
    <phoneticPr fontId="20"/>
  </si>
  <si>
    <t>収入</t>
    <rPh sb="0" eb="2">
      <t>シュウニュウ</t>
    </rPh>
    <phoneticPr fontId="20"/>
  </si>
  <si>
    <t>寄付金その他の収入</t>
    <rPh sb="0" eb="3">
      <t>キフキン</t>
    </rPh>
    <rPh sb="5" eb="6">
      <t>タ</t>
    </rPh>
    <rPh sb="7" eb="9">
      <t>シュウニュウ</t>
    </rPh>
    <phoneticPr fontId="20"/>
  </si>
  <si>
    <t>金額
（税込）</t>
    <rPh sb="4" eb="6">
      <t>ゼイコ</t>
    </rPh>
    <phoneticPr fontId="20"/>
  </si>
  <si>
    <t>収入額</t>
    <rPh sb="0" eb="2">
      <t>シュウニュウ</t>
    </rPh>
    <rPh sb="2" eb="3">
      <t>ガク</t>
    </rPh>
    <phoneticPr fontId="20"/>
  </si>
  <si>
    <t>算出内訳</t>
    <rPh sb="0" eb="2">
      <t>サンシュツ</t>
    </rPh>
    <rPh sb="2" eb="4">
      <t>ウチワケ</t>
    </rPh>
    <phoneticPr fontId="20"/>
  </si>
  <si>
    <t xml:space="preserve">  自：</t>
  </si>
  <si>
    <t>都道府県名</t>
    <rPh sb="0" eb="4">
      <t>トドウフケン</t>
    </rPh>
    <rPh sb="4" eb="5">
      <t>メイ</t>
    </rPh>
    <phoneticPr fontId="20"/>
  </si>
  <si>
    <t>■■■</t>
  </si>
  <si>
    <t>医療機関名</t>
    <rPh sb="0" eb="2">
      <t>イリョウ</t>
    </rPh>
    <rPh sb="2" eb="5">
      <t>キカンメイ</t>
    </rPh>
    <phoneticPr fontId="20"/>
  </si>
  <si>
    <t>基準額</t>
    <rPh sb="0" eb="3">
      <t>キジュンガク</t>
    </rPh>
    <phoneticPr fontId="20"/>
  </si>
  <si>
    <t>（　都道府県名　）</t>
    <rPh sb="2" eb="6">
      <t>トドウフケン</t>
    </rPh>
    <rPh sb="6" eb="7">
      <t>メイ</t>
    </rPh>
    <phoneticPr fontId="20"/>
  </si>
  <si>
    <t>　３　変更が発生した金額については、変更後の金額の上に括弧書きで変更前の金額を記入してください。　　</t>
  </si>
  <si>
    <t>補助事業者名</t>
  </si>
  <si>
    <t>車種</t>
    <rPh sb="0" eb="2">
      <t>シャシュ</t>
    </rPh>
    <phoneticPr fontId="20"/>
  </si>
  <si>
    <t>◯◯◯◯</t>
  </si>
  <si>
    <t>２．病院救急車搭載医療機器の購入費</t>
    <rPh sb="2" eb="4">
      <t>ビョウイン</t>
    </rPh>
    <rPh sb="4" eb="7">
      <t>キュウキュウシャ</t>
    </rPh>
    <rPh sb="7" eb="9">
      <t>トウサイ</t>
    </rPh>
    <rPh sb="9" eb="11">
      <t>イリョウ</t>
    </rPh>
    <rPh sb="11" eb="13">
      <t>キキ</t>
    </rPh>
    <rPh sb="14" eb="17">
      <t>コウニュウヒ</t>
    </rPh>
    <phoneticPr fontId="20"/>
  </si>
  <si>
    <t>品名</t>
  </si>
  <si>
    <t xml:space="preserve">３．第二次救急医療機関における病院救急車で転院搬送                                              　  </t>
    <rPh sb="2" eb="3">
      <t>ダイ</t>
    </rPh>
    <rPh sb="3" eb="5">
      <t>ニジ</t>
    </rPh>
    <rPh sb="5" eb="7">
      <t>キュウキュウ</t>
    </rPh>
    <rPh sb="7" eb="9">
      <t>イリョウ</t>
    </rPh>
    <rPh sb="9" eb="11">
      <t>キカン</t>
    </rPh>
    <rPh sb="15" eb="20">
      <t>ビョウインキュウキュウシャ</t>
    </rPh>
    <rPh sb="21" eb="25">
      <t>テンインハンソウ</t>
    </rPh>
    <phoneticPr fontId="20"/>
  </si>
  <si>
    <t>実施方法</t>
  </si>
  <si>
    <t>その他</t>
    <rPh sb="2" eb="3">
      <t>タ</t>
    </rPh>
    <phoneticPr fontId="20"/>
  </si>
  <si>
    <t xml:space="preserve">年間運行期間  </t>
  </si>
  <si>
    <t xml:space="preserve">４．国庫補助金について                      　　　  </t>
  </si>
  <si>
    <t xml:space="preserve">５．整備事業の必要性（具体的に記入すること。）                </t>
  </si>
  <si>
    <t>（記入上の注意）</t>
  </si>
  <si>
    <t>１．国庫補助金について</t>
  </si>
  <si>
    <t>（１）「過去の国庫補助の有無」欄は、「有」の場合は、補助年度、補助金額を記入すること。なお、他の補助事業へ補助申請を行っている場合は、申請補助金名等を記入すること。</t>
  </si>
  <si>
    <t>２．その他</t>
  </si>
  <si>
    <t>（１）病院救急車の運行規則等及び年間の運行計画や時刻表等運営の内容のわかる資料を添付すること。</t>
    <rPh sb="3" eb="5">
      <t>ビョウイン</t>
    </rPh>
    <rPh sb="5" eb="8">
      <t>キュウキュウシャ</t>
    </rPh>
    <phoneticPr fontId="20"/>
  </si>
  <si>
    <t>（３）寄付金その他の収入額が発生する（した）場合は、金額の根拠となる資料を添付すること。</t>
  </si>
  <si>
    <t>運行方法（予定）</t>
  </si>
  <si>
    <t>年,月,週,日</t>
    <rPh sb="4" eb="5">
      <t>シュウ</t>
    </rPh>
    <rPh sb="6" eb="7">
      <t>ニチ</t>
    </rPh>
    <phoneticPr fontId="20"/>
  </si>
  <si>
    <t>有無</t>
    <rPh sb="1" eb="2">
      <t>ム</t>
    </rPh>
    <phoneticPr fontId="20"/>
  </si>
  <si>
    <t>乗車
定員</t>
    <rPh sb="0" eb="2">
      <t>ジョウシャ</t>
    </rPh>
    <rPh sb="3" eb="5">
      <t>テイイン</t>
    </rPh>
    <phoneticPr fontId="20"/>
  </si>
  <si>
    <t>△△△</t>
  </si>
  <si>
    <t>年度</t>
  </si>
  <si>
    <t>回</t>
  </si>
  <si>
    <t>補助金額</t>
  </si>
  <si>
    <t>千円</t>
  </si>
  <si>
    <t>規格</t>
  </si>
  <si>
    <t xml:space="preserve">別紙11-2（車両及び搭載機器） </t>
    <rPh sb="0" eb="2">
      <t>ベッシ</t>
    </rPh>
    <phoneticPr fontId="20"/>
  </si>
  <si>
    <t>運転手の状況</t>
  </si>
  <si>
    <t>他の補助事業への補助申請の有無(本事業以外の補助金)</t>
  </si>
  <si>
    <t>数量</t>
    <rPh sb="0" eb="2">
      <t>スウリョウ</t>
    </rPh>
    <phoneticPr fontId="20"/>
  </si>
  <si>
    <t>同乗医療従事者数</t>
    <rPh sb="0" eb="2">
      <t>ドウジョウ</t>
    </rPh>
    <rPh sb="2" eb="4">
      <t>イリョウ</t>
    </rPh>
    <rPh sb="4" eb="7">
      <t>ジュウジシャ</t>
    </rPh>
    <rPh sb="7" eb="8">
      <t>スウ</t>
    </rPh>
    <phoneticPr fontId="20"/>
  </si>
  <si>
    <t xml:space="preserve">  至：</t>
  </si>
  <si>
    <t>整備の
態様</t>
    <rPh sb="0" eb="2">
      <t>セイビ</t>
    </rPh>
    <rPh sb="4" eb="6">
      <t>タイヨウ</t>
    </rPh>
    <phoneticPr fontId="20"/>
  </si>
  <si>
    <t>更新</t>
  </si>
  <si>
    <t>　　　</t>
  </si>
  <si>
    <t>４月</t>
    <rPh sb="1" eb="2">
      <t>ツキ</t>
    </rPh>
    <phoneticPr fontId="20"/>
  </si>
  <si>
    <t>※「搬送数」へは、第二次医療機関における病院救急車で転院搬送した件数を計上すること。</t>
    <rPh sb="2" eb="4">
      <t>ハンソウ</t>
    </rPh>
    <rPh sb="4" eb="5">
      <t>スウ</t>
    </rPh>
    <rPh sb="9" eb="10">
      <t>ダイ</t>
    </rPh>
    <rPh sb="10" eb="12">
      <t>ニジ</t>
    </rPh>
    <rPh sb="12" eb="14">
      <t>イリョウ</t>
    </rPh>
    <rPh sb="14" eb="16">
      <t>キカン</t>
    </rPh>
    <phoneticPr fontId="20"/>
  </si>
  <si>
    <t>　</t>
  </si>
  <si>
    <t>７月</t>
    <rPh sb="1" eb="2">
      <t>ツキ</t>
    </rPh>
    <phoneticPr fontId="20"/>
  </si>
  <si>
    <t>11月</t>
    <rPh sb="2" eb="3">
      <t>ツキ</t>
    </rPh>
    <phoneticPr fontId="20"/>
  </si>
  <si>
    <t>１月</t>
    <rPh sb="1" eb="2">
      <t>ツキ</t>
    </rPh>
    <phoneticPr fontId="20"/>
  </si>
  <si>
    <t>搬送数</t>
    <rPh sb="0" eb="2">
      <t>ハンソウ</t>
    </rPh>
    <rPh sb="2" eb="3">
      <t>スウ</t>
    </rPh>
    <phoneticPr fontId="20"/>
  </si>
  <si>
    <t>運行方法</t>
  </si>
  <si>
    <t>（件数）</t>
    <rPh sb="1" eb="3">
      <t>ケンスウ</t>
    </rPh>
    <phoneticPr fontId="20"/>
  </si>
  <si>
    <t>所要額明細書</t>
    <rPh sb="0" eb="3">
      <t>ショヨウガク</t>
    </rPh>
    <rPh sb="3" eb="6">
      <t>メイサイショ</t>
    </rPh>
    <phoneticPr fontId="20"/>
  </si>
  <si>
    <t>８月</t>
    <rPh sb="1" eb="2">
      <t>ツキ</t>
    </rPh>
    <phoneticPr fontId="20"/>
  </si>
  <si>
    <t>２月</t>
    <rPh sb="1" eb="2">
      <t>ツキ</t>
    </rPh>
    <phoneticPr fontId="20"/>
  </si>
  <si>
    <t>（　医療機関名　）</t>
    <rPh sb="2" eb="4">
      <t>イリョウ</t>
    </rPh>
    <rPh sb="4" eb="7">
      <t>キカンメイ</t>
    </rPh>
    <phoneticPr fontId="20"/>
  </si>
  <si>
    <t>９月</t>
    <rPh sb="1" eb="2">
      <t>ツキ</t>
    </rPh>
    <phoneticPr fontId="20"/>
  </si>
  <si>
    <t>12月</t>
    <rPh sb="2" eb="3">
      <t>ツキ</t>
    </rPh>
    <phoneticPr fontId="20"/>
  </si>
  <si>
    <t>事業実績額明細書</t>
  </si>
  <si>
    <t>３月</t>
    <rPh sb="1" eb="2">
      <t>ツキ</t>
    </rPh>
    <phoneticPr fontId="20"/>
  </si>
  <si>
    <t>別紙８</t>
    <rPh sb="0" eb="2">
      <t>ベッシ</t>
    </rPh>
    <phoneticPr fontId="20"/>
  </si>
  <si>
    <t xml:space="preserve">別紙３－２（車両及び搭載機器） </t>
    <rPh sb="0" eb="2">
      <t>ベッシ</t>
    </rPh>
    <rPh sb="6" eb="8">
      <t>シャリョウ</t>
    </rPh>
    <rPh sb="8" eb="9">
      <t>オヨ</t>
    </rPh>
    <rPh sb="10" eb="12">
      <t>トウサイ</t>
    </rPh>
    <rPh sb="12" eb="14">
      <t>キキ</t>
    </rPh>
    <phoneticPr fontId="20"/>
  </si>
  <si>
    <t>変更後収入支出（歳入歳出）予算（見込み）書抄本</t>
    <rPh sb="0" eb="2">
      <t>ヘンコウ</t>
    </rPh>
    <rPh sb="2" eb="3">
      <t>ゴ</t>
    </rPh>
    <phoneticPr fontId="20"/>
  </si>
  <si>
    <t>支出予定額</t>
    <rPh sb="0" eb="2">
      <t>シシュツ</t>
    </rPh>
    <rPh sb="2" eb="4">
      <t>ヨテイ</t>
    </rPh>
    <phoneticPr fontId="20"/>
  </si>
  <si>
    <t>収入見込み額</t>
    <rPh sb="0" eb="2">
      <t>シュウニュウ</t>
    </rPh>
    <rPh sb="2" eb="4">
      <t>ミコ</t>
    </rPh>
    <rPh sb="5" eb="6">
      <t>ガク</t>
    </rPh>
    <phoneticPr fontId="20"/>
  </si>
  <si>
    <t>変更後事業計画書</t>
    <rPh sb="0" eb="3">
      <t>ヘンコウゴ</t>
    </rPh>
    <rPh sb="3" eb="5">
      <t>ジギョウ</t>
    </rPh>
    <rPh sb="5" eb="8">
      <t>ケイカクショ</t>
    </rPh>
    <phoneticPr fontId="20"/>
  </si>
  <si>
    <t>病院救急車活用促進事業実施状況表</t>
    <rPh sb="11" eb="13">
      <t>ジッシ</t>
    </rPh>
    <rPh sb="13" eb="15">
      <t>ジョウキョウ</t>
    </rPh>
    <rPh sb="15" eb="16">
      <t>ヒョウ</t>
    </rPh>
    <phoneticPr fontId="20"/>
  </si>
  <si>
    <t>変更後所要額明細書</t>
    <rPh sb="0" eb="3">
      <t>ヘンコウゴ</t>
    </rPh>
    <rPh sb="3" eb="6">
      <t>ショヨウガク</t>
    </rPh>
    <rPh sb="6" eb="9">
      <t>メイサイショ</t>
    </rPh>
    <phoneticPr fontId="20"/>
  </si>
  <si>
    <t>事業計画書</t>
    <rPh sb="2" eb="5">
      <t>ケイカクショ</t>
    </rPh>
    <phoneticPr fontId="20"/>
  </si>
  <si>
    <t>事業計画書</t>
    <rPh sb="0" eb="2">
      <t>ジギョウ</t>
    </rPh>
    <rPh sb="2" eb="5">
      <t>ケイカクショ</t>
    </rPh>
    <phoneticPr fontId="20"/>
  </si>
  <si>
    <t>収入支出（歳入歳出）予算（見込み）書抄本</t>
  </si>
  <si>
    <t>所 要 額 調 書</t>
  </si>
  <si>
    <t>車両及び搭載機器</t>
  </si>
  <si>
    <t>変 更 後 所 要 額 調 書</t>
    <rPh sb="0" eb="1">
      <t>ヘン</t>
    </rPh>
    <rPh sb="2" eb="3">
      <t>コウ</t>
    </rPh>
    <rPh sb="4" eb="5">
      <t>アト</t>
    </rPh>
    <phoneticPr fontId="20"/>
  </si>
  <si>
    <t>別紙１</t>
    <rPh sb="0" eb="2">
      <t>ベッシ</t>
    </rPh>
    <phoneticPr fontId="20"/>
  </si>
  <si>
    <t>別紙３－１（病院救急車活用促進事業）</t>
    <rPh sb="0" eb="2">
      <t>ベッシ</t>
    </rPh>
    <phoneticPr fontId="20"/>
  </si>
  <si>
    <t>（Ｉ）</t>
  </si>
  <si>
    <t>病院救急車活用促進事業</t>
  </si>
  <si>
    <t>様式11-1（病院救急車活用促進事業）</t>
    <rPh sb="0" eb="2">
      <t>ヨウシキ</t>
    </rPh>
    <phoneticPr fontId="20"/>
  </si>
  <si>
    <t>別紙６（病院救急車活用促進事業）</t>
    <rPh sb="0" eb="2">
      <t>ベッシ</t>
    </rPh>
    <phoneticPr fontId="20"/>
  </si>
  <si>
    <t>別紙２（病院救急車活用促進事業）</t>
    <rPh sb="0" eb="2">
      <t>ベッシ</t>
    </rPh>
    <phoneticPr fontId="20"/>
  </si>
  <si>
    <t>別紙５</t>
    <rPh sb="0" eb="2">
      <t>ベッシ</t>
    </rPh>
    <phoneticPr fontId="20"/>
  </si>
  <si>
    <t>別紙７－１（病院救急車活用促進事業）</t>
    <rPh sb="0" eb="2">
      <t>ベッシ</t>
    </rPh>
    <phoneticPr fontId="20"/>
  </si>
  <si>
    <t>別紙７－２（車両及び搭載機器）</t>
    <rPh sb="0" eb="2">
      <t>ベッシ</t>
    </rPh>
    <phoneticPr fontId="20"/>
  </si>
  <si>
    <t>別紙９</t>
    <rPh sb="0" eb="2">
      <t>ベッシ</t>
    </rPh>
    <phoneticPr fontId="20"/>
  </si>
  <si>
    <t>別紙13</t>
    <rPh sb="0" eb="2">
      <t>ベッシ</t>
    </rPh>
    <phoneticPr fontId="20"/>
  </si>
  <si>
    <t>様式10 （病院救急車活用促進事業）</t>
    <rPh sb="0" eb="2">
      <t>ヨウシキ</t>
    </rPh>
    <phoneticPr fontId="20"/>
  </si>
  <si>
    <t>（Ｈ）</t>
  </si>
  <si>
    <t>(Ｇ)-(Ｈ)</t>
  </si>
  <si>
    <t>　　精 算 額 調 書</t>
  </si>
</sst>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General&quot;月&quot;"/>
    <numFmt numFmtId="177" formatCode="#,##0;&quot;△ &quot;#,##0"/>
    <numFmt numFmtId="178" formatCode="General&quot;人&quot;"/>
    <numFmt numFmtId="179" formatCode="#,##0&quot;回&quot;;&quot;△ &quot;#,##0&quot;回&quot;"/>
    <numFmt numFmtId="180" formatCode="[$-411]ggge&quot;年&quot;"/>
    <numFmt numFmtId="181" formatCode="d"/>
  </numFmts>
  <fonts count="32">
    <font>
      <sz val="11"/>
      <color indexed="8"/>
      <name val="ＭＳ Ｐゴシック"/>
      <family val="3"/>
    </font>
    <font>
      <sz val="11"/>
      <color indexed="8"/>
      <name val="ＭＳ Ｐゴシック"/>
      <family val="3"/>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1"/>
      <color auto="1"/>
      <name val="ＭＳ Ｐゴシック"/>
      <family val="3"/>
    </font>
    <font>
      <sz val="11"/>
      <color theme="1"/>
      <name val="ＭＳ Ｐゴシック"/>
      <family val="3"/>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ont>
    <font>
      <sz val="6"/>
      <color auto="1"/>
      <name val="ＭＳ Ｐゴシック"/>
      <family val="3"/>
    </font>
    <font>
      <sz val="10"/>
      <color auto="1"/>
      <name val="ＭＳ 明朝"/>
      <family val="1"/>
    </font>
    <font>
      <sz val="20"/>
      <color auto="1"/>
      <name val="ＭＳ 明朝"/>
      <family val="1"/>
    </font>
    <font>
      <sz val="12"/>
      <color auto="1"/>
      <name val="ＭＳ ゴシック"/>
      <family val="3"/>
    </font>
    <font>
      <strike/>
      <sz val="12"/>
      <color auto="1"/>
      <name val="ＭＳ ゴシック"/>
      <family val="3"/>
    </font>
    <font>
      <sz val="11"/>
      <color auto="1"/>
      <name val="ＭＳ ゴシック"/>
      <family val="3"/>
    </font>
    <font>
      <sz val="10"/>
      <color auto="1"/>
      <name val="ＭＳ ゴシック"/>
      <family val="3"/>
    </font>
    <font>
      <b/>
      <sz val="9"/>
      <color auto="1"/>
      <name val="ＭＳ ゴシック"/>
      <family val="3"/>
    </font>
    <font>
      <sz val="11"/>
      <color indexed="8"/>
      <name val="ＭＳ 明朝"/>
      <family val="1"/>
    </font>
    <font>
      <sz val="18"/>
      <color indexed="8"/>
      <name val="ＭＳ 明朝"/>
      <family val="1"/>
    </font>
    <font>
      <sz val="14"/>
      <color auto="1"/>
      <name val="ＭＳ ゴシック"/>
      <family val="3"/>
    </font>
    <font>
      <sz val="10"/>
      <color theme="1"/>
      <name val="ＭＳ ゴシック"/>
      <family val="3"/>
    </font>
  </fonts>
  <fills count="26">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theme="8" tint="0.8"/>
        <bgColor indexed="64"/>
      </patternFill>
    </fill>
    <fill>
      <patternFill patternType="solid">
        <fgColor theme="0"/>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1"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212">
    <xf numFmtId="0" fontId="0" fillId="0" borderId="0" xfId="0">
      <alignment vertical="center"/>
    </xf>
    <xf numFmtId="0" fontId="21" fillId="0" borderId="0" xfId="0" applyFont="1">
      <alignment vertical="center"/>
    </xf>
    <xf numFmtId="0" fontId="21" fillId="0" borderId="0" xfId="0" applyFont="1" applyAlignment="1">
      <alignment vertical="top"/>
    </xf>
    <xf numFmtId="0" fontId="22" fillId="0" borderId="0" xfId="0" applyFont="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right" vertical="center"/>
    </xf>
    <xf numFmtId="0" fontId="21" fillId="0" borderId="10" xfId="0" applyFont="1" applyBorder="1" applyAlignment="1">
      <alignment horizontal="right" vertical="center"/>
    </xf>
    <xf numFmtId="0" fontId="21" fillId="0" borderId="11" xfId="0" applyFont="1" applyBorder="1">
      <alignment vertical="center"/>
    </xf>
    <xf numFmtId="0" fontId="21" fillId="0" borderId="11" xfId="0" applyFont="1" applyBorder="1" applyAlignment="1">
      <alignment horizontal="right" vertical="center"/>
    </xf>
    <xf numFmtId="0" fontId="21" fillId="0" borderId="12" xfId="0" applyFont="1" applyBorder="1">
      <alignment vertical="center"/>
    </xf>
    <xf numFmtId="0" fontId="21" fillId="0" borderId="12" xfId="0" applyFont="1" applyBorder="1" applyAlignment="1">
      <alignment horizontal="right" vertical="center"/>
    </xf>
    <xf numFmtId="0" fontId="21" fillId="0" borderId="14" xfId="0" applyFont="1" applyBorder="1" applyAlignment="1">
      <alignment horizontal="right" vertical="center"/>
    </xf>
    <xf numFmtId="0" fontId="21" fillId="0" borderId="15" xfId="0" applyFont="1" applyBorder="1">
      <alignment vertical="center"/>
    </xf>
    <xf numFmtId="0" fontId="21" fillId="0" borderId="0" xfId="0" applyFont="1" applyBorder="1" applyAlignment="1">
      <alignment horizontal="right" vertical="center"/>
    </xf>
    <xf numFmtId="0" fontId="21" fillId="0" borderId="13" xfId="0" applyFont="1" applyBorder="1">
      <alignment vertical="center"/>
    </xf>
    <xf numFmtId="0" fontId="21" fillId="0" borderId="16" xfId="0" applyFont="1" applyBorder="1" applyAlignment="1">
      <alignment horizontal="center" vertical="center"/>
    </xf>
    <xf numFmtId="0" fontId="21" fillId="0" borderId="0" xfId="0" applyFont="1" applyBorder="1" applyAlignment="1">
      <alignment horizontal="center" vertical="center"/>
    </xf>
    <xf numFmtId="0" fontId="21" fillId="0" borderId="17" xfId="0" applyFont="1" applyBorder="1" applyAlignment="1">
      <alignment horizontal="right" vertical="center"/>
    </xf>
    <xf numFmtId="0" fontId="21" fillId="0" borderId="18" xfId="0" applyFont="1" applyBorder="1">
      <alignment vertical="center"/>
    </xf>
    <xf numFmtId="0" fontId="21" fillId="0" borderId="19" xfId="0" applyFont="1" applyBorder="1" applyAlignment="1">
      <alignment horizontal="right" vertical="center"/>
    </xf>
    <xf numFmtId="0" fontId="23" fillId="0" borderId="0" xfId="34" applyFont="1">
      <alignment vertical="center"/>
    </xf>
    <xf numFmtId="0" fontId="23" fillId="0" borderId="0" xfId="34" applyFont="1" applyAlignment="1">
      <alignment horizontal="centerContinuous" vertical="center"/>
    </xf>
    <xf numFmtId="0" fontId="23" fillId="0" borderId="0" xfId="34" applyFont="1" applyAlignment="1">
      <alignment horizontal="center" vertical="center"/>
    </xf>
    <xf numFmtId="0" fontId="23" fillId="0" borderId="20" xfId="34" applyFont="1" applyBorder="1" applyAlignment="1">
      <alignment horizontal="center" vertical="center"/>
    </xf>
    <xf numFmtId="0" fontId="23" fillId="0" borderId="11" xfId="34" applyFont="1" applyBorder="1">
      <alignment vertical="center"/>
    </xf>
    <xf numFmtId="0" fontId="23" fillId="0" borderId="11" xfId="34" applyFont="1" applyBorder="1" applyAlignment="1">
      <alignment vertical="center"/>
    </xf>
    <xf numFmtId="0" fontId="23" fillId="0" borderId="0" xfId="34" applyFont="1" applyBorder="1" applyAlignment="1">
      <alignment vertical="center"/>
    </xf>
    <xf numFmtId="0" fontId="23" fillId="0" borderId="11" xfId="34" applyFont="1" applyBorder="1" applyAlignment="1">
      <alignment horizontal="left" vertical="center"/>
    </xf>
    <xf numFmtId="0" fontId="23" fillId="24" borderId="11" xfId="34" applyFont="1" applyFill="1" applyBorder="1" applyAlignment="1">
      <alignment horizontal="left" vertical="center"/>
    </xf>
    <xf numFmtId="0" fontId="23" fillId="0" borderId="20" xfId="34" applyFont="1" applyBorder="1" applyAlignment="1">
      <alignment horizontal="center" vertical="center" shrinkToFit="1"/>
    </xf>
    <xf numFmtId="0" fontId="23" fillId="0" borderId="20" xfId="34" applyFont="1" applyBorder="1" applyAlignment="1">
      <alignment horizontal="center" vertical="center" wrapText="1"/>
    </xf>
    <xf numFmtId="0" fontId="23" fillId="0" borderId="11" xfId="34" applyFont="1" applyBorder="1" applyAlignment="1">
      <alignment horizontal="right" vertical="center"/>
    </xf>
    <xf numFmtId="0" fontId="23" fillId="24" borderId="11" xfId="34" applyFont="1" applyFill="1" applyBorder="1">
      <alignment vertical="center"/>
    </xf>
    <xf numFmtId="0" fontId="23" fillId="0" borderId="20" xfId="34" applyFont="1" applyBorder="1">
      <alignment vertical="center"/>
    </xf>
    <xf numFmtId="0" fontId="23" fillId="24" borderId="11" xfId="34" applyFont="1" applyFill="1" applyBorder="1" applyAlignment="1">
      <alignment vertical="center"/>
    </xf>
    <xf numFmtId="0" fontId="23" fillId="0" borderId="20" xfId="34" applyFont="1" applyBorder="1" applyAlignment="1">
      <alignment vertical="center"/>
    </xf>
    <xf numFmtId="0" fontId="23" fillId="0" borderId="0" xfId="34" applyFont="1" applyBorder="1" applyAlignment="1">
      <alignment horizontal="right" vertical="center"/>
    </xf>
    <xf numFmtId="0" fontId="24" fillId="0" borderId="11" xfId="34" applyFont="1" applyBorder="1">
      <alignment vertical="center"/>
    </xf>
    <xf numFmtId="176" fontId="23" fillId="24" borderId="11" xfId="34" applyNumberFormat="1" applyFont="1" applyFill="1" applyBorder="1">
      <alignment vertical="center"/>
    </xf>
    <xf numFmtId="177" fontId="23" fillId="0" borderId="20" xfId="34" applyNumberFormat="1" applyFont="1" applyBorder="1">
      <alignment vertical="center"/>
    </xf>
    <xf numFmtId="0" fontId="23" fillId="0" borderId="21" xfId="34" applyFont="1" applyBorder="1">
      <alignment vertical="center"/>
    </xf>
    <xf numFmtId="0" fontId="23" fillId="0" borderId="21" xfId="34" applyFont="1" applyBorder="1" applyAlignment="1">
      <alignment vertical="center"/>
    </xf>
    <xf numFmtId="0" fontId="23" fillId="24" borderId="13" xfId="34" applyFont="1" applyFill="1" applyBorder="1" applyAlignment="1">
      <alignment vertical="center"/>
    </xf>
    <xf numFmtId="0" fontId="23" fillId="0" borderId="12" xfId="34" applyFont="1" applyBorder="1" applyAlignment="1">
      <alignment vertical="center"/>
    </xf>
    <xf numFmtId="0" fontId="23" fillId="0" borderId="22" xfId="34" applyFont="1" applyFill="1" applyBorder="1" applyAlignment="1">
      <alignment vertical="center"/>
    </xf>
    <xf numFmtId="0" fontId="23" fillId="0" borderId="18" xfId="34" applyFont="1" applyBorder="1" applyAlignment="1">
      <alignment vertical="center"/>
    </xf>
    <xf numFmtId="0" fontId="23" fillId="0" borderId="10" xfId="33" applyFont="1" applyBorder="1" applyAlignment="1">
      <alignment horizontal="center" vertical="center"/>
    </xf>
    <xf numFmtId="0" fontId="23" fillId="0" borderId="15" xfId="33" applyFont="1" applyBorder="1" applyAlignment="1">
      <alignment horizontal="center" vertical="center"/>
    </xf>
    <xf numFmtId="0" fontId="23" fillId="0" borderId="23" xfId="33" applyFont="1" applyFill="1" applyBorder="1" applyAlignment="1">
      <alignment horizontal="center" vertical="center" wrapText="1" shrinkToFit="1"/>
    </xf>
    <xf numFmtId="0" fontId="23" fillId="0" borderId="24" xfId="33" applyFont="1" applyFill="1" applyBorder="1" applyAlignment="1">
      <alignment vertical="center" shrinkToFit="1"/>
    </xf>
    <xf numFmtId="0" fontId="23" fillId="0" borderId="24" xfId="33" applyFont="1" applyFill="1" applyBorder="1" applyAlignment="1">
      <alignment horizontal="center" vertical="center"/>
    </xf>
    <xf numFmtId="0" fontId="23" fillId="0" borderId="24" xfId="33" applyFont="1" applyFill="1" applyBorder="1" applyAlignment="1">
      <alignment horizontal="center" vertical="center" wrapText="1"/>
    </xf>
    <xf numFmtId="0" fontId="23" fillId="0" borderId="24" xfId="33" applyFont="1" applyFill="1" applyBorder="1">
      <alignment vertical="center"/>
    </xf>
    <xf numFmtId="0" fontId="23" fillId="0" borderId="16" xfId="33" applyFont="1" applyBorder="1" applyAlignment="1">
      <alignment horizontal="left" vertical="center" wrapText="1"/>
    </xf>
    <xf numFmtId="0" fontId="23" fillId="24" borderId="20" xfId="33" applyFont="1" applyFill="1" applyBorder="1" applyAlignment="1">
      <alignment horizontal="center" vertical="center"/>
    </xf>
    <xf numFmtId="0" fontId="23" fillId="24" borderId="20" xfId="33" applyFont="1" applyFill="1" applyBorder="1" applyAlignment="1">
      <alignment horizontal="left" vertical="center"/>
    </xf>
    <xf numFmtId="0" fontId="23" fillId="24" borderId="20" xfId="33" applyFont="1" applyFill="1" applyBorder="1" applyAlignment="1">
      <alignment horizontal="center" vertical="center" shrinkToFit="1"/>
    </xf>
    <xf numFmtId="0" fontId="23" fillId="0" borderId="20" xfId="33" applyFont="1" applyFill="1" applyBorder="1" applyAlignment="1">
      <alignment horizontal="center" vertical="top"/>
    </xf>
    <xf numFmtId="178" fontId="23" fillId="24" borderId="20" xfId="33" applyNumberFormat="1" applyFont="1" applyFill="1" applyBorder="1" applyAlignment="1">
      <alignment horizontal="right" vertical="center"/>
    </xf>
    <xf numFmtId="0" fontId="23" fillId="24" borderId="20" xfId="33" applyFont="1" applyFill="1" applyBorder="1" applyAlignment="1">
      <alignment horizontal="center" vertical="top" wrapText="1"/>
    </xf>
    <xf numFmtId="58" fontId="23" fillId="24" borderId="20" xfId="33" applyNumberFormat="1" applyFont="1" applyFill="1" applyBorder="1" applyAlignment="1">
      <alignment horizontal="center" vertical="top"/>
    </xf>
    <xf numFmtId="178" fontId="23" fillId="0" borderId="20" xfId="33" applyNumberFormat="1" applyFont="1" applyBorder="1" applyAlignment="1">
      <alignment horizontal="right" vertical="center"/>
    </xf>
    <xf numFmtId="0" fontId="23" fillId="24" borderId="20" xfId="33" applyFont="1" applyFill="1" applyBorder="1" applyAlignment="1">
      <alignment horizontal="center" vertical="center" wrapText="1"/>
    </xf>
    <xf numFmtId="0" fontId="23" fillId="0" borderId="16" xfId="33" applyFont="1" applyFill="1" applyBorder="1" applyAlignment="1">
      <alignment vertical="top"/>
    </xf>
    <xf numFmtId="0" fontId="23" fillId="0" borderId="0" xfId="33" applyFont="1" applyFill="1" applyBorder="1" applyAlignment="1">
      <alignment vertical="top"/>
    </xf>
    <xf numFmtId="0" fontId="23" fillId="0" borderId="13" xfId="33" applyFont="1" applyFill="1" applyBorder="1" applyAlignment="1">
      <alignment vertical="top"/>
    </xf>
    <xf numFmtId="0" fontId="23" fillId="0" borderId="13" xfId="33" applyFont="1" applyFill="1" applyBorder="1" applyAlignment="1">
      <alignment horizontal="center" vertical="center"/>
    </xf>
    <xf numFmtId="0" fontId="25" fillId="0" borderId="0" xfId="36" applyFont="1">
      <alignment vertical="center"/>
    </xf>
    <xf numFmtId="0" fontId="23" fillId="0" borderId="0" xfId="36" applyFont="1" applyAlignment="1">
      <alignment vertical="center"/>
    </xf>
    <xf numFmtId="0" fontId="23" fillId="24" borderId="20" xfId="36" applyFont="1" applyFill="1" applyBorder="1" applyAlignment="1">
      <alignment vertical="center" wrapText="1"/>
    </xf>
    <xf numFmtId="0" fontId="23" fillId="0" borderId="14" xfId="36" applyFont="1" applyBorder="1" applyAlignment="1">
      <alignment horizontal="center" vertical="center"/>
    </xf>
    <xf numFmtId="0" fontId="23" fillId="0" borderId="23" xfId="36" applyFont="1" applyBorder="1" applyAlignment="1">
      <alignment horizontal="center" vertical="center"/>
    </xf>
    <xf numFmtId="0" fontId="26" fillId="0" borderId="14" xfId="36" applyFont="1" applyBorder="1" applyAlignment="1">
      <alignment vertical="center" wrapText="1"/>
    </xf>
    <xf numFmtId="0" fontId="26" fillId="0" borderId="15" xfId="36" applyFont="1" applyBorder="1" applyAlignment="1">
      <alignment vertical="center" wrapText="1"/>
    </xf>
    <xf numFmtId="0" fontId="26" fillId="0" borderId="23" xfId="36" applyFont="1" applyBorder="1" applyAlignment="1">
      <alignment vertical="center" wrapText="1"/>
    </xf>
    <xf numFmtId="0" fontId="24" fillId="24" borderId="14" xfId="36" applyFont="1" applyFill="1" applyBorder="1" applyAlignment="1">
      <alignment vertical="top" wrapText="1"/>
    </xf>
    <xf numFmtId="0" fontId="23" fillId="24" borderId="15" xfId="36" applyFont="1" applyFill="1" applyBorder="1" applyAlignment="1">
      <alignment vertical="top" wrapText="1"/>
    </xf>
    <xf numFmtId="0" fontId="23" fillId="24" borderId="23" xfId="36" applyFont="1" applyFill="1" applyBorder="1" applyAlignment="1">
      <alignment vertical="top" wrapText="1"/>
    </xf>
    <xf numFmtId="0" fontId="23" fillId="0" borderId="0" xfId="36" applyFont="1" applyAlignment="1">
      <alignment vertical="center" wrapText="1"/>
    </xf>
    <xf numFmtId="0" fontId="23" fillId="0" borderId="17" xfId="36" applyFont="1" applyBorder="1" applyAlignment="1">
      <alignment horizontal="center" vertical="center"/>
    </xf>
    <xf numFmtId="0" fontId="23" fillId="0" borderId="18" xfId="36" applyFont="1" applyBorder="1" applyAlignment="1">
      <alignment horizontal="center" vertical="center"/>
    </xf>
    <xf numFmtId="0" fontId="23" fillId="0" borderId="19" xfId="36" applyFont="1" applyBorder="1" applyAlignment="1">
      <alignment horizontal="center" vertical="center"/>
    </xf>
    <xf numFmtId="0" fontId="23" fillId="0" borderId="22" xfId="36" applyFont="1" applyBorder="1" applyAlignment="1">
      <alignment horizontal="center" vertical="center"/>
    </xf>
    <xf numFmtId="0" fontId="26" fillId="0" borderId="17" xfId="36" applyFont="1" applyBorder="1" applyAlignment="1">
      <alignment vertical="center" wrapText="1"/>
    </xf>
    <xf numFmtId="0" fontId="26" fillId="0" borderId="18" xfId="36" applyFont="1" applyBorder="1" applyAlignment="1">
      <alignment vertical="center" wrapText="1"/>
    </xf>
    <xf numFmtId="0" fontId="26" fillId="0" borderId="19" xfId="36" applyFont="1" applyBorder="1" applyAlignment="1">
      <alignment vertical="center" wrapText="1"/>
    </xf>
    <xf numFmtId="0" fontId="23" fillId="24" borderId="16" xfId="36" applyFont="1" applyFill="1" applyBorder="1" applyAlignment="1">
      <alignment vertical="top" wrapText="1"/>
    </xf>
    <xf numFmtId="0" fontId="23" fillId="24" borderId="0" xfId="36" applyFont="1" applyFill="1" applyBorder="1" applyAlignment="1">
      <alignment vertical="top" wrapText="1"/>
    </xf>
    <xf numFmtId="0" fontId="23" fillId="24" borderId="13" xfId="36" applyFont="1" applyFill="1" applyBorder="1" applyAlignment="1">
      <alignment vertical="top" wrapText="1"/>
    </xf>
    <xf numFmtId="0" fontId="27" fillId="0" borderId="0" xfId="36" applyFont="1">
      <alignment vertical="center"/>
    </xf>
    <xf numFmtId="0" fontId="23" fillId="24" borderId="14" xfId="36" applyFont="1" applyFill="1" applyBorder="1" applyAlignment="1">
      <alignment horizontal="left" vertical="center"/>
    </xf>
    <xf numFmtId="0" fontId="23" fillId="24" borderId="15" xfId="36" applyFont="1" applyFill="1" applyBorder="1" applyAlignment="1">
      <alignment horizontal="left" vertical="center"/>
    </xf>
    <xf numFmtId="0" fontId="23" fillId="24" borderId="23" xfId="36" applyFont="1" applyFill="1" applyBorder="1" applyAlignment="1">
      <alignment horizontal="left" vertical="center"/>
    </xf>
    <xf numFmtId="0" fontId="23" fillId="0" borderId="23" xfId="36" applyFont="1" applyBorder="1" applyAlignment="1">
      <alignment horizontal="right" vertical="center"/>
    </xf>
    <xf numFmtId="0" fontId="23" fillId="24" borderId="10" xfId="36" applyFont="1" applyFill="1" applyBorder="1" applyAlignment="1">
      <alignment horizontal="center" vertical="center"/>
    </xf>
    <xf numFmtId="0" fontId="23" fillId="24" borderId="11" xfId="36" applyFont="1" applyFill="1" applyBorder="1" applyAlignment="1">
      <alignment horizontal="center" vertical="center"/>
    </xf>
    <xf numFmtId="0" fontId="23" fillId="24" borderId="12" xfId="36" applyFont="1" applyFill="1" applyBorder="1" applyAlignment="1">
      <alignment horizontal="center" vertical="center"/>
    </xf>
    <xf numFmtId="0" fontId="23" fillId="0" borderId="10" xfId="36" applyFont="1" applyBorder="1" applyAlignment="1">
      <alignment horizontal="center" vertical="center" wrapText="1"/>
    </xf>
    <xf numFmtId="0" fontId="23" fillId="0" borderId="12" xfId="36" applyFont="1" applyBorder="1" applyAlignment="1">
      <alignment horizontal="center" vertical="center" wrapText="1"/>
    </xf>
    <xf numFmtId="0" fontId="23" fillId="0" borderId="20" xfId="36" applyFont="1" applyFill="1" applyBorder="1" applyAlignment="1">
      <alignment vertical="center" wrapText="1"/>
    </xf>
    <xf numFmtId="0" fontId="23" fillId="24" borderId="24" xfId="36" applyFont="1" applyFill="1" applyBorder="1" applyAlignment="1">
      <alignment vertical="center" wrapText="1"/>
    </xf>
    <xf numFmtId="0" fontId="23" fillId="0" borderId="24" xfId="36" applyFont="1" applyFill="1" applyBorder="1" applyAlignment="1">
      <alignment vertical="center" wrapText="1"/>
    </xf>
    <xf numFmtId="0" fontId="23" fillId="0" borderId="21" xfId="36" applyFont="1" applyBorder="1" applyAlignment="1">
      <alignment horizontal="center" vertical="center"/>
    </xf>
    <xf numFmtId="0" fontId="23" fillId="24" borderId="16" xfId="36" applyFont="1" applyFill="1" applyBorder="1" applyAlignment="1">
      <alignment horizontal="left" vertical="center"/>
    </xf>
    <xf numFmtId="0" fontId="23" fillId="24" borderId="0" xfId="36" applyFont="1" applyFill="1" applyBorder="1" applyAlignment="1">
      <alignment horizontal="left" vertical="center"/>
    </xf>
    <xf numFmtId="0" fontId="23" fillId="24" borderId="13" xfId="36" applyFont="1" applyFill="1" applyBorder="1" applyAlignment="1">
      <alignment horizontal="left" vertical="center"/>
    </xf>
    <xf numFmtId="0" fontId="23" fillId="24" borderId="21" xfId="36" applyFont="1" applyFill="1" applyBorder="1" applyAlignment="1">
      <alignment horizontal="center" vertical="center"/>
    </xf>
    <xf numFmtId="0" fontId="23" fillId="0" borderId="10" xfId="36" applyFont="1" applyBorder="1" applyAlignment="1">
      <alignment horizontal="center" vertical="center" shrinkToFit="1"/>
    </xf>
    <xf numFmtId="0" fontId="23" fillId="0" borderId="12" xfId="36" applyFont="1" applyBorder="1" applyAlignment="1">
      <alignment horizontal="center" vertical="center" shrinkToFit="1"/>
    </xf>
    <xf numFmtId="0" fontId="23" fillId="24" borderId="10" xfId="36" applyFont="1" applyFill="1" applyBorder="1" applyAlignment="1">
      <alignment horizontal="right" vertical="center"/>
    </xf>
    <xf numFmtId="0" fontId="23" fillId="24" borderId="12" xfId="36" applyFont="1" applyFill="1" applyBorder="1" applyAlignment="1">
      <alignment horizontal="right" vertical="center"/>
    </xf>
    <xf numFmtId="0" fontId="23" fillId="0" borderId="16" xfId="36" applyFont="1" applyBorder="1" applyAlignment="1">
      <alignment horizontal="center" vertical="center"/>
    </xf>
    <xf numFmtId="0" fontId="23" fillId="24" borderId="21" xfId="36" applyFont="1" applyFill="1" applyBorder="1" applyAlignment="1">
      <alignment vertical="center" wrapText="1"/>
    </xf>
    <xf numFmtId="0" fontId="23" fillId="0" borderId="21" xfId="36" applyFont="1" applyFill="1" applyBorder="1" applyAlignment="1">
      <alignment vertical="center" wrapText="1"/>
    </xf>
    <xf numFmtId="179" fontId="23" fillId="24" borderId="17" xfId="36" applyNumberFormat="1" applyFont="1" applyFill="1" applyBorder="1" applyAlignment="1">
      <alignment horizontal="right" vertical="center"/>
    </xf>
    <xf numFmtId="179" fontId="23" fillId="24" borderId="18" xfId="36" applyNumberFormat="1" applyFont="1" applyFill="1" applyBorder="1" applyAlignment="1">
      <alignment horizontal="right" vertical="center"/>
    </xf>
    <xf numFmtId="179" fontId="23" fillId="24" borderId="19" xfId="36" applyNumberFormat="1" applyFont="1" applyFill="1" applyBorder="1" applyAlignment="1">
      <alignment horizontal="right" vertical="center"/>
    </xf>
    <xf numFmtId="0" fontId="23" fillId="24" borderId="14" xfId="36" applyFont="1" applyFill="1" applyBorder="1" applyAlignment="1">
      <alignment horizontal="right" vertical="center"/>
    </xf>
    <xf numFmtId="0" fontId="23" fillId="24" borderId="23" xfId="36" applyFont="1" applyFill="1" applyBorder="1" applyAlignment="1">
      <alignment horizontal="right" vertical="center"/>
    </xf>
    <xf numFmtId="0" fontId="23" fillId="24" borderId="14" xfId="36" applyFont="1" applyFill="1" applyBorder="1" applyAlignment="1">
      <alignment horizontal="center" vertical="center"/>
    </xf>
    <xf numFmtId="0" fontId="23" fillId="24" borderId="15" xfId="36" applyFont="1" applyFill="1" applyBorder="1" applyAlignment="1">
      <alignment horizontal="center" vertical="center"/>
    </xf>
    <xf numFmtId="0" fontId="23" fillId="24" borderId="23" xfId="36" applyFont="1" applyFill="1" applyBorder="1" applyAlignment="1">
      <alignment horizontal="center" vertical="center"/>
    </xf>
    <xf numFmtId="0" fontId="23" fillId="24" borderId="17" xfId="36" applyFont="1" applyFill="1" applyBorder="1" applyAlignment="1">
      <alignment horizontal="right" vertical="center"/>
    </xf>
    <xf numFmtId="0" fontId="23" fillId="24" borderId="19" xfId="36" applyFont="1" applyFill="1" applyBorder="1" applyAlignment="1">
      <alignment horizontal="right" vertical="center"/>
    </xf>
    <xf numFmtId="0" fontId="23" fillId="24" borderId="17" xfId="36" applyFont="1" applyFill="1" applyBorder="1" applyAlignment="1">
      <alignment horizontal="center" vertical="center"/>
    </xf>
    <xf numFmtId="0" fontId="23" fillId="24" borderId="18" xfId="36" applyFont="1" applyFill="1" applyBorder="1" applyAlignment="1">
      <alignment horizontal="center" vertical="center"/>
    </xf>
    <xf numFmtId="0" fontId="23" fillId="24" borderId="19" xfId="36" applyFont="1" applyFill="1" applyBorder="1" applyAlignment="1">
      <alignment horizontal="center" vertical="center"/>
    </xf>
    <xf numFmtId="0" fontId="23" fillId="24" borderId="22" xfId="36" applyFont="1" applyFill="1" applyBorder="1" applyAlignment="1">
      <alignment horizontal="center" vertical="center"/>
    </xf>
    <xf numFmtId="0" fontId="26" fillId="0" borderId="14" xfId="36" applyFont="1" applyBorder="1" applyAlignment="1">
      <alignment horizontal="center" vertical="center" wrapText="1"/>
    </xf>
    <xf numFmtId="0" fontId="26" fillId="0" borderId="15" xfId="36" applyFont="1" applyBorder="1" applyAlignment="1">
      <alignment horizontal="center" vertical="center" wrapText="1"/>
    </xf>
    <xf numFmtId="0" fontId="26" fillId="0" borderId="23" xfId="36" applyFont="1" applyBorder="1" applyAlignment="1">
      <alignment horizontal="center" vertical="center" wrapText="1"/>
    </xf>
    <xf numFmtId="0" fontId="23" fillId="0" borderId="12" xfId="36" applyFont="1" applyBorder="1" applyAlignment="1">
      <alignment horizontal="center" vertical="center"/>
    </xf>
    <xf numFmtId="177" fontId="23" fillId="24" borderId="20" xfId="36" applyNumberFormat="1" applyFont="1" applyFill="1" applyBorder="1" applyAlignment="1">
      <alignment vertical="center"/>
    </xf>
    <xf numFmtId="177" fontId="23" fillId="0" borderId="20" xfId="36" applyNumberFormat="1" applyFont="1" applyFill="1" applyBorder="1" applyAlignment="1">
      <alignment vertical="center"/>
    </xf>
    <xf numFmtId="0" fontId="23" fillId="24" borderId="10" xfId="36" applyFont="1" applyFill="1" applyBorder="1" applyAlignment="1">
      <alignment horizontal="center" vertical="top" wrapText="1"/>
    </xf>
    <xf numFmtId="0" fontId="23" fillId="24" borderId="12" xfId="36" applyFont="1" applyFill="1" applyBorder="1" applyAlignment="1">
      <alignment horizontal="center" vertical="top" wrapText="1"/>
    </xf>
    <xf numFmtId="0" fontId="23" fillId="0" borderId="24" xfId="36" applyFont="1" applyBorder="1" applyAlignment="1">
      <alignment horizontal="right" vertical="center"/>
    </xf>
    <xf numFmtId="0" fontId="26" fillId="0" borderId="17" xfId="36" applyFont="1" applyBorder="1" applyAlignment="1">
      <alignment horizontal="center" vertical="center" wrapText="1"/>
    </xf>
    <xf numFmtId="0" fontId="26" fillId="0" borderId="18" xfId="36" applyFont="1" applyBorder="1" applyAlignment="1">
      <alignment horizontal="center" vertical="center" wrapText="1"/>
    </xf>
    <xf numFmtId="0" fontId="26" fillId="0" borderId="19" xfId="36" applyFont="1" applyBorder="1" applyAlignment="1">
      <alignment horizontal="center" vertical="center" wrapText="1"/>
    </xf>
    <xf numFmtId="0" fontId="23" fillId="0" borderId="14" xfId="36" applyFont="1" applyBorder="1" applyAlignment="1">
      <alignment horizontal="center" vertical="center" wrapText="1"/>
    </xf>
    <xf numFmtId="0" fontId="23" fillId="0" borderId="23" xfId="36" applyFont="1" applyBorder="1" applyAlignment="1">
      <alignment horizontal="center" vertical="center" wrapText="1"/>
    </xf>
    <xf numFmtId="177" fontId="23" fillId="24" borderId="24" xfId="36" applyNumberFormat="1" applyFont="1" applyFill="1" applyBorder="1" applyAlignment="1">
      <alignment vertical="center"/>
    </xf>
    <xf numFmtId="177" fontId="23" fillId="0" borderId="24" xfId="36" applyNumberFormat="1" applyFont="1" applyFill="1" applyBorder="1" applyAlignment="1">
      <alignment vertical="center"/>
    </xf>
    <xf numFmtId="0" fontId="23" fillId="0" borderId="16" xfId="36" applyFont="1" applyBorder="1" applyAlignment="1">
      <alignment horizontal="center" vertical="center" wrapText="1"/>
    </xf>
    <xf numFmtId="0" fontId="23" fillId="0" borderId="13" xfId="36" applyFont="1" applyBorder="1" applyAlignment="1">
      <alignment horizontal="center" vertical="center" wrapText="1"/>
    </xf>
    <xf numFmtId="177" fontId="23" fillId="24" borderId="21" xfId="36" applyNumberFormat="1" applyFont="1" applyFill="1" applyBorder="1" applyAlignment="1">
      <alignment vertical="center"/>
    </xf>
    <xf numFmtId="177" fontId="23" fillId="0" borderId="21" xfId="36" applyNumberFormat="1" applyFont="1" applyFill="1" applyBorder="1" applyAlignment="1">
      <alignment vertical="center"/>
    </xf>
    <xf numFmtId="0" fontId="23" fillId="24" borderId="14" xfId="36" applyFont="1" applyFill="1" applyBorder="1" applyAlignment="1">
      <alignment vertical="center" wrapText="1"/>
    </xf>
    <xf numFmtId="0" fontId="23" fillId="24" borderId="23" xfId="36" applyFont="1" applyFill="1" applyBorder="1" applyAlignment="1">
      <alignment vertical="center" wrapText="1"/>
    </xf>
    <xf numFmtId="0" fontId="23" fillId="24" borderId="16" xfId="36" applyFont="1" applyFill="1" applyBorder="1" applyAlignment="1">
      <alignment vertical="center" wrapText="1"/>
    </xf>
    <xf numFmtId="0" fontId="23" fillId="24" borderId="13" xfId="36" applyFont="1" applyFill="1" applyBorder="1" applyAlignment="1">
      <alignment vertical="center" wrapText="1"/>
    </xf>
    <xf numFmtId="0" fontId="23" fillId="0" borderId="0" xfId="36" applyFont="1" applyFill="1" applyAlignment="1">
      <alignment horizontal="left" vertical="center"/>
    </xf>
    <xf numFmtId="0" fontId="23" fillId="24" borderId="17" xfId="36" applyFont="1" applyFill="1" applyBorder="1" applyAlignment="1">
      <alignment vertical="center" wrapText="1"/>
    </xf>
    <xf numFmtId="0" fontId="23" fillId="24" borderId="19" xfId="36" applyFont="1" applyFill="1" applyBorder="1" applyAlignment="1">
      <alignment vertical="center" wrapText="1"/>
    </xf>
    <xf numFmtId="0" fontId="23" fillId="24" borderId="17" xfId="36" applyFont="1" applyFill="1" applyBorder="1" applyAlignment="1">
      <alignment vertical="top" wrapText="1"/>
    </xf>
    <xf numFmtId="0" fontId="23" fillId="24" borderId="18" xfId="36" applyFont="1" applyFill="1" applyBorder="1" applyAlignment="1">
      <alignment vertical="top" wrapText="1"/>
    </xf>
    <xf numFmtId="0" fontId="23" fillId="24" borderId="19" xfId="36" applyFont="1" applyFill="1" applyBorder="1" applyAlignment="1">
      <alignment vertical="top" wrapText="1"/>
    </xf>
    <xf numFmtId="0" fontId="24" fillId="0" borderId="0" xfId="36" applyFont="1" applyAlignment="1">
      <alignment horizontal="right" vertical="center"/>
    </xf>
    <xf numFmtId="0" fontId="28" fillId="0" borderId="0" xfId="0" applyFont="1">
      <alignment vertical="center"/>
    </xf>
    <xf numFmtId="0" fontId="29" fillId="0" borderId="0" xfId="0" applyFont="1" applyAlignment="1">
      <alignment horizontal="center" vertical="center"/>
    </xf>
    <xf numFmtId="0" fontId="28" fillId="0" borderId="24" xfId="0" applyFont="1" applyBorder="1" applyAlignment="1">
      <alignment horizontal="center" vertical="center"/>
    </xf>
    <xf numFmtId="0" fontId="28" fillId="0" borderId="24" xfId="0" applyFont="1" applyBorder="1">
      <alignment vertical="center"/>
    </xf>
    <xf numFmtId="0" fontId="28" fillId="0" borderId="22" xfId="0" applyFont="1" applyBorder="1" applyAlignment="1">
      <alignment horizontal="center" vertical="center"/>
    </xf>
    <xf numFmtId="0" fontId="28" fillId="0" borderId="22" xfId="0" applyFont="1" applyBorder="1">
      <alignment vertical="center"/>
    </xf>
    <xf numFmtId="0" fontId="28" fillId="0" borderId="21" xfId="0" applyFont="1" applyBorder="1">
      <alignment vertical="center"/>
    </xf>
    <xf numFmtId="0" fontId="28" fillId="0" borderId="22" xfId="0" applyFont="1" applyBorder="1" applyAlignment="1">
      <alignment horizontal="right" vertical="top"/>
    </xf>
    <xf numFmtId="0" fontId="21" fillId="0" borderId="0" xfId="0" applyFont="1" applyBorder="1">
      <alignmen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20" xfId="0" applyFont="1" applyBorder="1">
      <alignment vertical="center"/>
    </xf>
    <xf numFmtId="0" fontId="21" fillId="0" borderId="23" xfId="0" applyFont="1" applyBorder="1" applyAlignment="1">
      <alignment horizontal="right" vertical="center"/>
    </xf>
    <xf numFmtId="0" fontId="21" fillId="0" borderId="18" xfId="0" applyFont="1" applyBorder="1" applyAlignment="1">
      <alignment horizontal="right" vertical="center"/>
    </xf>
    <xf numFmtId="0" fontId="21" fillId="0" borderId="22" xfId="0" applyFont="1" applyBorder="1">
      <alignment vertical="center"/>
    </xf>
    <xf numFmtId="0" fontId="23" fillId="24" borderId="0" xfId="34" applyFont="1" applyFill="1" applyBorder="1" applyAlignment="1">
      <alignment vertical="center"/>
    </xf>
    <xf numFmtId="0" fontId="28" fillId="0" borderId="20" xfId="0" applyFont="1" applyBorder="1" applyAlignment="1">
      <alignment horizontal="center" vertical="center"/>
    </xf>
    <xf numFmtId="0" fontId="28" fillId="0" borderId="20" xfId="0" applyFont="1" applyBorder="1" applyAlignment="1">
      <alignment horizontal="right" vertical="top"/>
    </xf>
    <xf numFmtId="0" fontId="28" fillId="0" borderId="20" xfId="0" applyFont="1" applyBorder="1">
      <alignment vertical="center"/>
    </xf>
    <xf numFmtId="0" fontId="28" fillId="0" borderId="24" xfId="0" applyFont="1" applyBorder="1" applyAlignment="1">
      <alignment horizontal="right" vertical="top"/>
    </xf>
    <xf numFmtId="0" fontId="26" fillId="0" borderId="0" xfId="35" applyFont="1">
      <alignment vertical="center"/>
    </xf>
    <xf numFmtId="0" fontId="26" fillId="0" borderId="0" xfId="35" applyFont="1" applyAlignment="1">
      <alignment horizontal="center" vertical="center"/>
    </xf>
    <xf numFmtId="0" fontId="30" fillId="0" borderId="0" xfId="35" applyFont="1" applyAlignment="1">
      <alignment horizontal="center" vertical="center" shrinkToFit="1"/>
    </xf>
    <xf numFmtId="180" fontId="31" fillId="0" borderId="0" xfId="35" applyNumberFormat="1" applyFont="1" applyFill="1" applyAlignment="1">
      <alignment horizontal="left" vertical="center"/>
    </xf>
    <xf numFmtId="0" fontId="26" fillId="0" borderId="14" xfId="35" applyFont="1" applyBorder="1">
      <alignment vertical="center"/>
    </xf>
    <xf numFmtId="0" fontId="26" fillId="0" borderId="23" xfId="35" applyFont="1" applyBorder="1">
      <alignment vertical="center"/>
    </xf>
    <xf numFmtId="181" fontId="26" fillId="25" borderId="20" xfId="35" applyNumberFormat="1" applyFont="1" applyFill="1" applyBorder="1" applyAlignment="1">
      <alignment horizontal="center" vertical="center"/>
    </xf>
    <xf numFmtId="0" fontId="26" fillId="25" borderId="20" xfId="35" applyFont="1" applyFill="1" applyBorder="1" applyAlignment="1">
      <alignment horizontal="center" vertical="center"/>
    </xf>
    <xf numFmtId="0" fontId="26" fillId="0" borderId="0" xfId="35" applyFont="1" applyAlignment="1">
      <alignment horizontal="left" vertical="center" shrinkToFit="1"/>
    </xf>
    <xf numFmtId="0" fontId="26" fillId="0" borderId="20" xfId="35" applyFont="1" applyBorder="1" applyAlignment="1">
      <alignment horizontal="center" vertical="center"/>
    </xf>
    <xf numFmtId="0" fontId="26" fillId="25" borderId="14" xfId="35" applyFont="1" applyFill="1" applyBorder="1">
      <alignment vertical="center"/>
    </xf>
    <xf numFmtId="0" fontId="26" fillId="25" borderId="23" xfId="35" applyFont="1" applyFill="1" applyBorder="1">
      <alignment vertical="center"/>
    </xf>
    <xf numFmtId="0" fontId="26" fillId="0" borderId="17" xfId="35" applyFont="1" applyBorder="1" applyAlignment="1">
      <alignment horizontal="center" vertical="center"/>
    </xf>
    <xf numFmtId="0" fontId="26" fillId="0" borderId="19" xfId="35" applyFont="1" applyBorder="1" applyAlignment="1">
      <alignment horizontal="center" vertical="center"/>
    </xf>
    <xf numFmtId="0" fontId="26" fillId="25" borderId="17" xfId="35" applyFont="1" applyFill="1" applyBorder="1" applyAlignment="1">
      <alignment horizontal="center" vertical="center"/>
    </xf>
    <xf numFmtId="0" fontId="26" fillId="25" borderId="19" xfId="35" applyFont="1" applyFill="1" applyBorder="1" applyAlignment="1">
      <alignment horizontal="center" vertical="center"/>
    </xf>
    <xf numFmtId="0" fontId="26" fillId="0" borderId="10" xfId="35" applyFont="1" applyFill="1" applyBorder="1" applyAlignment="1">
      <alignment horizontal="center" vertical="center" shrinkToFit="1"/>
    </xf>
    <xf numFmtId="0" fontId="26" fillId="0" borderId="12" xfId="35" applyFont="1" applyFill="1" applyBorder="1" applyAlignment="1">
      <alignment horizontal="right" vertical="center" shrinkToFit="1"/>
    </xf>
    <xf numFmtId="0" fontId="26" fillId="24" borderId="20" xfId="35" applyFont="1" applyFill="1" applyBorder="1">
      <alignment vertical="center"/>
    </xf>
    <xf numFmtId="0" fontId="26" fillId="25" borderId="20" xfId="35" applyFont="1" applyFill="1" applyBorder="1">
      <alignment vertical="center"/>
    </xf>
    <xf numFmtId="0" fontId="26" fillId="0" borderId="20" xfId="35" applyFont="1" applyBorder="1">
      <alignment vertical="center"/>
    </xf>
    <xf numFmtId="0" fontId="26" fillId="25" borderId="0" xfId="35" applyFont="1" applyFill="1">
      <alignment vertical="center"/>
    </xf>
    <xf numFmtId="0" fontId="26" fillId="25" borderId="0" xfId="35" applyFont="1" applyFill="1" applyBorder="1" applyAlignment="1">
      <alignment horizontal="center" vertical="center"/>
    </xf>
    <xf numFmtId="0" fontId="26" fillId="25" borderId="0" xfId="35" applyFont="1" applyFill="1" applyAlignment="1">
      <alignment horizontal="center" vertical="center"/>
    </xf>
    <xf numFmtId="0" fontId="26" fillId="25" borderId="0" xfId="35" applyFont="1" applyFill="1" applyBorder="1">
      <alignment vertical="center"/>
    </xf>
    <xf numFmtId="0" fontId="26" fillId="24" borderId="0" xfId="35" applyFont="1" applyFill="1" applyAlignment="1">
      <alignment horizontal="right" vertical="center"/>
    </xf>
    <xf numFmtId="0" fontId="30" fillId="0" borderId="0" xfId="35" applyFont="1" applyAlignment="1">
      <alignment vertical="center"/>
    </xf>
    <xf numFmtId="180" fontId="31" fillId="0" borderId="0" xfId="35" applyNumberFormat="1" applyFont="1">
      <alignment vertical="center"/>
    </xf>
  </cellXfs>
  <cellStyles count="46">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_交04_01_シ_病院間の患者搬送のための病院救急車活用促進事業_様式12" xfId="33"/>
    <cellStyle name="標準_交04_01_シ_病院間の患者搬送のための病院救急車活用促進事業_様式12_1" xfId="34"/>
    <cellStyle name="標準_交04_01_シ_病院間の患者搬送のための病院救急車活用促進事業_様式12_2" xfId="35"/>
    <cellStyle name="標準_交04_07_ア（ク）_病院間の患者搬送のための病院救急車活用促進設備整備事業_様式31" xfId="36"/>
    <cellStyle name="良い" xfId="37"/>
    <cellStyle name="見出し 1" xfId="38"/>
    <cellStyle name="見出し 2" xfId="39"/>
    <cellStyle name="見出し 3" xfId="40"/>
    <cellStyle name="見出し 4" xfId="41"/>
    <cellStyle name="計算" xfId="42"/>
    <cellStyle name="説明文" xfId="43"/>
    <cellStyle name="警告文" xfId="44"/>
    <cellStyle name="集計" xfId="45"/>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40"/>
  <sheetViews>
    <sheetView view="pageBreakPreview" zoomScaleSheetLayoutView="100" workbookViewId="0">
      <selection activeCell="B22" sqref="B22:I35"/>
    </sheetView>
  </sheetViews>
  <sheetFormatPr defaultRowHeight="12"/>
  <cols>
    <col min="1" max="1" width="4.125" style="1" customWidth="1"/>
    <col min="2" max="2" width="14.36328125" style="1" customWidth="1"/>
    <col min="3" max="3" width="14" style="1" customWidth="1"/>
    <col min="4" max="4" width="15.25" style="1" customWidth="1"/>
    <col min="5" max="5" width="14.375" style="1" customWidth="1"/>
    <col min="6" max="8" width="15.25" style="1" customWidth="1"/>
    <col min="9" max="9" width="14.125" style="1" customWidth="1"/>
    <col min="10" max="10" width="7.25" style="1" customWidth="1"/>
    <col min="11" max="16384" width="9" style="1" bestFit="1" customWidth="1"/>
  </cols>
  <sheetData>
    <row r="1" spans="2:9" ht="15.75" customHeight="1">
      <c r="B1" s="1" t="s">
        <v>168</v>
      </c>
    </row>
    <row r="2" spans="2:9" ht="12" customHeight="1">
      <c r="B2" s="3" t="s">
        <v>165</v>
      </c>
      <c r="C2" s="3"/>
      <c r="D2" s="3"/>
      <c r="E2" s="3"/>
      <c r="F2" s="3"/>
      <c r="G2" s="3"/>
      <c r="H2" s="3"/>
      <c r="I2" s="3"/>
    </row>
    <row r="3" spans="2:9" ht="12" customHeight="1">
      <c r="B3" s="3"/>
      <c r="C3" s="3"/>
      <c r="D3" s="3"/>
      <c r="E3" s="3"/>
      <c r="F3" s="3"/>
      <c r="G3" s="3"/>
      <c r="H3" s="3"/>
      <c r="I3" s="3"/>
    </row>
    <row r="4" spans="2:9" ht="23.5">
      <c r="B4" s="3"/>
      <c r="C4" s="3"/>
      <c r="D4" s="3"/>
      <c r="E4" s="3"/>
      <c r="F4" s="3"/>
      <c r="G4" s="3"/>
      <c r="H4" s="3"/>
    </row>
    <row r="5" spans="2:9" ht="17" customHeight="1">
      <c r="F5" s="10" t="s">
        <v>4</v>
      </c>
      <c r="G5" s="10"/>
      <c r="H5" s="10"/>
      <c r="I5" s="10"/>
    </row>
    <row r="6" spans="2:9" ht="18" customHeight="1">
      <c r="B6" s="4" t="s">
        <v>10</v>
      </c>
      <c r="C6" s="7" t="s">
        <v>63</v>
      </c>
      <c r="D6" s="7" t="s">
        <v>62</v>
      </c>
      <c r="E6" s="7" t="s">
        <v>8</v>
      </c>
      <c r="F6" s="7" t="s">
        <v>60</v>
      </c>
      <c r="G6" s="20" t="s">
        <v>59</v>
      </c>
      <c r="H6" s="7" t="s">
        <v>57</v>
      </c>
      <c r="I6" s="4" t="s">
        <v>38</v>
      </c>
    </row>
    <row r="7" spans="2:9" ht="18" customHeight="1">
      <c r="B7" s="5"/>
      <c r="C7" s="8"/>
      <c r="D7" s="8"/>
      <c r="E7" s="8" t="s">
        <v>7</v>
      </c>
      <c r="F7" s="8"/>
      <c r="G7" s="21"/>
      <c r="H7" s="8"/>
      <c r="I7" s="5"/>
    </row>
    <row r="8" spans="2:9" ht="15" customHeight="1">
      <c r="B8" s="6"/>
      <c r="C8" s="10" t="s">
        <v>24</v>
      </c>
      <c r="D8" s="15" t="s">
        <v>13</v>
      </c>
      <c r="E8" s="15" t="s">
        <v>27</v>
      </c>
      <c r="F8" s="15" t="s">
        <v>19</v>
      </c>
      <c r="G8" s="10" t="s">
        <v>30</v>
      </c>
      <c r="H8" s="15" t="s">
        <v>33</v>
      </c>
      <c r="I8" s="24" t="s">
        <v>36</v>
      </c>
    </row>
    <row r="9" spans="2:9">
      <c r="B9" s="7" t="s">
        <v>86</v>
      </c>
      <c r="C9" s="11" t="s">
        <v>39</v>
      </c>
      <c r="D9" s="16" t="s">
        <v>39</v>
      </c>
      <c r="E9" s="11" t="s">
        <v>39</v>
      </c>
      <c r="F9" s="16" t="s">
        <v>39</v>
      </c>
      <c r="G9" s="11" t="s">
        <v>39</v>
      </c>
      <c r="H9" s="22" t="s">
        <v>39</v>
      </c>
      <c r="I9" s="11" t="s">
        <v>65</v>
      </c>
    </row>
    <row r="10" spans="2:9">
      <c r="B10" s="8"/>
      <c r="C10" s="12"/>
      <c r="D10" s="17"/>
      <c r="E10" s="12"/>
      <c r="F10" s="17"/>
      <c r="G10" s="12"/>
      <c r="H10" s="23"/>
      <c r="I10" s="12"/>
    </row>
    <row r="11" spans="2:9">
      <c r="B11" s="8"/>
      <c r="C11" s="12"/>
      <c r="D11" s="17"/>
      <c r="E11" s="12"/>
      <c r="F11" s="17"/>
      <c r="G11" s="12"/>
      <c r="H11" s="23"/>
      <c r="I11" s="12"/>
    </row>
    <row r="12" spans="2:9">
      <c r="B12" s="8"/>
      <c r="C12" s="12"/>
      <c r="D12" s="17"/>
      <c r="E12" s="12"/>
      <c r="F12" s="17"/>
      <c r="G12" s="12"/>
      <c r="H12" s="23"/>
      <c r="I12" s="12"/>
    </row>
    <row r="13" spans="2:9">
      <c r="B13" s="8"/>
      <c r="C13" s="12"/>
      <c r="D13" s="17"/>
      <c r="E13" s="12"/>
      <c r="F13" s="17"/>
      <c r="G13" s="12"/>
      <c r="H13" s="23"/>
      <c r="I13" s="12"/>
    </row>
    <row r="14" spans="2:9">
      <c r="B14" s="8"/>
      <c r="C14" s="12"/>
      <c r="D14" s="17"/>
      <c r="E14" s="12"/>
      <c r="F14" s="17"/>
      <c r="G14" s="12"/>
      <c r="H14" s="23"/>
      <c r="I14" s="12"/>
    </row>
    <row r="15" spans="2:9">
      <c r="B15" s="8"/>
      <c r="C15" s="12"/>
      <c r="D15" s="17"/>
      <c r="E15" s="12"/>
      <c r="F15" s="17"/>
      <c r="G15" s="12"/>
      <c r="H15" s="23"/>
      <c r="I15" s="12"/>
    </row>
    <row r="16" spans="2:9">
      <c r="B16" s="8"/>
      <c r="C16" s="12"/>
      <c r="D16" s="17"/>
      <c r="E16" s="12"/>
      <c r="F16" s="17"/>
      <c r="G16" s="12"/>
      <c r="H16" s="23"/>
      <c r="I16" s="12"/>
    </row>
    <row r="17" spans="2:9">
      <c r="B17" s="8"/>
      <c r="C17" s="12"/>
      <c r="D17" s="17"/>
      <c r="E17" s="12"/>
      <c r="F17" s="17"/>
      <c r="G17" s="12"/>
      <c r="H17" s="23"/>
      <c r="I17" s="12"/>
    </row>
    <row r="18" spans="2:9">
      <c r="B18" s="8"/>
      <c r="C18" s="12"/>
      <c r="D18" s="17"/>
      <c r="E18" s="12"/>
      <c r="F18" s="17"/>
      <c r="G18" s="12"/>
      <c r="H18" s="23"/>
      <c r="I18" s="12"/>
    </row>
    <row r="19" spans="2:9">
      <c r="B19" s="8"/>
      <c r="C19" s="12"/>
      <c r="D19" s="17"/>
      <c r="E19" s="12"/>
      <c r="F19" s="17"/>
      <c r="G19" s="12"/>
      <c r="H19" s="23"/>
      <c r="I19" s="12"/>
    </row>
    <row r="20" spans="2:9">
      <c r="B20" s="8"/>
      <c r="C20" s="13"/>
      <c r="D20" s="18"/>
      <c r="E20" s="13"/>
      <c r="F20" s="18"/>
      <c r="G20" s="13"/>
      <c r="H20" s="18"/>
      <c r="I20" s="13"/>
    </row>
    <row r="21" spans="2:9">
      <c r="B21" s="9"/>
      <c r="C21" s="14"/>
      <c r="D21" s="19"/>
      <c r="E21" s="14"/>
      <c r="F21" s="19"/>
      <c r="G21" s="14"/>
      <c r="H21" s="19"/>
      <c r="I21" s="14"/>
    </row>
    <row r="22" spans="2:9">
      <c r="B22" s="7" t="s">
        <v>166</v>
      </c>
      <c r="C22" s="11" t="s">
        <v>39</v>
      </c>
      <c r="D22" s="16" t="s">
        <v>39</v>
      </c>
      <c r="E22" s="11" t="s">
        <v>39</v>
      </c>
      <c r="F22" s="16" t="s">
        <v>39</v>
      </c>
      <c r="G22" s="11" t="s">
        <v>39</v>
      </c>
      <c r="H22" s="22" t="s">
        <v>39</v>
      </c>
      <c r="I22" s="11" t="s">
        <v>65</v>
      </c>
    </row>
    <row r="23" spans="2:9">
      <c r="B23" s="8"/>
      <c r="C23" s="12"/>
      <c r="D23" s="12"/>
      <c r="E23" s="12"/>
      <c r="F23" s="12"/>
      <c r="G23" s="12"/>
      <c r="H23" s="12"/>
      <c r="I23" s="12"/>
    </row>
    <row r="24" spans="2:9">
      <c r="B24" s="8"/>
      <c r="C24" s="12"/>
      <c r="D24" s="12"/>
      <c r="E24" s="12"/>
      <c r="F24" s="12"/>
      <c r="G24" s="12"/>
      <c r="H24" s="12"/>
      <c r="I24" s="12"/>
    </row>
    <row r="25" spans="2:9">
      <c r="B25" s="8"/>
      <c r="C25" s="12"/>
      <c r="D25" s="12"/>
      <c r="E25" s="12"/>
      <c r="F25" s="12"/>
      <c r="G25" s="12"/>
      <c r="H25" s="12"/>
      <c r="I25" s="12"/>
    </row>
    <row r="26" spans="2:9">
      <c r="B26" s="8"/>
      <c r="C26" s="12"/>
      <c r="D26" s="12"/>
      <c r="E26" s="12"/>
      <c r="F26" s="12"/>
      <c r="G26" s="12"/>
      <c r="H26" s="12"/>
      <c r="I26" s="12"/>
    </row>
    <row r="27" spans="2:9">
      <c r="B27" s="8"/>
      <c r="C27" s="12"/>
      <c r="D27" s="12"/>
      <c r="E27" s="12"/>
      <c r="F27" s="12"/>
      <c r="G27" s="12"/>
      <c r="H27" s="12"/>
      <c r="I27" s="12"/>
    </row>
    <row r="28" spans="2:9">
      <c r="B28" s="8"/>
      <c r="C28" s="12"/>
      <c r="D28" s="12"/>
      <c r="E28" s="12"/>
      <c r="F28" s="12"/>
      <c r="G28" s="12"/>
      <c r="H28" s="12"/>
      <c r="I28" s="12"/>
    </row>
    <row r="29" spans="2:9">
      <c r="B29" s="8"/>
      <c r="C29" s="12"/>
      <c r="D29" s="12"/>
      <c r="E29" s="12"/>
      <c r="F29" s="12"/>
      <c r="G29" s="12"/>
      <c r="H29" s="12"/>
      <c r="I29" s="12"/>
    </row>
    <row r="30" spans="2:9">
      <c r="B30" s="8"/>
      <c r="C30" s="12"/>
      <c r="D30" s="12"/>
      <c r="E30" s="12"/>
      <c r="F30" s="12"/>
      <c r="G30" s="12"/>
      <c r="H30" s="12"/>
      <c r="I30" s="12"/>
    </row>
    <row r="31" spans="2:9">
      <c r="B31" s="8"/>
      <c r="C31" s="12"/>
      <c r="D31" s="12"/>
      <c r="E31" s="12"/>
      <c r="F31" s="12"/>
      <c r="G31" s="12"/>
      <c r="H31" s="12"/>
      <c r="I31" s="12"/>
    </row>
    <row r="32" spans="2:9">
      <c r="B32" s="8"/>
      <c r="C32" s="12"/>
      <c r="D32" s="12"/>
      <c r="E32" s="12"/>
      <c r="F32" s="12"/>
      <c r="G32" s="12"/>
      <c r="H32" s="12"/>
      <c r="I32" s="12"/>
    </row>
    <row r="33" spans="1:9">
      <c r="B33" s="8"/>
      <c r="C33" s="12"/>
      <c r="D33" s="12"/>
      <c r="E33" s="12"/>
      <c r="F33" s="12"/>
      <c r="G33" s="12"/>
      <c r="H33" s="12"/>
      <c r="I33" s="12"/>
    </row>
    <row r="34" spans="1:9">
      <c r="B34" s="9"/>
      <c r="C34" s="14"/>
      <c r="D34" s="14"/>
      <c r="E34" s="14"/>
      <c r="F34" s="14"/>
      <c r="G34" s="14"/>
      <c r="H34" s="14"/>
      <c r="I34" s="14"/>
    </row>
    <row r="35" spans="1:9">
      <c r="B35" s="9" t="s">
        <v>50</v>
      </c>
      <c r="C35" s="14"/>
      <c r="D35" s="14"/>
      <c r="E35" s="14"/>
      <c r="F35" s="14"/>
      <c r="G35" s="14"/>
      <c r="H35" s="14"/>
      <c r="I35" s="14"/>
    </row>
    <row r="36" spans="1:9" ht="10" customHeight="1"/>
    <row r="37" spans="1:9" ht="15" customHeight="1">
      <c r="A37" s="1" t="s">
        <v>17</v>
      </c>
    </row>
    <row r="38" spans="1:9" ht="15" customHeight="1">
      <c r="A38" s="2" t="s">
        <v>41</v>
      </c>
      <c r="B38" s="2"/>
      <c r="C38" s="2"/>
      <c r="D38" s="2"/>
      <c r="E38" s="2"/>
      <c r="F38" s="2"/>
      <c r="G38" s="2"/>
      <c r="H38" s="2"/>
    </row>
    <row r="39" spans="1:9" ht="15" customHeight="1">
      <c r="A39" s="2" t="s">
        <v>44</v>
      </c>
      <c r="B39" s="2"/>
      <c r="C39" s="2"/>
      <c r="D39" s="2"/>
      <c r="E39" s="2"/>
      <c r="F39" s="2"/>
      <c r="G39" s="2"/>
      <c r="H39" s="2"/>
    </row>
    <row r="40" spans="1:9" ht="15" customHeight="1">
      <c r="B40" s="1" t="s">
        <v>136</v>
      </c>
    </row>
  </sheetData>
  <mergeCells count="11">
    <mergeCell ref="F5:I5"/>
    <mergeCell ref="B2:I3"/>
    <mergeCell ref="B6:B8"/>
    <mergeCell ref="C6:C7"/>
    <mergeCell ref="D6:D7"/>
    <mergeCell ref="F6:F7"/>
    <mergeCell ref="G6:G7"/>
    <mergeCell ref="H6:H7"/>
    <mergeCell ref="I6:I7"/>
    <mergeCell ref="B9:B21"/>
    <mergeCell ref="B22:B34"/>
  </mergeCells>
  <phoneticPr fontId="20"/>
  <printOptions horizontalCentered="1"/>
  <pageMargins left="0.70866141732283472" right="0.70866141732283472" top="0.74803149606299213" bottom="0.74803149606299213" header="0.31496062992125984" footer="0.31496062992125984"/>
  <pageSetup paperSize="9" scale="94" fitToWidth="1" fitToHeight="1" orientation="landscape"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B1:G34"/>
  <sheetViews>
    <sheetView view="pageBreakPreview" zoomScaleSheetLayoutView="100" workbookViewId="0">
      <selection activeCell="E5" sqref="E5"/>
    </sheetView>
  </sheetViews>
  <sheetFormatPr defaultRowHeight="13"/>
  <cols>
    <col min="1" max="1" width="4.75" style="164" customWidth="1"/>
    <col min="2" max="7" width="14.875" style="164" customWidth="1"/>
    <col min="8" max="9" width="9" style="164" bestFit="1" customWidth="1"/>
    <col min="10" max="10" width="7.25" style="164" customWidth="1"/>
    <col min="11" max="16384" width="9" style="164" bestFit="1" customWidth="1"/>
  </cols>
  <sheetData>
    <row r="1" spans="2:7" ht="18.75" customHeight="1">
      <c r="B1" s="164" t="s">
        <v>154</v>
      </c>
    </row>
    <row r="2" spans="2:7">
      <c r="B2" s="165" t="s">
        <v>156</v>
      </c>
      <c r="C2" s="165"/>
      <c r="D2" s="165"/>
      <c r="E2" s="165"/>
      <c r="F2" s="165"/>
      <c r="G2" s="165"/>
    </row>
    <row r="3" spans="2:7">
      <c r="B3" s="165"/>
      <c r="C3" s="165"/>
      <c r="D3" s="165"/>
      <c r="E3" s="165"/>
      <c r="F3" s="165"/>
      <c r="G3" s="165"/>
    </row>
    <row r="4" spans="2:7">
      <c r="B4" s="165"/>
      <c r="C4" s="165"/>
      <c r="D4" s="165"/>
      <c r="E4" s="165"/>
      <c r="F4" s="165"/>
      <c r="G4" s="165"/>
    </row>
    <row r="5" spans="2:7" ht="21">
      <c r="B5" s="165"/>
      <c r="C5" s="165"/>
      <c r="D5" s="165"/>
      <c r="E5" s="165"/>
      <c r="F5" s="165"/>
      <c r="G5" s="165"/>
    </row>
    <row r="6" spans="2:7" ht="27" customHeight="1">
      <c r="B6" s="164" t="s">
        <v>47</v>
      </c>
    </row>
    <row r="7" spans="2:7" ht="20.25" customHeight="1">
      <c r="B7" s="166" t="s">
        <v>10</v>
      </c>
      <c r="C7" s="168"/>
      <c r="D7" s="166" t="s">
        <v>48</v>
      </c>
      <c r="E7" s="168"/>
      <c r="F7" s="166" t="s">
        <v>23</v>
      </c>
      <c r="G7" s="168"/>
    </row>
    <row r="8" spans="2:7" ht="24" customHeight="1">
      <c r="B8" s="167"/>
      <c r="C8" s="169"/>
      <c r="D8" s="167"/>
      <c r="E8" s="171" t="s">
        <v>39</v>
      </c>
      <c r="F8" s="167"/>
      <c r="G8" s="169"/>
    </row>
    <row r="9" spans="2:7" ht="24" customHeight="1">
      <c r="B9" s="167"/>
      <c r="C9" s="169"/>
      <c r="D9" s="167"/>
      <c r="E9" s="169"/>
      <c r="F9" s="167"/>
      <c r="G9" s="169"/>
    </row>
    <row r="10" spans="2:7" ht="24" customHeight="1">
      <c r="B10" s="167"/>
      <c r="C10" s="169"/>
      <c r="D10" s="167"/>
      <c r="E10" s="169"/>
      <c r="F10" s="167"/>
      <c r="G10" s="169"/>
    </row>
    <row r="11" spans="2:7" ht="24" customHeight="1">
      <c r="B11" s="167"/>
      <c r="C11" s="169"/>
      <c r="D11" s="167"/>
      <c r="E11" s="169"/>
      <c r="F11" s="167"/>
      <c r="G11" s="169"/>
    </row>
    <row r="12" spans="2:7" ht="24" customHeight="1">
      <c r="B12" s="167"/>
      <c r="C12" s="169"/>
      <c r="D12" s="167"/>
      <c r="E12" s="169"/>
      <c r="F12" s="167"/>
      <c r="G12" s="169"/>
    </row>
    <row r="13" spans="2:7" ht="24" customHeight="1">
      <c r="B13" s="167"/>
      <c r="C13" s="169"/>
      <c r="D13" s="167"/>
      <c r="E13" s="169"/>
      <c r="F13" s="167"/>
      <c r="G13" s="169"/>
    </row>
    <row r="14" spans="2:7" ht="24" customHeight="1">
      <c r="B14" s="167"/>
      <c r="C14" s="169"/>
      <c r="D14" s="167"/>
      <c r="E14" s="169"/>
      <c r="F14" s="167"/>
      <c r="G14" s="169"/>
    </row>
    <row r="15" spans="2:7" ht="24" customHeight="1">
      <c r="B15" s="167"/>
      <c r="C15" s="169"/>
      <c r="D15" s="167"/>
      <c r="E15" s="169"/>
      <c r="F15" s="167"/>
      <c r="G15" s="169"/>
    </row>
    <row r="16" spans="2:7" ht="24" customHeight="1">
      <c r="B16" s="167"/>
      <c r="C16" s="169"/>
      <c r="D16" s="167"/>
      <c r="E16" s="169"/>
      <c r="F16" s="167"/>
      <c r="G16" s="169"/>
    </row>
    <row r="17" spans="2:7" ht="24" customHeight="1">
      <c r="B17" s="166" t="s">
        <v>50</v>
      </c>
      <c r="C17" s="168"/>
      <c r="D17" s="167"/>
      <c r="E17" s="169"/>
      <c r="F17" s="167"/>
      <c r="G17" s="169"/>
    </row>
    <row r="19" spans="2:7" ht="53.25" customHeight="1"/>
    <row r="20" spans="2:7" ht="27" customHeight="1">
      <c r="B20" s="164" t="s">
        <v>43</v>
      </c>
    </row>
    <row r="21" spans="2:7" ht="20.25" customHeight="1">
      <c r="B21" s="166" t="s">
        <v>10</v>
      </c>
      <c r="C21" s="168"/>
      <c r="D21" s="166" t="s">
        <v>48</v>
      </c>
      <c r="E21" s="168"/>
      <c r="F21" s="166" t="s">
        <v>23</v>
      </c>
      <c r="G21" s="168"/>
    </row>
    <row r="22" spans="2:7" ht="24" customHeight="1">
      <c r="B22" s="167"/>
      <c r="C22" s="170"/>
      <c r="D22" s="167"/>
      <c r="E22" s="171" t="s">
        <v>39</v>
      </c>
      <c r="F22" s="170"/>
      <c r="G22" s="169"/>
    </row>
    <row r="23" spans="2:7" ht="24" customHeight="1">
      <c r="B23" s="167"/>
      <c r="C23" s="170"/>
      <c r="D23" s="167"/>
      <c r="E23" s="169"/>
      <c r="F23" s="170"/>
      <c r="G23" s="169"/>
    </row>
    <row r="24" spans="2:7" ht="24" customHeight="1">
      <c r="B24" s="167"/>
      <c r="C24" s="170"/>
      <c r="D24" s="167"/>
      <c r="E24" s="169"/>
      <c r="F24" s="170"/>
      <c r="G24" s="169"/>
    </row>
    <row r="25" spans="2:7" ht="24" customHeight="1">
      <c r="B25" s="167"/>
      <c r="C25" s="170"/>
      <c r="D25" s="167"/>
      <c r="E25" s="169"/>
      <c r="F25" s="170"/>
      <c r="G25" s="169"/>
    </row>
    <row r="26" spans="2:7" ht="24" customHeight="1">
      <c r="B26" s="167"/>
      <c r="C26" s="170"/>
      <c r="D26" s="167"/>
      <c r="E26" s="169"/>
      <c r="F26" s="170"/>
      <c r="G26" s="169"/>
    </row>
    <row r="27" spans="2:7" ht="24" customHeight="1">
      <c r="B27" s="167"/>
      <c r="C27" s="170"/>
      <c r="D27" s="167"/>
      <c r="E27" s="169"/>
      <c r="F27" s="170"/>
      <c r="G27" s="169"/>
    </row>
    <row r="28" spans="2:7" ht="24" customHeight="1">
      <c r="B28" s="167"/>
      <c r="C28" s="170"/>
      <c r="D28" s="167"/>
      <c r="E28" s="169"/>
      <c r="F28" s="170"/>
      <c r="G28" s="169"/>
    </row>
    <row r="29" spans="2:7" ht="24" customHeight="1">
      <c r="B29" s="167"/>
      <c r="C29" s="170"/>
      <c r="D29" s="167"/>
      <c r="E29" s="169"/>
      <c r="F29" s="170"/>
      <c r="G29" s="169"/>
    </row>
    <row r="30" spans="2:7" ht="24" customHeight="1">
      <c r="B30" s="167"/>
      <c r="C30" s="170"/>
      <c r="D30" s="167"/>
      <c r="E30" s="169"/>
      <c r="F30" s="170"/>
      <c r="G30" s="169"/>
    </row>
    <row r="31" spans="2:7" ht="24" customHeight="1">
      <c r="B31" s="166" t="s">
        <v>29</v>
      </c>
      <c r="C31" s="168"/>
      <c r="D31" s="167"/>
      <c r="E31" s="169"/>
      <c r="F31" s="170"/>
      <c r="G31" s="169"/>
    </row>
    <row r="33" spans="2:2">
      <c r="B33" s="164" t="s">
        <v>34</v>
      </c>
    </row>
    <row r="34" spans="2:2">
      <c r="B34" s="164" t="s">
        <v>54</v>
      </c>
    </row>
  </sheetData>
  <mergeCells count="9">
    <mergeCell ref="B7:C7"/>
    <mergeCell ref="D7:E7"/>
    <mergeCell ref="F7:G7"/>
    <mergeCell ref="B17:C17"/>
    <mergeCell ref="B21:C21"/>
    <mergeCell ref="D21:E21"/>
    <mergeCell ref="F21:G21"/>
    <mergeCell ref="B31:C31"/>
    <mergeCell ref="B2:G4"/>
  </mergeCells>
  <phoneticPr fontId="20"/>
  <pageMargins left="0.70866141732283472" right="0.70866141732283472" top="0.74803149606299213" bottom="0.74803149606299213" header="0.31496062992125984" footer="0.31496062992125984"/>
  <pageSetup paperSize="9" scale="8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K40"/>
  <sheetViews>
    <sheetView tabSelected="1" view="pageBreakPreview" zoomScale="80" zoomScaleSheetLayoutView="80" workbookViewId="0">
      <selection activeCell="B2" sqref="B2:I3"/>
    </sheetView>
  </sheetViews>
  <sheetFormatPr defaultRowHeight="12"/>
  <cols>
    <col min="1" max="1" width="4.125" style="1" customWidth="1"/>
    <col min="2" max="11" width="15.6328125" style="1" customWidth="1"/>
    <col min="12" max="12" width="7.25" style="1" customWidth="1"/>
    <col min="13" max="16384" width="9" style="1" bestFit="1" customWidth="1"/>
  </cols>
  <sheetData>
    <row r="1" spans="2:11" ht="15.75" customHeight="1">
      <c r="B1" s="1" t="s">
        <v>178</v>
      </c>
    </row>
    <row r="2" spans="2:11" ht="12" customHeight="1">
      <c r="B2" s="3" t="s">
        <v>183</v>
      </c>
      <c r="C2" s="3"/>
      <c r="D2" s="3"/>
      <c r="E2" s="3"/>
      <c r="F2" s="3"/>
      <c r="G2" s="3"/>
      <c r="H2" s="3"/>
      <c r="I2" s="3"/>
      <c r="J2" s="3"/>
      <c r="K2" s="3"/>
    </row>
    <row r="3" spans="2:11" ht="12" customHeight="1">
      <c r="B3" s="3"/>
      <c r="C3" s="3"/>
      <c r="D3" s="3"/>
      <c r="E3" s="3"/>
      <c r="F3" s="3"/>
      <c r="G3" s="3"/>
      <c r="H3" s="3"/>
      <c r="I3" s="3"/>
      <c r="J3" s="3"/>
      <c r="K3" s="3"/>
    </row>
    <row r="4" spans="2:11" ht="23.5">
      <c r="B4" s="3"/>
      <c r="C4" s="3"/>
      <c r="D4" s="3"/>
      <c r="E4" s="3"/>
      <c r="F4" s="3"/>
      <c r="G4" s="3"/>
      <c r="H4" s="3"/>
    </row>
    <row r="5" spans="2:11" ht="17" customHeight="1">
      <c r="F5" s="10" t="s">
        <v>31</v>
      </c>
      <c r="G5" s="10"/>
      <c r="H5" s="10"/>
      <c r="I5" s="10"/>
      <c r="J5" s="10"/>
      <c r="K5" s="10"/>
    </row>
    <row r="6" spans="2:11" ht="18" customHeight="1">
      <c r="B6" s="4" t="s">
        <v>10</v>
      </c>
      <c r="C6" s="7" t="s">
        <v>63</v>
      </c>
      <c r="D6" s="7" t="s">
        <v>62</v>
      </c>
      <c r="E6" s="7" t="s">
        <v>8</v>
      </c>
      <c r="F6" s="7" t="s">
        <v>37</v>
      </c>
      <c r="G6" s="20" t="s">
        <v>59</v>
      </c>
      <c r="H6" s="7" t="s">
        <v>57</v>
      </c>
      <c r="I6" s="173" t="s">
        <v>38</v>
      </c>
      <c r="J6" s="173" t="s">
        <v>16</v>
      </c>
      <c r="K6" s="4" t="s">
        <v>21</v>
      </c>
    </row>
    <row r="7" spans="2:11" ht="18" customHeight="1">
      <c r="B7" s="5"/>
      <c r="C7" s="8"/>
      <c r="D7" s="8"/>
      <c r="E7" s="8" t="s">
        <v>7</v>
      </c>
      <c r="F7" s="8"/>
      <c r="G7" s="21"/>
      <c r="H7" s="8"/>
      <c r="I7" s="174"/>
      <c r="J7" s="174"/>
      <c r="K7" s="5" t="s">
        <v>182</v>
      </c>
    </row>
    <row r="8" spans="2:11" ht="15" customHeight="1">
      <c r="B8" s="6"/>
      <c r="C8" s="10" t="s">
        <v>24</v>
      </c>
      <c r="D8" s="15" t="s">
        <v>13</v>
      </c>
      <c r="E8" s="15" t="s">
        <v>27</v>
      </c>
      <c r="F8" s="15" t="s">
        <v>19</v>
      </c>
      <c r="G8" s="10" t="s">
        <v>30</v>
      </c>
      <c r="H8" s="15" t="s">
        <v>33</v>
      </c>
      <c r="I8" s="10" t="s">
        <v>36</v>
      </c>
      <c r="J8" s="176" t="s">
        <v>181</v>
      </c>
      <c r="K8" s="15" t="s">
        <v>170</v>
      </c>
    </row>
    <row r="9" spans="2:11">
      <c r="B9" s="7" t="s">
        <v>171</v>
      </c>
      <c r="C9" s="11" t="s">
        <v>39</v>
      </c>
      <c r="D9" s="16" t="s">
        <v>39</v>
      </c>
      <c r="E9" s="11" t="s">
        <v>39</v>
      </c>
      <c r="F9" s="16" t="s">
        <v>39</v>
      </c>
      <c r="G9" s="11" t="s">
        <v>39</v>
      </c>
      <c r="H9" s="22" t="s">
        <v>39</v>
      </c>
      <c r="I9" s="11" t="s">
        <v>65</v>
      </c>
      <c r="J9" s="13" t="s">
        <v>39</v>
      </c>
      <c r="K9" s="177" t="s">
        <v>39</v>
      </c>
    </row>
    <row r="10" spans="2:11">
      <c r="B10" s="8"/>
      <c r="C10" s="12"/>
      <c r="D10" s="17"/>
      <c r="E10" s="12"/>
      <c r="F10" s="17"/>
      <c r="G10" s="12"/>
      <c r="H10" s="23"/>
      <c r="I10" s="12"/>
      <c r="J10" s="12"/>
      <c r="K10" s="23"/>
    </row>
    <row r="11" spans="2:11">
      <c r="B11" s="8"/>
      <c r="C11" s="12"/>
      <c r="D11" s="17"/>
      <c r="E11" s="12"/>
      <c r="F11" s="17"/>
      <c r="G11" s="12"/>
      <c r="H11" s="23"/>
      <c r="I11" s="12"/>
      <c r="J11" s="12"/>
      <c r="K11" s="23"/>
    </row>
    <row r="12" spans="2:11">
      <c r="B12" s="8"/>
      <c r="C12" s="12"/>
      <c r="D12" s="17"/>
      <c r="E12" s="12"/>
      <c r="F12" s="17"/>
      <c r="G12" s="12"/>
      <c r="H12" s="23"/>
      <c r="I12" s="12"/>
      <c r="J12" s="12"/>
      <c r="K12" s="23"/>
    </row>
    <row r="13" spans="2:11">
      <c r="B13" s="8"/>
      <c r="C13" s="12"/>
      <c r="D13" s="17"/>
      <c r="E13" s="12"/>
      <c r="F13" s="17"/>
      <c r="G13" s="12"/>
      <c r="H13" s="23"/>
      <c r="I13" s="12"/>
      <c r="J13" s="12"/>
      <c r="K13" s="23"/>
    </row>
    <row r="14" spans="2:11">
      <c r="B14" s="8"/>
      <c r="C14" s="12"/>
      <c r="D14" s="17"/>
      <c r="E14" s="12"/>
      <c r="F14" s="17"/>
      <c r="G14" s="12"/>
      <c r="H14" s="23"/>
      <c r="I14" s="12"/>
      <c r="J14" s="12"/>
      <c r="K14" s="23"/>
    </row>
    <row r="15" spans="2:11">
      <c r="B15" s="8"/>
      <c r="C15" s="12"/>
      <c r="D15" s="17"/>
      <c r="E15" s="12"/>
      <c r="F15" s="17"/>
      <c r="G15" s="12"/>
      <c r="H15" s="23"/>
      <c r="I15" s="12"/>
      <c r="J15" s="12"/>
      <c r="K15" s="23"/>
    </row>
    <row r="16" spans="2:11">
      <c r="B16" s="8"/>
      <c r="C16" s="12"/>
      <c r="D16" s="17"/>
      <c r="E16" s="12"/>
      <c r="F16" s="17"/>
      <c r="G16" s="12"/>
      <c r="H16" s="23"/>
      <c r="I16" s="12"/>
      <c r="J16" s="12"/>
      <c r="K16" s="23"/>
    </row>
    <row r="17" spans="2:11">
      <c r="B17" s="8"/>
      <c r="C17" s="12"/>
      <c r="D17" s="17"/>
      <c r="E17" s="12"/>
      <c r="F17" s="17"/>
      <c r="G17" s="12"/>
      <c r="H17" s="23"/>
      <c r="I17" s="12"/>
      <c r="J17" s="12"/>
      <c r="K17" s="23"/>
    </row>
    <row r="18" spans="2:11">
      <c r="B18" s="8"/>
      <c r="C18" s="12"/>
      <c r="D18" s="17"/>
      <c r="E18" s="12"/>
      <c r="F18" s="17"/>
      <c r="G18" s="12"/>
      <c r="H18" s="23"/>
      <c r="I18" s="12"/>
      <c r="J18" s="12"/>
      <c r="K18" s="23"/>
    </row>
    <row r="19" spans="2:11">
      <c r="B19" s="8"/>
      <c r="C19" s="12"/>
      <c r="D19" s="17"/>
      <c r="E19" s="12"/>
      <c r="F19" s="17"/>
      <c r="G19" s="12"/>
      <c r="H19" s="23"/>
      <c r="I19" s="12"/>
      <c r="J19" s="12"/>
      <c r="K19" s="23"/>
    </row>
    <row r="20" spans="2:11">
      <c r="B20" s="8"/>
      <c r="C20" s="13"/>
      <c r="D20" s="18"/>
      <c r="E20" s="13"/>
      <c r="F20" s="18"/>
      <c r="G20" s="13"/>
      <c r="H20" s="18"/>
      <c r="I20" s="13"/>
      <c r="J20" s="13"/>
      <c r="K20" s="177"/>
    </row>
    <row r="21" spans="2:11">
      <c r="B21" s="9"/>
      <c r="C21" s="12"/>
      <c r="D21" s="172"/>
      <c r="E21" s="12"/>
      <c r="F21" s="172"/>
      <c r="G21" s="12"/>
      <c r="H21" s="172"/>
      <c r="I21" s="12"/>
      <c r="J21" s="12"/>
      <c r="K21" s="23"/>
    </row>
    <row r="22" spans="2:11">
      <c r="B22" s="7" t="s">
        <v>166</v>
      </c>
      <c r="C22" s="11" t="s">
        <v>39</v>
      </c>
      <c r="D22" s="16" t="s">
        <v>39</v>
      </c>
      <c r="E22" s="11" t="s">
        <v>39</v>
      </c>
      <c r="F22" s="16" t="s">
        <v>39</v>
      </c>
      <c r="G22" s="11" t="s">
        <v>39</v>
      </c>
      <c r="H22" s="22" t="s">
        <v>39</v>
      </c>
      <c r="I22" s="11" t="s">
        <v>65</v>
      </c>
      <c r="J22" s="11" t="s">
        <v>39</v>
      </c>
      <c r="K22" s="22" t="s">
        <v>39</v>
      </c>
    </row>
    <row r="23" spans="2:11">
      <c r="B23" s="8"/>
      <c r="C23" s="12"/>
      <c r="D23" s="12"/>
      <c r="E23" s="12"/>
      <c r="F23" s="12"/>
      <c r="G23" s="12"/>
      <c r="H23" s="12"/>
      <c r="I23" s="12"/>
      <c r="J23" s="12"/>
      <c r="K23" s="23"/>
    </row>
    <row r="24" spans="2:11">
      <c r="B24" s="8"/>
      <c r="C24" s="12"/>
      <c r="D24" s="12"/>
      <c r="E24" s="12"/>
      <c r="F24" s="12"/>
      <c r="G24" s="12"/>
      <c r="H24" s="12"/>
      <c r="I24" s="12"/>
      <c r="J24" s="12"/>
      <c r="K24" s="23"/>
    </row>
    <row r="25" spans="2:11">
      <c r="B25" s="8"/>
      <c r="C25" s="12"/>
      <c r="D25" s="12"/>
      <c r="E25" s="12"/>
      <c r="F25" s="12"/>
      <c r="G25" s="12"/>
      <c r="H25" s="12"/>
      <c r="I25" s="12"/>
      <c r="J25" s="12"/>
      <c r="K25" s="23"/>
    </row>
    <row r="26" spans="2:11">
      <c r="B26" s="8"/>
      <c r="C26" s="12"/>
      <c r="D26" s="12"/>
      <c r="E26" s="12"/>
      <c r="F26" s="12"/>
      <c r="G26" s="12"/>
      <c r="H26" s="12"/>
      <c r="I26" s="12"/>
      <c r="J26" s="12"/>
      <c r="K26" s="23"/>
    </row>
    <row r="27" spans="2:11">
      <c r="B27" s="8"/>
      <c r="C27" s="12"/>
      <c r="D27" s="12"/>
      <c r="E27" s="12"/>
      <c r="F27" s="12"/>
      <c r="G27" s="12"/>
      <c r="H27" s="12"/>
      <c r="I27" s="12"/>
      <c r="J27" s="12"/>
      <c r="K27" s="23"/>
    </row>
    <row r="28" spans="2:11">
      <c r="B28" s="8"/>
      <c r="C28" s="12"/>
      <c r="D28" s="12"/>
      <c r="E28" s="12"/>
      <c r="F28" s="12"/>
      <c r="G28" s="12"/>
      <c r="H28" s="12"/>
      <c r="I28" s="12"/>
      <c r="J28" s="12"/>
      <c r="K28" s="23"/>
    </row>
    <row r="29" spans="2:11">
      <c r="B29" s="8"/>
      <c r="C29" s="12"/>
      <c r="D29" s="12"/>
      <c r="E29" s="12"/>
      <c r="F29" s="12"/>
      <c r="G29" s="12"/>
      <c r="H29" s="12"/>
      <c r="I29" s="12"/>
      <c r="J29" s="12"/>
      <c r="K29" s="23"/>
    </row>
    <row r="30" spans="2:11">
      <c r="B30" s="8"/>
      <c r="C30" s="12"/>
      <c r="D30" s="12"/>
      <c r="E30" s="12"/>
      <c r="F30" s="12"/>
      <c r="G30" s="12"/>
      <c r="H30" s="12"/>
      <c r="I30" s="12"/>
      <c r="J30" s="12"/>
      <c r="K30" s="23"/>
    </row>
    <row r="31" spans="2:11">
      <c r="B31" s="8"/>
      <c r="C31" s="12"/>
      <c r="D31" s="12"/>
      <c r="E31" s="12"/>
      <c r="F31" s="12"/>
      <c r="G31" s="12"/>
      <c r="H31" s="12"/>
      <c r="I31" s="12"/>
      <c r="J31" s="12"/>
      <c r="K31" s="23"/>
    </row>
    <row r="32" spans="2:11">
      <c r="B32" s="8"/>
      <c r="C32" s="12"/>
      <c r="D32" s="12"/>
      <c r="E32" s="12"/>
      <c r="F32" s="12"/>
      <c r="G32" s="12"/>
      <c r="H32" s="12"/>
      <c r="I32" s="12"/>
      <c r="J32" s="12"/>
      <c r="K32" s="23"/>
    </row>
    <row r="33" spans="1:11">
      <c r="B33" s="8"/>
      <c r="C33" s="12"/>
      <c r="D33" s="12"/>
      <c r="E33" s="12"/>
      <c r="F33" s="12"/>
      <c r="G33" s="12"/>
      <c r="H33" s="12"/>
      <c r="I33" s="12"/>
      <c r="J33" s="12"/>
      <c r="K33" s="23"/>
    </row>
    <row r="34" spans="1:11">
      <c r="B34" s="9"/>
      <c r="C34" s="14"/>
      <c r="D34" s="14"/>
      <c r="E34" s="14"/>
      <c r="F34" s="14"/>
      <c r="G34" s="14"/>
      <c r="H34" s="14"/>
      <c r="I34" s="14"/>
      <c r="J34" s="12"/>
      <c r="K34" s="23"/>
    </row>
    <row r="35" spans="1:11">
      <c r="B35" s="9" t="s">
        <v>50</v>
      </c>
      <c r="C35" s="14"/>
      <c r="D35" s="14"/>
      <c r="E35" s="14"/>
      <c r="F35" s="14"/>
      <c r="G35" s="14"/>
      <c r="H35" s="14"/>
      <c r="I35" s="175"/>
      <c r="J35" s="175"/>
      <c r="K35" s="178"/>
    </row>
    <row r="36" spans="1:11" ht="10" customHeight="1"/>
    <row r="37" spans="1:11" ht="15" customHeight="1">
      <c r="A37" s="1" t="s">
        <v>17</v>
      </c>
    </row>
    <row r="38" spans="1:11" ht="15" customHeight="1">
      <c r="A38" s="2" t="s">
        <v>41</v>
      </c>
      <c r="B38" s="2"/>
      <c r="C38" s="2"/>
      <c r="D38" s="2"/>
      <c r="E38" s="2"/>
      <c r="F38" s="2"/>
      <c r="G38" s="2"/>
      <c r="H38" s="2"/>
    </row>
    <row r="39" spans="1:11" ht="15" customHeight="1">
      <c r="A39" s="2" t="s">
        <v>44</v>
      </c>
      <c r="B39" s="2"/>
      <c r="C39" s="2"/>
      <c r="D39" s="2"/>
      <c r="E39" s="2"/>
      <c r="F39" s="2"/>
      <c r="G39" s="2"/>
      <c r="H39" s="2"/>
    </row>
    <row r="40" spans="1:11" ht="15" customHeight="1">
      <c r="B40" s="1" t="s">
        <v>136</v>
      </c>
    </row>
  </sheetData>
  <mergeCells count="12">
    <mergeCell ref="F5:K5"/>
    <mergeCell ref="B2:I3"/>
    <mergeCell ref="B6:B8"/>
    <mergeCell ref="C6:C7"/>
    <mergeCell ref="D6:D7"/>
    <mergeCell ref="F6:F7"/>
    <mergeCell ref="G6:G7"/>
    <mergeCell ref="H6:H7"/>
    <mergeCell ref="I6:I7"/>
    <mergeCell ref="J6:J7"/>
    <mergeCell ref="B9:B21"/>
    <mergeCell ref="B22:B34"/>
  </mergeCells>
  <phoneticPr fontId="20"/>
  <printOptions horizontalCentered="1"/>
  <pageMargins left="0.70866141732283472" right="0.70866141732283472" top="0.74803149606299213" bottom="0.74803149606299213" header="0.31496062992125984" footer="0.31496062992125984"/>
  <pageSetup paperSize="9" scale="79" fitToWidth="1" fitToHeight="1" orientation="landscape"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pageSetUpPr fitToPage="1"/>
  </sheetPr>
  <dimension ref="A1:H36"/>
  <sheetViews>
    <sheetView view="pageBreakPreview" zoomScale="115" zoomScaleSheetLayoutView="115" workbookViewId="0">
      <selection activeCell="A2" sqref="A2"/>
    </sheetView>
  </sheetViews>
  <sheetFormatPr defaultColWidth="18.125" defaultRowHeight="14"/>
  <cols>
    <col min="1" max="1" width="23.125" style="25" customWidth="1"/>
    <col min="2" max="5" width="17.125" style="25" customWidth="1"/>
    <col min="6" max="16384" width="18.125" style="25"/>
  </cols>
  <sheetData>
    <row r="1" spans="1:8">
      <c r="A1" s="25" t="s">
        <v>180</v>
      </c>
    </row>
    <row r="2" spans="1:8" ht="19.5" customHeight="1">
      <c r="A2" s="26" t="s">
        <v>152</v>
      </c>
      <c r="B2" s="26"/>
      <c r="C2" s="26"/>
      <c r="D2" s="26"/>
      <c r="E2" s="26"/>
    </row>
    <row r="3" spans="1:8">
      <c r="A3" s="27"/>
      <c r="B3" s="27"/>
      <c r="C3" s="27"/>
      <c r="D3" s="27"/>
      <c r="E3" s="27"/>
    </row>
    <row r="4" spans="1:8">
      <c r="A4" s="27"/>
      <c r="B4" s="27"/>
      <c r="C4" s="27"/>
      <c r="D4" s="41" t="s">
        <v>95</v>
      </c>
      <c r="E4" s="47"/>
      <c r="F4" s="27"/>
      <c r="G4" s="27"/>
      <c r="H4" s="27"/>
    </row>
    <row r="5" spans="1:8">
      <c r="A5" s="27"/>
      <c r="B5" s="27"/>
      <c r="C5" s="27"/>
      <c r="D5" s="41" t="s">
        <v>97</v>
      </c>
      <c r="E5" s="179"/>
      <c r="F5" s="27"/>
      <c r="G5" s="27"/>
      <c r="H5" s="27"/>
    </row>
    <row r="6" spans="1:8">
      <c r="A6" s="25" t="s">
        <v>20</v>
      </c>
    </row>
    <row r="7" spans="1:8">
      <c r="A7" s="28" t="s">
        <v>10</v>
      </c>
      <c r="B7" s="35" t="s">
        <v>1</v>
      </c>
      <c r="C7" s="35" t="s">
        <v>93</v>
      </c>
      <c r="D7" s="35" t="s">
        <v>98</v>
      </c>
      <c r="E7" s="35" t="s">
        <v>15</v>
      </c>
    </row>
    <row r="8" spans="1:8">
      <c r="A8" s="29"/>
      <c r="B8" s="36" t="s">
        <v>39</v>
      </c>
      <c r="C8" s="29"/>
      <c r="D8" s="36" t="s">
        <v>39</v>
      </c>
      <c r="E8" s="36" t="s">
        <v>39</v>
      </c>
    </row>
    <row r="9" spans="1:8">
      <c r="A9" s="29" t="s">
        <v>76</v>
      </c>
      <c r="B9" s="29"/>
      <c r="C9" s="29"/>
      <c r="D9" s="42"/>
      <c r="E9" s="30"/>
    </row>
    <row r="10" spans="1:8">
      <c r="A10" s="29" t="s">
        <v>78</v>
      </c>
      <c r="B10" s="37"/>
      <c r="C10" s="37"/>
      <c r="D10" s="42"/>
      <c r="E10" s="30"/>
    </row>
    <row r="11" spans="1:8">
      <c r="A11" s="29" t="s">
        <v>70</v>
      </c>
      <c r="B11" s="37"/>
      <c r="C11" s="37"/>
      <c r="D11" s="29" t="s">
        <v>12</v>
      </c>
      <c r="E11" s="30"/>
    </row>
    <row r="12" spans="1:8">
      <c r="A12" s="29" t="s">
        <v>25</v>
      </c>
      <c r="B12" s="37"/>
      <c r="C12" s="37"/>
      <c r="D12" s="43"/>
      <c r="E12" s="30"/>
    </row>
    <row r="13" spans="1:8">
      <c r="A13" s="29" t="s">
        <v>79</v>
      </c>
      <c r="B13" s="37"/>
      <c r="C13" s="37"/>
      <c r="D13" s="29"/>
      <c r="E13" s="30"/>
    </row>
    <row r="14" spans="1:8">
      <c r="A14" s="29"/>
      <c r="B14" s="37"/>
      <c r="C14" s="37"/>
      <c r="D14" s="29"/>
      <c r="E14" s="30"/>
    </row>
    <row r="15" spans="1:8">
      <c r="A15" s="29" t="s">
        <v>61</v>
      </c>
      <c r="B15" s="37"/>
      <c r="C15" s="37"/>
      <c r="D15" s="29"/>
      <c r="E15" s="30"/>
    </row>
    <row r="16" spans="1:8">
      <c r="A16" s="29" t="s">
        <v>80</v>
      </c>
      <c r="B16" s="37"/>
      <c r="C16" s="37"/>
      <c r="D16" s="29"/>
      <c r="E16" s="30"/>
    </row>
    <row r="17" spans="1:5">
      <c r="A17" s="29" t="s">
        <v>81</v>
      </c>
      <c r="B17" s="37"/>
      <c r="C17" s="37"/>
      <c r="D17" s="29"/>
      <c r="E17" s="30"/>
    </row>
    <row r="18" spans="1:5">
      <c r="A18" s="29" t="s">
        <v>82</v>
      </c>
      <c r="B18" s="37"/>
      <c r="C18" s="37"/>
      <c r="D18" s="29"/>
      <c r="E18" s="30"/>
    </row>
    <row r="19" spans="1:5">
      <c r="A19" s="29" t="s">
        <v>83</v>
      </c>
      <c r="B19" s="37"/>
      <c r="C19" s="37"/>
      <c r="D19" s="29"/>
      <c r="E19" s="30"/>
    </row>
    <row r="20" spans="1:5">
      <c r="A20" s="29" t="s">
        <v>84</v>
      </c>
      <c r="B20" s="37"/>
      <c r="C20" s="37"/>
      <c r="D20" s="29"/>
      <c r="E20" s="30"/>
    </row>
    <row r="21" spans="1:5">
      <c r="A21" s="30" t="s">
        <v>85</v>
      </c>
      <c r="B21" s="37"/>
      <c r="C21" s="37"/>
      <c r="D21" s="29"/>
      <c r="E21" s="30"/>
    </row>
    <row r="22" spans="1:5">
      <c r="A22" s="29"/>
      <c r="B22" s="37"/>
      <c r="C22" s="37"/>
      <c r="D22" s="29"/>
      <c r="E22" s="30"/>
    </row>
    <row r="23" spans="1:5">
      <c r="A23" s="29" t="s">
        <v>64</v>
      </c>
      <c r="B23" s="37"/>
      <c r="C23" s="37"/>
      <c r="D23" s="29"/>
      <c r="E23" s="30"/>
    </row>
    <row r="24" spans="1:5">
      <c r="A24" s="29" t="s">
        <v>56</v>
      </c>
      <c r="B24" s="37"/>
      <c r="C24" s="37"/>
      <c r="D24" s="29"/>
      <c r="E24" s="30"/>
    </row>
    <row r="25" spans="1:5">
      <c r="A25" s="29" t="s">
        <v>88</v>
      </c>
      <c r="B25" s="37"/>
      <c r="C25" s="37"/>
      <c r="D25" s="29"/>
      <c r="E25" s="30"/>
    </row>
    <row r="26" spans="1:5">
      <c r="A26" s="29"/>
      <c r="B26" s="37"/>
      <c r="C26" s="37"/>
      <c r="D26" s="29"/>
      <c r="E26" s="30"/>
    </row>
    <row r="27" spans="1:5">
      <c r="A27" s="29"/>
      <c r="B27" s="37"/>
      <c r="C27" s="37"/>
      <c r="D27" s="29"/>
      <c r="E27" s="48"/>
    </row>
    <row r="28" spans="1:5">
      <c r="A28" s="28" t="s">
        <v>73</v>
      </c>
      <c r="B28" s="38">
        <f>SUBTOTAL(109,B10:B27)</f>
        <v>0</v>
      </c>
      <c r="C28" s="38"/>
      <c r="D28" s="44">
        <f>IF(B28&gt;0,4701000*D12/12,0)</f>
        <v>0</v>
      </c>
      <c r="E28" s="44">
        <f>MIN(B28,D28)</f>
        <v>0</v>
      </c>
    </row>
    <row r="29" spans="1:5">
      <c r="A29" s="31"/>
      <c r="B29" s="31"/>
      <c r="C29" s="31"/>
      <c r="D29" s="31"/>
    </row>
    <row r="31" spans="1:5">
      <c r="A31" s="25" t="s">
        <v>89</v>
      </c>
    </row>
    <row r="32" spans="1:5">
      <c r="A32" s="28" t="s">
        <v>10</v>
      </c>
      <c r="B32" s="28" t="s">
        <v>92</v>
      </c>
      <c r="C32" s="28" t="s">
        <v>93</v>
      </c>
      <c r="D32" s="45"/>
      <c r="E32" s="49"/>
    </row>
    <row r="33" spans="1:5">
      <c r="A33" s="32" t="s">
        <v>90</v>
      </c>
      <c r="B33" s="36" t="s">
        <v>39</v>
      </c>
      <c r="C33" s="30"/>
      <c r="D33" s="31"/>
      <c r="E33" s="50"/>
    </row>
    <row r="34" spans="1:5">
      <c r="A34" s="33" t="s">
        <v>49</v>
      </c>
      <c r="B34" s="39"/>
      <c r="C34" s="39"/>
      <c r="D34" s="31"/>
      <c r="E34" s="50"/>
    </row>
    <row r="35" spans="1:5">
      <c r="A35" s="33" t="s">
        <v>49</v>
      </c>
      <c r="B35" s="39"/>
      <c r="C35" s="39"/>
      <c r="D35" s="31"/>
      <c r="E35" s="50"/>
    </row>
    <row r="36" spans="1:5">
      <c r="A36" s="34" t="s">
        <v>50</v>
      </c>
      <c r="B36" s="40">
        <f>SUM(B34:B35)</f>
        <v>0</v>
      </c>
      <c r="C36" s="40"/>
      <c r="D36" s="46"/>
      <c r="E36" s="49"/>
    </row>
  </sheetData>
  <mergeCells count="6">
    <mergeCell ref="A29:D29"/>
    <mergeCell ref="D33:E33"/>
    <mergeCell ref="D34:E34"/>
    <mergeCell ref="D35:E35"/>
    <mergeCell ref="D36:E36"/>
    <mergeCell ref="E9:E27"/>
  </mergeCells>
  <phoneticPr fontId="20"/>
  <dataValidations count="1">
    <dataValidation type="whole" allowBlank="1" showDropDown="0" showInputMessage="1" showErrorMessage="1" sqref="D12">
      <formula1>0</formula1>
      <formula2>12</formula2>
    </dataValidation>
  </dataValidations>
  <printOptions horizontalCentered="1"/>
  <pageMargins left="0.59055118110236227" right="0.59055118110236227" top="0.59055118110236227" bottom="0.59055118110236227" header="0.31496062992125984" footer="0.39370078740157483"/>
  <pageSetup paperSize="9" fitToWidth="1" fitToHeight="0" orientation="portrait" usePrinterDefaults="1" r:id="rId1"/>
  <headerFooter>
    <oddFooter>&amp;C&amp;"ＭＳ ゴシック,標準"&amp;10&amp;P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A1:J20"/>
  <sheetViews>
    <sheetView view="pageBreakPreview" zoomScale="75" zoomScaleSheetLayoutView="75" workbookViewId="0">
      <pane ySplit="1" topLeftCell="A2" activePane="bottomLeft" state="frozen"/>
      <selection pane="bottomLeft"/>
    </sheetView>
  </sheetViews>
  <sheetFormatPr defaultRowHeight="18.75" customHeight="1"/>
  <cols>
    <col min="1" max="1" width="30.5" style="25" bestFit="1" customWidth="1"/>
    <col min="2" max="2" width="10.5" style="25" customWidth="1"/>
    <col min="3" max="3" width="10.625" style="25" customWidth="1"/>
    <col min="4" max="4" width="12.125" style="25" bestFit="1" customWidth="1"/>
    <col min="5" max="10" width="10.625" style="25" customWidth="1"/>
    <col min="11" max="16384" width="9" style="25" customWidth="1"/>
  </cols>
  <sheetData>
    <row r="1" spans="1:10" ht="18.75" customHeight="1">
      <c r="A1" s="25" t="s">
        <v>172</v>
      </c>
    </row>
    <row r="2" spans="1:10" ht="23.25" customHeight="1">
      <c r="A2" s="27" t="s">
        <v>75</v>
      </c>
      <c r="B2" s="27"/>
      <c r="C2" s="27"/>
      <c r="D2" s="27"/>
      <c r="E2" s="27"/>
      <c r="F2" s="27"/>
      <c r="G2" s="27"/>
      <c r="H2" s="27"/>
      <c r="I2" s="27"/>
      <c r="J2" s="27"/>
    </row>
    <row r="4" spans="1:10" ht="18.75" customHeight="1">
      <c r="H4" s="71"/>
      <c r="I4" s="71"/>
      <c r="J4" s="71"/>
    </row>
    <row r="5" spans="1:10" ht="18.75" customHeight="1">
      <c r="A5" s="51" t="s">
        <v>28</v>
      </c>
      <c r="B5" s="59"/>
      <c r="C5" s="59"/>
      <c r="D5" s="59"/>
      <c r="E5" s="59"/>
      <c r="F5" s="59"/>
      <c r="G5" s="59"/>
      <c r="H5" s="59"/>
      <c r="I5" s="59"/>
      <c r="J5" s="59"/>
    </row>
    <row r="6" spans="1:10" ht="18.75" customHeight="1">
      <c r="A6" s="28" t="s">
        <v>66</v>
      </c>
      <c r="B6" s="59"/>
      <c r="C6" s="59"/>
      <c r="D6" s="59"/>
      <c r="E6" s="59"/>
      <c r="F6" s="59"/>
      <c r="G6" s="59"/>
      <c r="H6" s="59"/>
      <c r="I6" s="59"/>
      <c r="J6" s="59"/>
    </row>
    <row r="7" spans="1:10" ht="18.75" customHeight="1">
      <c r="A7" s="52" t="s">
        <v>55</v>
      </c>
      <c r="B7" s="60" t="s">
        <v>32</v>
      </c>
      <c r="C7" s="60"/>
      <c r="D7" s="60"/>
      <c r="E7" s="60"/>
      <c r="F7" s="60"/>
      <c r="G7" s="60"/>
      <c r="H7" s="60"/>
      <c r="I7" s="60"/>
      <c r="J7" s="60"/>
    </row>
    <row r="8" spans="1:10" ht="18.75" customHeight="1">
      <c r="A8" s="34" t="s">
        <v>2</v>
      </c>
      <c r="B8" s="61"/>
      <c r="C8" s="61"/>
      <c r="D8" s="61"/>
      <c r="E8" s="61"/>
      <c r="F8" s="61"/>
      <c r="G8" s="61"/>
      <c r="H8" s="61"/>
      <c r="I8" s="61"/>
      <c r="J8" s="61"/>
    </row>
    <row r="9" spans="1:10" ht="18.75" customHeight="1">
      <c r="A9" s="53" t="s">
        <v>40</v>
      </c>
      <c r="B9" s="62" t="s">
        <v>67</v>
      </c>
      <c r="C9" s="62" t="s">
        <v>69</v>
      </c>
      <c r="D9" s="62"/>
      <c r="E9" s="62"/>
      <c r="F9" s="62"/>
      <c r="G9" s="68"/>
      <c r="H9" s="68"/>
      <c r="I9" s="68"/>
      <c r="J9" s="68"/>
    </row>
    <row r="10" spans="1:10" ht="18.75" customHeight="1">
      <c r="A10" s="53"/>
      <c r="B10" s="62">
        <v>1</v>
      </c>
      <c r="C10" s="65"/>
      <c r="D10" s="65"/>
      <c r="E10" s="65"/>
      <c r="F10" s="65"/>
      <c r="G10" s="69"/>
      <c r="H10" s="69"/>
      <c r="I10" s="69"/>
      <c r="J10" s="69"/>
    </row>
    <row r="11" spans="1:10" ht="18.75" customHeight="1">
      <c r="A11" s="53"/>
      <c r="B11" s="62">
        <v>2</v>
      </c>
      <c r="C11" s="65"/>
      <c r="D11" s="65"/>
      <c r="E11" s="65"/>
      <c r="F11" s="65"/>
      <c r="G11" s="69"/>
      <c r="H11" s="69"/>
      <c r="I11" s="69"/>
      <c r="J11" s="69"/>
    </row>
    <row r="12" spans="1:10" ht="18.75" customHeight="1">
      <c r="A12" s="54"/>
      <c r="B12" s="62">
        <v>3</v>
      </c>
      <c r="C12" s="65"/>
      <c r="D12" s="65"/>
      <c r="E12" s="65"/>
      <c r="F12" s="65"/>
      <c r="G12" s="70"/>
      <c r="H12" s="70"/>
      <c r="I12" s="70"/>
      <c r="J12" s="70"/>
    </row>
    <row r="13" spans="1:10" ht="18.75" customHeight="1">
      <c r="A13" s="55" t="s">
        <v>35</v>
      </c>
      <c r="B13" s="28" t="s">
        <v>68</v>
      </c>
      <c r="C13" s="28" t="s">
        <v>71</v>
      </c>
      <c r="D13" s="28" t="s">
        <v>72</v>
      </c>
      <c r="E13" s="28" t="s">
        <v>73</v>
      </c>
      <c r="F13" s="34" t="s">
        <v>74</v>
      </c>
      <c r="G13" s="34"/>
      <c r="H13" s="34"/>
      <c r="I13" s="34"/>
      <c r="J13" s="34"/>
    </row>
    <row r="14" spans="1:10" ht="18.75" customHeight="1">
      <c r="A14" s="55"/>
      <c r="B14" s="63"/>
      <c r="C14" s="63"/>
      <c r="D14" s="63"/>
      <c r="E14" s="66">
        <f>SUM(B14:D14)</f>
        <v>0</v>
      </c>
      <c r="F14" s="67"/>
      <c r="G14" s="67"/>
      <c r="H14" s="67"/>
      <c r="I14" s="67"/>
      <c r="J14" s="67"/>
    </row>
    <row r="15" spans="1:10" ht="18.75" customHeight="1">
      <c r="A15" s="56" t="s">
        <v>14</v>
      </c>
      <c r="B15" s="64"/>
      <c r="C15" s="64"/>
      <c r="D15" s="64"/>
      <c r="E15" s="64"/>
      <c r="F15" s="64"/>
      <c r="G15" s="64"/>
      <c r="H15" s="64"/>
      <c r="I15" s="64"/>
      <c r="J15" s="64"/>
    </row>
    <row r="16" spans="1:10" ht="18.75" customHeight="1">
      <c r="A16" s="57"/>
      <c r="B16" s="64"/>
      <c r="C16" s="64"/>
      <c r="D16" s="64"/>
      <c r="E16" s="64"/>
      <c r="F16" s="64"/>
      <c r="G16" s="64"/>
      <c r="H16" s="64"/>
      <c r="I16" s="64"/>
      <c r="J16" s="64"/>
    </row>
    <row r="17" spans="1:10" ht="18.75" customHeight="1">
      <c r="A17" s="57"/>
      <c r="B17" s="64"/>
      <c r="C17" s="64"/>
      <c r="D17" s="64"/>
      <c r="E17" s="64"/>
      <c r="F17" s="64"/>
      <c r="G17" s="64"/>
      <c r="H17" s="64"/>
      <c r="I17" s="64"/>
      <c r="J17" s="64"/>
    </row>
    <row r="18" spans="1:10" ht="18.75" customHeight="1">
      <c r="A18" s="57"/>
      <c r="B18" s="64"/>
      <c r="C18" s="64"/>
      <c r="D18" s="64"/>
      <c r="E18" s="64"/>
      <c r="F18" s="64"/>
      <c r="G18" s="64"/>
      <c r="H18" s="64"/>
      <c r="I18" s="64"/>
      <c r="J18" s="64"/>
    </row>
    <row r="19" spans="1:10" ht="18.75" customHeight="1">
      <c r="A19" s="57"/>
      <c r="B19" s="64"/>
      <c r="C19" s="64"/>
      <c r="D19" s="64"/>
      <c r="E19" s="64"/>
      <c r="F19" s="64"/>
      <c r="G19" s="64"/>
      <c r="H19" s="64"/>
      <c r="I19" s="64"/>
      <c r="J19" s="64"/>
    </row>
    <row r="20" spans="1:10" ht="45.75" customHeight="1">
      <c r="A20" s="58" t="s">
        <v>22</v>
      </c>
      <c r="B20" s="58"/>
      <c r="C20" s="58"/>
      <c r="D20" s="58"/>
      <c r="E20" s="58"/>
      <c r="F20" s="58"/>
      <c r="G20" s="58"/>
      <c r="H20" s="58"/>
      <c r="I20" s="58"/>
      <c r="J20" s="58"/>
    </row>
    <row r="25" spans="1:10" ht="37.5" customHeight="1"/>
  </sheetData>
  <mergeCells count="17">
    <mergeCell ref="A2:J2"/>
    <mergeCell ref="H4:J4"/>
    <mergeCell ref="B5:J5"/>
    <mergeCell ref="B6:J6"/>
    <mergeCell ref="B7:J7"/>
    <mergeCell ref="B8:J8"/>
    <mergeCell ref="C9:F9"/>
    <mergeCell ref="C10:F10"/>
    <mergeCell ref="C11:F11"/>
    <mergeCell ref="C12:F12"/>
    <mergeCell ref="F13:J13"/>
    <mergeCell ref="F14:J14"/>
    <mergeCell ref="A20:J20"/>
    <mergeCell ref="A9:A12"/>
    <mergeCell ref="A13:A14"/>
    <mergeCell ref="A15:A19"/>
    <mergeCell ref="B15:J19"/>
  </mergeCells>
  <phoneticPr fontId="20"/>
  <printOptions horizontalCentered="1"/>
  <pageMargins left="0.59055118110236227" right="0.59055118110236227" top="0.59055118110236227" bottom="0.59055118110236227" header="0.31496062992125984" footer="0.39370078740157483"/>
  <pageSetup paperSize="9" scale="72" fitToWidth="1" fitToHeight="1" orientation="portrait" usePrinterDefaults="1" r:id="rId1"/>
  <headerFooter>
    <oddFooter>&amp;C&amp;"ＭＳ ゴシック,標準"&amp;10&amp;P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X53"/>
  <sheetViews>
    <sheetView view="pageBreakPreview" zoomScaleSheetLayoutView="100" workbookViewId="0">
      <pane ySplit="1" topLeftCell="A8" activePane="bottomLeft" state="frozen"/>
      <selection pane="bottomLeft" activeCell="A2" sqref="A2"/>
    </sheetView>
  </sheetViews>
  <sheetFormatPr defaultRowHeight="13"/>
  <cols>
    <col min="1" max="9" width="8.125" style="72" customWidth="1"/>
    <col min="10" max="10" width="11.5" style="72" customWidth="1"/>
    <col min="11" max="14" width="8.125" style="72" customWidth="1"/>
    <col min="15" max="16384" width="9" style="72" customWidth="1"/>
  </cols>
  <sheetData>
    <row r="1" spans="1:24" ht="14">
      <c r="A1" s="73" t="s">
        <v>128</v>
      </c>
      <c r="B1" s="73"/>
      <c r="C1" s="73"/>
      <c r="D1" s="73"/>
      <c r="E1" s="73"/>
      <c r="F1" s="73"/>
      <c r="G1" s="73"/>
      <c r="H1" s="73"/>
      <c r="I1" s="73"/>
      <c r="J1" s="73"/>
      <c r="K1" s="73"/>
      <c r="L1" s="73"/>
      <c r="M1" s="73"/>
      <c r="N1" s="73"/>
      <c r="O1" s="73"/>
      <c r="P1" s="73"/>
      <c r="Q1" s="73"/>
      <c r="R1" s="73"/>
      <c r="S1" s="73"/>
      <c r="T1" s="73"/>
      <c r="U1" s="73"/>
      <c r="V1" s="73"/>
      <c r="W1" s="73"/>
      <c r="X1" s="73"/>
    </row>
    <row r="2" spans="1:24" ht="14">
      <c r="A2" s="26" t="s">
        <v>75</v>
      </c>
      <c r="B2" s="26"/>
      <c r="C2" s="26"/>
      <c r="D2" s="26"/>
      <c r="E2" s="26"/>
      <c r="F2" s="26"/>
      <c r="G2" s="26"/>
      <c r="H2" s="26"/>
      <c r="I2" s="26"/>
      <c r="J2" s="26"/>
      <c r="K2" s="26"/>
      <c r="L2" s="26"/>
      <c r="M2" s="26"/>
      <c r="N2" s="26"/>
      <c r="O2" s="73"/>
      <c r="P2" s="73"/>
      <c r="Q2" s="73"/>
      <c r="R2" s="73"/>
      <c r="S2" s="73"/>
      <c r="T2" s="73"/>
      <c r="U2" s="73"/>
      <c r="V2" s="73"/>
      <c r="W2" s="73"/>
      <c r="X2" s="73"/>
    </row>
    <row r="3" spans="1:24" ht="14">
      <c r="A3" s="73"/>
      <c r="B3" s="73"/>
      <c r="C3" s="73"/>
      <c r="D3" s="73"/>
      <c r="E3" s="73"/>
      <c r="F3" s="73"/>
      <c r="G3" s="73"/>
      <c r="H3" s="73"/>
      <c r="I3" s="73"/>
      <c r="J3" s="73"/>
      <c r="K3" s="73"/>
      <c r="L3" s="157"/>
      <c r="M3" s="157"/>
      <c r="N3" s="157"/>
      <c r="O3" s="73"/>
      <c r="P3" s="73"/>
      <c r="Q3" s="73"/>
      <c r="R3" s="73"/>
      <c r="S3" s="73"/>
      <c r="T3" s="73"/>
      <c r="U3" s="73"/>
      <c r="V3" s="73"/>
      <c r="W3" s="73"/>
      <c r="X3" s="73"/>
    </row>
    <row r="4" spans="1:24" ht="14">
      <c r="A4" s="28" t="s">
        <v>101</v>
      </c>
      <c r="B4" s="28"/>
      <c r="C4" s="28"/>
      <c r="D4" s="28"/>
      <c r="E4" s="28"/>
      <c r="F4" s="28"/>
      <c r="G4" s="73"/>
      <c r="H4" s="73"/>
      <c r="I4" s="73"/>
      <c r="J4" s="73"/>
      <c r="K4" s="73"/>
      <c r="L4" s="73"/>
      <c r="M4" s="73"/>
      <c r="N4" s="73"/>
      <c r="O4" s="73"/>
      <c r="P4" s="73"/>
      <c r="Q4" s="73"/>
      <c r="R4" s="73"/>
      <c r="S4" s="73"/>
      <c r="T4" s="73"/>
      <c r="U4" s="73"/>
      <c r="V4" s="73"/>
      <c r="W4" s="73"/>
      <c r="X4" s="73"/>
    </row>
    <row r="5" spans="1:24" ht="14">
      <c r="A5" s="59"/>
      <c r="B5" s="59"/>
      <c r="C5" s="59"/>
      <c r="D5" s="59"/>
      <c r="E5" s="59"/>
      <c r="F5" s="59"/>
      <c r="G5" s="73"/>
      <c r="H5" s="73"/>
      <c r="I5" s="73"/>
      <c r="J5" s="73"/>
      <c r="K5" s="73"/>
      <c r="L5" s="73"/>
      <c r="M5" s="73"/>
      <c r="N5" s="73"/>
      <c r="O5" s="73"/>
      <c r="P5" s="73"/>
      <c r="Q5" s="73"/>
      <c r="R5" s="73"/>
      <c r="S5" s="73"/>
      <c r="T5" s="73"/>
      <c r="U5" s="73"/>
      <c r="V5" s="73"/>
      <c r="W5" s="73"/>
      <c r="X5" s="73"/>
    </row>
    <row r="6" spans="1:24" ht="14">
      <c r="A6" s="31"/>
      <c r="B6" s="31"/>
      <c r="C6" s="31"/>
      <c r="D6" s="31"/>
      <c r="E6" s="31"/>
      <c r="F6" s="31"/>
      <c r="G6" s="73"/>
      <c r="H6" s="73"/>
      <c r="I6" s="73"/>
      <c r="J6" s="73"/>
      <c r="K6" s="73"/>
      <c r="L6" s="73"/>
      <c r="M6" s="73"/>
      <c r="N6" s="73"/>
      <c r="O6" s="73"/>
      <c r="P6" s="73"/>
      <c r="Q6" s="73"/>
      <c r="R6" s="73"/>
      <c r="S6" s="73"/>
      <c r="T6" s="73"/>
      <c r="U6" s="73"/>
      <c r="V6" s="73"/>
      <c r="W6" s="73"/>
      <c r="X6" s="73"/>
    </row>
    <row r="7" spans="1:24" ht="14">
      <c r="A7" s="73" t="s">
        <v>0</v>
      </c>
      <c r="B7" s="73"/>
      <c r="C7" s="73"/>
      <c r="D7" s="73"/>
      <c r="E7" s="31"/>
      <c r="F7" s="73"/>
      <c r="G7" s="73"/>
      <c r="H7" s="73"/>
      <c r="I7" s="73"/>
      <c r="J7" s="73"/>
      <c r="K7" s="73"/>
      <c r="L7" s="73"/>
      <c r="M7" s="73"/>
      <c r="N7" s="73"/>
      <c r="O7" s="73"/>
      <c r="P7" s="73"/>
      <c r="Q7" s="73"/>
      <c r="R7" s="73"/>
      <c r="S7" s="73"/>
      <c r="T7" s="73"/>
      <c r="U7" s="73"/>
      <c r="V7" s="73"/>
      <c r="W7" s="73"/>
      <c r="X7" s="73"/>
    </row>
    <row r="8" spans="1:24" ht="22.5" customHeight="1">
      <c r="A8" s="28" t="s">
        <v>102</v>
      </c>
      <c r="B8" s="28"/>
      <c r="C8" s="28"/>
      <c r="D8" s="102" t="s">
        <v>121</v>
      </c>
      <c r="E8" s="75" t="s">
        <v>52</v>
      </c>
      <c r="F8" s="116"/>
      <c r="G8" s="75" t="s">
        <v>127</v>
      </c>
      <c r="H8" s="116"/>
      <c r="I8" s="51" t="s">
        <v>131</v>
      </c>
      <c r="J8" s="145" t="s">
        <v>26</v>
      </c>
      <c r="K8" s="149"/>
      <c r="L8" s="145" t="s">
        <v>91</v>
      </c>
      <c r="M8" s="149"/>
      <c r="N8" s="102" t="s">
        <v>134</v>
      </c>
      <c r="O8" s="73"/>
      <c r="P8" s="73"/>
      <c r="Q8" s="73"/>
      <c r="R8" s="73"/>
      <c r="S8" s="73"/>
      <c r="T8" s="73"/>
      <c r="U8" s="73"/>
      <c r="V8" s="73"/>
      <c r="W8" s="73"/>
      <c r="X8" s="73"/>
    </row>
    <row r="9" spans="1:24" ht="15" customHeight="1">
      <c r="A9" s="28"/>
      <c r="B9" s="28"/>
      <c r="C9" s="28"/>
      <c r="D9" s="103"/>
      <c r="E9" s="76"/>
      <c r="F9" s="71"/>
      <c r="G9" s="76"/>
      <c r="H9" s="71"/>
      <c r="I9" s="136"/>
      <c r="J9" s="146"/>
      <c r="K9" s="150"/>
      <c r="L9" s="146"/>
      <c r="M9" s="150"/>
      <c r="N9" s="103"/>
      <c r="O9" s="73"/>
      <c r="P9" s="73"/>
      <c r="Q9" s="73"/>
      <c r="R9" s="73"/>
      <c r="S9" s="73"/>
      <c r="T9" s="73"/>
      <c r="U9" s="73"/>
      <c r="V9" s="73"/>
      <c r="W9" s="73"/>
      <c r="X9" s="73"/>
    </row>
    <row r="10" spans="1:24" ht="14">
      <c r="A10" s="74" t="s">
        <v>103</v>
      </c>
      <c r="B10" s="74"/>
      <c r="C10" s="74"/>
      <c r="D10" s="74"/>
      <c r="E10" s="105" t="s">
        <v>122</v>
      </c>
      <c r="F10" s="117"/>
      <c r="G10" s="105" t="s">
        <v>96</v>
      </c>
      <c r="H10" s="117"/>
      <c r="I10" s="137">
        <v>1</v>
      </c>
      <c r="J10" s="147">
        <v>1000000</v>
      </c>
      <c r="K10" s="151"/>
      <c r="L10" s="148">
        <f>I10*J10</f>
        <v>1000000</v>
      </c>
      <c r="M10" s="152"/>
      <c r="N10" s="74" t="s">
        <v>135</v>
      </c>
      <c r="O10" s="73"/>
      <c r="P10" s="73"/>
      <c r="Q10" s="73"/>
      <c r="R10" s="73"/>
      <c r="S10" s="73"/>
      <c r="T10" s="73"/>
      <c r="U10" s="73"/>
      <c r="V10" s="73"/>
      <c r="W10" s="73"/>
      <c r="X10" s="73"/>
    </row>
    <row r="11" spans="1:24" ht="14">
      <c r="A11" s="74"/>
      <c r="B11" s="74"/>
      <c r="C11" s="74"/>
      <c r="D11" s="74"/>
      <c r="E11" s="105"/>
      <c r="F11" s="117"/>
      <c r="G11" s="105"/>
      <c r="H11" s="117"/>
      <c r="I11" s="137"/>
      <c r="J11" s="147"/>
      <c r="K11" s="151"/>
      <c r="L11" s="148">
        <f>I11*J11</f>
        <v>0</v>
      </c>
      <c r="M11" s="152"/>
      <c r="N11" s="74"/>
      <c r="O11" s="73"/>
      <c r="P11" s="73"/>
      <c r="Q11" s="73"/>
      <c r="R11" s="73"/>
      <c r="S11" s="73"/>
      <c r="T11" s="73"/>
      <c r="U11" s="73"/>
      <c r="V11" s="73"/>
      <c r="W11" s="73"/>
      <c r="X11" s="73"/>
    </row>
    <row r="12" spans="1:24" ht="14">
      <c r="A12" s="74"/>
      <c r="B12" s="74"/>
      <c r="C12" s="74"/>
      <c r="D12" s="74"/>
      <c r="E12" s="105"/>
      <c r="F12" s="117"/>
      <c r="G12" s="105"/>
      <c r="H12" s="117"/>
      <c r="I12" s="137"/>
      <c r="J12" s="147"/>
      <c r="K12" s="151"/>
      <c r="L12" s="148">
        <f>I12*J12</f>
        <v>0</v>
      </c>
      <c r="M12" s="152"/>
      <c r="N12" s="74"/>
      <c r="O12" s="73"/>
      <c r="P12" s="73"/>
      <c r="Q12" s="73"/>
      <c r="R12" s="73"/>
      <c r="S12" s="73"/>
      <c r="T12" s="73"/>
      <c r="U12" s="73"/>
      <c r="V12" s="73"/>
      <c r="W12" s="73"/>
      <c r="X12" s="73"/>
    </row>
    <row r="13" spans="1:24" ht="14">
      <c r="A13" s="74"/>
      <c r="B13" s="74"/>
      <c r="C13" s="74"/>
      <c r="D13" s="74"/>
      <c r="E13" s="105"/>
      <c r="F13" s="117"/>
      <c r="G13" s="105"/>
      <c r="H13" s="117"/>
      <c r="I13" s="137"/>
      <c r="J13" s="147"/>
      <c r="K13" s="151"/>
      <c r="L13" s="148">
        <f>I13*J13</f>
        <v>0</v>
      </c>
      <c r="M13" s="152"/>
      <c r="N13" s="74"/>
      <c r="O13" s="73"/>
      <c r="P13" s="73"/>
      <c r="Q13" s="73"/>
      <c r="R13" s="73"/>
      <c r="S13" s="73"/>
      <c r="T13" s="73"/>
      <c r="U13" s="73"/>
      <c r="V13" s="73"/>
      <c r="W13" s="73"/>
      <c r="X13" s="73"/>
    </row>
    <row r="14" spans="1:24" ht="14">
      <c r="A14" s="35" t="s">
        <v>50</v>
      </c>
      <c r="B14" s="35"/>
      <c r="C14" s="35"/>
      <c r="D14" s="104"/>
      <c r="E14" s="106"/>
      <c r="F14" s="118"/>
      <c r="G14" s="106"/>
      <c r="H14" s="118"/>
      <c r="I14" s="138"/>
      <c r="J14" s="148"/>
      <c r="K14" s="152"/>
      <c r="L14" s="148">
        <f>SUM(L10:M13)</f>
        <v>1000000</v>
      </c>
      <c r="M14" s="152"/>
      <c r="N14" s="104"/>
      <c r="O14" s="73"/>
      <c r="P14" s="73"/>
      <c r="Q14" s="73"/>
      <c r="R14" s="73"/>
      <c r="S14" s="73"/>
      <c r="T14" s="73"/>
      <c r="U14" s="73"/>
      <c r="V14" s="73"/>
      <c r="W14" s="73"/>
      <c r="X14" s="73"/>
    </row>
    <row r="15" spans="1:24" ht="14">
      <c r="A15" s="31"/>
      <c r="B15" s="31"/>
      <c r="C15" s="31"/>
      <c r="D15" s="31"/>
      <c r="E15" s="31"/>
      <c r="F15" s="31"/>
      <c r="G15" s="31"/>
      <c r="H15" s="31"/>
      <c r="I15" s="31"/>
      <c r="J15" s="31"/>
      <c r="K15" s="31"/>
      <c r="L15" s="31"/>
      <c r="M15" s="31"/>
      <c r="N15" s="31"/>
      <c r="O15" s="73"/>
      <c r="P15" s="73"/>
      <c r="Q15" s="73"/>
      <c r="R15" s="73"/>
      <c r="S15" s="73"/>
      <c r="T15" s="73"/>
      <c r="U15" s="73"/>
      <c r="V15" s="73"/>
      <c r="W15" s="73"/>
      <c r="X15" s="73"/>
    </row>
    <row r="16" spans="1:24" ht="14">
      <c r="A16" s="31"/>
      <c r="B16" s="31"/>
      <c r="C16" s="31"/>
      <c r="D16" s="31"/>
      <c r="E16" s="31"/>
      <c r="F16" s="31"/>
      <c r="G16" s="31"/>
      <c r="H16" s="31"/>
      <c r="I16" s="31"/>
      <c r="J16" s="73"/>
      <c r="K16" s="73"/>
      <c r="L16" s="73"/>
      <c r="M16" s="73"/>
      <c r="N16" s="73"/>
      <c r="O16" s="73"/>
      <c r="P16" s="73"/>
      <c r="Q16" s="73"/>
      <c r="R16" s="73"/>
      <c r="S16" s="73"/>
      <c r="T16" s="73"/>
      <c r="U16" s="73"/>
      <c r="V16" s="73"/>
      <c r="W16" s="73"/>
      <c r="X16" s="73"/>
    </row>
    <row r="17" spans="1:24" ht="14">
      <c r="A17" s="73" t="s">
        <v>104</v>
      </c>
      <c r="B17" s="73"/>
      <c r="C17" s="73"/>
      <c r="D17" s="73"/>
      <c r="E17" s="31"/>
      <c r="F17" s="73"/>
      <c r="G17" s="73"/>
      <c r="H17" s="73"/>
      <c r="I17" s="73"/>
      <c r="J17" s="73"/>
      <c r="K17" s="73"/>
      <c r="L17" s="73"/>
      <c r="M17" s="73"/>
      <c r="N17" s="73"/>
      <c r="O17" s="73"/>
      <c r="P17" s="73"/>
      <c r="Q17" s="73"/>
      <c r="R17" s="73"/>
      <c r="S17" s="73"/>
      <c r="T17" s="73"/>
      <c r="U17" s="73"/>
      <c r="V17" s="73"/>
      <c r="W17" s="73"/>
      <c r="X17" s="73"/>
    </row>
    <row r="18" spans="1:24" ht="13.5" customHeight="1">
      <c r="A18" s="28" t="s">
        <v>105</v>
      </c>
      <c r="B18" s="28"/>
      <c r="C18" s="28"/>
      <c r="D18" s="75" t="s">
        <v>52</v>
      </c>
      <c r="E18" s="116"/>
      <c r="F18" s="75" t="s">
        <v>127</v>
      </c>
      <c r="G18" s="116"/>
      <c r="H18" s="51" t="s">
        <v>131</v>
      </c>
      <c r="I18" s="145" t="s">
        <v>26</v>
      </c>
      <c r="J18" s="149"/>
      <c r="K18" s="145" t="s">
        <v>91</v>
      </c>
      <c r="L18" s="149"/>
      <c r="M18" s="102" t="s">
        <v>134</v>
      </c>
    </row>
    <row r="19" spans="1:24" ht="13.5" customHeight="1">
      <c r="A19" s="28"/>
      <c r="B19" s="28"/>
      <c r="C19" s="28"/>
      <c r="D19" s="76"/>
      <c r="E19" s="71"/>
      <c r="F19" s="76"/>
      <c r="G19" s="71"/>
      <c r="H19" s="136"/>
      <c r="I19" s="146"/>
      <c r="J19" s="150"/>
      <c r="K19" s="146"/>
      <c r="L19" s="150"/>
      <c r="M19" s="103"/>
    </row>
    <row r="20" spans="1:24" ht="14.25" customHeight="1">
      <c r="A20" s="74" t="s">
        <v>103</v>
      </c>
      <c r="B20" s="74"/>
      <c r="C20" s="74"/>
      <c r="D20" s="105" t="s">
        <v>122</v>
      </c>
      <c r="E20" s="117"/>
      <c r="F20" s="105" t="s">
        <v>96</v>
      </c>
      <c r="G20" s="117"/>
      <c r="H20" s="137">
        <v>1</v>
      </c>
      <c r="I20" s="147">
        <v>1000000</v>
      </c>
      <c r="J20" s="151"/>
      <c r="K20" s="148">
        <f>H20*I20</f>
        <v>1000000</v>
      </c>
      <c r="L20" s="152"/>
      <c r="M20" s="74" t="s">
        <v>135</v>
      </c>
    </row>
    <row r="21" spans="1:24" ht="14.25" customHeight="1">
      <c r="A21" s="74"/>
      <c r="B21" s="74"/>
      <c r="C21" s="74"/>
      <c r="D21" s="105"/>
      <c r="E21" s="117"/>
      <c r="F21" s="105"/>
      <c r="G21" s="117"/>
      <c r="H21" s="137"/>
      <c r="I21" s="147"/>
      <c r="J21" s="151"/>
      <c r="K21" s="148">
        <f>H21*I21</f>
        <v>0</v>
      </c>
      <c r="L21" s="152"/>
      <c r="M21" s="74"/>
    </row>
    <row r="22" spans="1:24" ht="14.25" customHeight="1">
      <c r="A22" s="74"/>
      <c r="B22" s="74"/>
      <c r="C22" s="74"/>
      <c r="D22" s="105"/>
      <c r="E22" s="117"/>
      <c r="F22" s="105"/>
      <c r="G22" s="117"/>
      <c r="H22" s="137"/>
      <c r="I22" s="147"/>
      <c r="J22" s="151"/>
      <c r="K22" s="148">
        <f>H22*I22</f>
        <v>0</v>
      </c>
      <c r="L22" s="152"/>
      <c r="M22" s="74"/>
    </row>
    <row r="23" spans="1:24" ht="14.25" customHeight="1">
      <c r="A23" s="74"/>
      <c r="B23" s="74"/>
      <c r="C23" s="74"/>
      <c r="D23" s="105"/>
      <c r="E23" s="117"/>
      <c r="F23" s="105"/>
      <c r="G23" s="117"/>
      <c r="H23" s="137"/>
      <c r="I23" s="147"/>
      <c r="J23" s="151"/>
      <c r="K23" s="148">
        <f>H23*I23</f>
        <v>0</v>
      </c>
      <c r="L23" s="152"/>
      <c r="M23" s="74"/>
    </row>
    <row r="24" spans="1:24" ht="14">
      <c r="A24" s="35" t="s">
        <v>50</v>
      </c>
      <c r="B24" s="35"/>
      <c r="C24" s="35"/>
      <c r="D24" s="106"/>
      <c r="E24" s="118"/>
      <c r="F24" s="106"/>
      <c r="G24" s="118"/>
      <c r="H24" s="138"/>
      <c r="I24" s="148"/>
      <c r="J24" s="152"/>
      <c r="K24" s="148">
        <f>SUM(K20:L23)</f>
        <v>1000000</v>
      </c>
      <c r="L24" s="152"/>
      <c r="M24" s="104"/>
    </row>
    <row r="25" spans="1:24" ht="14">
      <c r="A25" s="31"/>
      <c r="B25" s="31"/>
      <c r="C25" s="31"/>
      <c r="D25" s="31"/>
      <c r="E25" s="31"/>
      <c r="F25" s="31"/>
      <c r="G25" s="31"/>
      <c r="H25" s="31"/>
      <c r="I25" s="31"/>
      <c r="J25" s="31"/>
      <c r="K25" s="31"/>
      <c r="L25" s="31"/>
      <c r="M25" s="31"/>
      <c r="N25" s="31"/>
      <c r="O25" s="73"/>
      <c r="P25" s="73"/>
      <c r="Q25" s="73"/>
      <c r="R25" s="73"/>
      <c r="S25" s="73"/>
      <c r="T25" s="73"/>
      <c r="U25" s="73"/>
      <c r="V25" s="73"/>
      <c r="W25" s="73"/>
      <c r="X25" s="73"/>
    </row>
    <row r="26" spans="1:24" ht="14">
      <c r="A26" s="73"/>
      <c r="B26" s="73"/>
      <c r="C26" s="73"/>
      <c r="D26" s="73"/>
      <c r="E26" s="73"/>
      <c r="F26" s="73"/>
      <c r="G26" s="73"/>
      <c r="H26" s="73"/>
      <c r="I26" s="73"/>
      <c r="J26" s="73"/>
      <c r="K26" s="73"/>
      <c r="L26" s="73"/>
      <c r="M26" s="73"/>
      <c r="N26" s="73"/>
      <c r="O26" s="73"/>
      <c r="P26" s="73"/>
      <c r="Q26" s="73"/>
      <c r="R26" s="73"/>
      <c r="S26" s="73"/>
      <c r="T26" s="73"/>
      <c r="U26" s="73"/>
      <c r="V26" s="73"/>
      <c r="W26" s="73"/>
      <c r="X26" s="73"/>
    </row>
    <row r="27" spans="1:24" ht="14">
      <c r="A27" s="73" t="s">
        <v>106</v>
      </c>
      <c r="B27" s="73"/>
      <c r="C27" s="73"/>
      <c r="D27" s="73"/>
      <c r="E27" s="73"/>
      <c r="F27" s="73"/>
      <c r="G27" s="73"/>
      <c r="H27" s="73"/>
      <c r="I27" s="73"/>
      <c r="J27" s="73"/>
      <c r="K27" s="73"/>
      <c r="L27" s="73"/>
      <c r="M27" s="73"/>
      <c r="N27" s="73"/>
      <c r="O27" s="73"/>
      <c r="P27" s="73"/>
      <c r="Q27" s="73"/>
      <c r="R27" s="73"/>
      <c r="S27" s="73"/>
      <c r="T27" s="73"/>
      <c r="U27" s="73"/>
      <c r="V27" s="73"/>
      <c r="W27" s="73"/>
      <c r="X27" s="73"/>
    </row>
    <row r="28" spans="1:24" ht="14">
      <c r="A28" s="75" t="s">
        <v>107</v>
      </c>
      <c r="B28" s="84"/>
      <c r="C28" s="55" t="s">
        <v>144</v>
      </c>
      <c r="D28" s="107"/>
      <c r="E28" s="87"/>
      <c r="F28" s="55" t="s">
        <v>129</v>
      </c>
      <c r="G28" s="87"/>
      <c r="H28" s="55" t="s">
        <v>132</v>
      </c>
      <c r="I28" s="107"/>
      <c r="J28" s="107"/>
      <c r="K28" s="87"/>
      <c r="L28" s="73"/>
      <c r="M28" s="73"/>
      <c r="N28" s="73"/>
      <c r="O28" s="73"/>
      <c r="P28" s="73"/>
      <c r="Q28" s="73"/>
      <c r="R28" s="73"/>
      <c r="S28" s="73"/>
      <c r="T28" s="73"/>
      <c r="U28" s="73"/>
    </row>
    <row r="29" spans="1:24" ht="14">
      <c r="A29" s="52"/>
      <c r="B29" s="85"/>
      <c r="C29" s="95" t="s">
        <v>119</v>
      </c>
      <c r="D29" s="108"/>
      <c r="E29" s="119" t="s">
        <v>124</v>
      </c>
      <c r="F29" s="124"/>
      <c r="G29" s="129"/>
      <c r="H29" s="28" t="s">
        <v>68</v>
      </c>
      <c r="I29" s="28" t="s">
        <v>71</v>
      </c>
      <c r="J29" s="28" t="s">
        <v>72</v>
      </c>
      <c r="K29" s="28" t="s">
        <v>108</v>
      </c>
      <c r="L29" s="73"/>
      <c r="M29" s="73"/>
      <c r="N29" s="73"/>
      <c r="O29" s="73"/>
      <c r="P29" s="73"/>
      <c r="Q29" s="73"/>
      <c r="R29" s="73"/>
      <c r="S29" s="73"/>
      <c r="T29" s="73"/>
      <c r="U29" s="73"/>
    </row>
    <row r="30" spans="1:24" ht="14.25" customHeight="1">
      <c r="A30" s="52"/>
      <c r="B30" s="85"/>
      <c r="C30" s="96"/>
      <c r="D30" s="109"/>
      <c r="E30" s="120"/>
      <c r="F30" s="125"/>
      <c r="G30" s="130"/>
      <c r="H30" s="139"/>
      <c r="I30" s="139"/>
      <c r="J30" s="139"/>
      <c r="K30" s="139"/>
      <c r="L30" s="73"/>
      <c r="M30" s="73"/>
      <c r="N30" s="73"/>
      <c r="O30" s="73"/>
      <c r="P30" s="73"/>
      <c r="Q30" s="73"/>
      <c r="R30" s="73"/>
      <c r="S30" s="73"/>
      <c r="T30" s="73"/>
      <c r="U30" s="73"/>
    </row>
    <row r="31" spans="1:24" ht="13.5" customHeight="1">
      <c r="A31" s="76"/>
      <c r="B31" s="86"/>
      <c r="C31" s="97"/>
      <c r="D31" s="110"/>
      <c r="E31" s="121"/>
      <c r="F31" s="126"/>
      <c r="G31" s="131"/>
      <c r="H31" s="140"/>
      <c r="I31" s="140"/>
      <c r="J31" s="140"/>
      <c r="K31" s="140"/>
      <c r="L31" s="73"/>
      <c r="M31" s="73"/>
      <c r="N31" s="73"/>
      <c r="O31" s="73"/>
      <c r="P31" s="73"/>
      <c r="Q31" s="73"/>
      <c r="R31" s="73"/>
      <c r="S31" s="73"/>
      <c r="T31" s="73"/>
      <c r="U31" s="73"/>
    </row>
    <row r="32" spans="1:24" ht="29.25" customHeight="1">
      <c r="A32" s="55" t="s">
        <v>109</v>
      </c>
      <c r="B32" s="87"/>
      <c r="C32" s="98" t="s">
        <v>94</v>
      </c>
      <c r="D32" s="111" t="s">
        <v>42</v>
      </c>
      <c r="E32" s="111"/>
      <c r="F32" s="111"/>
      <c r="G32" s="132"/>
      <c r="H32" s="141" t="s">
        <v>133</v>
      </c>
      <c r="I32" s="111" t="s">
        <v>11</v>
      </c>
      <c r="J32" s="111"/>
      <c r="K32" s="111"/>
      <c r="L32" s="132"/>
      <c r="M32" s="31"/>
      <c r="N32" s="73"/>
      <c r="O32" s="73"/>
      <c r="P32" s="73"/>
      <c r="Q32" s="73"/>
      <c r="R32" s="73"/>
      <c r="S32" s="73"/>
      <c r="T32" s="73"/>
      <c r="U32" s="73"/>
      <c r="V32" s="73"/>
      <c r="W32" s="73"/>
      <c r="X32" s="73"/>
    </row>
    <row r="33" spans="1:24" ht="14">
      <c r="A33" s="73"/>
      <c r="B33" s="73"/>
      <c r="C33" s="73"/>
      <c r="D33" s="73"/>
      <c r="E33" s="73"/>
      <c r="F33" s="73"/>
      <c r="G33" s="73"/>
      <c r="H33" s="73"/>
      <c r="I33" s="73"/>
      <c r="J33" s="73"/>
      <c r="K33" s="73"/>
      <c r="L33" s="73"/>
      <c r="M33" s="73"/>
      <c r="N33" s="73"/>
      <c r="O33" s="73"/>
      <c r="P33" s="73"/>
      <c r="Q33" s="73"/>
      <c r="R33" s="73"/>
      <c r="S33" s="73"/>
      <c r="T33" s="73"/>
      <c r="U33" s="73"/>
      <c r="V33" s="73"/>
      <c r="W33" s="73"/>
      <c r="X33" s="73"/>
    </row>
    <row r="34" spans="1:24" ht="14">
      <c r="A34" s="73" t="s">
        <v>110</v>
      </c>
      <c r="B34" s="73"/>
      <c r="C34" s="73"/>
      <c r="D34" s="73"/>
      <c r="E34" s="73"/>
      <c r="F34" s="73"/>
      <c r="G34" s="73"/>
      <c r="H34" s="73"/>
      <c r="I34" s="73"/>
      <c r="J34" s="73"/>
      <c r="K34" s="73"/>
      <c r="L34" s="73"/>
      <c r="M34" s="73"/>
      <c r="N34" s="73"/>
      <c r="O34" s="73"/>
      <c r="P34" s="73"/>
      <c r="Q34" s="73"/>
      <c r="R34" s="73"/>
      <c r="S34" s="73"/>
      <c r="T34" s="73"/>
      <c r="U34" s="73"/>
      <c r="V34" s="73"/>
      <c r="W34" s="73"/>
      <c r="X34" s="73"/>
    </row>
    <row r="35" spans="1:24" ht="23.25" customHeight="1">
      <c r="A35" s="77" t="s">
        <v>6</v>
      </c>
      <c r="B35" s="88"/>
      <c r="C35" s="99" t="s">
        <v>120</v>
      </c>
      <c r="D35" s="112" t="s">
        <v>53</v>
      </c>
      <c r="E35" s="75" t="s">
        <v>125</v>
      </c>
      <c r="F35" s="84"/>
      <c r="G35" s="133" t="s">
        <v>130</v>
      </c>
      <c r="H35" s="142"/>
      <c r="I35" s="124" t="s">
        <v>120</v>
      </c>
      <c r="J35" s="75" t="s">
        <v>45</v>
      </c>
      <c r="K35" s="116"/>
      <c r="L35" s="84"/>
      <c r="M35" s="73"/>
      <c r="N35" s="73"/>
      <c r="O35" s="73"/>
      <c r="P35" s="73"/>
      <c r="Q35" s="73"/>
      <c r="R35" s="73"/>
      <c r="S35" s="73"/>
      <c r="T35" s="73"/>
      <c r="U35" s="73"/>
      <c r="V35" s="73"/>
    </row>
    <row r="36" spans="1:24" ht="23.25" customHeight="1">
      <c r="A36" s="78"/>
      <c r="B36" s="89"/>
      <c r="C36" s="100"/>
      <c r="D36" s="113"/>
      <c r="E36" s="76"/>
      <c r="F36" s="86"/>
      <c r="G36" s="134"/>
      <c r="H36" s="143"/>
      <c r="I36" s="125"/>
      <c r="J36" s="76"/>
      <c r="K36" s="71"/>
      <c r="L36" s="86"/>
      <c r="M36" s="73"/>
      <c r="N36" s="73"/>
      <c r="O36" s="73"/>
      <c r="P36" s="73"/>
      <c r="Q36" s="73"/>
      <c r="R36" s="73"/>
      <c r="S36" s="73"/>
      <c r="T36" s="73"/>
      <c r="U36" s="73"/>
      <c r="V36" s="73"/>
    </row>
    <row r="37" spans="1:24" ht="23.25" customHeight="1">
      <c r="A37" s="78"/>
      <c r="B37" s="89"/>
      <c r="C37" s="100"/>
      <c r="D37" s="114" t="s">
        <v>123</v>
      </c>
      <c r="E37" s="122" t="s">
        <v>126</v>
      </c>
      <c r="F37" s="127"/>
      <c r="G37" s="134"/>
      <c r="H37" s="143"/>
      <c r="I37" s="125"/>
      <c r="J37" s="153"/>
      <c r="K37" s="155"/>
      <c r="L37" s="158"/>
      <c r="M37" s="73"/>
      <c r="N37" s="73"/>
      <c r="O37" s="73"/>
      <c r="P37" s="73"/>
      <c r="Q37" s="73"/>
      <c r="R37" s="73"/>
      <c r="S37" s="73"/>
      <c r="T37" s="73"/>
      <c r="U37" s="73"/>
      <c r="V37" s="73"/>
    </row>
    <row r="38" spans="1:24" ht="23.25" customHeight="1">
      <c r="A38" s="79"/>
      <c r="B38" s="90"/>
      <c r="C38" s="101"/>
      <c r="D38" s="115"/>
      <c r="E38" s="123"/>
      <c r="F38" s="128"/>
      <c r="G38" s="135"/>
      <c r="H38" s="144"/>
      <c r="I38" s="126"/>
      <c r="J38" s="154"/>
      <c r="K38" s="156"/>
      <c r="L38" s="159"/>
      <c r="M38" s="73"/>
      <c r="N38" s="73"/>
      <c r="O38" s="73"/>
      <c r="P38" s="73"/>
      <c r="Q38" s="73"/>
      <c r="R38" s="73"/>
      <c r="S38" s="73"/>
      <c r="T38" s="73"/>
      <c r="U38" s="73"/>
      <c r="V38" s="73"/>
    </row>
    <row r="39" spans="1:24" ht="14">
      <c r="A39" s="31"/>
      <c r="B39" s="31"/>
      <c r="C39" s="31"/>
      <c r="D39" s="31"/>
      <c r="E39" s="31"/>
      <c r="F39" s="31"/>
      <c r="G39" s="31"/>
      <c r="H39" s="31"/>
      <c r="I39" s="31"/>
      <c r="J39" s="31"/>
      <c r="K39" s="31"/>
      <c r="L39" s="31"/>
      <c r="M39" s="73"/>
      <c r="N39" s="73"/>
      <c r="O39" s="73"/>
      <c r="P39" s="73"/>
      <c r="Q39" s="73"/>
      <c r="R39" s="73"/>
      <c r="S39" s="73"/>
      <c r="T39" s="73"/>
      <c r="U39" s="73"/>
      <c r="V39" s="73"/>
      <c r="W39" s="73"/>
      <c r="X39" s="73"/>
    </row>
    <row r="40" spans="1:24" ht="14">
      <c r="A40" s="73" t="s">
        <v>111</v>
      </c>
      <c r="B40" s="73"/>
      <c r="C40" s="73"/>
      <c r="D40" s="73"/>
      <c r="E40" s="73"/>
      <c r="F40" s="73"/>
      <c r="G40" s="73"/>
      <c r="H40" s="73"/>
      <c r="I40" s="73"/>
      <c r="J40" s="73"/>
      <c r="K40" s="73"/>
      <c r="L40" s="73"/>
      <c r="M40" s="73"/>
      <c r="N40" s="73"/>
      <c r="O40" s="73"/>
      <c r="P40" s="73"/>
      <c r="Q40" s="73"/>
      <c r="R40" s="73"/>
      <c r="S40" s="73"/>
      <c r="T40" s="73"/>
      <c r="U40" s="73"/>
      <c r="V40" s="73"/>
      <c r="W40" s="73"/>
      <c r="X40" s="73"/>
    </row>
    <row r="41" spans="1:24" ht="19.5" customHeight="1">
      <c r="A41" s="80"/>
      <c r="B41" s="91"/>
      <c r="C41" s="91"/>
      <c r="D41" s="91"/>
      <c r="E41" s="91"/>
      <c r="F41" s="91"/>
      <c r="G41" s="91"/>
      <c r="H41" s="91"/>
      <c r="I41" s="91"/>
      <c r="J41" s="91"/>
      <c r="K41" s="91"/>
      <c r="L41" s="91"/>
      <c r="M41" s="91"/>
      <c r="N41" s="160"/>
      <c r="O41" s="73"/>
      <c r="P41" s="73"/>
      <c r="Q41" s="73"/>
      <c r="R41" s="73"/>
      <c r="S41" s="73"/>
      <c r="T41" s="73"/>
      <c r="U41" s="73"/>
      <c r="V41" s="73"/>
      <c r="W41" s="73"/>
      <c r="X41" s="73"/>
    </row>
    <row r="42" spans="1:24" ht="19.5" customHeight="1">
      <c r="A42" s="81"/>
      <c r="B42" s="92"/>
      <c r="C42" s="92"/>
      <c r="D42" s="92"/>
      <c r="E42" s="92"/>
      <c r="F42" s="92"/>
      <c r="G42" s="92"/>
      <c r="H42" s="92"/>
      <c r="I42" s="92"/>
      <c r="J42" s="92"/>
      <c r="K42" s="92"/>
      <c r="L42" s="92"/>
      <c r="M42" s="92"/>
      <c r="N42" s="161"/>
      <c r="O42" s="73"/>
      <c r="P42" s="73"/>
      <c r="Q42" s="73"/>
      <c r="R42" s="73"/>
      <c r="S42" s="73"/>
      <c r="T42" s="73"/>
      <c r="U42" s="73"/>
      <c r="V42" s="73"/>
      <c r="W42" s="73"/>
      <c r="X42" s="73"/>
    </row>
    <row r="43" spans="1:24" ht="14">
      <c r="A43" s="82"/>
      <c r="B43" s="93"/>
      <c r="C43" s="93"/>
      <c r="D43" s="93"/>
      <c r="E43" s="93"/>
      <c r="F43" s="93"/>
      <c r="G43" s="93"/>
      <c r="H43" s="93"/>
      <c r="I43" s="93"/>
      <c r="J43" s="93"/>
      <c r="K43" s="93"/>
      <c r="L43" s="93"/>
      <c r="M43" s="93"/>
      <c r="N43" s="162"/>
      <c r="O43" s="73"/>
      <c r="P43" s="73"/>
      <c r="Q43" s="73"/>
      <c r="R43" s="73"/>
      <c r="S43" s="73"/>
      <c r="T43" s="73"/>
      <c r="U43" s="73"/>
      <c r="V43" s="73"/>
      <c r="W43" s="73"/>
      <c r="X43" s="73"/>
    </row>
    <row r="44" spans="1:24" ht="14">
      <c r="B44" s="73"/>
      <c r="C44" s="73"/>
      <c r="D44" s="73"/>
      <c r="E44" s="73"/>
      <c r="F44" s="73"/>
      <c r="G44" s="73"/>
      <c r="H44" s="73"/>
      <c r="I44" s="73"/>
      <c r="J44" s="73"/>
      <c r="K44" s="73"/>
      <c r="L44" s="73"/>
      <c r="M44" s="73"/>
      <c r="N44" s="163"/>
      <c r="O44" s="73"/>
      <c r="P44" s="73"/>
      <c r="Q44" s="73"/>
      <c r="R44" s="73"/>
      <c r="S44" s="73"/>
      <c r="T44" s="73"/>
      <c r="U44" s="73"/>
      <c r="V44" s="73"/>
      <c r="W44" s="73"/>
      <c r="X44" s="73"/>
    </row>
    <row r="45" spans="1:24" ht="14">
      <c r="A45" s="73" t="s">
        <v>112</v>
      </c>
      <c r="B45" s="73"/>
      <c r="C45" s="73"/>
      <c r="D45" s="73"/>
      <c r="E45" s="73"/>
      <c r="F45" s="73"/>
      <c r="G45" s="73"/>
      <c r="H45" s="73"/>
      <c r="I45" s="73"/>
      <c r="J45" s="73"/>
      <c r="K45" s="73"/>
      <c r="L45" s="73"/>
      <c r="M45" s="73"/>
      <c r="N45" s="73"/>
      <c r="O45" s="73"/>
      <c r="P45" s="73"/>
      <c r="Q45" s="73"/>
      <c r="R45" s="73"/>
      <c r="S45" s="73"/>
      <c r="T45" s="73"/>
      <c r="U45" s="73"/>
      <c r="V45" s="73"/>
      <c r="W45" s="73"/>
      <c r="X45" s="73"/>
    </row>
    <row r="46" spans="1:24" ht="14">
      <c r="A46" s="25" t="s">
        <v>113</v>
      </c>
      <c r="B46" s="94"/>
    </row>
    <row r="47" spans="1:24" ht="14.25" customHeight="1">
      <c r="A47" s="83" t="s">
        <v>114</v>
      </c>
      <c r="B47" s="83"/>
      <c r="C47" s="83"/>
      <c r="D47" s="83"/>
      <c r="E47" s="83"/>
      <c r="F47" s="83"/>
      <c r="G47" s="83"/>
      <c r="H47" s="83"/>
      <c r="I47" s="83"/>
      <c r="J47" s="83"/>
      <c r="K47" s="83"/>
      <c r="L47" s="83"/>
      <c r="M47" s="83"/>
      <c r="N47" s="83"/>
    </row>
    <row r="48" spans="1:24" ht="14.25" customHeight="1">
      <c r="A48" s="83"/>
      <c r="B48" s="83"/>
      <c r="C48" s="83"/>
      <c r="D48" s="83"/>
      <c r="E48" s="83"/>
      <c r="F48" s="83"/>
      <c r="G48" s="83"/>
      <c r="H48" s="83"/>
      <c r="I48" s="83"/>
      <c r="J48" s="83"/>
      <c r="K48" s="83"/>
      <c r="L48" s="83"/>
      <c r="M48" s="83"/>
      <c r="N48" s="83"/>
    </row>
    <row r="49" spans="1:2" ht="14">
      <c r="A49" s="25"/>
      <c r="B49" s="94"/>
    </row>
    <row r="50" spans="1:2" ht="14">
      <c r="A50" s="25" t="s">
        <v>115</v>
      </c>
      <c r="B50" s="94"/>
    </row>
    <row r="51" spans="1:2" ht="14">
      <c r="A51" s="25" t="s">
        <v>116</v>
      </c>
      <c r="B51" s="94"/>
    </row>
    <row r="52" spans="1:2" ht="14">
      <c r="A52" s="25" t="s">
        <v>3</v>
      </c>
      <c r="B52" s="94"/>
    </row>
    <row r="53" spans="1:2" ht="14">
      <c r="A53" s="25" t="s">
        <v>117</v>
      </c>
    </row>
  </sheetData>
  <mergeCells count="88">
    <mergeCell ref="L3:N3"/>
    <mergeCell ref="A4:F4"/>
    <mergeCell ref="A5:F5"/>
    <mergeCell ref="A10:C10"/>
    <mergeCell ref="E10:F10"/>
    <mergeCell ref="G10:H10"/>
    <mergeCell ref="J10:K10"/>
    <mergeCell ref="L10:M10"/>
    <mergeCell ref="A11:C11"/>
    <mergeCell ref="E11:F11"/>
    <mergeCell ref="G11:H11"/>
    <mergeCell ref="J11:K11"/>
    <mergeCell ref="L11:M11"/>
    <mergeCell ref="A12:C12"/>
    <mergeCell ref="E12:F12"/>
    <mergeCell ref="G12:H12"/>
    <mergeCell ref="J12:K12"/>
    <mergeCell ref="L12:M12"/>
    <mergeCell ref="A13:C13"/>
    <mergeCell ref="E13:F13"/>
    <mergeCell ref="G13:H13"/>
    <mergeCell ref="J13:K13"/>
    <mergeCell ref="L13:M13"/>
    <mergeCell ref="A14:C14"/>
    <mergeCell ref="L14:M14"/>
    <mergeCell ref="A20:C20"/>
    <mergeCell ref="D20:E20"/>
    <mergeCell ref="F20:G20"/>
    <mergeCell ref="I20:J20"/>
    <mergeCell ref="K20:L20"/>
    <mergeCell ref="A21:C21"/>
    <mergeCell ref="D21:E21"/>
    <mergeCell ref="F21:G21"/>
    <mergeCell ref="I21:J21"/>
    <mergeCell ref="K21:L21"/>
    <mergeCell ref="A22:C22"/>
    <mergeCell ref="D22:E22"/>
    <mergeCell ref="F22:G22"/>
    <mergeCell ref="I22:J22"/>
    <mergeCell ref="K22:L22"/>
    <mergeCell ref="A23:C23"/>
    <mergeCell ref="D23:E23"/>
    <mergeCell ref="F23:G23"/>
    <mergeCell ref="I23:J23"/>
    <mergeCell ref="K23:L23"/>
    <mergeCell ref="A24:C24"/>
    <mergeCell ref="K24:L24"/>
    <mergeCell ref="C28:E28"/>
    <mergeCell ref="F28:G28"/>
    <mergeCell ref="H28:K28"/>
    <mergeCell ref="A32:B32"/>
    <mergeCell ref="D32:G32"/>
    <mergeCell ref="I32:L32"/>
    <mergeCell ref="A8:C9"/>
    <mergeCell ref="D8:D9"/>
    <mergeCell ref="E8:F9"/>
    <mergeCell ref="G8:H9"/>
    <mergeCell ref="I8:I9"/>
    <mergeCell ref="J8:K9"/>
    <mergeCell ref="L8:M9"/>
    <mergeCell ref="N8:N9"/>
    <mergeCell ref="A18:C19"/>
    <mergeCell ref="D18:E19"/>
    <mergeCell ref="F18:G19"/>
    <mergeCell ref="H18:H19"/>
    <mergeCell ref="I18:J19"/>
    <mergeCell ref="K18:L19"/>
    <mergeCell ref="M18:M19"/>
    <mergeCell ref="A28:B31"/>
    <mergeCell ref="C29:D31"/>
    <mergeCell ref="E29:E31"/>
    <mergeCell ref="F29:G31"/>
    <mergeCell ref="H30:H31"/>
    <mergeCell ref="I30:I31"/>
    <mergeCell ref="J30:J31"/>
    <mergeCell ref="K30:K31"/>
    <mergeCell ref="A35:B38"/>
    <mergeCell ref="C35:C38"/>
    <mergeCell ref="D35:D36"/>
    <mergeCell ref="E35:F36"/>
    <mergeCell ref="G35:H38"/>
    <mergeCell ref="I35:I38"/>
    <mergeCell ref="J35:L36"/>
    <mergeCell ref="D37:D38"/>
    <mergeCell ref="E37:F38"/>
    <mergeCell ref="J37:L38"/>
    <mergeCell ref="A41:N43"/>
    <mergeCell ref="A47:N48"/>
  </mergeCells>
  <phoneticPr fontId="20"/>
  <dataValidations count="6">
    <dataValidation type="whole" operator="greaterThanOrEqual" allowBlank="1" showDropDown="0" showInputMessage="1" showErrorMessage="1" sqref="J10:J13 I20">
      <formula1>100000</formula1>
    </dataValidation>
    <dataValidation type="list" allowBlank="1" showDropDown="0" showInputMessage="1" showErrorMessage="1" sqref="M20:M23">
      <formula1>"更新,新規,増設"</formula1>
    </dataValidation>
    <dataValidation type="list" allowBlank="1" showDropDown="0" showInputMessage="1" showErrorMessage="1" sqref="C29">
      <formula1>"年,月,週,日"</formula1>
    </dataValidation>
    <dataValidation type="list" allowBlank="1" showDropDown="0" showInputMessage="1" showErrorMessage="1" sqref="F29:G31">
      <formula1>"専任,兼任"</formula1>
    </dataValidation>
    <dataValidation type="list" allowBlank="1" showDropDown="0" showInputMessage="1" showErrorMessage="1" sqref="C35:C38 I35:I38">
      <formula1>"有,無"</formula1>
    </dataValidation>
    <dataValidation type="list" allowBlank="1" showDropDown="0" showInputMessage="1" showErrorMessage="1" sqref="N10:N13">
      <formula1>"更新,新規"</formula1>
    </dataValidation>
  </dataValidations>
  <printOptions horizontalCentered="1"/>
  <pageMargins left="0.59055118110236227" right="0.59055118110236227" top="0.59055118110236227" bottom="0.59055118110236227" header="0.31496062992125984" footer="0.39370078740157483"/>
  <pageSetup paperSize="9" scale="78" fitToWidth="1" fitToHeight="1" orientation="portrait" usePrinterDefaults="1" cellComments="asDisplayed" r:id="rId1"/>
  <headerFooter>
    <oddFooter>&amp;C&amp;"ＭＳ ゴシック,標準"&amp;10&amp;P</oddFooter>
  </headerFooter>
  <rowBreaks count="1" manualBreakCount="1">
    <brk id="26" max="1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dimension ref="B1:G31"/>
  <sheetViews>
    <sheetView view="pageBreakPreview" zoomScaleSheetLayoutView="100" workbookViewId="0">
      <selection activeCell="E5" sqref="E5"/>
    </sheetView>
  </sheetViews>
  <sheetFormatPr defaultRowHeight="13"/>
  <cols>
    <col min="1" max="1" width="3.375" style="164" customWidth="1"/>
    <col min="2" max="5" width="18.625" style="164" customWidth="1"/>
    <col min="6" max="6" width="11" style="164" customWidth="1"/>
    <col min="7" max="7" width="3.625" style="164" customWidth="1"/>
    <col min="8" max="9" width="9" style="164" bestFit="1" customWidth="1"/>
    <col min="10" max="10" width="7.25" style="164" customWidth="1"/>
    <col min="11" max="16384" width="9" style="164" bestFit="1" customWidth="1"/>
  </cols>
  <sheetData>
    <row r="1" spans="2:7" ht="18.75" customHeight="1">
      <c r="B1" s="164" t="s">
        <v>5</v>
      </c>
    </row>
    <row r="2" spans="2:7">
      <c r="B2" s="165" t="s">
        <v>18</v>
      </c>
      <c r="C2" s="165"/>
      <c r="D2" s="165"/>
      <c r="E2" s="165"/>
      <c r="F2" s="165"/>
      <c r="G2" s="165"/>
    </row>
    <row r="3" spans="2:7">
      <c r="B3" s="165"/>
      <c r="C3" s="165"/>
      <c r="D3" s="165"/>
      <c r="E3" s="165"/>
      <c r="F3" s="165"/>
      <c r="G3" s="165"/>
    </row>
    <row r="4" spans="2:7">
      <c r="B4" s="165"/>
      <c r="C4" s="165"/>
      <c r="D4" s="165"/>
      <c r="E4" s="165"/>
      <c r="F4" s="165"/>
      <c r="G4" s="165"/>
    </row>
    <row r="5" spans="2:7" ht="21">
      <c r="B5" s="165"/>
      <c r="C5" s="165"/>
      <c r="D5" s="165"/>
      <c r="E5" s="165"/>
      <c r="F5" s="165"/>
      <c r="G5" s="165"/>
    </row>
    <row r="6" spans="2:7" ht="27" customHeight="1">
      <c r="B6" s="164" t="s">
        <v>47</v>
      </c>
    </row>
    <row r="7" spans="2:7" ht="20.25" customHeight="1">
      <c r="B7" s="166" t="s">
        <v>10</v>
      </c>
      <c r="C7" s="180" t="s">
        <v>48</v>
      </c>
      <c r="D7" s="166" t="s">
        <v>58</v>
      </c>
      <c r="E7" s="180" t="s">
        <v>9</v>
      </c>
      <c r="F7" s="166" t="s">
        <v>23</v>
      </c>
      <c r="G7" s="168"/>
    </row>
    <row r="8" spans="2:7" ht="20.25" customHeight="1">
      <c r="B8" s="167"/>
      <c r="C8" s="181" t="s">
        <v>39</v>
      </c>
      <c r="D8" s="183" t="s">
        <v>39</v>
      </c>
      <c r="E8" s="181" t="s">
        <v>39</v>
      </c>
      <c r="F8" s="167"/>
      <c r="G8" s="169"/>
    </row>
    <row r="9" spans="2:7" ht="20.25" customHeight="1">
      <c r="B9" s="167"/>
      <c r="C9" s="182"/>
      <c r="D9" s="167"/>
      <c r="E9" s="182"/>
      <c r="F9" s="167"/>
      <c r="G9" s="169"/>
    </row>
    <row r="10" spans="2:7" ht="20.25" customHeight="1">
      <c r="B10" s="167"/>
      <c r="C10" s="182"/>
      <c r="D10" s="167"/>
      <c r="E10" s="182"/>
      <c r="F10" s="167"/>
      <c r="G10" s="169"/>
    </row>
    <row r="11" spans="2:7" ht="20.25" customHeight="1">
      <c r="B11" s="167"/>
      <c r="C11" s="182"/>
      <c r="D11" s="167"/>
      <c r="E11" s="182"/>
      <c r="F11" s="167"/>
      <c r="G11" s="169"/>
    </row>
    <row r="12" spans="2:7" ht="20.25" customHeight="1">
      <c r="B12" s="167"/>
      <c r="C12" s="182"/>
      <c r="D12" s="167"/>
      <c r="E12" s="182"/>
      <c r="F12" s="167"/>
      <c r="G12" s="169"/>
    </row>
    <row r="13" spans="2:7" ht="20.25" customHeight="1">
      <c r="B13" s="167"/>
      <c r="C13" s="182"/>
      <c r="D13" s="167"/>
      <c r="E13" s="182"/>
      <c r="F13" s="167"/>
      <c r="G13" s="169"/>
    </row>
    <row r="14" spans="2:7" ht="20.25" customHeight="1">
      <c r="B14" s="167"/>
      <c r="C14" s="182"/>
      <c r="D14" s="167"/>
      <c r="E14" s="182"/>
      <c r="F14" s="167"/>
      <c r="G14" s="169"/>
    </row>
    <row r="15" spans="2:7" ht="20.25" customHeight="1">
      <c r="B15" s="167"/>
      <c r="C15" s="182"/>
      <c r="D15" s="167"/>
      <c r="E15" s="182"/>
      <c r="F15" s="167"/>
      <c r="G15" s="169"/>
    </row>
    <row r="16" spans="2:7" ht="20.25" customHeight="1">
      <c r="B16" s="167"/>
      <c r="C16" s="182"/>
      <c r="D16" s="167"/>
      <c r="E16" s="182"/>
      <c r="F16" s="167"/>
      <c r="G16" s="169"/>
    </row>
    <row r="17" spans="2:7" ht="20.25" customHeight="1">
      <c r="B17" s="166" t="s">
        <v>50</v>
      </c>
      <c r="C17" s="182"/>
      <c r="D17" s="167"/>
      <c r="E17" s="182"/>
      <c r="F17" s="167"/>
      <c r="G17" s="169"/>
    </row>
    <row r="19" spans="2:7" ht="53.25" customHeight="1"/>
    <row r="20" spans="2:7" ht="27" customHeight="1">
      <c r="B20" s="164" t="s">
        <v>43</v>
      </c>
    </row>
    <row r="21" spans="2:7" ht="20.25" customHeight="1">
      <c r="B21" s="166" t="s">
        <v>10</v>
      </c>
      <c r="C21" s="180" t="s">
        <v>48</v>
      </c>
      <c r="D21" s="166" t="s">
        <v>58</v>
      </c>
      <c r="E21" s="180" t="s">
        <v>9</v>
      </c>
      <c r="F21" s="166" t="s">
        <v>23</v>
      </c>
      <c r="G21" s="168"/>
    </row>
    <row r="22" spans="2:7" ht="20.25" customHeight="1">
      <c r="B22" s="167"/>
      <c r="C22" s="181" t="s">
        <v>39</v>
      </c>
      <c r="D22" s="183" t="s">
        <v>39</v>
      </c>
      <c r="E22" s="181" t="s">
        <v>39</v>
      </c>
      <c r="F22" s="170"/>
      <c r="G22" s="169"/>
    </row>
    <row r="23" spans="2:7" ht="20.25" customHeight="1">
      <c r="B23" s="167"/>
      <c r="C23" s="182"/>
      <c r="D23" s="167"/>
      <c r="E23" s="182"/>
      <c r="F23" s="170"/>
      <c r="G23" s="169"/>
    </row>
    <row r="24" spans="2:7" ht="20.25" customHeight="1">
      <c r="B24" s="167"/>
      <c r="C24" s="182"/>
      <c r="D24" s="167"/>
      <c r="E24" s="182"/>
      <c r="F24" s="170"/>
      <c r="G24" s="169"/>
    </row>
    <row r="25" spans="2:7" ht="20.25" customHeight="1">
      <c r="B25" s="167"/>
      <c r="C25" s="182"/>
      <c r="D25" s="167"/>
      <c r="E25" s="182"/>
      <c r="F25" s="170"/>
      <c r="G25" s="169"/>
    </row>
    <row r="26" spans="2:7" ht="20.25" customHeight="1">
      <c r="B26" s="167"/>
      <c r="C26" s="182"/>
      <c r="D26" s="167"/>
      <c r="E26" s="182"/>
      <c r="F26" s="170"/>
      <c r="G26" s="169"/>
    </row>
    <row r="27" spans="2:7" ht="20.25" customHeight="1">
      <c r="B27" s="167"/>
      <c r="C27" s="182"/>
      <c r="D27" s="167"/>
      <c r="E27" s="182"/>
      <c r="F27" s="170"/>
      <c r="G27" s="169"/>
    </row>
    <row r="28" spans="2:7" ht="20.25" customHeight="1">
      <c r="B28" s="167"/>
      <c r="C28" s="182"/>
      <c r="D28" s="167"/>
      <c r="E28" s="182"/>
      <c r="F28" s="170"/>
      <c r="G28" s="169"/>
    </row>
    <row r="29" spans="2:7" ht="20.25" customHeight="1">
      <c r="B29" s="167"/>
      <c r="C29" s="182"/>
      <c r="D29" s="167"/>
      <c r="E29" s="182"/>
      <c r="F29" s="170"/>
      <c r="G29" s="169"/>
    </row>
    <row r="30" spans="2:7" ht="20.25" customHeight="1">
      <c r="B30" s="167"/>
      <c r="C30" s="182"/>
      <c r="D30" s="167"/>
      <c r="E30" s="182"/>
      <c r="F30" s="170"/>
      <c r="G30" s="169"/>
    </row>
    <row r="31" spans="2:7" ht="20.25" customHeight="1">
      <c r="B31" s="166" t="s">
        <v>50</v>
      </c>
      <c r="C31" s="182"/>
      <c r="D31" s="167"/>
      <c r="E31" s="182"/>
      <c r="F31" s="170"/>
      <c r="G31" s="169"/>
    </row>
  </sheetData>
  <mergeCells count="3">
    <mergeCell ref="F7:G7"/>
    <mergeCell ref="F21:G21"/>
    <mergeCell ref="B2:G4"/>
  </mergeCells>
  <phoneticPr fontId="20"/>
  <pageMargins left="0.7" right="0.7" top="0.75" bottom="0.75" header="0.3" footer="0.3"/>
  <pageSetup paperSize="9" scale="89" fitToWidth="1" fitToHeight="1"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M176"/>
  <sheetViews>
    <sheetView view="pageBreakPreview" zoomScaleSheetLayoutView="100" workbookViewId="0">
      <pane ySplit="1" topLeftCell="A2" activePane="bottomLeft" state="frozen"/>
      <selection pane="bottomLeft" activeCell="A2" sqref="A2:L2"/>
    </sheetView>
  </sheetViews>
  <sheetFormatPr defaultRowHeight="12"/>
  <cols>
    <col min="1" max="1" width="5.625" style="184" customWidth="1"/>
    <col min="2" max="2" width="4.375" style="185" customWidth="1"/>
    <col min="3" max="3" width="9.125" style="184" bestFit="1" customWidth="1"/>
    <col min="4" max="4" width="1.875" style="184" customWidth="1"/>
    <col min="5" max="5" width="5.625" style="184" customWidth="1"/>
    <col min="6" max="6" width="4.375" style="185" customWidth="1"/>
    <col min="7" max="7" width="9.125" style="184" bestFit="1" customWidth="1"/>
    <col min="8" max="8" width="1.875" style="184" customWidth="1"/>
    <col min="9" max="9" width="5.5" style="184" customWidth="1"/>
    <col min="10" max="10" width="4.5" style="185" customWidth="1"/>
    <col min="11" max="11" width="9.125" style="184" bestFit="1" customWidth="1"/>
    <col min="12" max="12" width="4.25" style="184" customWidth="1"/>
    <col min="13" max="13" width="3.75" style="184" customWidth="1"/>
    <col min="14" max="16384" width="9" style="184" customWidth="1"/>
  </cols>
  <sheetData>
    <row r="1" spans="1:13">
      <c r="A1" s="184" t="s">
        <v>179</v>
      </c>
    </row>
    <row r="2" spans="1:13" ht="19.5" customHeight="1">
      <c r="A2" s="186" t="s">
        <v>160</v>
      </c>
      <c r="B2" s="186"/>
      <c r="C2" s="186"/>
      <c r="D2" s="186"/>
      <c r="E2" s="186"/>
      <c r="F2" s="186"/>
      <c r="G2" s="186"/>
      <c r="H2" s="186"/>
      <c r="I2" s="186"/>
      <c r="J2" s="186"/>
      <c r="K2" s="186"/>
      <c r="L2" s="186"/>
      <c r="M2" s="210"/>
    </row>
    <row r="3" spans="1:13" ht="13.5" customHeight="1">
      <c r="A3" s="185"/>
      <c r="C3" s="185"/>
      <c r="D3" s="185"/>
      <c r="E3" s="185"/>
      <c r="G3" s="185"/>
      <c r="H3" s="185"/>
      <c r="I3" s="209" t="s">
        <v>99</v>
      </c>
      <c r="J3" s="209"/>
      <c r="K3" s="209"/>
    </row>
    <row r="4" spans="1:13">
      <c r="E4" s="185"/>
      <c r="G4" s="185"/>
      <c r="I4" s="209" t="s">
        <v>149</v>
      </c>
      <c r="J4" s="209"/>
      <c r="K4" s="209"/>
    </row>
    <row r="5" spans="1:13">
      <c r="A5" s="187">
        <v>46113</v>
      </c>
      <c r="B5" s="187"/>
    </row>
    <row r="6" spans="1:13">
      <c r="A6" s="184" t="s">
        <v>137</v>
      </c>
      <c r="E6" s="184" t="s">
        <v>87</v>
      </c>
      <c r="I6" s="184" t="s">
        <v>46</v>
      </c>
      <c r="M6" s="211"/>
    </row>
    <row r="7" spans="1:13">
      <c r="A7" s="188"/>
      <c r="B7" s="196"/>
      <c r="C7" s="200" t="s">
        <v>143</v>
      </c>
      <c r="E7" s="188"/>
      <c r="F7" s="196"/>
      <c r="G7" s="200" t="s">
        <v>143</v>
      </c>
      <c r="I7" s="188"/>
      <c r="J7" s="196"/>
      <c r="K7" s="200" t="s">
        <v>143</v>
      </c>
    </row>
    <row r="8" spans="1:13">
      <c r="A8" s="189"/>
      <c r="B8" s="197"/>
      <c r="C8" s="201" t="s">
        <v>145</v>
      </c>
      <c r="E8" s="189"/>
      <c r="F8" s="197"/>
      <c r="G8" s="201" t="s">
        <v>145</v>
      </c>
      <c r="I8" s="189"/>
      <c r="J8" s="197"/>
      <c r="K8" s="201" t="s">
        <v>145</v>
      </c>
    </row>
    <row r="9" spans="1:13">
      <c r="A9" s="190">
        <f>A5</f>
        <v>46113</v>
      </c>
      <c r="B9" s="191" t="str">
        <f t="shared" ref="B9:B38" si="0">TEXT(A9,"aaa")</f>
        <v>水</v>
      </c>
      <c r="C9" s="202"/>
      <c r="D9" s="205"/>
      <c r="E9" s="190">
        <f>A38+1</f>
        <v>46143</v>
      </c>
      <c r="F9" s="191" t="str">
        <f t="shared" ref="F9:F39" si="1">TEXT(E9,"aaa")</f>
        <v>金</v>
      </c>
      <c r="G9" s="202"/>
      <c r="H9" s="205"/>
      <c r="I9" s="190">
        <f>E39+1</f>
        <v>46174</v>
      </c>
      <c r="J9" s="191" t="str">
        <f t="shared" ref="J9:J38" si="2">TEXT(I9,"aaa")</f>
        <v>月</v>
      </c>
      <c r="K9" s="202"/>
    </row>
    <row r="10" spans="1:13">
      <c r="A10" s="190">
        <f t="shared" ref="A10:A38" si="3">A9+1</f>
        <v>46114</v>
      </c>
      <c r="B10" s="191" t="str">
        <f t="shared" si="0"/>
        <v>木</v>
      </c>
      <c r="C10" s="202"/>
      <c r="D10" s="205"/>
      <c r="E10" s="190">
        <f t="shared" ref="E10:E39" si="4">E9+1</f>
        <v>46144</v>
      </c>
      <c r="F10" s="191" t="str">
        <f t="shared" si="1"/>
        <v>土</v>
      </c>
      <c r="G10" s="202"/>
      <c r="H10" s="205"/>
      <c r="I10" s="190">
        <f t="shared" ref="I10:I38" si="5">I9+1</f>
        <v>46175</v>
      </c>
      <c r="J10" s="191" t="str">
        <f t="shared" si="2"/>
        <v>火</v>
      </c>
      <c r="K10" s="202"/>
    </row>
    <row r="11" spans="1:13">
      <c r="A11" s="190">
        <f t="shared" si="3"/>
        <v>46115</v>
      </c>
      <c r="B11" s="191" t="str">
        <f t="shared" si="0"/>
        <v>金</v>
      </c>
      <c r="C11" s="202"/>
      <c r="D11" s="205"/>
      <c r="E11" s="190">
        <f t="shared" si="4"/>
        <v>46145</v>
      </c>
      <c r="F11" s="191" t="str">
        <f t="shared" si="1"/>
        <v>日</v>
      </c>
      <c r="G11" s="202"/>
      <c r="H11" s="205"/>
      <c r="I11" s="190">
        <f t="shared" si="5"/>
        <v>46176</v>
      </c>
      <c r="J11" s="191" t="str">
        <f t="shared" si="2"/>
        <v>水</v>
      </c>
      <c r="K11" s="202"/>
    </row>
    <row r="12" spans="1:13">
      <c r="A12" s="190">
        <f t="shared" si="3"/>
        <v>46116</v>
      </c>
      <c r="B12" s="191" t="str">
        <f t="shared" si="0"/>
        <v>土</v>
      </c>
      <c r="C12" s="202"/>
      <c r="D12" s="205"/>
      <c r="E12" s="190">
        <f t="shared" si="4"/>
        <v>46146</v>
      </c>
      <c r="F12" s="191" t="str">
        <f t="shared" si="1"/>
        <v>月</v>
      </c>
      <c r="G12" s="202"/>
      <c r="H12" s="205"/>
      <c r="I12" s="190">
        <f t="shared" si="5"/>
        <v>46177</v>
      </c>
      <c r="J12" s="191" t="str">
        <f t="shared" si="2"/>
        <v>木</v>
      </c>
      <c r="K12" s="202"/>
    </row>
    <row r="13" spans="1:13">
      <c r="A13" s="190">
        <f t="shared" si="3"/>
        <v>46117</v>
      </c>
      <c r="B13" s="191" t="str">
        <f t="shared" si="0"/>
        <v>日</v>
      </c>
      <c r="C13" s="202"/>
      <c r="D13" s="205"/>
      <c r="E13" s="190">
        <f t="shared" si="4"/>
        <v>46147</v>
      </c>
      <c r="F13" s="191" t="str">
        <f t="shared" si="1"/>
        <v>火</v>
      </c>
      <c r="G13" s="202"/>
      <c r="H13" s="205"/>
      <c r="I13" s="190">
        <f t="shared" si="5"/>
        <v>46178</v>
      </c>
      <c r="J13" s="191" t="str">
        <f t="shared" si="2"/>
        <v>金</v>
      </c>
      <c r="K13" s="202"/>
    </row>
    <row r="14" spans="1:13">
      <c r="A14" s="190">
        <f t="shared" si="3"/>
        <v>46118</v>
      </c>
      <c r="B14" s="191" t="str">
        <f t="shared" si="0"/>
        <v>月</v>
      </c>
      <c r="C14" s="202"/>
      <c r="D14" s="205"/>
      <c r="E14" s="190">
        <f t="shared" si="4"/>
        <v>46148</v>
      </c>
      <c r="F14" s="191" t="str">
        <f t="shared" si="1"/>
        <v>水</v>
      </c>
      <c r="G14" s="202"/>
      <c r="H14" s="205"/>
      <c r="I14" s="190">
        <f t="shared" si="5"/>
        <v>46179</v>
      </c>
      <c r="J14" s="191" t="str">
        <f t="shared" si="2"/>
        <v>土</v>
      </c>
      <c r="K14" s="202"/>
    </row>
    <row r="15" spans="1:13">
      <c r="A15" s="190">
        <f t="shared" si="3"/>
        <v>46119</v>
      </c>
      <c r="B15" s="191" t="str">
        <f t="shared" si="0"/>
        <v>火</v>
      </c>
      <c r="C15" s="202"/>
      <c r="D15" s="205"/>
      <c r="E15" s="190">
        <f t="shared" si="4"/>
        <v>46149</v>
      </c>
      <c r="F15" s="191" t="str">
        <f t="shared" si="1"/>
        <v>木</v>
      </c>
      <c r="G15" s="202"/>
      <c r="H15" s="205"/>
      <c r="I15" s="190">
        <f t="shared" si="5"/>
        <v>46180</v>
      </c>
      <c r="J15" s="191" t="str">
        <f t="shared" si="2"/>
        <v>日</v>
      </c>
      <c r="K15" s="202"/>
    </row>
    <row r="16" spans="1:13">
      <c r="A16" s="190">
        <f t="shared" si="3"/>
        <v>46120</v>
      </c>
      <c r="B16" s="191" t="str">
        <f t="shared" si="0"/>
        <v>水</v>
      </c>
      <c r="C16" s="202"/>
      <c r="D16" s="205"/>
      <c r="E16" s="190">
        <f t="shared" si="4"/>
        <v>46150</v>
      </c>
      <c r="F16" s="191" t="str">
        <f t="shared" si="1"/>
        <v>金</v>
      </c>
      <c r="G16" s="202"/>
      <c r="H16" s="205"/>
      <c r="I16" s="190">
        <f t="shared" si="5"/>
        <v>46181</v>
      </c>
      <c r="J16" s="191" t="str">
        <f t="shared" si="2"/>
        <v>月</v>
      </c>
      <c r="K16" s="202"/>
    </row>
    <row r="17" spans="1:11">
      <c r="A17" s="190">
        <f t="shared" si="3"/>
        <v>46121</v>
      </c>
      <c r="B17" s="191" t="str">
        <f t="shared" si="0"/>
        <v>木</v>
      </c>
      <c r="C17" s="202"/>
      <c r="D17" s="205"/>
      <c r="E17" s="190">
        <f t="shared" si="4"/>
        <v>46151</v>
      </c>
      <c r="F17" s="191" t="str">
        <f t="shared" si="1"/>
        <v>土</v>
      </c>
      <c r="G17" s="202"/>
      <c r="H17" s="205"/>
      <c r="I17" s="190">
        <f t="shared" si="5"/>
        <v>46182</v>
      </c>
      <c r="J17" s="191" t="str">
        <f t="shared" si="2"/>
        <v>火</v>
      </c>
      <c r="K17" s="202"/>
    </row>
    <row r="18" spans="1:11">
      <c r="A18" s="190">
        <f t="shared" si="3"/>
        <v>46122</v>
      </c>
      <c r="B18" s="191" t="str">
        <f t="shared" si="0"/>
        <v>金</v>
      </c>
      <c r="C18" s="202"/>
      <c r="D18" s="205"/>
      <c r="E18" s="190">
        <f t="shared" si="4"/>
        <v>46152</v>
      </c>
      <c r="F18" s="191" t="str">
        <f t="shared" si="1"/>
        <v>日</v>
      </c>
      <c r="G18" s="202"/>
      <c r="H18" s="205"/>
      <c r="I18" s="190">
        <f t="shared" si="5"/>
        <v>46183</v>
      </c>
      <c r="J18" s="191" t="str">
        <f t="shared" si="2"/>
        <v>水</v>
      </c>
      <c r="K18" s="202"/>
    </row>
    <row r="19" spans="1:11">
      <c r="A19" s="190">
        <f t="shared" si="3"/>
        <v>46123</v>
      </c>
      <c r="B19" s="191" t="str">
        <f t="shared" si="0"/>
        <v>土</v>
      </c>
      <c r="C19" s="202"/>
      <c r="D19" s="205"/>
      <c r="E19" s="190">
        <f t="shared" si="4"/>
        <v>46153</v>
      </c>
      <c r="F19" s="191" t="str">
        <f t="shared" si="1"/>
        <v>月</v>
      </c>
      <c r="G19" s="202"/>
      <c r="H19" s="205"/>
      <c r="I19" s="190">
        <f t="shared" si="5"/>
        <v>46184</v>
      </c>
      <c r="J19" s="191" t="str">
        <f t="shared" si="2"/>
        <v>木</v>
      </c>
      <c r="K19" s="202"/>
    </row>
    <row r="20" spans="1:11">
      <c r="A20" s="190">
        <f t="shared" si="3"/>
        <v>46124</v>
      </c>
      <c r="B20" s="191" t="str">
        <f t="shared" si="0"/>
        <v>日</v>
      </c>
      <c r="C20" s="202"/>
      <c r="D20" s="205"/>
      <c r="E20" s="190">
        <f t="shared" si="4"/>
        <v>46154</v>
      </c>
      <c r="F20" s="191" t="str">
        <f t="shared" si="1"/>
        <v>火</v>
      </c>
      <c r="G20" s="202"/>
      <c r="H20" s="205"/>
      <c r="I20" s="190">
        <f t="shared" si="5"/>
        <v>46185</v>
      </c>
      <c r="J20" s="191" t="str">
        <f t="shared" si="2"/>
        <v>金</v>
      </c>
      <c r="K20" s="202"/>
    </row>
    <row r="21" spans="1:11">
      <c r="A21" s="190">
        <f t="shared" si="3"/>
        <v>46125</v>
      </c>
      <c r="B21" s="191" t="str">
        <f t="shared" si="0"/>
        <v>月</v>
      </c>
      <c r="C21" s="202"/>
      <c r="D21" s="205"/>
      <c r="E21" s="190">
        <f t="shared" si="4"/>
        <v>46155</v>
      </c>
      <c r="F21" s="191" t="str">
        <f t="shared" si="1"/>
        <v>水</v>
      </c>
      <c r="G21" s="202"/>
      <c r="H21" s="205"/>
      <c r="I21" s="190">
        <f t="shared" si="5"/>
        <v>46186</v>
      </c>
      <c r="J21" s="191" t="str">
        <f t="shared" si="2"/>
        <v>土</v>
      </c>
      <c r="K21" s="202"/>
    </row>
    <row r="22" spans="1:11">
      <c r="A22" s="190">
        <f t="shared" si="3"/>
        <v>46126</v>
      </c>
      <c r="B22" s="191" t="str">
        <f t="shared" si="0"/>
        <v>火</v>
      </c>
      <c r="C22" s="202"/>
      <c r="D22" s="205"/>
      <c r="E22" s="190">
        <f t="shared" si="4"/>
        <v>46156</v>
      </c>
      <c r="F22" s="191" t="str">
        <f t="shared" si="1"/>
        <v>木</v>
      </c>
      <c r="G22" s="202"/>
      <c r="H22" s="205"/>
      <c r="I22" s="190">
        <f t="shared" si="5"/>
        <v>46187</v>
      </c>
      <c r="J22" s="191" t="str">
        <f t="shared" si="2"/>
        <v>日</v>
      </c>
      <c r="K22" s="202"/>
    </row>
    <row r="23" spans="1:11">
      <c r="A23" s="190">
        <f t="shared" si="3"/>
        <v>46127</v>
      </c>
      <c r="B23" s="191" t="str">
        <f t="shared" si="0"/>
        <v>水</v>
      </c>
      <c r="C23" s="202"/>
      <c r="D23" s="205"/>
      <c r="E23" s="190">
        <f t="shared" si="4"/>
        <v>46157</v>
      </c>
      <c r="F23" s="191" t="str">
        <f t="shared" si="1"/>
        <v>金</v>
      </c>
      <c r="G23" s="202"/>
      <c r="H23" s="205"/>
      <c r="I23" s="190">
        <f t="shared" si="5"/>
        <v>46188</v>
      </c>
      <c r="J23" s="191" t="str">
        <f t="shared" si="2"/>
        <v>月</v>
      </c>
      <c r="K23" s="202"/>
    </row>
    <row r="24" spans="1:11">
      <c r="A24" s="190">
        <f t="shared" si="3"/>
        <v>46128</v>
      </c>
      <c r="B24" s="191" t="str">
        <f t="shared" si="0"/>
        <v>木</v>
      </c>
      <c r="C24" s="202"/>
      <c r="D24" s="205"/>
      <c r="E24" s="190">
        <f t="shared" si="4"/>
        <v>46158</v>
      </c>
      <c r="F24" s="191" t="str">
        <f t="shared" si="1"/>
        <v>土</v>
      </c>
      <c r="G24" s="202"/>
      <c r="H24" s="205"/>
      <c r="I24" s="190">
        <f t="shared" si="5"/>
        <v>46189</v>
      </c>
      <c r="J24" s="191" t="str">
        <f t="shared" si="2"/>
        <v>火</v>
      </c>
      <c r="K24" s="202"/>
    </row>
    <row r="25" spans="1:11">
      <c r="A25" s="190">
        <f t="shared" si="3"/>
        <v>46129</v>
      </c>
      <c r="B25" s="191" t="str">
        <f t="shared" si="0"/>
        <v>金</v>
      </c>
      <c r="C25" s="202"/>
      <c r="D25" s="205"/>
      <c r="E25" s="190">
        <f t="shared" si="4"/>
        <v>46159</v>
      </c>
      <c r="F25" s="191" t="str">
        <f t="shared" si="1"/>
        <v>日</v>
      </c>
      <c r="G25" s="202"/>
      <c r="H25" s="205"/>
      <c r="I25" s="190">
        <f t="shared" si="5"/>
        <v>46190</v>
      </c>
      <c r="J25" s="191" t="str">
        <f t="shared" si="2"/>
        <v>水</v>
      </c>
      <c r="K25" s="202"/>
    </row>
    <row r="26" spans="1:11">
      <c r="A26" s="190">
        <f t="shared" si="3"/>
        <v>46130</v>
      </c>
      <c r="B26" s="191" t="str">
        <f t="shared" si="0"/>
        <v>土</v>
      </c>
      <c r="C26" s="202"/>
      <c r="D26" s="205"/>
      <c r="E26" s="190">
        <f t="shared" si="4"/>
        <v>46160</v>
      </c>
      <c r="F26" s="191" t="str">
        <f t="shared" si="1"/>
        <v>月</v>
      </c>
      <c r="G26" s="202"/>
      <c r="H26" s="205"/>
      <c r="I26" s="190">
        <f t="shared" si="5"/>
        <v>46191</v>
      </c>
      <c r="J26" s="191" t="str">
        <f t="shared" si="2"/>
        <v>木</v>
      </c>
      <c r="K26" s="202"/>
    </row>
    <row r="27" spans="1:11">
      <c r="A27" s="190">
        <f t="shared" si="3"/>
        <v>46131</v>
      </c>
      <c r="B27" s="191" t="str">
        <f t="shared" si="0"/>
        <v>日</v>
      </c>
      <c r="C27" s="202"/>
      <c r="D27" s="205"/>
      <c r="E27" s="190">
        <f t="shared" si="4"/>
        <v>46161</v>
      </c>
      <c r="F27" s="191" t="str">
        <f t="shared" si="1"/>
        <v>火</v>
      </c>
      <c r="G27" s="202"/>
      <c r="H27" s="205"/>
      <c r="I27" s="190">
        <f t="shared" si="5"/>
        <v>46192</v>
      </c>
      <c r="J27" s="191" t="str">
        <f t="shared" si="2"/>
        <v>金</v>
      </c>
      <c r="K27" s="202"/>
    </row>
    <row r="28" spans="1:11">
      <c r="A28" s="190">
        <f t="shared" si="3"/>
        <v>46132</v>
      </c>
      <c r="B28" s="191" t="str">
        <f t="shared" si="0"/>
        <v>月</v>
      </c>
      <c r="C28" s="202"/>
      <c r="D28" s="205"/>
      <c r="E28" s="190">
        <f t="shared" si="4"/>
        <v>46162</v>
      </c>
      <c r="F28" s="191" t="str">
        <f t="shared" si="1"/>
        <v>水</v>
      </c>
      <c r="G28" s="202"/>
      <c r="H28" s="205"/>
      <c r="I28" s="190">
        <f t="shared" si="5"/>
        <v>46193</v>
      </c>
      <c r="J28" s="191" t="str">
        <f t="shared" si="2"/>
        <v>土</v>
      </c>
      <c r="K28" s="202"/>
    </row>
    <row r="29" spans="1:11">
      <c r="A29" s="190">
        <f t="shared" si="3"/>
        <v>46133</v>
      </c>
      <c r="B29" s="191" t="str">
        <f t="shared" si="0"/>
        <v>火</v>
      </c>
      <c r="C29" s="202"/>
      <c r="D29" s="205"/>
      <c r="E29" s="190">
        <f t="shared" si="4"/>
        <v>46163</v>
      </c>
      <c r="F29" s="191" t="str">
        <f t="shared" si="1"/>
        <v>木</v>
      </c>
      <c r="G29" s="202"/>
      <c r="H29" s="205"/>
      <c r="I29" s="190">
        <f t="shared" si="5"/>
        <v>46194</v>
      </c>
      <c r="J29" s="191" t="str">
        <f t="shared" si="2"/>
        <v>日</v>
      </c>
      <c r="K29" s="202"/>
    </row>
    <row r="30" spans="1:11">
      <c r="A30" s="190">
        <f t="shared" si="3"/>
        <v>46134</v>
      </c>
      <c r="B30" s="191" t="str">
        <f t="shared" si="0"/>
        <v>水</v>
      </c>
      <c r="C30" s="202"/>
      <c r="D30" s="205"/>
      <c r="E30" s="190">
        <f t="shared" si="4"/>
        <v>46164</v>
      </c>
      <c r="F30" s="191" t="str">
        <f t="shared" si="1"/>
        <v>金</v>
      </c>
      <c r="G30" s="202"/>
      <c r="H30" s="205"/>
      <c r="I30" s="190">
        <f t="shared" si="5"/>
        <v>46195</v>
      </c>
      <c r="J30" s="191" t="str">
        <f t="shared" si="2"/>
        <v>月</v>
      </c>
      <c r="K30" s="202"/>
    </row>
    <row r="31" spans="1:11">
      <c r="A31" s="190">
        <f t="shared" si="3"/>
        <v>46135</v>
      </c>
      <c r="B31" s="191" t="str">
        <f t="shared" si="0"/>
        <v>木</v>
      </c>
      <c r="C31" s="202"/>
      <c r="D31" s="205"/>
      <c r="E31" s="190">
        <f t="shared" si="4"/>
        <v>46165</v>
      </c>
      <c r="F31" s="191" t="str">
        <f t="shared" si="1"/>
        <v>土</v>
      </c>
      <c r="G31" s="202"/>
      <c r="H31" s="205"/>
      <c r="I31" s="190">
        <f t="shared" si="5"/>
        <v>46196</v>
      </c>
      <c r="J31" s="191" t="str">
        <f t="shared" si="2"/>
        <v>火</v>
      </c>
      <c r="K31" s="202"/>
    </row>
    <row r="32" spans="1:11">
      <c r="A32" s="190">
        <f t="shared" si="3"/>
        <v>46136</v>
      </c>
      <c r="B32" s="191" t="str">
        <f t="shared" si="0"/>
        <v>金</v>
      </c>
      <c r="C32" s="202"/>
      <c r="D32" s="205"/>
      <c r="E32" s="190">
        <f t="shared" si="4"/>
        <v>46166</v>
      </c>
      <c r="F32" s="191" t="str">
        <f t="shared" si="1"/>
        <v>日</v>
      </c>
      <c r="G32" s="202"/>
      <c r="H32" s="205"/>
      <c r="I32" s="190">
        <f t="shared" si="5"/>
        <v>46197</v>
      </c>
      <c r="J32" s="191" t="str">
        <f t="shared" si="2"/>
        <v>水</v>
      </c>
      <c r="K32" s="202"/>
    </row>
    <row r="33" spans="1:12">
      <c r="A33" s="190">
        <f t="shared" si="3"/>
        <v>46137</v>
      </c>
      <c r="B33" s="191" t="str">
        <f t="shared" si="0"/>
        <v>土</v>
      </c>
      <c r="C33" s="202"/>
      <c r="D33" s="205"/>
      <c r="E33" s="190">
        <f t="shared" si="4"/>
        <v>46167</v>
      </c>
      <c r="F33" s="191" t="str">
        <f t="shared" si="1"/>
        <v>月</v>
      </c>
      <c r="G33" s="202"/>
      <c r="H33" s="205"/>
      <c r="I33" s="190">
        <f t="shared" si="5"/>
        <v>46198</v>
      </c>
      <c r="J33" s="191" t="str">
        <f t="shared" si="2"/>
        <v>木</v>
      </c>
      <c r="K33" s="202"/>
    </row>
    <row r="34" spans="1:12">
      <c r="A34" s="190">
        <f t="shared" si="3"/>
        <v>46138</v>
      </c>
      <c r="B34" s="191" t="str">
        <f t="shared" si="0"/>
        <v>日</v>
      </c>
      <c r="C34" s="202"/>
      <c r="D34" s="205"/>
      <c r="E34" s="190">
        <f t="shared" si="4"/>
        <v>46168</v>
      </c>
      <c r="F34" s="191" t="str">
        <f t="shared" si="1"/>
        <v>火</v>
      </c>
      <c r="G34" s="202"/>
      <c r="H34" s="205"/>
      <c r="I34" s="190">
        <f t="shared" si="5"/>
        <v>46199</v>
      </c>
      <c r="J34" s="191" t="str">
        <f t="shared" si="2"/>
        <v>金</v>
      </c>
      <c r="K34" s="202"/>
    </row>
    <row r="35" spans="1:12">
      <c r="A35" s="190">
        <f t="shared" si="3"/>
        <v>46139</v>
      </c>
      <c r="B35" s="191" t="str">
        <f t="shared" si="0"/>
        <v>月</v>
      </c>
      <c r="C35" s="202"/>
      <c r="D35" s="205"/>
      <c r="E35" s="190">
        <f t="shared" si="4"/>
        <v>46169</v>
      </c>
      <c r="F35" s="191" t="str">
        <f t="shared" si="1"/>
        <v>水</v>
      </c>
      <c r="G35" s="202"/>
      <c r="H35" s="205"/>
      <c r="I35" s="190">
        <f t="shared" si="5"/>
        <v>46200</v>
      </c>
      <c r="J35" s="191" t="str">
        <f t="shared" si="2"/>
        <v>土</v>
      </c>
      <c r="K35" s="202"/>
    </row>
    <row r="36" spans="1:12">
      <c r="A36" s="190">
        <f t="shared" si="3"/>
        <v>46140</v>
      </c>
      <c r="B36" s="191" t="str">
        <f t="shared" si="0"/>
        <v>火</v>
      </c>
      <c r="C36" s="202"/>
      <c r="D36" s="205"/>
      <c r="E36" s="190">
        <f t="shared" si="4"/>
        <v>46170</v>
      </c>
      <c r="F36" s="191" t="str">
        <f t="shared" si="1"/>
        <v>木</v>
      </c>
      <c r="G36" s="202"/>
      <c r="H36" s="205"/>
      <c r="I36" s="190">
        <f t="shared" si="5"/>
        <v>46201</v>
      </c>
      <c r="J36" s="191" t="str">
        <f t="shared" si="2"/>
        <v>日</v>
      </c>
      <c r="K36" s="202"/>
    </row>
    <row r="37" spans="1:12">
      <c r="A37" s="190">
        <f t="shared" si="3"/>
        <v>46141</v>
      </c>
      <c r="B37" s="191" t="str">
        <f t="shared" si="0"/>
        <v>水</v>
      </c>
      <c r="C37" s="202"/>
      <c r="D37" s="205"/>
      <c r="E37" s="190">
        <f t="shared" si="4"/>
        <v>46171</v>
      </c>
      <c r="F37" s="191" t="str">
        <f t="shared" si="1"/>
        <v>金</v>
      </c>
      <c r="G37" s="202"/>
      <c r="H37" s="205"/>
      <c r="I37" s="190">
        <f t="shared" si="5"/>
        <v>46202</v>
      </c>
      <c r="J37" s="191" t="str">
        <f t="shared" si="2"/>
        <v>月</v>
      </c>
      <c r="K37" s="202"/>
    </row>
    <row r="38" spans="1:12">
      <c r="A38" s="190">
        <f t="shared" si="3"/>
        <v>46142</v>
      </c>
      <c r="B38" s="191" t="str">
        <f t="shared" si="0"/>
        <v>木</v>
      </c>
      <c r="C38" s="202"/>
      <c r="D38" s="205"/>
      <c r="E38" s="190">
        <f t="shared" si="4"/>
        <v>46172</v>
      </c>
      <c r="F38" s="191" t="str">
        <f t="shared" si="1"/>
        <v>土</v>
      </c>
      <c r="G38" s="202"/>
      <c r="H38" s="205"/>
      <c r="I38" s="190">
        <f t="shared" si="5"/>
        <v>46203</v>
      </c>
      <c r="J38" s="191" t="str">
        <f t="shared" si="2"/>
        <v>火</v>
      </c>
      <c r="K38" s="202"/>
    </row>
    <row r="39" spans="1:12">
      <c r="A39" s="191" t="s">
        <v>73</v>
      </c>
      <c r="B39" s="191"/>
      <c r="C39" s="203">
        <f>SUM(C9:C38)</f>
        <v>0</v>
      </c>
      <c r="D39" s="205"/>
      <c r="E39" s="190">
        <f t="shared" si="4"/>
        <v>46173</v>
      </c>
      <c r="F39" s="191" t="str">
        <f t="shared" si="1"/>
        <v>日</v>
      </c>
      <c r="G39" s="202"/>
      <c r="H39" s="205"/>
      <c r="I39" s="191" t="s">
        <v>73</v>
      </c>
      <c r="J39" s="191"/>
      <c r="K39" s="203">
        <f>SUM(K9:K38)</f>
        <v>0</v>
      </c>
    </row>
    <row r="40" spans="1:12">
      <c r="D40" s="205"/>
      <c r="E40" s="191" t="s">
        <v>73</v>
      </c>
      <c r="F40" s="191"/>
      <c r="G40" s="203">
        <f>SUM(G9:G39)</f>
        <v>0</v>
      </c>
      <c r="H40" s="205"/>
      <c r="I40" s="205"/>
      <c r="J40" s="207"/>
      <c r="K40" s="205"/>
    </row>
    <row r="44" spans="1:12">
      <c r="A44" s="192" t="s">
        <v>138</v>
      </c>
      <c r="B44" s="192"/>
      <c r="C44" s="192"/>
      <c r="D44" s="192"/>
      <c r="E44" s="192"/>
      <c r="F44" s="192"/>
      <c r="G44" s="192"/>
      <c r="H44" s="192"/>
      <c r="I44" s="192"/>
      <c r="J44" s="192"/>
      <c r="K44" s="192"/>
      <c r="L44" s="192"/>
    </row>
    <row r="45" spans="1:12">
      <c r="A45" s="184" t="s">
        <v>139</v>
      </c>
    </row>
    <row r="47" spans="1:12">
      <c r="I47" s="185" t="str">
        <f>I3</f>
        <v>（　都道府県名　）</v>
      </c>
      <c r="J47" s="185"/>
      <c r="K47" s="185"/>
    </row>
    <row r="48" spans="1:12">
      <c r="I48" s="185" t="str">
        <f>I4</f>
        <v>（　医療機関名　）</v>
      </c>
      <c r="J48" s="185"/>
      <c r="K48" s="185"/>
    </row>
    <row r="49" spans="1:11">
      <c r="A49" s="187">
        <f>A5</f>
        <v>46113</v>
      </c>
      <c r="B49" s="187"/>
    </row>
    <row r="50" spans="1:11">
      <c r="A50" s="184" t="s">
        <v>140</v>
      </c>
      <c r="E50" s="184" t="s">
        <v>147</v>
      </c>
      <c r="I50" s="184" t="s">
        <v>150</v>
      </c>
    </row>
    <row r="51" spans="1:11">
      <c r="A51" s="188"/>
      <c r="B51" s="196"/>
      <c r="C51" s="200" t="s">
        <v>143</v>
      </c>
      <c r="E51" s="188"/>
      <c r="F51" s="196"/>
      <c r="G51" s="200" t="s">
        <v>143</v>
      </c>
      <c r="I51" s="188"/>
      <c r="J51" s="196"/>
      <c r="K51" s="200" t="s">
        <v>143</v>
      </c>
    </row>
    <row r="52" spans="1:11">
      <c r="A52" s="189"/>
      <c r="B52" s="197"/>
      <c r="C52" s="201" t="s">
        <v>145</v>
      </c>
      <c r="E52" s="189"/>
      <c r="F52" s="197"/>
      <c r="G52" s="201" t="s">
        <v>145</v>
      </c>
      <c r="I52" s="189"/>
      <c r="J52" s="197"/>
      <c r="K52" s="201" t="s">
        <v>145</v>
      </c>
    </row>
    <row r="53" spans="1:11">
      <c r="A53" s="190">
        <f>I38+1</f>
        <v>46204</v>
      </c>
      <c r="B53" s="191" t="str">
        <f t="shared" ref="B53:B83" si="6">TEXT(A53,"aaa")</f>
        <v>水</v>
      </c>
      <c r="C53" s="202"/>
      <c r="D53" s="205"/>
      <c r="E53" s="190">
        <f>A83+1</f>
        <v>46235</v>
      </c>
      <c r="F53" s="191" t="str">
        <f t="shared" ref="F53:F83" si="7">TEXT(E53,"aaa")</f>
        <v>土</v>
      </c>
      <c r="G53" s="202"/>
      <c r="H53" s="205"/>
      <c r="I53" s="190">
        <f>E83+1</f>
        <v>46266</v>
      </c>
      <c r="J53" s="191" t="str">
        <f t="shared" ref="J53:J82" si="8">TEXT(I53,"aaa")</f>
        <v>火</v>
      </c>
      <c r="K53" s="202"/>
    </row>
    <row r="54" spans="1:11">
      <c r="A54" s="190">
        <f t="shared" ref="A54:A83" si="9">A53+1</f>
        <v>46205</v>
      </c>
      <c r="B54" s="191" t="str">
        <f t="shared" si="6"/>
        <v>木</v>
      </c>
      <c r="C54" s="202"/>
      <c r="D54" s="205"/>
      <c r="E54" s="190">
        <f t="shared" ref="E54:E83" si="10">E53+1</f>
        <v>46236</v>
      </c>
      <c r="F54" s="191" t="str">
        <f t="shared" si="7"/>
        <v>日</v>
      </c>
      <c r="G54" s="202"/>
      <c r="H54" s="205"/>
      <c r="I54" s="190">
        <f t="shared" ref="I54:I82" si="11">I53+1</f>
        <v>46267</v>
      </c>
      <c r="J54" s="191" t="str">
        <f t="shared" si="8"/>
        <v>水</v>
      </c>
      <c r="K54" s="202"/>
    </row>
    <row r="55" spans="1:11">
      <c r="A55" s="190">
        <f t="shared" si="9"/>
        <v>46206</v>
      </c>
      <c r="B55" s="191" t="str">
        <f t="shared" si="6"/>
        <v>金</v>
      </c>
      <c r="C55" s="202"/>
      <c r="D55" s="205"/>
      <c r="E55" s="190">
        <f t="shared" si="10"/>
        <v>46237</v>
      </c>
      <c r="F55" s="191" t="str">
        <f t="shared" si="7"/>
        <v>月</v>
      </c>
      <c r="G55" s="202"/>
      <c r="H55" s="205"/>
      <c r="I55" s="190">
        <f t="shared" si="11"/>
        <v>46268</v>
      </c>
      <c r="J55" s="191" t="str">
        <f t="shared" si="8"/>
        <v>木</v>
      </c>
      <c r="K55" s="202"/>
    </row>
    <row r="56" spans="1:11">
      <c r="A56" s="190">
        <f t="shared" si="9"/>
        <v>46207</v>
      </c>
      <c r="B56" s="191" t="str">
        <f t="shared" si="6"/>
        <v>土</v>
      </c>
      <c r="C56" s="202"/>
      <c r="D56" s="205"/>
      <c r="E56" s="190">
        <f t="shared" si="10"/>
        <v>46238</v>
      </c>
      <c r="F56" s="191" t="str">
        <f t="shared" si="7"/>
        <v>火</v>
      </c>
      <c r="G56" s="202"/>
      <c r="H56" s="205"/>
      <c r="I56" s="190">
        <f t="shared" si="11"/>
        <v>46269</v>
      </c>
      <c r="J56" s="191" t="str">
        <f t="shared" si="8"/>
        <v>金</v>
      </c>
      <c r="K56" s="202"/>
    </row>
    <row r="57" spans="1:11">
      <c r="A57" s="190">
        <f t="shared" si="9"/>
        <v>46208</v>
      </c>
      <c r="B57" s="191" t="str">
        <f t="shared" si="6"/>
        <v>日</v>
      </c>
      <c r="C57" s="202"/>
      <c r="D57" s="205"/>
      <c r="E57" s="190">
        <f t="shared" si="10"/>
        <v>46239</v>
      </c>
      <c r="F57" s="191" t="str">
        <f t="shared" si="7"/>
        <v>水</v>
      </c>
      <c r="G57" s="202"/>
      <c r="H57" s="205"/>
      <c r="I57" s="190">
        <f t="shared" si="11"/>
        <v>46270</v>
      </c>
      <c r="J57" s="191" t="str">
        <f t="shared" si="8"/>
        <v>土</v>
      </c>
      <c r="K57" s="202"/>
    </row>
    <row r="58" spans="1:11">
      <c r="A58" s="190">
        <f t="shared" si="9"/>
        <v>46209</v>
      </c>
      <c r="B58" s="191" t="str">
        <f t="shared" si="6"/>
        <v>月</v>
      </c>
      <c r="C58" s="202"/>
      <c r="D58" s="205"/>
      <c r="E58" s="190">
        <f t="shared" si="10"/>
        <v>46240</v>
      </c>
      <c r="F58" s="191" t="str">
        <f t="shared" si="7"/>
        <v>木</v>
      </c>
      <c r="G58" s="202"/>
      <c r="H58" s="205"/>
      <c r="I58" s="190">
        <f t="shared" si="11"/>
        <v>46271</v>
      </c>
      <c r="J58" s="191" t="str">
        <f t="shared" si="8"/>
        <v>日</v>
      </c>
      <c r="K58" s="202"/>
    </row>
    <row r="59" spans="1:11">
      <c r="A59" s="190">
        <f t="shared" si="9"/>
        <v>46210</v>
      </c>
      <c r="B59" s="191" t="str">
        <f t="shared" si="6"/>
        <v>火</v>
      </c>
      <c r="C59" s="202"/>
      <c r="D59" s="205"/>
      <c r="E59" s="190">
        <f t="shared" si="10"/>
        <v>46241</v>
      </c>
      <c r="F59" s="191" t="str">
        <f t="shared" si="7"/>
        <v>金</v>
      </c>
      <c r="G59" s="202"/>
      <c r="H59" s="205"/>
      <c r="I59" s="190">
        <f t="shared" si="11"/>
        <v>46272</v>
      </c>
      <c r="J59" s="191" t="str">
        <f t="shared" si="8"/>
        <v>月</v>
      </c>
      <c r="K59" s="202"/>
    </row>
    <row r="60" spans="1:11">
      <c r="A60" s="190">
        <f t="shared" si="9"/>
        <v>46211</v>
      </c>
      <c r="B60" s="191" t="str">
        <f t="shared" si="6"/>
        <v>水</v>
      </c>
      <c r="C60" s="202"/>
      <c r="D60" s="205"/>
      <c r="E60" s="190">
        <f t="shared" si="10"/>
        <v>46242</v>
      </c>
      <c r="F60" s="191" t="str">
        <f t="shared" si="7"/>
        <v>土</v>
      </c>
      <c r="G60" s="202"/>
      <c r="H60" s="205"/>
      <c r="I60" s="190">
        <f t="shared" si="11"/>
        <v>46273</v>
      </c>
      <c r="J60" s="191" t="str">
        <f t="shared" si="8"/>
        <v>火</v>
      </c>
      <c r="K60" s="202"/>
    </row>
    <row r="61" spans="1:11">
      <c r="A61" s="190">
        <f t="shared" si="9"/>
        <v>46212</v>
      </c>
      <c r="B61" s="191" t="str">
        <f t="shared" si="6"/>
        <v>木</v>
      </c>
      <c r="C61" s="202"/>
      <c r="D61" s="205"/>
      <c r="E61" s="190">
        <f t="shared" si="10"/>
        <v>46243</v>
      </c>
      <c r="F61" s="191" t="str">
        <f t="shared" si="7"/>
        <v>日</v>
      </c>
      <c r="G61" s="202"/>
      <c r="H61" s="205"/>
      <c r="I61" s="190">
        <f t="shared" si="11"/>
        <v>46274</v>
      </c>
      <c r="J61" s="191" t="str">
        <f t="shared" si="8"/>
        <v>水</v>
      </c>
      <c r="K61" s="202"/>
    </row>
    <row r="62" spans="1:11">
      <c r="A62" s="190">
        <f t="shared" si="9"/>
        <v>46213</v>
      </c>
      <c r="B62" s="191" t="str">
        <f t="shared" si="6"/>
        <v>金</v>
      </c>
      <c r="C62" s="202"/>
      <c r="D62" s="205"/>
      <c r="E62" s="190">
        <f t="shared" si="10"/>
        <v>46244</v>
      </c>
      <c r="F62" s="191" t="str">
        <f t="shared" si="7"/>
        <v>月</v>
      </c>
      <c r="G62" s="202"/>
      <c r="H62" s="205"/>
      <c r="I62" s="190">
        <f t="shared" si="11"/>
        <v>46275</v>
      </c>
      <c r="J62" s="191" t="str">
        <f t="shared" si="8"/>
        <v>木</v>
      </c>
      <c r="K62" s="202"/>
    </row>
    <row r="63" spans="1:11">
      <c r="A63" s="190">
        <f t="shared" si="9"/>
        <v>46214</v>
      </c>
      <c r="B63" s="191" t="str">
        <f t="shared" si="6"/>
        <v>土</v>
      </c>
      <c r="C63" s="202"/>
      <c r="D63" s="205"/>
      <c r="E63" s="190">
        <f t="shared" si="10"/>
        <v>46245</v>
      </c>
      <c r="F63" s="191" t="str">
        <f t="shared" si="7"/>
        <v>火</v>
      </c>
      <c r="G63" s="202"/>
      <c r="H63" s="205"/>
      <c r="I63" s="190">
        <f t="shared" si="11"/>
        <v>46276</v>
      </c>
      <c r="J63" s="191" t="str">
        <f t="shared" si="8"/>
        <v>金</v>
      </c>
      <c r="K63" s="202"/>
    </row>
    <row r="64" spans="1:11">
      <c r="A64" s="190">
        <f t="shared" si="9"/>
        <v>46215</v>
      </c>
      <c r="B64" s="191" t="str">
        <f t="shared" si="6"/>
        <v>日</v>
      </c>
      <c r="C64" s="202"/>
      <c r="D64" s="205"/>
      <c r="E64" s="190">
        <f t="shared" si="10"/>
        <v>46246</v>
      </c>
      <c r="F64" s="191" t="str">
        <f t="shared" si="7"/>
        <v>水</v>
      </c>
      <c r="G64" s="202"/>
      <c r="H64" s="205"/>
      <c r="I64" s="190">
        <f t="shared" si="11"/>
        <v>46277</v>
      </c>
      <c r="J64" s="191" t="str">
        <f t="shared" si="8"/>
        <v>土</v>
      </c>
      <c r="K64" s="202"/>
    </row>
    <row r="65" spans="1:11">
      <c r="A65" s="190">
        <f t="shared" si="9"/>
        <v>46216</v>
      </c>
      <c r="B65" s="191" t="str">
        <f t="shared" si="6"/>
        <v>月</v>
      </c>
      <c r="C65" s="202"/>
      <c r="D65" s="205"/>
      <c r="E65" s="190">
        <f t="shared" si="10"/>
        <v>46247</v>
      </c>
      <c r="F65" s="191" t="str">
        <f t="shared" si="7"/>
        <v>木</v>
      </c>
      <c r="G65" s="202"/>
      <c r="H65" s="205"/>
      <c r="I65" s="190">
        <f t="shared" si="11"/>
        <v>46278</v>
      </c>
      <c r="J65" s="191" t="str">
        <f t="shared" si="8"/>
        <v>日</v>
      </c>
      <c r="K65" s="202"/>
    </row>
    <row r="66" spans="1:11">
      <c r="A66" s="190">
        <f t="shared" si="9"/>
        <v>46217</v>
      </c>
      <c r="B66" s="191" t="str">
        <f t="shared" si="6"/>
        <v>火</v>
      </c>
      <c r="C66" s="202"/>
      <c r="D66" s="205"/>
      <c r="E66" s="190">
        <f t="shared" si="10"/>
        <v>46248</v>
      </c>
      <c r="F66" s="191" t="str">
        <f t="shared" si="7"/>
        <v>金</v>
      </c>
      <c r="G66" s="202"/>
      <c r="H66" s="205"/>
      <c r="I66" s="190">
        <f t="shared" si="11"/>
        <v>46279</v>
      </c>
      <c r="J66" s="191" t="str">
        <f t="shared" si="8"/>
        <v>月</v>
      </c>
      <c r="K66" s="202"/>
    </row>
    <row r="67" spans="1:11">
      <c r="A67" s="190">
        <f t="shared" si="9"/>
        <v>46218</v>
      </c>
      <c r="B67" s="191" t="str">
        <f t="shared" si="6"/>
        <v>水</v>
      </c>
      <c r="C67" s="202"/>
      <c r="D67" s="205"/>
      <c r="E67" s="190">
        <f t="shared" si="10"/>
        <v>46249</v>
      </c>
      <c r="F67" s="191" t="str">
        <f t="shared" si="7"/>
        <v>土</v>
      </c>
      <c r="G67" s="202"/>
      <c r="H67" s="205"/>
      <c r="I67" s="190">
        <f t="shared" si="11"/>
        <v>46280</v>
      </c>
      <c r="J67" s="191" t="str">
        <f t="shared" si="8"/>
        <v>火</v>
      </c>
      <c r="K67" s="202"/>
    </row>
    <row r="68" spans="1:11">
      <c r="A68" s="190">
        <f t="shared" si="9"/>
        <v>46219</v>
      </c>
      <c r="B68" s="191" t="str">
        <f t="shared" si="6"/>
        <v>木</v>
      </c>
      <c r="C68" s="202"/>
      <c r="D68" s="205"/>
      <c r="E68" s="190">
        <f t="shared" si="10"/>
        <v>46250</v>
      </c>
      <c r="F68" s="191" t="str">
        <f t="shared" si="7"/>
        <v>日</v>
      </c>
      <c r="G68" s="202"/>
      <c r="H68" s="205"/>
      <c r="I68" s="190">
        <f t="shared" si="11"/>
        <v>46281</v>
      </c>
      <c r="J68" s="191" t="str">
        <f t="shared" si="8"/>
        <v>水</v>
      </c>
      <c r="K68" s="202"/>
    </row>
    <row r="69" spans="1:11">
      <c r="A69" s="190">
        <f t="shared" si="9"/>
        <v>46220</v>
      </c>
      <c r="B69" s="191" t="str">
        <f t="shared" si="6"/>
        <v>金</v>
      </c>
      <c r="C69" s="202"/>
      <c r="D69" s="205"/>
      <c r="E69" s="190">
        <f t="shared" si="10"/>
        <v>46251</v>
      </c>
      <c r="F69" s="191" t="str">
        <f t="shared" si="7"/>
        <v>月</v>
      </c>
      <c r="G69" s="202"/>
      <c r="H69" s="205"/>
      <c r="I69" s="190">
        <f t="shared" si="11"/>
        <v>46282</v>
      </c>
      <c r="J69" s="191" t="str">
        <f t="shared" si="8"/>
        <v>木</v>
      </c>
      <c r="K69" s="202"/>
    </row>
    <row r="70" spans="1:11">
      <c r="A70" s="190">
        <f t="shared" si="9"/>
        <v>46221</v>
      </c>
      <c r="B70" s="191" t="str">
        <f t="shared" si="6"/>
        <v>土</v>
      </c>
      <c r="C70" s="202"/>
      <c r="D70" s="205"/>
      <c r="E70" s="190">
        <f t="shared" si="10"/>
        <v>46252</v>
      </c>
      <c r="F70" s="191" t="str">
        <f t="shared" si="7"/>
        <v>火</v>
      </c>
      <c r="G70" s="202"/>
      <c r="H70" s="205"/>
      <c r="I70" s="190">
        <f t="shared" si="11"/>
        <v>46283</v>
      </c>
      <c r="J70" s="191" t="str">
        <f t="shared" si="8"/>
        <v>金</v>
      </c>
      <c r="K70" s="202"/>
    </row>
    <row r="71" spans="1:11">
      <c r="A71" s="190">
        <f t="shared" si="9"/>
        <v>46222</v>
      </c>
      <c r="B71" s="191" t="str">
        <f t="shared" si="6"/>
        <v>日</v>
      </c>
      <c r="C71" s="202"/>
      <c r="D71" s="205"/>
      <c r="E71" s="190">
        <f t="shared" si="10"/>
        <v>46253</v>
      </c>
      <c r="F71" s="191" t="str">
        <f t="shared" si="7"/>
        <v>水</v>
      </c>
      <c r="G71" s="202"/>
      <c r="H71" s="205"/>
      <c r="I71" s="190">
        <f t="shared" si="11"/>
        <v>46284</v>
      </c>
      <c r="J71" s="191" t="str">
        <f t="shared" si="8"/>
        <v>土</v>
      </c>
      <c r="K71" s="202"/>
    </row>
    <row r="72" spans="1:11">
      <c r="A72" s="190">
        <f t="shared" si="9"/>
        <v>46223</v>
      </c>
      <c r="B72" s="191" t="str">
        <f t="shared" si="6"/>
        <v>月</v>
      </c>
      <c r="C72" s="202"/>
      <c r="D72" s="205"/>
      <c r="E72" s="190">
        <f t="shared" si="10"/>
        <v>46254</v>
      </c>
      <c r="F72" s="191" t="str">
        <f t="shared" si="7"/>
        <v>木</v>
      </c>
      <c r="G72" s="202"/>
      <c r="H72" s="205"/>
      <c r="I72" s="190">
        <f t="shared" si="11"/>
        <v>46285</v>
      </c>
      <c r="J72" s="191" t="str">
        <f t="shared" si="8"/>
        <v>日</v>
      </c>
      <c r="K72" s="202"/>
    </row>
    <row r="73" spans="1:11">
      <c r="A73" s="190">
        <f t="shared" si="9"/>
        <v>46224</v>
      </c>
      <c r="B73" s="191" t="str">
        <f t="shared" si="6"/>
        <v>火</v>
      </c>
      <c r="C73" s="202"/>
      <c r="D73" s="205"/>
      <c r="E73" s="190">
        <f t="shared" si="10"/>
        <v>46255</v>
      </c>
      <c r="F73" s="191" t="str">
        <f t="shared" si="7"/>
        <v>金</v>
      </c>
      <c r="G73" s="202"/>
      <c r="H73" s="205"/>
      <c r="I73" s="190">
        <f t="shared" si="11"/>
        <v>46286</v>
      </c>
      <c r="J73" s="191" t="str">
        <f t="shared" si="8"/>
        <v>月</v>
      </c>
      <c r="K73" s="202"/>
    </row>
    <row r="74" spans="1:11">
      <c r="A74" s="190">
        <f t="shared" si="9"/>
        <v>46225</v>
      </c>
      <c r="B74" s="191" t="str">
        <f t="shared" si="6"/>
        <v>水</v>
      </c>
      <c r="C74" s="202"/>
      <c r="D74" s="205"/>
      <c r="E74" s="190">
        <f t="shared" si="10"/>
        <v>46256</v>
      </c>
      <c r="F74" s="191" t="str">
        <f t="shared" si="7"/>
        <v>土</v>
      </c>
      <c r="G74" s="202"/>
      <c r="H74" s="205"/>
      <c r="I74" s="190">
        <f t="shared" si="11"/>
        <v>46287</v>
      </c>
      <c r="J74" s="191" t="str">
        <f t="shared" si="8"/>
        <v>火</v>
      </c>
      <c r="K74" s="202"/>
    </row>
    <row r="75" spans="1:11">
      <c r="A75" s="190">
        <f t="shared" si="9"/>
        <v>46226</v>
      </c>
      <c r="B75" s="191" t="str">
        <f t="shared" si="6"/>
        <v>木</v>
      </c>
      <c r="C75" s="202"/>
      <c r="D75" s="205"/>
      <c r="E75" s="190">
        <f t="shared" si="10"/>
        <v>46257</v>
      </c>
      <c r="F75" s="191" t="str">
        <f t="shared" si="7"/>
        <v>日</v>
      </c>
      <c r="G75" s="202"/>
      <c r="H75" s="205"/>
      <c r="I75" s="190">
        <f t="shared" si="11"/>
        <v>46288</v>
      </c>
      <c r="J75" s="191" t="str">
        <f t="shared" si="8"/>
        <v>水</v>
      </c>
      <c r="K75" s="202"/>
    </row>
    <row r="76" spans="1:11">
      <c r="A76" s="190">
        <f t="shared" si="9"/>
        <v>46227</v>
      </c>
      <c r="B76" s="191" t="str">
        <f t="shared" si="6"/>
        <v>金</v>
      </c>
      <c r="C76" s="202"/>
      <c r="D76" s="205"/>
      <c r="E76" s="190">
        <f t="shared" si="10"/>
        <v>46258</v>
      </c>
      <c r="F76" s="191" t="str">
        <f t="shared" si="7"/>
        <v>月</v>
      </c>
      <c r="G76" s="202"/>
      <c r="H76" s="205"/>
      <c r="I76" s="190">
        <f t="shared" si="11"/>
        <v>46289</v>
      </c>
      <c r="J76" s="191" t="str">
        <f t="shared" si="8"/>
        <v>木</v>
      </c>
      <c r="K76" s="202"/>
    </row>
    <row r="77" spans="1:11">
      <c r="A77" s="190">
        <f t="shared" si="9"/>
        <v>46228</v>
      </c>
      <c r="B77" s="191" t="str">
        <f t="shared" si="6"/>
        <v>土</v>
      </c>
      <c r="C77" s="202"/>
      <c r="D77" s="205"/>
      <c r="E77" s="190">
        <f t="shared" si="10"/>
        <v>46259</v>
      </c>
      <c r="F77" s="191" t="str">
        <f t="shared" si="7"/>
        <v>火</v>
      </c>
      <c r="G77" s="202"/>
      <c r="H77" s="205"/>
      <c r="I77" s="190">
        <f t="shared" si="11"/>
        <v>46290</v>
      </c>
      <c r="J77" s="191" t="str">
        <f t="shared" si="8"/>
        <v>金</v>
      </c>
      <c r="K77" s="202"/>
    </row>
    <row r="78" spans="1:11">
      <c r="A78" s="190">
        <f t="shared" si="9"/>
        <v>46229</v>
      </c>
      <c r="B78" s="191" t="str">
        <f t="shared" si="6"/>
        <v>日</v>
      </c>
      <c r="C78" s="202"/>
      <c r="D78" s="205"/>
      <c r="E78" s="190">
        <f t="shared" si="10"/>
        <v>46260</v>
      </c>
      <c r="F78" s="191" t="str">
        <f t="shared" si="7"/>
        <v>水</v>
      </c>
      <c r="G78" s="202"/>
      <c r="H78" s="205"/>
      <c r="I78" s="190">
        <f t="shared" si="11"/>
        <v>46291</v>
      </c>
      <c r="J78" s="191" t="str">
        <f t="shared" si="8"/>
        <v>土</v>
      </c>
      <c r="K78" s="202"/>
    </row>
    <row r="79" spans="1:11">
      <c r="A79" s="190">
        <f t="shared" si="9"/>
        <v>46230</v>
      </c>
      <c r="B79" s="191" t="str">
        <f t="shared" si="6"/>
        <v>月</v>
      </c>
      <c r="C79" s="202"/>
      <c r="D79" s="205"/>
      <c r="E79" s="190">
        <f t="shared" si="10"/>
        <v>46261</v>
      </c>
      <c r="F79" s="191" t="str">
        <f t="shared" si="7"/>
        <v>木</v>
      </c>
      <c r="G79" s="202"/>
      <c r="H79" s="205"/>
      <c r="I79" s="190">
        <f t="shared" si="11"/>
        <v>46292</v>
      </c>
      <c r="J79" s="191" t="str">
        <f t="shared" si="8"/>
        <v>日</v>
      </c>
      <c r="K79" s="202"/>
    </row>
    <row r="80" spans="1:11">
      <c r="A80" s="190">
        <f t="shared" si="9"/>
        <v>46231</v>
      </c>
      <c r="B80" s="191" t="str">
        <f t="shared" si="6"/>
        <v>火</v>
      </c>
      <c r="C80" s="202"/>
      <c r="D80" s="205"/>
      <c r="E80" s="190">
        <f t="shared" si="10"/>
        <v>46262</v>
      </c>
      <c r="F80" s="191" t="str">
        <f t="shared" si="7"/>
        <v>金</v>
      </c>
      <c r="G80" s="202"/>
      <c r="H80" s="205"/>
      <c r="I80" s="190">
        <f t="shared" si="11"/>
        <v>46293</v>
      </c>
      <c r="J80" s="191" t="str">
        <f t="shared" si="8"/>
        <v>月</v>
      </c>
      <c r="K80" s="202"/>
    </row>
    <row r="81" spans="1:12">
      <c r="A81" s="190">
        <f t="shared" si="9"/>
        <v>46232</v>
      </c>
      <c r="B81" s="191" t="str">
        <f t="shared" si="6"/>
        <v>水</v>
      </c>
      <c r="C81" s="202"/>
      <c r="D81" s="205"/>
      <c r="E81" s="190">
        <f t="shared" si="10"/>
        <v>46263</v>
      </c>
      <c r="F81" s="191" t="str">
        <f t="shared" si="7"/>
        <v>土</v>
      </c>
      <c r="G81" s="202"/>
      <c r="H81" s="205"/>
      <c r="I81" s="190">
        <f t="shared" si="11"/>
        <v>46294</v>
      </c>
      <c r="J81" s="191" t="str">
        <f t="shared" si="8"/>
        <v>火</v>
      </c>
      <c r="K81" s="202"/>
    </row>
    <row r="82" spans="1:12">
      <c r="A82" s="190">
        <f t="shared" si="9"/>
        <v>46233</v>
      </c>
      <c r="B82" s="191" t="str">
        <f t="shared" si="6"/>
        <v>木</v>
      </c>
      <c r="C82" s="202"/>
      <c r="D82" s="205"/>
      <c r="E82" s="190">
        <f t="shared" si="10"/>
        <v>46264</v>
      </c>
      <c r="F82" s="191" t="str">
        <f t="shared" si="7"/>
        <v>日</v>
      </c>
      <c r="G82" s="202"/>
      <c r="H82" s="205"/>
      <c r="I82" s="190">
        <f t="shared" si="11"/>
        <v>46295</v>
      </c>
      <c r="J82" s="191" t="str">
        <f t="shared" si="8"/>
        <v>水</v>
      </c>
      <c r="K82" s="202"/>
    </row>
    <row r="83" spans="1:12">
      <c r="A83" s="190">
        <f t="shared" si="9"/>
        <v>46234</v>
      </c>
      <c r="B83" s="191" t="str">
        <f t="shared" si="6"/>
        <v>金</v>
      </c>
      <c r="C83" s="202"/>
      <c r="D83" s="205"/>
      <c r="E83" s="190">
        <f t="shared" si="10"/>
        <v>46265</v>
      </c>
      <c r="F83" s="191" t="str">
        <f t="shared" si="7"/>
        <v>月</v>
      </c>
      <c r="G83" s="202"/>
      <c r="H83" s="205"/>
      <c r="I83" s="191" t="s">
        <v>73</v>
      </c>
      <c r="J83" s="191"/>
      <c r="K83" s="203">
        <f>SUM(K53:K82)</f>
        <v>0</v>
      </c>
    </row>
    <row r="84" spans="1:12">
      <c r="A84" s="191" t="s">
        <v>73</v>
      </c>
      <c r="B84" s="191"/>
      <c r="C84" s="203">
        <f>SUM(C53:C83)</f>
        <v>0</v>
      </c>
      <c r="D84" s="205"/>
      <c r="E84" s="191" t="s">
        <v>73</v>
      </c>
      <c r="F84" s="191"/>
      <c r="G84" s="203">
        <f>SUM(G53:G83)</f>
        <v>0</v>
      </c>
      <c r="H84" s="205"/>
      <c r="I84" s="205"/>
      <c r="J84" s="207"/>
      <c r="K84" s="205"/>
    </row>
    <row r="88" spans="1:12">
      <c r="A88" s="192" t="s">
        <v>138</v>
      </c>
      <c r="B88" s="192"/>
      <c r="C88" s="192"/>
      <c r="D88" s="192"/>
      <c r="E88" s="192"/>
      <c r="F88" s="192"/>
      <c r="G88" s="192"/>
      <c r="H88" s="192"/>
      <c r="I88" s="192"/>
      <c r="J88" s="192"/>
      <c r="K88" s="192"/>
      <c r="L88" s="192"/>
    </row>
    <row r="91" spans="1:12">
      <c r="I91" s="185" t="str">
        <f>I3</f>
        <v>（　都道府県名　）</v>
      </c>
      <c r="J91" s="185"/>
      <c r="K91" s="185"/>
    </row>
    <row r="92" spans="1:12">
      <c r="I92" s="185" t="str">
        <f>I4</f>
        <v>（　医療機関名　）</v>
      </c>
      <c r="J92" s="185"/>
      <c r="K92" s="185"/>
    </row>
    <row r="93" spans="1:12">
      <c r="A93" s="187">
        <f>A5</f>
        <v>46113</v>
      </c>
      <c r="B93" s="187"/>
    </row>
    <row r="94" spans="1:12">
      <c r="A94" s="184" t="s">
        <v>77</v>
      </c>
      <c r="E94" s="184" t="s">
        <v>141</v>
      </c>
      <c r="I94" s="184" t="s">
        <v>151</v>
      </c>
    </row>
    <row r="95" spans="1:12">
      <c r="A95" s="188"/>
      <c r="B95" s="196"/>
      <c r="C95" s="200" t="s">
        <v>143</v>
      </c>
      <c r="E95" s="188"/>
      <c r="F95" s="196"/>
      <c r="G95" s="200" t="s">
        <v>143</v>
      </c>
      <c r="I95" s="188"/>
      <c r="J95" s="196"/>
      <c r="K95" s="200" t="s">
        <v>143</v>
      </c>
    </row>
    <row r="96" spans="1:12">
      <c r="A96" s="189"/>
      <c r="B96" s="197"/>
      <c r="C96" s="201" t="s">
        <v>145</v>
      </c>
      <c r="E96" s="189"/>
      <c r="F96" s="197"/>
      <c r="G96" s="201" t="s">
        <v>145</v>
      </c>
      <c r="I96" s="189"/>
      <c r="J96" s="197"/>
      <c r="K96" s="201" t="s">
        <v>145</v>
      </c>
    </row>
    <row r="97" spans="1:11">
      <c r="A97" s="190">
        <f>I82+1</f>
        <v>46296</v>
      </c>
      <c r="B97" s="191" t="str">
        <f t="shared" ref="B97:B127" si="12">TEXT(A97,"aaa")</f>
        <v>木</v>
      </c>
      <c r="C97" s="202"/>
      <c r="D97" s="205"/>
      <c r="E97" s="190">
        <f>A127+1</f>
        <v>46327</v>
      </c>
      <c r="F97" s="191" t="str">
        <f t="shared" ref="F97:F126" si="13">TEXT(E97,"aaa")</f>
        <v>日</v>
      </c>
      <c r="G97" s="202"/>
      <c r="H97" s="205"/>
      <c r="I97" s="190">
        <f>E126+1</f>
        <v>46357</v>
      </c>
      <c r="J97" s="191" t="str">
        <f t="shared" ref="J97:J127" si="14">TEXT(I97,"aaa")</f>
        <v>火</v>
      </c>
      <c r="K97" s="202"/>
    </row>
    <row r="98" spans="1:11">
      <c r="A98" s="190">
        <f t="shared" ref="A98:A127" si="15">A97+1</f>
        <v>46297</v>
      </c>
      <c r="B98" s="191" t="str">
        <f t="shared" si="12"/>
        <v>金</v>
      </c>
      <c r="C98" s="202"/>
      <c r="D98" s="205"/>
      <c r="E98" s="190">
        <f t="shared" ref="E98:E126" si="16">E97+1</f>
        <v>46328</v>
      </c>
      <c r="F98" s="191" t="str">
        <f t="shared" si="13"/>
        <v>月</v>
      </c>
      <c r="G98" s="202"/>
      <c r="H98" s="205"/>
      <c r="I98" s="190">
        <f t="shared" ref="I98:I127" si="17">I97+1</f>
        <v>46358</v>
      </c>
      <c r="J98" s="191" t="str">
        <f t="shared" si="14"/>
        <v>水</v>
      </c>
      <c r="K98" s="202"/>
    </row>
    <row r="99" spans="1:11">
      <c r="A99" s="190">
        <f t="shared" si="15"/>
        <v>46298</v>
      </c>
      <c r="B99" s="191" t="str">
        <f t="shared" si="12"/>
        <v>土</v>
      </c>
      <c r="C99" s="202"/>
      <c r="D99" s="205"/>
      <c r="E99" s="190">
        <f t="shared" si="16"/>
        <v>46329</v>
      </c>
      <c r="F99" s="191" t="str">
        <f t="shared" si="13"/>
        <v>火</v>
      </c>
      <c r="G99" s="202"/>
      <c r="H99" s="205"/>
      <c r="I99" s="190">
        <f t="shared" si="17"/>
        <v>46359</v>
      </c>
      <c r="J99" s="191" t="str">
        <f t="shared" si="14"/>
        <v>木</v>
      </c>
      <c r="K99" s="202"/>
    </row>
    <row r="100" spans="1:11">
      <c r="A100" s="190">
        <f t="shared" si="15"/>
        <v>46299</v>
      </c>
      <c r="B100" s="191" t="str">
        <f t="shared" si="12"/>
        <v>日</v>
      </c>
      <c r="C100" s="202"/>
      <c r="D100" s="205"/>
      <c r="E100" s="190">
        <f t="shared" si="16"/>
        <v>46330</v>
      </c>
      <c r="F100" s="191" t="str">
        <f t="shared" si="13"/>
        <v>水</v>
      </c>
      <c r="G100" s="202"/>
      <c r="H100" s="205"/>
      <c r="I100" s="190">
        <f t="shared" si="17"/>
        <v>46360</v>
      </c>
      <c r="J100" s="191" t="str">
        <f t="shared" si="14"/>
        <v>金</v>
      </c>
      <c r="K100" s="202"/>
    </row>
    <row r="101" spans="1:11">
      <c r="A101" s="190">
        <f t="shared" si="15"/>
        <v>46300</v>
      </c>
      <c r="B101" s="191" t="str">
        <f t="shared" si="12"/>
        <v>月</v>
      </c>
      <c r="C101" s="202"/>
      <c r="D101" s="205"/>
      <c r="E101" s="190">
        <f t="shared" si="16"/>
        <v>46331</v>
      </c>
      <c r="F101" s="191" t="str">
        <f t="shared" si="13"/>
        <v>木</v>
      </c>
      <c r="G101" s="202"/>
      <c r="H101" s="205"/>
      <c r="I101" s="190">
        <f t="shared" si="17"/>
        <v>46361</v>
      </c>
      <c r="J101" s="191" t="str">
        <f t="shared" si="14"/>
        <v>土</v>
      </c>
      <c r="K101" s="202"/>
    </row>
    <row r="102" spans="1:11">
      <c r="A102" s="190">
        <f t="shared" si="15"/>
        <v>46301</v>
      </c>
      <c r="B102" s="191" t="str">
        <f t="shared" si="12"/>
        <v>火</v>
      </c>
      <c r="C102" s="202"/>
      <c r="D102" s="205"/>
      <c r="E102" s="190">
        <f t="shared" si="16"/>
        <v>46332</v>
      </c>
      <c r="F102" s="191" t="str">
        <f t="shared" si="13"/>
        <v>金</v>
      </c>
      <c r="G102" s="202"/>
      <c r="H102" s="205"/>
      <c r="I102" s="190">
        <f t="shared" si="17"/>
        <v>46362</v>
      </c>
      <c r="J102" s="191" t="str">
        <f t="shared" si="14"/>
        <v>日</v>
      </c>
      <c r="K102" s="202"/>
    </row>
    <row r="103" spans="1:11">
      <c r="A103" s="190">
        <f t="shared" si="15"/>
        <v>46302</v>
      </c>
      <c r="B103" s="191" t="str">
        <f t="shared" si="12"/>
        <v>水</v>
      </c>
      <c r="C103" s="202"/>
      <c r="D103" s="205"/>
      <c r="E103" s="190">
        <f t="shared" si="16"/>
        <v>46333</v>
      </c>
      <c r="F103" s="191" t="str">
        <f t="shared" si="13"/>
        <v>土</v>
      </c>
      <c r="G103" s="202"/>
      <c r="H103" s="205"/>
      <c r="I103" s="190">
        <f t="shared" si="17"/>
        <v>46363</v>
      </c>
      <c r="J103" s="191" t="str">
        <f t="shared" si="14"/>
        <v>月</v>
      </c>
      <c r="K103" s="202"/>
    </row>
    <row r="104" spans="1:11">
      <c r="A104" s="190">
        <f t="shared" si="15"/>
        <v>46303</v>
      </c>
      <c r="B104" s="191" t="str">
        <f t="shared" si="12"/>
        <v>木</v>
      </c>
      <c r="C104" s="202"/>
      <c r="D104" s="205"/>
      <c r="E104" s="190">
        <f t="shared" si="16"/>
        <v>46334</v>
      </c>
      <c r="F104" s="191" t="str">
        <f t="shared" si="13"/>
        <v>日</v>
      </c>
      <c r="G104" s="202"/>
      <c r="H104" s="205"/>
      <c r="I104" s="190">
        <f t="shared" si="17"/>
        <v>46364</v>
      </c>
      <c r="J104" s="191" t="str">
        <f t="shared" si="14"/>
        <v>火</v>
      </c>
      <c r="K104" s="202"/>
    </row>
    <row r="105" spans="1:11">
      <c r="A105" s="190">
        <f t="shared" si="15"/>
        <v>46304</v>
      </c>
      <c r="B105" s="191" t="str">
        <f t="shared" si="12"/>
        <v>金</v>
      </c>
      <c r="C105" s="202"/>
      <c r="D105" s="205"/>
      <c r="E105" s="190">
        <f t="shared" si="16"/>
        <v>46335</v>
      </c>
      <c r="F105" s="191" t="str">
        <f t="shared" si="13"/>
        <v>月</v>
      </c>
      <c r="G105" s="202"/>
      <c r="H105" s="205"/>
      <c r="I105" s="190">
        <f t="shared" si="17"/>
        <v>46365</v>
      </c>
      <c r="J105" s="191" t="str">
        <f t="shared" si="14"/>
        <v>水</v>
      </c>
      <c r="K105" s="202"/>
    </row>
    <row r="106" spans="1:11">
      <c r="A106" s="190">
        <f t="shared" si="15"/>
        <v>46305</v>
      </c>
      <c r="B106" s="191" t="str">
        <f t="shared" si="12"/>
        <v>土</v>
      </c>
      <c r="C106" s="202"/>
      <c r="D106" s="205"/>
      <c r="E106" s="190">
        <f t="shared" si="16"/>
        <v>46336</v>
      </c>
      <c r="F106" s="191" t="str">
        <f t="shared" si="13"/>
        <v>火</v>
      </c>
      <c r="G106" s="202"/>
      <c r="H106" s="205"/>
      <c r="I106" s="190">
        <f t="shared" si="17"/>
        <v>46366</v>
      </c>
      <c r="J106" s="191" t="str">
        <f t="shared" si="14"/>
        <v>木</v>
      </c>
      <c r="K106" s="202"/>
    </row>
    <row r="107" spans="1:11">
      <c r="A107" s="190">
        <f t="shared" si="15"/>
        <v>46306</v>
      </c>
      <c r="B107" s="191" t="str">
        <f t="shared" si="12"/>
        <v>日</v>
      </c>
      <c r="C107" s="202"/>
      <c r="D107" s="205"/>
      <c r="E107" s="190">
        <f t="shared" si="16"/>
        <v>46337</v>
      </c>
      <c r="F107" s="191" t="str">
        <f t="shared" si="13"/>
        <v>水</v>
      </c>
      <c r="G107" s="202"/>
      <c r="H107" s="205"/>
      <c r="I107" s="190">
        <f t="shared" si="17"/>
        <v>46367</v>
      </c>
      <c r="J107" s="191" t="str">
        <f t="shared" si="14"/>
        <v>金</v>
      </c>
      <c r="K107" s="202"/>
    </row>
    <row r="108" spans="1:11">
      <c r="A108" s="190">
        <f t="shared" si="15"/>
        <v>46307</v>
      </c>
      <c r="B108" s="191" t="str">
        <f t="shared" si="12"/>
        <v>月</v>
      </c>
      <c r="C108" s="202"/>
      <c r="D108" s="205"/>
      <c r="E108" s="190">
        <f t="shared" si="16"/>
        <v>46338</v>
      </c>
      <c r="F108" s="191" t="str">
        <f t="shared" si="13"/>
        <v>木</v>
      </c>
      <c r="G108" s="202"/>
      <c r="H108" s="205"/>
      <c r="I108" s="190">
        <f t="shared" si="17"/>
        <v>46368</v>
      </c>
      <c r="J108" s="191" t="str">
        <f t="shared" si="14"/>
        <v>土</v>
      </c>
      <c r="K108" s="202"/>
    </row>
    <row r="109" spans="1:11">
      <c r="A109" s="190">
        <f t="shared" si="15"/>
        <v>46308</v>
      </c>
      <c r="B109" s="191" t="str">
        <f t="shared" si="12"/>
        <v>火</v>
      </c>
      <c r="C109" s="202"/>
      <c r="D109" s="205"/>
      <c r="E109" s="190">
        <f t="shared" si="16"/>
        <v>46339</v>
      </c>
      <c r="F109" s="191" t="str">
        <f t="shared" si="13"/>
        <v>金</v>
      </c>
      <c r="G109" s="202"/>
      <c r="H109" s="205"/>
      <c r="I109" s="190">
        <f t="shared" si="17"/>
        <v>46369</v>
      </c>
      <c r="J109" s="191" t="str">
        <f t="shared" si="14"/>
        <v>日</v>
      </c>
      <c r="K109" s="202"/>
    </row>
    <row r="110" spans="1:11">
      <c r="A110" s="190">
        <f t="shared" si="15"/>
        <v>46309</v>
      </c>
      <c r="B110" s="191" t="str">
        <f t="shared" si="12"/>
        <v>水</v>
      </c>
      <c r="C110" s="202"/>
      <c r="D110" s="205"/>
      <c r="E110" s="190">
        <f t="shared" si="16"/>
        <v>46340</v>
      </c>
      <c r="F110" s="191" t="str">
        <f t="shared" si="13"/>
        <v>土</v>
      </c>
      <c r="G110" s="202"/>
      <c r="H110" s="205"/>
      <c r="I110" s="190">
        <f t="shared" si="17"/>
        <v>46370</v>
      </c>
      <c r="J110" s="191" t="str">
        <f t="shared" si="14"/>
        <v>月</v>
      </c>
      <c r="K110" s="202"/>
    </row>
    <row r="111" spans="1:11">
      <c r="A111" s="190">
        <f t="shared" si="15"/>
        <v>46310</v>
      </c>
      <c r="B111" s="191" t="str">
        <f t="shared" si="12"/>
        <v>木</v>
      </c>
      <c r="C111" s="202"/>
      <c r="D111" s="205"/>
      <c r="E111" s="190">
        <f t="shared" si="16"/>
        <v>46341</v>
      </c>
      <c r="F111" s="191" t="str">
        <f t="shared" si="13"/>
        <v>日</v>
      </c>
      <c r="G111" s="202"/>
      <c r="H111" s="205"/>
      <c r="I111" s="190">
        <f t="shared" si="17"/>
        <v>46371</v>
      </c>
      <c r="J111" s="191" t="str">
        <f t="shared" si="14"/>
        <v>火</v>
      </c>
      <c r="K111" s="202"/>
    </row>
    <row r="112" spans="1:11">
      <c r="A112" s="190">
        <f t="shared" si="15"/>
        <v>46311</v>
      </c>
      <c r="B112" s="191" t="str">
        <f t="shared" si="12"/>
        <v>金</v>
      </c>
      <c r="C112" s="202"/>
      <c r="D112" s="205"/>
      <c r="E112" s="190">
        <f t="shared" si="16"/>
        <v>46342</v>
      </c>
      <c r="F112" s="191" t="str">
        <f t="shared" si="13"/>
        <v>月</v>
      </c>
      <c r="G112" s="202"/>
      <c r="H112" s="205"/>
      <c r="I112" s="190">
        <f t="shared" si="17"/>
        <v>46372</v>
      </c>
      <c r="J112" s="191" t="str">
        <f t="shared" si="14"/>
        <v>水</v>
      </c>
      <c r="K112" s="202"/>
    </row>
    <row r="113" spans="1:11">
      <c r="A113" s="190">
        <f t="shared" si="15"/>
        <v>46312</v>
      </c>
      <c r="B113" s="191" t="str">
        <f t="shared" si="12"/>
        <v>土</v>
      </c>
      <c r="C113" s="202"/>
      <c r="D113" s="205"/>
      <c r="E113" s="190">
        <f t="shared" si="16"/>
        <v>46343</v>
      </c>
      <c r="F113" s="191" t="str">
        <f t="shared" si="13"/>
        <v>火</v>
      </c>
      <c r="G113" s="202"/>
      <c r="H113" s="205"/>
      <c r="I113" s="190">
        <f t="shared" si="17"/>
        <v>46373</v>
      </c>
      <c r="J113" s="191" t="str">
        <f t="shared" si="14"/>
        <v>木</v>
      </c>
      <c r="K113" s="202"/>
    </row>
    <row r="114" spans="1:11">
      <c r="A114" s="190">
        <f t="shared" si="15"/>
        <v>46313</v>
      </c>
      <c r="B114" s="191" t="str">
        <f t="shared" si="12"/>
        <v>日</v>
      </c>
      <c r="C114" s="202"/>
      <c r="D114" s="205"/>
      <c r="E114" s="190">
        <f t="shared" si="16"/>
        <v>46344</v>
      </c>
      <c r="F114" s="191" t="str">
        <f t="shared" si="13"/>
        <v>水</v>
      </c>
      <c r="G114" s="202"/>
      <c r="H114" s="205"/>
      <c r="I114" s="190">
        <f t="shared" si="17"/>
        <v>46374</v>
      </c>
      <c r="J114" s="191" t="str">
        <f t="shared" si="14"/>
        <v>金</v>
      </c>
      <c r="K114" s="202"/>
    </row>
    <row r="115" spans="1:11">
      <c r="A115" s="190">
        <f t="shared" si="15"/>
        <v>46314</v>
      </c>
      <c r="B115" s="191" t="str">
        <f t="shared" si="12"/>
        <v>月</v>
      </c>
      <c r="C115" s="202"/>
      <c r="D115" s="205"/>
      <c r="E115" s="190">
        <f t="shared" si="16"/>
        <v>46345</v>
      </c>
      <c r="F115" s="191" t="str">
        <f t="shared" si="13"/>
        <v>木</v>
      </c>
      <c r="G115" s="202"/>
      <c r="H115" s="205"/>
      <c r="I115" s="190">
        <f t="shared" si="17"/>
        <v>46375</v>
      </c>
      <c r="J115" s="191" t="str">
        <f t="shared" si="14"/>
        <v>土</v>
      </c>
      <c r="K115" s="202"/>
    </row>
    <row r="116" spans="1:11">
      <c r="A116" s="190">
        <f t="shared" si="15"/>
        <v>46315</v>
      </c>
      <c r="B116" s="191" t="str">
        <f t="shared" si="12"/>
        <v>火</v>
      </c>
      <c r="C116" s="202"/>
      <c r="D116" s="205"/>
      <c r="E116" s="190">
        <f t="shared" si="16"/>
        <v>46346</v>
      </c>
      <c r="F116" s="191" t="str">
        <f t="shared" si="13"/>
        <v>金</v>
      </c>
      <c r="G116" s="202"/>
      <c r="H116" s="205"/>
      <c r="I116" s="190">
        <f t="shared" si="17"/>
        <v>46376</v>
      </c>
      <c r="J116" s="191" t="str">
        <f t="shared" si="14"/>
        <v>日</v>
      </c>
      <c r="K116" s="202"/>
    </row>
    <row r="117" spans="1:11">
      <c r="A117" s="190">
        <f t="shared" si="15"/>
        <v>46316</v>
      </c>
      <c r="B117" s="191" t="str">
        <f t="shared" si="12"/>
        <v>水</v>
      </c>
      <c r="C117" s="202"/>
      <c r="D117" s="205"/>
      <c r="E117" s="190">
        <f t="shared" si="16"/>
        <v>46347</v>
      </c>
      <c r="F117" s="191" t="str">
        <f t="shared" si="13"/>
        <v>土</v>
      </c>
      <c r="G117" s="202"/>
      <c r="H117" s="205"/>
      <c r="I117" s="190">
        <f t="shared" si="17"/>
        <v>46377</v>
      </c>
      <c r="J117" s="191" t="str">
        <f t="shared" si="14"/>
        <v>月</v>
      </c>
      <c r="K117" s="202"/>
    </row>
    <row r="118" spans="1:11">
      <c r="A118" s="190">
        <f t="shared" si="15"/>
        <v>46317</v>
      </c>
      <c r="B118" s="191" t="str">
        <f t="shared" si="12"/>
        <v>木</v>
      </c>
      <c r="C118" s="202"/>
      <c r="D118" s="205"/>
      <c r="E118" s="190">
        <f t="shared" si="16"/>
        <v>46348</v>
      </c>
      <c r="F118" s="191" t="str">
        <f t="shared" si="13"/>
        <v>日</v>
      </c>
      <c r="G118" s="202"/>
      <c r="H118" s="205"/>
      <c r="I118" s="190">
        <f t="shared" si="17"/>
        <v>46378</v>
      </c>
      <c r="J118" s="191" t="str">
        <f t="shared" si="14"/>
        <v>火</v>
      </c>
      <c r="K118" s="202"/>
    </row>
    <row r="119" spans="1:11">
      <c r="A119" s="190">
        <f t="shared" si="15"/>
        <v>46318</v>
      </c>
      <c r="B119" s="191" t="str">
        <f t="shared" si="12"/>
        <v>金</v>
      </c>
      <c r="C119" s="202"/>
      <c r="D119" s="205"/>
      <c r="E119" s="190">
        <f t="shared" si="16"/>
        <v>46349</v>
      </c>
      <c r="F119" s="191" t="str">
        <f t="shared" si="13"/>
        <v>月</v>
      </c>
      <c r="G119" s="202"/>
      <c r="H119" s="205"/>
      <c r="I119" s="190">
        <f t="shared" si="17"/>
        <v>46379</v>
      </c>
      <c r="J119" s="191" t="str">
        <f t="shared" si="14"/>
        <v>水</v>
      </c>
      <c r="K119" s="202"/>
    </row>
    <row r="120" spans="1:11">
      <c r="A120" s="190">
        <f t="shared" si="15"/>
        <v>46319</v>
      </c>
      <c r="B120" s="191" t="str">
        <f t="shared" si="12"/>
        <v>土</v>
      </c>
      <c r="C120" s="202"/>
      <c r="D120" s="205"/>
      <c r="E120" s="190">
        <f t="shared" si="16"/>
        <v>46350</v>
      </c>
      <c r="F120" s="191" t="str">
        <f t="shared" si="13"/>
        <v>火</v>
      </c>
      <c r="G120" s="202"/>
      <c r="H120" s="205"/>
      <c r="I120" s="190">
        <f t="shared" si="17"/>
        <v>46380</v>
      </c>
      <c r="J120" s="191" t="str">
        <f t="shared" si="14"/>
        <v>木</v>
      </c>
      <c r="K120" s="202"/>
    </row>
    <row r="121" spans="1:11">
      <c r="A121" s="190">
        <f t="shared" si="15"/>
        <v>46320</v>
      </c>
      <c r="B121" s="191" t="str">
        <f t="shared" si="12"/>
        <v>日</v>
      </c>
      <c r="C121" s="202"/>
      <c r="D121" s="205"/>
      <c r="E121" s="190">
        <f t="shared" si="16"/>
        <v>46351</v>
      </c>
      <c r="F121" s="191" t="str">
        <f t="shared" si="13"/>
        <v>水</v>
      </c>
      <c r="G121" s="202"/>
      <c r="H121" s="205"/>
      <c r="I121" s="190">
        <f t="shared" si="17"/>
        <v>46381</v>
      </c>
      <c r="J121" s="191" t="str">
        <f t="shared" si="14"/>
        <v>金</v>
      </c>
      <c r="K121" s="202"/>
    </row>
    <row r="122" spans="1:11">
      <c r="A122" s="190">
        <f t="shared" si="15"/>
        <v>46321</v>
      </c>
      <c r="B122" s="191" t="str">
        <f t="shared" si="12"/>
        <v>月</v>
      </c>
      <c r="C122" s="202"/>
      <c r="D122" s="205"/>
      <c r="E122" s="190">
        <f t="shared" si="16"/>
        <v>46352</v>
      </c>
      <c r="F122" s="191" t="str">
        <f t="shared" si="13"/>
        <v>木</v>
      </c>
      <c r="G122" s="202"/>
      <c r="H122" s="205"/>
      <c r="I122" s="190">
        <f t="shared" si="17"/>
        <v>46382</v>
      </c>
      <c r="J122" s="191" t="str">
        <f t="shared" si="14"/>
        <v>土</v>
      </c>
      <c r="K122" s="202"/>
    </row>
    <row r="123" spans="1:11">
      <c r="A123" s="190">
        <f t="shared" si="15"/>
        <v>46322</v>
      </c>
      <c r="B123" s="191" t="str">
        <f t="shared" si="12"/>
        <v>火</v>
      </c>
      <c r="C123" s="202"/>
      <c r="D123" s="205"/>
      <c r="E123" s="190">
        <f t="shared" si="16"/>
        <v>46353</v>
      </c>
      <c r="F123" s="191" t="str">
        <f t="shared" si="13"/>
        <v>金</v>
      </c>
      <c r="G123" s="202"/>
      <c r="H123" s="205"/>
      <c r="I123" s="190">
        <f t="shared" si="17"/>
        <v>46383</v>
      </c>
      <c r="J123" s="191" t="str">
        <f t="shared" si="14"/>
        <v>日</v>
      </c>
      <c r="K123" s="202"/>
    </row>
    <row r="124" spans="1:11">
      <c r="A124" s="190">
        <f t="shared" si="15"/>
        <v>46323</v>
      </c>
      <c r="B124" s="191" t="str">
        <f t="shared" si="12"/>
        <v>水</v>
      </c>
      <c r="C124" s="202"/>
      <c r="D124" s="205"/>
      <c r="E124" s="190">
        <f t="shared" si="16"/>
        <v>46354</v>
      </c>
      <c r="F124" s="191" t="str">
        <f t="shared" si="13"/>
        <v>土</v>
      </c>
      <c r="G124" s="202"/>
      <c r="H124" s="205"/>
      <c r="I124" s="190">
        <f t="shared" si="17"/>
        <v>46384</v>
      </c>
      <c r="J124" s="191" t="str">
        <f t="shared" si="14"/>
        <v>月</v>
      </c>
      <c r="K124" s="202"/>
    </row>
    <row r="125" spans="1:11">
      <c r="A125" s="190">
        <f t="shared" si="15"/>
        <v>46324</v>
      </c>
      <c r="B125" s="191" t="str">
        <f t="shared" si="12"/>
        <v>木</v>
      </c>
      <c r="C125" s="202"/>
      <c r="D125" s="205"/>
      <c r="E125" s="190">
        <f t="shared" si="16"/>
        <v>46355</v>
      </c>
      <c r="F125" s="191" t="str">
        <f t="shared" si="13"/>
        <v>日</v>
      </c>
      <c r="G125" s="202"/>
      <c r="H125" s="205"/>
      <c r="I125" s="190">
        <f t="shared" si="17"/>
        <v>46385</v>
      </c>
      <c r="J125" s="191" t="str">
        <f t="shared" si="14"/>
        <v>火</v>
      </c>
      <c r="K125" s="202"/>
    </row>
    <row r="126" spans="1:11">
      <c r="A126" s="190">
        <f t="shared" si="15"/>
        <v>46325</v>
      </c>
      <c r="B126" s="191" t="str">
        <f t="shared" si="12"/>
        <v>金</v>
      </c>
      <c r="C126" s="202"/>
      <c r="D126" s="205"/>
      <c r="E126" s="190">
        <f t="shared" si="16"/>
        <v>46356</v>
      </c>
      <c r="F126" s="191" t="str">
        <f t="shared" si="13"/>
        <v>月</v>
      </c>
      <c r="G126" s="202"/>
      <c r="H126" s="205"/>
      <c r="I126" s="190">
        <f t="shared" si="17"/>
        <v>46386</v>
      </c>
      <c r="J126" s="191" t="str">
        <f t="shared" si="14"/>
        <v>水</v>
      </c>
      <c r="K126" s="202"/>
    </row>
    <row r="127" spans="1:11">
      <c r="A127" s="190">
        <f t="shared" si="15"/>
        <v>46326</v>
      </c>
      <c r="B127" s="191" t="str">
        <f t="shared" si="12"/>
        <v>土</v>
      </c>
      <c r="C127" s="202"/>
      <c r="D127" s="205"/>
      <c r="E127" s="191" t="s">
        <v>73</v>
      </c>
      <c r="F127" s="191"/>
      <c r="G127" s="203">
        <f>SUM(G97:G126)</f>
        <v>0</v>
      </c>
      <c r="H127" s="205"/>
      <c r="I127" s="190">
        <f t="shared" si="17"/>
        <v>46387</v>
      </c>
      <c r="J127" s="191" t="str">
        <f t="shared" si="14"/>
        <v>木</v>
      </c>
      <c r="K127" s="202"/>
    </row>
    <row r="128" spans="1:11">
      <c r="A128" s="193" t="s">
        <v>73</v>
      </c>
      <c r="B128" s="193"/>
      <c r="C128" s="204">
        <f>SUM(C97:C127)</f>
        <v>0</v>
      </c>
      <c r="I128" s="193" t="s">
        <v>73</v>
      </c>
      <c r="J128" s="193"/>
      <c r="K128" s="204">
        <f>SUM(K97:K127)</f>
        <v>0</v>
      </c>
    </row>
    <row r="132" spans="1:12">
      <c r="A132" s="192" t="s">
        <v>138</v>
      </c>
      <c r="B132" s="192"/>
      <c r="C132" s="192"/>
      <c r="D132" s="192"/>
      <c r="E132" s="192"/>
      <c r="F132" s="192"/>
      <c r="G132" s="192"/>
      <c r="H132" s="192"/>
      <c r="I132" s="192"/>
      <c r="J132" s="192"/>
      <c r="K132" s="192"/>
      <c r="L132" s="192"/>
    </row>
    <row r="135" spans="1:12">
      <c r="I135" s="185" t="str">
        <f>I3</f>
        <v>（　都道府県名　）</v>
      </c>
      <c r="J135" s="185"/>
      <c r="K135" s="185"/>
    </row>
    <row r="136" spans="1:12">
      <c r="I136" s="185" t="str">
        <f>I4</f>
        <v>（　医療機関名　）</v>
      </c>
      <c r="J136" s="185"/>
      <c r="K136" s="185"/>
    </row>
    <row r="137" spans="1:12">
      <c r="A137" s="187">
        <f>A141</f>
        <v>46388</v>
      </c>
      <c r="B137" s="187"/>
    </row>
    <row r="138" spans="1:12">
      <c r="A138" s="184" t="s">
        <v>142</v>
      </c>
      <c r="E138" s="184" t="s">
        <v>148</v>
      </c>
      <c r="I138" s="184" t="s">
        <v>153</v>
      </c>
    </row>
    <row r="139" spans="1:12">
      <c r="A139" s="194"/>
      <c r="B139" s="198"/>
      <c r="C139" s="200" t="s">
        <v>143</v>
      </c>
      <c r="D139" s="205"/>
      <c r="E139" s="194"/>
      <c r="F139" s="198"/>
      <c r="G139" s="200" t="s">
        <v>143</v>
      </c>
      <c r="H139" s="205"/>
      <c r="I139" s="194"/>
      <c r="J139" s="198"/>
      <c r="K139" s="200" t="s">
        <v>143</v>
      </c>
    </row>
    <row r="140" spans="1:12">
      <c r="A140" s="195"/>
      <c r="B140" s="199"/>
      <c r="C140" s="201" t="s">
        <v>145</v>
      </c>
      <c r="D140" s="205"/>
      <c r="E140" s="195"/>
      <c r="F140" s="199"/>
      <c r="G140" s="201" t="s">
        <v>145</v>
      </c>
      <c r="H140" s="205"/>
      <c r="I140" s="195"/>
      <c r="J140" s="199"/>
      <c r="K140" s="201" t="s">
        <v>145</v>
      </c>
    </row>
    <row r="141" spans="1:12">
      <c r="A141" s="190">
        <f>I127+1</f>
        <v>46388</v>
      </c>
      <c r="B141" s="191" t="str">
        <f t="shared" ref="B141:B171" si="18">TEXT(A141,"aaa")</f>
        <v>金</v>
      </c>
      <c r="C141" s="202"/>
      <c r="D141" s="205"/>
      <c r="E141" s="190">
        <f>A171+1</f>
        <v>46419</v>
      </c>
      <c r="F141" s="191" t="str">
        <f t="shared" ref="F141:F168" si="19">TEXT(E141,"aaa")</f>
        <v>月</v>
      </c>
      <c r="G141" s="202"/>
      <c r="H141" s="205"/>
      <c r="I141" s="190">
        <f>E168+1</f>
        <v>46447</v>
      </c>
      <c r="J141" s="191" t="str">
        <f t="shared" ref="J141:J171" si="20">TEXT(I141,"aaa")</f>
        <v>月</v>
      </c>
      <c r="K141" s="202"/>
    </row>
    <row r="142" spans="1:12">
      <c r="A142" s="190">
        <f t="shared" ref="A142:A171" si="21">A141+1</f>
        <v>46389</v>
      </c>
      <c r="B142" s="191" t="str">
        <f t="shared" si="18"/>
        <v>土</v>
      </c>
      <c r="C142" s="202"/>
      <c r="D142" s="205"/>
      <c r="E142" s="190">
        <f t="shared" ref="E142:E168" si="22">E141+1</f>
        <v>46420</v>
      </c>
      <c r="F142" s="191" t="str">
        <f t="shared" si="19"/>
        <v>火</v>
      </c>
      <c r="G142" s="202"/>
      <c r="H142" s="205"/>
      <c r="I142" s="190">
        <f t="shared" ref="I142:I171" si="23">I141+1</f>
        <v>46448</v>
      </c>
      <c r="J142" s="191" t="str">
        <f t="shared" si="20"/>
        <v>火</v>
      </c>
      <c r="K142" s="202"/>
    </row>
    <row r="143" spans="1:12">
      <c r="A143" s="190">
        <f t="shared" si="21"/>
        <v>46390</v>
      </c>
      <c r="B143" s="191" t="str">
        <f t="shared" si="18"/>
        <v>日</v>
      </c>
      <c r="C143" s="202"/>
      <c r="D143" s="205"/>
      <c r="E143" s="190">
        <f t="shared" si="22"/>
        <v>46421</v>
      </c>
      <c r="F143" s="191" t="str">
        <f t="shared" si="19"/>
        <v>水</v>
      </c>
      <c r="G143" s="202"/>
      <c r="H143" s="205"/>
      <c r="I143" s="190">
        <f t="shared" si="23"/>
        <v>46449</v>
      </c>
      <c r="J143" s="191" t="str">
        <f t="shared" si="20"/>
        <v>水</v>
      </c>
      <c r="K143" s="202"/>
    </row>
    <row r="144" spans="1:12">
      <c r="A144" s="190">
        <f t="shared" si="21"/>
        <v>46391</v>
      </c>
      <c r="B144" s="191" t="str">
        <f t="shared" si="18"/>
        <v>月</v>
      </c>
      <c r="C144" s="202"/>
      <c r="D144" s="205"/>
      <c r="E144" s="190">
        <f t="shared" si="22"/>
        <v>46422</v>
      </c>
      <c r="F144" s="191" t="str">
        <f t="shared" si="19"/>
        <v>木</v>
      </c>
      <c r="G144" s="202"/>
      <c r="H144" s="205"/>
      <c r="I144" s="190">
        <f t="shared" si="23"/>
        <v>46450</v>
      </c>
      <c r="J144" s="191" t="str">
        <f t="shared" si="20"/>
        <v>木</v>
      </c>
      <c r="K144" s="202"/>
    </row>
    <row r="145" spans="1:11">
      <c r="A145" s="190">
        <f t="shared" si="21"/>
        <v>46392</v>
      </c>
      <c r="B145" s="191" t="str">
        <f t="shared" si="18"/>
        <v>火</v>
      </c>
      <c r="C145" s="202"/>
      <c r="D145" s="205"/>
      <c r="E145" s="190">
        <f t="shared" si="22"/>
        <v>46423</v>
      </c>
      <c r="F145" s="191" t="str">
        <f t="shared" si="19"/>
        <v>金</v>
      </c>
      <c r="G145" s="202"/>
      <c r="H145" s="205"/>
      <c r="I145" s="190">
        <f t="shared" si="23"/>
        <v>46451</v>
      </c>
      <c r="J145" s="191" t="str">
        <f t="shared" si="20"/>
        <v>金</v>
      </c>
      <c r="K145" s="202"/>
    </row>
    <row r="146" spans="1:11">
      <c r="A146" s="190">
        <f t="shared" si="21"/>
        <v>46393</v>
      </c>
      <c r="B146" s="191" t="str">
        <f t="shared" si="18"/>
        <v>水</v>
      </c>
      <c r="C146" s="202"/>
      <c r="D146" s="205"/>
      <c r="E146" s="190">
        <f t="shared" si="22"/>
        <v>46424</v>
      </c>
      <c r="F146" s="191" t="str">
        <f t="shared" si="19"/>
        <v>土</v>
      </c>
      <c r="G146" s="202"/>
      <c r="H146" s="205"/>
      <c r="I146" s="190">
        <f t="shared" si="23"/>
        <v>46452</v>
      </c>
      <c r="J146" s="191" t="str">
        <f t="shared" si="20"/>
        <v>土</v>
      </c>
      <c r="K146" s="202"/>
    </row>
    <row r="147" spans="1:11">
      <c r="A147" s="190">
        <f t="shared" si="21"/>
        <v>46394</v>
      </c>
      <c r="B147" s="191" t="str">
        <f t="shared" si="18"/>
        <v>木</v>
      </c>
      <c r="C147" s="202"/>
      <c r="D147" s="205"/>
      <c r="E147" s="190">
        <f t="shared" si="22"/>
        <v>46425</v>
      </c>
      <c r="F147" s="191" t="str">
        <f t="shared" si="19"/>
        <v>日</v>
      </c>
      <c r="G147" s="202"/>
      <c r="H147" s="205"/>
      <c r="I147" s="190">
        <f t="shared" si="23"/>
        <v>46453</v>
      </c>
      <c r="J147" s="191" t="str">
        <f t="shared" si="20"/>
        <v>日</v>
      </c>
      <c r="K147" s="202"/>
    </row>
    <row r="148" spans="1:11">
      <c r="A148" s="190">
        <f t="shared" si="21"/>
        <v>46395</v>
      </c>
      <c r="B148" s="191" t="str">
        <f t="shared" si="18"/>
        <v>金</v>
      </c>
      <c r="C148" s="202"/>
      <c r="D148" s="205"/>
      <c r="E148" s="190">
        <f t="shared" si="22"/>
        <v>46426</v>
      </c>
      <c r="F148" s="191" t="str">
        <f t="shared" si="19"/>
        <v>月</v>
      </c>
      <c r="G148" s="202"/>
      <c r="H148" s="205"/>
      <c r="I148" s="190">
        <f t="shared" si="23"/>
        <v>46454</v>
      </c>
      <c r="J148" s="191" t="str">
        <f t="shared" si="20"/>
        <v>月</v>
      </c>
      <c r="K148" s="202"/>
    </row>
    <row r="149" spans="1:11">
      <c r="A149" s="190">
        <f t="shared" si="21"/>
        <v>46396</v>
      </c>
      <c r="B149" s="191" t="str">
        <f t="shared" si="18"/>
        <v>土</v>
      </c>
      <c r="C149" s="202"/>
      <c r="D149" s="205"/>
      <c r="E149" s="190">
        <f t="shared" si="22"/>
        <v>46427</v>
      </c>
      <c r="F149" s="191" t="str">
        <f t="shared" si="19"/>
        <v>火</v>
      </c>
      <c r="G149" s="202"/>
      <c r="H149" s="205"/>
      <c r="I149" s="190">
        <f t="shared" si="23"/>
        <v>46455</v>
      </c>
      <c r="J149" s="191" t="str">
        <f t="shared" si="20"/>
        <v>火</v>
      </c>
      <c r="K149" s="202"/>
    </row>
    <row r="150" spans="1:11">
      <c r="A150" s="190">
        <f t="shared" si="21"/>
        <v>46397</v>
      </c>
      <c r="B150" s="191" t="str">
        <f t="shared" si="18"/>
        <v>日</v>
      </c>
      <c r="C150" s="202"/>
      <c r="D150" s="205"/>
      <c r="E150" s="190">
        <f t="shared" si="22"/>
        <v>46428</v>
      </c>
      <c r="F150" s="191" t="str">
        <f t="shared" si="19"/>
        <v>水</v>
      </c>
      <c r="G150" s="202"/>
      <c r="H150" s="205"/>
      <c r="I150" s="190">
        <f t="shared" si="23"/>
        <v>46456</v>
      </c>
      <c r="J150" s="191" t="str">
        <f t="shared" si="20"/>
        <v>水</v>
      </c>
      <c r="K150" s="202"/>
    </row>
    <row r="151" spans="1:11">
      <c r="A151" s="190">
        <f t="shared" si="21"/>
        <v>46398</v>
      </c>
      <c r="B151" s="191" t="str">
        <f t="shared" si="18"/>
        <v>月</v>
      </c>
      <c r="C151" s="202"/>
      <c r="D151" s="205"/>
      <c r="E151" s="190">
        <f t="shared" si="22"/>
        <v>46429</v>
      </c>
      <c r="F151" s="191" t="str">
        <f t="shared" si="19"/>
        <v>木</v>
      </c>
      <c r="G151" s="202"/>
      <c r="H151" s="205"/>
      <c r="I151" s="190">
        <f t="shared" si="23"/>
        <v>46457</v>
      </c>
      <c r="J151" s="191" t="str">
        <f t="shared" si="20"/>
        <v>木</v>
      </c>
      <c r="K151" s="202"/>
    </row>
    <row r="152" spans="1:11">
      <c r="A152" s="190">
        <f t="shared" si="21"/>
        <v>46399</v>
      </c>
      <c r="B152" s="191" t="str">
        <f t="shared" si="18"/>
        <v>火</v>
      </c>
      <c r="C152" s="202"/>
      <c r="D152" s="205"/>
      <c r="E152" s="190">
        <f t="shared" si="22"/>
        <v>46430</v>
      </c>
      <c r="F152" s="191" t="str">
        <f t="shared" si="19"/>
        <v>金</v>
      </c>
      <c r="G152" s="202"/>
      <c r="H152" s="205"/>
      <c r="I152" s="190">
        <f t="shared" si="23"/>
        <v>46458</v>
      </c>
      <c r="J152" s="191" t="str">
        <f t="shared" si="20"/>
        <v>金</v>
      </c>
      <c r="K152" s="202"/>
    </row>
    <row r="153" spans="1:11">
      <c r="A153" s="190">
        <f t="shared" si="21"/>
        <v>46400</v>
      </c>
      <c r="B153" s="191" t="str">
        <f t="shared" si="18"/>
        <v>水</v>
      </c>
      <c r="C153" s="202"/>
      <c r="D153" s="205"/>
      <c r="E153" s="190">
        <f t="shared" si="22"/>
        <v>46431</v>
      </c>
      <c r="F153" s="191" t="str">
        <f t="shared" si="19"/>
        <v>土</v>
      </c>
      <c r="G153" s="202"/>
      <c r="H153" s="205"/>
      <c r="I153" s="190">
        <f t="shared" si="23"/>
        <v>46459</v>
      </c>
      <c r="J153" s="191" t="str">
        <f t="shared" si="20"/>
        <v>土</v>
      </c>
      <c r="K153" s="202"/>
    </row>
    <row r="154" spans="1:11">
      <c r="A154" s="190">
        <f t="shared" si="21"/>
        <v>46401</v>
      </c>
      <c r="B154" s="191" t="str">
        <f t="shared" si="18"/>
        <v>木</v>
      </c>
      <c r="C154" s="202"/>
      <c r="D154" s="205"/>
      <c r="E154" s="190">
        <f t="shared" si="22"/>
        <v>46432</v>
      </c>
      <c r="F154" s="191" t="str">
        <f t="shared" si="19"/>
        <v>日</v>
      </c>
      <c r="G154" s="202"/>
      <c r="H154" s="205"/>
      <c r="I154" s="190">
        <f t="shared" si="23"/>
        <v>46460</v>
      </c>
      <c r="J154" s="191" t="str">
        <f t="shared" si="20"/>
        <v>日</v>
      </c>
      <c r="K154" s="202"/>
    </row>
    <row r="155" spans="1:11">
      <c r="A155" s="190">
        <f t="shared" si="21"/>
        <v>46402</v>
      </c>
      <c r="B155" s="191" t="str">
        <f t="shared" si="18"/>
        <v>金</v>
      </c>
      <c r="C155" s="202"/>
      <c r="D155" s="205"/>
      <c r="E155" s="190">
        <f t="shared" si="22"/>
        <v>46433</v>
      </c>
      <c r="F155" s="191" t="str">
        <f t="shared" si="19"/>
        <v>月</v>
      </c>
      <c r="G155" s="202"/>
      <c r="H155" s="205"/>
      <c r="I155" s="190">
        <f t="shared" si="23"/>
        <v>46461</v>
      </c>
      <c r="J155" s="191" t="str">
        <f t="shared" si="20"/>
        <v>月</v>
      </c>
      <c r="K155" s="202"/>
    </row>
    <row r="156" spans="1:11">
      <c r="A156" s="190">
        <f t="shared" si="21"/>
        <v>46403</v>
      </c>
      <c r="B156" s="191" t="str">
        <f t="shared" si="18"/>
        <v>土</v>
      </c>
      <c r="C156" s="202"/>
      <c r="D156" s="205"/>
      <c r="E156" s="190">
        <f t="shared" si="22"/>
        <v>46434</v>
      </c>
      <c r="F156" s="191" t="str">
        <f t="shared" si="19"/>
        <v>火</v>
      </c>
      <c r="G156" s="202"/>
      <c r="H156" s="205"/>
      <c r="I156" s="190">
        <f t="shared" si="23"/>
        <v>46462</v>
      </c>
      <c r="J156" s="191" t="str">
        <f t="shared" si="20"/>
        <v>火</v>
      </c>
      <c r="K156" s="202"/>
    </row>
    <row r="157" spans="1:11">
      <c r="A157" s="190">
        <f t="shared" si="21"/>
        <v>46404</v>
      </c>
      <c r="B157" s="191" t="str">
        <f t="shared" si="18"/>
        <v>日</v>
      </c>
      <c r="C157" s="202"/>
      <c r="D157" s="205"/>
      <c r="E157" s="190">
        <f t="shared" si="22"/>
        <v>46435</v>
      </c>
      <c r="F157" s="191" t="str">
        <f t="shared" si="19"/>
        <v>水</v>
      </c>
      <c r="G157" s="202"/>
      <c r="H157" s="205"/>
      <c r="I157" s="190">
        <f t="shared" si="23"/>
        <v>46463</v>
      </c>
      <c r="J157" s="191" t="str">
        <f t="shared" si="20"/>
        <v>水</v>
      </c>
      <c r="K157" s="202"/>
    </row>
    <row r="158" spans="1:11">
      <c r="A158" s="190">
        <f t="shared" si="21"/>
        <v>46405</v>
      </c>
      <c r="B158" s="191" t="str">
        <f t="shared" si="18"/>
        <v>月</v>
      </c>
      <c r="C158" s="202"/>
      <c r="D158" s="205"/>
      <c r="E158" s="190">
        <f t="shared" si="22"/>
        <v>46436</v>
      </c>
      <c r="F158" s="191" t="str">
        <f t="shared" si="19"/>
        <v>木</v>
      </c>
      <c r="G158" s="202"/>
      <c r="H158" s="205"/>
      <c r="I158" s="190">
        <f t="shared" si="23"/>
        <v>46464</v>
      </c>
      <c r="J158" s="191" t="str">
        <f t="shared" si="20"/>
        <v>木</v>
      </c>
      <c r="K158" s="202"/>
    </row>
    <row r="159" spans="1:11">
      <c r="A159" s="190">
        <f t="shared" si="21"/>
        <v>46406</v>
      </c>
      <c r="B159" s="191" t="str">
        <f t="shared" si="18"/>
        <v>火</v>
      </c>
      <c r="C159" s="202"/>
      <c r="D159" s="205"/>
      <c r="E159" s="190">
        <f t="shared" si="22"/>
        <v>46437</v>
      </c>
      <c r="F159" s="191" t="str">
        <f t="shared" si="19"/>
        <v>金</v>
      </c>
      <c r="G159" s="202"/>
      <c r="H159" s="205"/>
      <c r="I159" s="190">
        <f t="shared" si="23"/>
        <v>46465</v>
      </c>
      <c r="J159" s="191" t="str">
        <f t="shared" si="20"/>
        <v>金</v>
      </c>
      <c r="K159" s="202"/>
    </row>
    <row r="160" spans="1:11">
      <c r="A160" s="190">
        <f t="shared" si="21"/>
        <v>46407</v>
      </c>
      <c r="B160" s="191" t="str">
        <f t="shared" si="18"/>
        <v>水</v>
      </c>
      <c r="C160" s="202"/>
      <c r="D160" s="205"/>
      <c r="E160" s="190">
        <f t="shared" si="22"/>
        <v>46438</v>
      </c>
      <c r="F160" s="191" t="str">
        <f t="shared" si="19"/>
        <v>土</v>
      </c>
      <c r="G160" s="202"/>
      <c r="H160" s="205"/>
      <c r="I160" s="190">
        <f t="shared" si="23"/>
        <v>46466</v>
      </c>
      <c r="J160" s="191" t="str">
        <f t="shared" si="20"/>
        <v>土</v>
      </c>
      <c r="K160" s="202"/>
    </row>
    <row r="161" spans="1:12">
      <c r="A161" s="190">
        <f t="shared" si="21"/>
        <v>46408</v>
      </c>
      <c r="B161" s="191" t="str">
        <f t="shared" si="18"/>
        <v>木</v>
      </c>
      <c r="C161" s="202"/>
      <c r="D161" s="205"/>
      <c r="E161" s="190">
        <f t="shared" si="22"/>
        <v>46439</v>
      </c>
      <c r="F161" s="191" t="str">
        <f t="shared" si="19"/>
        <v>日</v>
      </c>
      <c r="G161" s="202"/>
      <c r="H161" s="205"/>
      <c r="I161" s="190">
        <f t="shared" si="23"/>
        <v>46467</v>
      </c>
      <c r="J161" s="191" t="str">
        <f t="shared" si="20"/>
        <v>日</v>
      </c>
      <c r="K161" s="202"/>
    </row>
    <row r="162" spans="1:12">
      <c r="A162" s="190">
        <f t="shared" si="21"/>
        <v>46409</v>
      </c>
      <c r="B162" s="191" t="str">
        <f t="shared" si="18"/>
        <v>金</v>
      </c>
      <c r="C162" s="202"/>
      <c r="D162" s="205"/>
      <c r="E162" s="190">
        <f t="shared" si="22"/>
        <v>46440</v>
      </c>
      <c r="F162" s="191" t="str">
        <f t="shared" si="19"/>
        <v>月</v>
      </c>
      <c r="G162" s="202"/>
      <c r="H162" s="205"/>
      <c r="I162" s="190">
        <f t="shared" si="23"/>
        <v>46468</v>
      </c>
      <c r="J162" s="191" t="str">
        <f t="shared" si="20"/>
        <v>月</v>
      </c>
      <c r="K162" s="202"/>
    </row>
    <row r="163" spans="1:12">
      <c r="A163" s="190">
        <f t="shared" si="21"/>
        <v>46410</v>
      </c>
      <c r="B163" s="191" t="str">
        <f t="shared" si="18"/>
        <v>土</v>
      </c>
      <c r="C163" s="202"/>
      <c r="D163" s="205"/>
      <c r="E163" s="190">
        <f t="shared" si="22"/>
        <v>46441</v>
      </c>
      <c r="F163" s="191" t="str">
        <f t="shared" si="19"/>
        <v>火</v>
      </c>
      <c r="G163" s="202"/>
      <c r="H163" s="205"/>
      <c r="I163" s="190">
        <f t="shared" si="23"/>
        <v>46469</v>
      </c>
      <c r="J163" s="191" t="str">
        <f t="shared" si="20"/>
        <v>火</v>
      </c>
      <c r="K163" s="202"/>
    </row>
    <row r="164" spans="1:12">
      <c r="A164" s="190">
        <f t="shared" si="21"/>
        <v>46411</v>
      </c>
      <c r="B164" s="191" t="str">
        <f t="shared" si="18"/>
        <v>日</v>
      </c>
      <c r="C164" s="202"/>
      <c r="D164" s="205"/>
      <c r="E164" s="190">
        <f t="shared" si="22"/>
        <v>46442</v>
      </c>
      <c r="F164" s="191" t="str">
        <f t="shared" si="19"/>
        <v>水</v>
      </c>
      <c r="G164" s="202"/>
      <c r="H164" s="205"/>
      <c r="I164" s="190">
        <f t="shared" si="23"/>
        <v>46470</v>
      </c>
      <c r="J164" s="191" t="str">
        <f t="shared" si="20"/>
        <v>水</v>
      </c>
      <c r="K164" s="202"/>
    </row>
    <row r="165" spans="1:12">
      <c r="A165" s="190">
        <f t="shared" si="21"/>
        <v>46412</v>
      </c>
      <c r="B165" s="191" t="str">
        <f t="shared" si="18"/>
        <v>月</v>
      </c>
      <c r="C165" s="202"/>
      <c r="D165" s="205"/>
      <c r="E165" s="190">
        <f t="shared" si="22"/>
        <v>46443</v>
      </c>
      <c r="F165" s="191" t="str">
        <f t="shared" si="19"/>
        <v>木</v>
      </c>
      <c r="G165" s="202"/>
      <c r="H165" s="205"/>
      <c r="I165" s="190">
        <f t="shared" si="23"/>
        <v>46471</v>
      </c>
      <c r="J165" s="191" t="str">
        <f t="shared" si="20"/>
        <v>木</v>
      </c>
      <c r="K165" s="202"/>
    </row>
    <row r="166" spans="1:12">
      <c r="A166" s="190">
        <f t="shared" si="21"/>
        <v>46413</v>
      </c>
      <c r="B166" s="191" t="str">
        <f t="shared" si="18"/>
        <v>火</v>
      </c>
      <c r="C166" s="202"/>
      <c r="D166" s="205"/>
      <c r="E166" s="190">
        <f t="shared" si="22"/>
        <v>46444</v>
      </c>
      <c r="F166" s="191" t="str">
        <f t="shared" si="19"/>
        <v>金</v>
      </c>
      <c r="G166" s="202"/>
      <c r="H166" s="205"/>
      <c r="I166" s="190">
        <f t="shared" si="23"/>
        <v>46472</v>
      </c>
      <c r="J166" s="191" t="str">
        <f t="shared" si="20"/>
        <v>金</v>
      </c>
      <c r="K166" s="202"/>
    </row>
    <row r="167" spans="1:12">
      <c r="A167" s="190">
        <f t="shared" si="21"/>
        <v>46414</v>
      </c>
      <c r="B167" s="191" t="str">
        <f t="shared" si="18"/>
        <v>水</v>
      </c>
      <c r="C167" s="202"/>
      <c r="D167" s="205"/>
      <c r="E167" s="190">
        <f t="shared" si="22"/>
        <v>46445</v>
      </c>
      <c r="F167" s="191" t="str">
        <f t="shared" si="19"/>
        <v>土</v>
      </c>
      <c r="G167" s="202"/>
      <c r="H167" s="205"/>
      <c r="I167" s="190">
        <f t="shared" si="23"/>
        <v>46473</v>
      </c>
      <c r="J167" s="191" t="str">
        <f t="shared" si="20"/>
        <v>土</v>
      </c>
      <c r="K167" s="202"/>
    </row>
    <row r="168" spans="1:12">
      <c r="A168" s="190">
        <f t="shared" si="21"/>
        <v>46415</v>
      </c>
      <c r="B168" s="191" t="str">
        <f t="shared" si="18"/>
        <v>木</v>
      </c>
      <c r="C168" s="202"/>
      <c r="D168" s="205"/>
      <c r="E168" s="190">
        <f t="shared" si="22"/>
        <v>46446</v>
      </c>
      <c r="F168" s="191" t="str">
        <f t="shared" si="19"/>
        <v>日</v>
      </c>
      <c r="G168" s="202"/>
      <c r="H168" s="205"/>
      <c r="I168" s="190">
        <f t="shared" si="23"/>
        <v>46474</v>
      </c>
      <c r="J168" s="191" t="str">
        <f t="shared" si="20"/>
        <v>日</v>
      </c>
      <c r="K168" s="202"/>
    </row>
    <row r="169" spans="1:12">
      <c r="A169" s="190">
        <f t="shared" si="21"/>
        <v>46416</v>
      </c>
      <c r="B169" s="191" t="str">
        <f t="shared" si="18"/>
        <v>金</v>
      </c>
      <c r="C169" s="202"/>
      <c r="D169" s="205"/>
      <c r="E169" s="191" t="s">
        <v>73</v>
      </c>
      <c r="F169" s="191"/>
      <c r="G169" s="203">
        <f>SUM(G141:G168)</f>
        <v>0</v>
      </c>
      <c r="H169" s="205"/>
      <c r="I169" s="190">
        <f t="shared" si="23"/>
        <v>46475</v>
      </c>
      <c r="J169" s="191" t="str">
        <f t="shared" si="20"/>
        <v>月</v>
      </c>
      <c r="K169" s="202"/>
    </row>
    <row r="170" spans="1:12">
      <c r="A170" s="190">
        <f t="shared" si="21"/>
        <v>46417</v>
      </c>
      <c r="B170" s="191" t="str">
        <f t="shared" si="18"/>
        <v>土</v>
      </c>
      <c r="C170" s="202"/>
      <c r="D170" s="205"/>
      <c r="E170" s="206"/>
      <c r="F170" s="206"/>
      <c r="G170" s="208"/>
      <c r="H170" s="205"/>
      <c r="I170" s="190">
        <f t="shared" si="23"/>
        <v>46476</v>
      </c>
      <c r="J170" s="191" t="str">
        <f t="shared" si="20"/>
        <v>火</v>
      </c>
      <c r="K170" s="202"/>
    </row>
    <row r="171" spans="1:12">
      <c r="A171" s="190">
        <f t="shared" si="21"/>
        <v>46418</v>
      </c>
      <c r="B171" s="191" t="str">
        <f t="shared" si="18"/>
        <v>日</v>
      </c>
      <c r="C171" s="202"/>
      <c r="D171" s="205"/>
      <c r="E171" s="205"/>
      <c r="F171" s="207"/>
      <c r="G171" s="205"/>
      <c r="H171" s="205"/>
      <c r="I171" s="190">
        <f t="shared" si="23"/>
        <v>46477</v>
      </c>
      <c r="J171" s="191" t="str">
        <f t="shared" si="20"/>
        <v>水</v>
      </c>
      <c r="K171" s="202"/>
    </row>
    <row r="172" spans="1:12">
      <c r="A172" s="191" t="s">
        <v>73</v>
      </c>
      <c r="B172" s="191"/>
      <c r="C172" s="203">
        <f>SUM(C141:C171)</f>
        <v>0</v>
      </c>
      <c r="D172" s="205"/>
      <c r="H172" s="205"/>
      <c r="I172" s="191" t="s">
        <v>73</v>
      </c>
      <c r="J172" s="191"/>
      <c r="K172" s="203">
        <f>SUM(K141:K171)</f>
        <v>0</v>
      </c>
    </row>
    <row r="176" spans="1:12">
      <c r="A176" s="192" t="s">
        <v>138</v>
      </c>
      <c r="B176" s="192"/>
      <c r="C176" s="192"/>
      <c r="D176" s="192"/>
      <c r="E176" s="192"/>
      <c r="F176" s="192"/>
      <c r="G176" s="192"/>
      <c r="H176" s="192"/>
      <c r="I176" s="192"/>
      <c r="J176" s="192"/>
      <c r="K176" s="192"/>
      <c r="L176" s="192"/>
    </row>
  </sheetData>
  <mergeCells count="30">
    <mergeCell ref="A2:L2"/>
    <mergeCell ref="I3:K3"/>
    <mergeCell ref="I4:K4"/>
    <mergeCell ref="A5:B5"/>
    <mergeCell ref="A39:B39"/>
    <mergeCell ref="I39:J39"/>
    <mergeCell ref="E40:F40"/>
    <mergeCell ref="A44:L44"/>
    <mergeCell ref="I47:K47"/>
    <mergeCell ref="I48:K48"/>
    <mergeCell ref="A49:B49"/>
    <mergeCell ref="I83:J83"/>
    <mergeCell ref="A84:B84"/>
    <mergeCell ref="E84:F84"/>
    <mergeCell ref="A88:L88"/>
    <mergeCell ref="I91:K91"/>
    <mergeCell ref="I92:K92"/>
    <mergeCell ref="A93:B93"/>
    <mergeCell ref="E127:F127"/>
    <mergeCell ref="A128:B128"/>
    <mergeCell ref="I128:J128"/>
    <mergeCell ref="A132:L132"/>
    <mergeCell ref="I135:K135"/>
    <mergeCell ref="I136:K136"/>
    <mergeCell ref="A137:B137"/>
    <mergeCell ref="E169:F169"/>
    <mergeCell ref="E170:F170"/>
    <mergeCell ref="A172:B172"/>
    <mergeCell ref="I172:J172"/>
    <mergeCell ref="A176:L176"/>
  </mergeCells>
  <phoneticPr fontId="20"/>
  <printOptions horizontalCentered="1"/>
  <pageMargins left="0.59055118110236227" right="0.59055118110236227" top="0.59055118110236227" bottom="0.59055118110236227" header="0.31496062992125984" footer="0.39370078740157483"/>
  <pageSetup paperSize="9" fitToWidth="1" fitToHeight="0" orientation="portrait" usePrinterDefaults="1" cellComments="asDisplayed" r:id="rId1"/>
  <headerFooter>
    <oddFooter>&amp;C&amp;"ＭＳ ゴシック,標準"&amp;10&amp;P</oddFooter>
  </headerFooter>
  <rowBreaks count="3" manualBreakCount="3">
    <brk id="46" max="11" man="1"/>
    <brk id="90" max="11" man="1"/>
    <brk id="134" max="11"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H36"/>
  <sheetViews>
    <sheetView view="pageBreakPreview" topLeftCell="A16" zoomScale="115" zoomScaleSheetLayoutView="115" workbookViewId="0">
      <selection activeCell="A2" sqref="A2"/>
    </sheetView>
  </sheetViews>
  <sheetFormatPr defaultColWidth="18.125" defaultRowHeight="14"/>
  <cols>
    <col min="1" max="1" width="23.125" style="25" customWidth="1"/>
    <col min="2" max="5" width="17.125" style="25" customWidth="1"/>
    <col min="6" max="16384" width="18.125" style="25"/>
  </cols>
  <sheetData>
    <row r="1" spans="1:8">
      <c r="A1" s="25" t="s">
        <v>174</v>
      </c>
    </row>
    <row r="2" spans="1:8" ht="19.5" customHeight="1">
      <c r="A2" s="26" t="s">
        <v>146</v>
      </c>
      <c r="B2" s="26"/>
      <c r="C2" s="26"/>
      <c r="D2" s="26"/>
      <c r="E2" s="26"/>
    </row>
    <row r="3" spans="1:8">
      <c r="A3" s="27"/>
      <c r="B3" s="27"/>
      <c r="C3" s="27"/>
      <c r="D3" s="27"/>
      <c r="E3" s="27"/>
    </row>
    <row r="4" spans="1:8">
      <c r="A4" s="27"/>
      <c r="B4" s="27"/>
      <c r="C4" s="27"/>
      <c r="D4" s="41"/>
      <c r="E4" s="31"/>
      <c r="F4" s="27"/>
      <c r="G4" s="27"/>
      <c r="H4" s="27"/>
    </row>
    <row r="5" spans="1:8">
      <c r="A5" s="27"/>
      <c r="B5" s="27"/>
      <c r="C5" s="27"/>
      <c r="D5" s="41" t="s">
        <v>97</v>
      </c>
      <c r="E5" s="47"/>
      <c r="F5" s="27"/>
      <c r="G5" s="27"/>
      <c r="H5" s="27"/>
    </row>
    <row r="6" spans="1:8">
      <c r="A6" s="25" t="s">
        <v>20</v>
      </c>
    </row>
    <row r="7" spans="1:8">
      <c r="A7" s="28" t="s">
        <v>10</v>
      </c>
      <c r="B7" s="35" t="s">
        <v>157</v>
      </c>
      <c r="C7" s="35" t="s">
        <v>93</v>
      </c>
      <c r="D7" s="35" t="s">
        <v>98</v>
      </c>
      <c r="E7" s="35" t="s">
        <v>15</v>
      </c>
    </row>
    <row r="8" spans="1:8">
      <c r="A8" s="29"/>
      <c r="B8" s="36" t="s">
        <v>39</v>
      </c>
      <c r="C8" s="29"/>
      <c r="D8" s="36" t="s">
        <v>39</v>
      </c>
      <c r="E8" s="36" t="s">
        <v>39</v>
      </c>
    </row>
    <row r="9" spans="1:8">
      <c r="A9" s="29" t="s">
        <v>76</v>
      </c>
      <c r="B9" s="29"/>
      <c r="C9" s="29"/>
      <c r="D9" s="42"/>
      <c r="E9" s="30"/>
    </row>
    <row r="10" spans="1:8">
      <c r="A10" s="29" t="s">
        <v>78</v>
      </c>
      <c r="B10" s="37"/>
      <c r="C10" s="37"/>
      <c r="D10" s="42"/>
      <c r="E10" s="30"/>
    </row>
    <row r="11" spans="1:8">
      <c r="A11" s="29" t="s">
        <v>70</v>
      </c>
      <c r="B11" s="37"/>
      <c r="C11" s="37"/>
      <c r="D11" s="29" t="s">
        <v>12</v>
      </c>
      <c r="E11" s="30"/>
    </row>
    <row r="12" spans="1:8">
      <c r="A12" s="29" t="s">
        <v>25</v>
      </c>
      <c r="B12" s="37"/>
      <c r="C12" s="37"/>
      <c r="D12" s="43"/>
      <c r="E12" s="30"/>
    </row>
    <row r="13" spans="1:8">
      <c r="A13" s="29" t="s">
        <v>79</v>
      </c>
      <c r="B13" s="37"/>
      <c r="C13" s="37"/>
      <c r="D13" s="29"/>
      <c r="E13" s="30"/>
    </row>
    <row r="14" spans="1:8">
      <c r="A14" s="29"/>
      <c r="B14" s="37"/>
      <c r="C14" s="37"/>
      <c r="D14" s="29"/>
      <c r="E14" s="30"/>
    </row>
    <row r="15" spans="1:8">
      <c r="A15" s="29" t="s">
        <v>61</v>
      </c>
      <c r="B15" s="37"/>
      <c r="C15" s="37"/>
      <c r="D15" s="29"/>
      <c r="E15" s="30"/>
    </row>
    <row r="16" spans="1:8">
      <c r="A16" s="29" t="s">
        <v>80</v>
      </c>
      <c r="B16" s="37"/>
      <c r="C16" s="37"/>
      <c r="D16" s="29"/>
      <c r="E16" s="30"/>
    </row>
    <row r="17" spans="1:5">
      <c r="A17" s="29" t="s">
        <v>81</v>
      </c>
      <c r="B17" s="37"/>
      <c r="C17" s="37"/>
      <c r="D17" s="29"/>
      <c r="E17" s="30"/>
    </row>
    <row r="18" spans="1:5">
      <c r="A18" s="29" t="s">
        <v>82</v>
      </c>
      <c r="B18" s="37"/>
      <c r="C18" s="37"/>
      <c r="D18" s="29"/>
      <c r="E18" s="30"/>
    </row>
    <row r="19" spans="1:5">
      <c r="A19" s="29" t="s">
        <v>83</v>
      </c>
      <c r="B19" s="37"/>
      <c r="C19" s="37"/>
      <c r="D19" s="29"/>
      <c r="E19" s="30"/>
    </row>
    <row r="20" spans="1:5">
      <c r="A20" s="29" t="s">
        <v>84</v>
      </c>
      <c r="B20" s="37"/>
      <c r="C20" s="37"/>
      <c r="D20" s="29"/>
      <c r="E20" s="30"/>
    </row>
    <row r="21" spans="1:5">
      <c r="A21" s="30" t="s">
        <v>85</v>
      </c>
      <c r="B21" s="37"/>
      <c r="C21" s="37"/>
      <c r="D21" s="29"/>
      <c r="E21" s="30"/>
    </row>
    <row r="22" spans="1:5">
      <c r="A22" s="29"/>
      <c r="B22" s="37"/>
      <c r="C22" s="37"/>
      <c r="D22" s="29"/>
      <c r="E22" s="30"/>
    </row>
    <row r="23" spans="1:5">
      <c r="A23" s="29" t="s">
        <v>64</v>
      </c>
      <c r="B23" s="37"/>
      <c r="C23" s="37"/>
      <c r="D23" s="29"/>
      <c r="E23" s="30"/>
    </row>
    <row r="24" spans="1:5">
      <c r="A24" s="29" t="s">
        <v>56</v>
      </c>
      <c r="B24" s="37"/>
      <c r="C24" s="37"/>
      <c r="D24" s="29"/>
      <c r="E24" s="30"/>
    </row>
    <row r="25" spans="1:5">
      <c r="A25" s="29" t="s">
        <v>88</v>
      </c>
      <c r="B25" s="37"/>
      <c r="C25" s="37"/>
      <c r="D25" s="29"/>
      <c r="E25" s="30"/>
    </row>
    <row r="26" spans="1:5">
      <c r="A26" s="29"/>
      <c r="B26" s="37"/>
      <c r="C26" s="37"/>
      <c r="D26" s="29"/>
      <c r="E26" s="30"/>
    </row>
    <row r="27" spans="1:5">
      <c r="A27" s="29"/>
      <c r="B27" s="37"/>
      <c r="C27" s="37"/>
      <c r="D27" s="29"/>
      <c r="E27" s="48"/>
    </row>
    <row r="28" spans="1:5">
      <c r="A28" s="28" t="s">
        <v>73</v>
      </c>
      <c r="B28" s="38">
        <f>SUBTOTAL(109,B10:B27)</f>
        <v>0</v>
      </c>
      <c r="C28" s="38"/>
      <c r="D28" s="44">
        <f>IF(B28&gt;0,4701000*D12/12,0)</f>
        <v>0</v>
      </c>
      <c r="E28" s="44">
        <f>MIN(B28,D28)</f>
        <v>0</v>
      </c>
    </row>
    <row r="29" spans="1:5">
      <c r="A29" s="31"/>
      <c r="B29" s="31"/>
      <c r="C29" s="31"/>
      <c r="D29" s="31"/>
    </row>
    <row r="31" spans="1:5">
      <c r="A31" s="25" t="s">
        <v>89</v>
      </c>
    </row>
    <row r="32" spans="1:5">
      <c r="A32" s="28" t="s">
        <v>10</v>
      </c>
      <c r="B32" s="28" t="s">
        <v>158</v>
      </c>
      <c r="C32" s="28" t="s">
        <v>93</v>
      </c>
      <c r="D32" s="45"/>
      <c r="E32" s="49"/>
    </row>
    <row r="33" spans="1:5">
      <c r="A33" s="32" t="s">
        <v>90</v>
      </c>
      <c r="B33" s="36" t="s">
        <v>39</v>
      </c>
      <c r="C33" s="30"/>
      <c r="D33" s="31"/>
      <c r="E33" s="50"/>
    </row>
    <row r="34" spans="1:5">
      <c r="A34" s="33" t="s">
        <v>49</v>
      </c>
      <c r="B34" s="39"/>
      <c r="C34" s="39"/>
      <c r="D34" s="31"/>
      <c r="E34" s="50"/>
    </row>
    <row r="35" spans="1:5">
      <c r="A35" s="33" t="s">
        <v>49</v>
      </c>
      <c r="B35" s="39"/>
      <c r="C35" s="39"/>
      <c r="D35" s="31"/>
      <c r="E35" s="50"/>
    </row>
    <row r="36" spans="1:5">
      <c r="A36" s="34" t="s">
        <v>50</v>
      </c>
      <c r="B36" s="40">
        <f>SUM(B34:B35)</f>
        <v>0</v>
      </c>
      <c r="C36" s="40"/>
      <c r="D36" s="46"/>
      <c r="E36" s="49"/>
    </row>
  </sheetData>
  <mergeCells count="6">
    <mergeCell ref="A29:D29"/>
    <mergeCell ref="D33:E33"/>
    <mergeCell ref="D34:E34"/>
    <mergeCell ref="D35:E35"/>
    <mergeCell ref="D36:E36"/>
    <mergeCell ref="E9:E27"/>
  </mergeCells>
  <phoneticPr fontId="20"/>
  <dataValidations count="1">
    <dataValidation type="whole" allowBlank="1" showDropDown="0" showInputMessage="1" showErrorMessage="1" sqref="D12">
      <formula1>0</formula1>
      <formula2>12</formula2>
    </dataValidation>
  </dataValidations>
  <printOptions horizontalCentered="1"/>
  <pageMargins left="0.59055118110236227" right="0.59055118110236227" top="0.59055118110236227" bottom="0.59055118110236227" header="0.31496062992125984" footer="0.39370078740157483"/>
  <pageSetup paperSize="9" fitToWidth="1" fitToHeight="0" orientation="portrait" usePrinterDefaults="1" r:id="rId1"/>
  <headerFooter>
    <oddFooter>&amp;C&amp;"ＭＳ ゴシック,標準"&amp;10&amp;P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J20"/>
  <sheetViews>
    <sheetView view="pageBreakPreview" zoomScale="75" zoomScaleSheetLayoutView="75" workbookViewId="0">
      <pane ySplit="1" topLeftCell="A2" activePane="bottomLeft" state="frozen"/>
      <selection pane="bottomLeft" activeCell="A20" sqref="A20:J20"/>
    </sheetView>
  </sheetViews>
  <sheetFormatPr defaultRowHeight="18.75" customHeight="1"/>
  <cols>
    <col min="1" max="1" width="30.5" style="25" bestFit="1" customWidth="1"/>
    <col min="2" max="2" width="10.5" style="25" customWidth="1"/>
    <col min="3" max="3" width="10.625" style="25" customWidth="1"/>
    <col min="4" max="4" width="12.125" style="25" bestFit="1" customWidth="1"/>
    <col min="5" max="10" width="10.625" style="25" customWidth="1"/>
    <col min="11" max="16384" width="9" style="25" customWidth="1"/>
  </cols>
  <sheetData>
    <row r="1" spans="1:10" ht="18.75" customHeight="1">
      <c r="A1" s="25" t="s">
        <v>169</v>
      </c>
    </row>
    <row r="2" spans="1:10" ht="23.25" customHeight="1">
      <c r="A2" s="27" t="s">
        <v>162</v>
      </c>
      <c r="B2" s="27"/>
      <c r="C2" s="27"/>
      <c r="D2" s="27"/>
      <c r="E2" s="27"/>
      <c r="F2" s="27"/>
      <c r="G2" s="27"/>
      <c r="H2" s="27"/>
      <c r="I2" s="27"/>
      <c r="J2" s="27"/>
    </row>
    <row r="4" spans="1:10" ht="18.75" customHeight="1">
      <c r="H4" s="71"/>
      <c r="I4" s="71"/>
      <c r="J4" s="71"/>
    </row>
    <row r="5" spans="1:10" ht="18.75" customHeight="1">
      <c r="A5" s="51" t="s">
        <v>28</v>
      </c>
      <c r="B5" s="59"/>
      <c r="C5" s="59"/>
      <c r="D5" s="59"/>
      <c r="E5" s="59"/>
      <c r="F5" s="59"/>
      <c r="G5" s="59"/>
      <c r="H5" s="59"/>
      <c r="I5" s="59"/>
      <c r="J5" s="59"/>
    </row>
    <row r="6" spans="1:10" ht="18.75" customHeight="1">
      <c r="A6" s="28" t="s">
        <v>66</v>
      </c>
      <c r="B6" s="59"/>
      <c r="C6" s="59"/>
      <c r="D6" s="59"/>
      <c r="E6" s="59"/>
      <c r="F6" s="59"/>
      <c r="G6" s="59"/>
      <c r="H6" s="59"/>
      <c r="I6" s="59"/>
      <c r="J6" s="59"/>
    </row>
    <row r="7" spans="1:10" ht="18.75" customHeight="1">
      <c r="A7" s="52" t="s">
        <v>55</v>
      </c>
      <c r="B7" s="60" t="s">
        <v>32</v>
      </c>
      <c r="C7" s="60"/>
      <c r="D7" s="60"/>
      <c r="E7" s="60"/>
      <c r="F7" s="60"/>
      <c r="G7" s="60"/>
      <c r="H7" s="60"/>
      <c r="I7" s="60"/>
      <c r="J7" s="60"/>
    </row>
    <row r="8" spans="1:10" ht="18.75" customHeight="1">
      <c r="A8" s="34" t="s">
        <v>2</v>
      </c>
      <c r="B8" s="61"/>
      <c r="C8" s="61"/>
      <c r="D8" s="61"/>
      <c r="E8" s="61"/>
      <c r="F8" s="61"/>
      <c r="G8" s="61"/>
      <c r="H8" s="61"/>
      <c r="I8" s="61"/>
      <c r="J8" s="61"/>
    </row>
    <row r="9" spans="1:10" ht="18.75" customHeight="1">
      <c r="A9" s="53" t="s">
        <v>40</v>
      </c>
      <c r="B9" s="62" t="s">
        <v>67</v>
      </c>
      <c r="C9" s="62" t="s">
        <v>69</v>
      </c>
      <c r="D9" s="62"/>
      <c r="E9" s="62"/>
      <c r="F9" s="62"/>
      <c r="G9" s="68"/>
      <c r="H9" s="68"/>
      <c r="I9" s="68"/>
      <c r="J9" s="68"/>
    </row>
    <row r="10" spans="1:10" ht="18.75" customHeight="1">
      <c r="A10" s="53"/>
      <c r="B10" s="62">
        <v>1</v>
      </c>
      <c r="C10" s="65"/>
      <c r="D10" s="65"/>
      <c r="E10" s="65"/>
      <c r="F10" s="65"/>
      <c r="G10" s="69"/>
      <c r="H10" s="69"/>
      <c r="I10" s="69"/>
      <c r="J10" s="69"/>
    </row>
    <row r="11" spans="1:10" ht="18.75" customHeight="1">
      <c r="A11" s="53"/>
      <c r="B11" s="62">
        <v>2</v>
      </c>
      <c r="C11" s="65"/>
      <c r="D11" s="65"/>
      <c r="E11" s="65"/>
      <c r="F11" s="65"/>
      <c r="G11" s="69"/>
      <c r="H11" s="69"/>
      <c r="I11" s="69"/>
      <c r="J11" s="69"/>
    </row>
    <row r="12" spans="1:10" ht="18.75" customHeight="1">
      <c r="A12" s="54"/>
      <c r="B12" s="62">
        <v>3</v>
      </c>
      <c r="C12" s="65"/>
      <c r="D12" s="65"/>
      <c r="E12" s="65"/>
      <c r="F12" s="65"/>
      <c r="G12" s="70"/>
      <c r="H12" s="70"/>
      <c r="I12" s="70"/>
      <c r="J12" s="70"/>
    </row>
    <row r="13" spans="1:10" ht="18.75" customHeight="1">
      <c r="A13" s="55" t="s">
        <v>35</v>
      </c>
      <c r="B13" s="28" t="s">
        <v>68</v>
      </c>
      <c r="C13" s="28" t="s">
        <v>71</v>
      </c>
      <c r="D13" s="28" t="s">
        <v>72</v>
      </c>
      <c r="E13" s="28" t="s">
        <v>73</v>
      </c>
      <c r="F13" s="34" t="s">
        <v>74</v>
      </c>
      <c r="G13" s="34"/>
      <c r="H13" s="34"/>
      <c r="I13" s="34"/>
      <c r="J13" s="34"/>
    </row>
    <row r="14" spans="1:10" ht="18.75" customHeight="1">
      <c r="A14" s="55"/>
      <c r="B14" s="63"/>
      <c r="C14" s="63"/>
      <c r="D14" s="63"/>
      <c r="E14" s="66">
        <f>SUM(B14:D14)</f>
        <v>0</v>
      </c>
      <c r="F14" s="67"/>
      <c r="G14" s="67"/>
      <c r="H14" s="67"/>
      <c r="I14" s="67"/>
      <c r="J14" s="67"/>
    </row>
    <row r="15" spans="1:10" ht="18.75" customHeight="1">
      <c r="A15" s="56" t="s">
        <v>14</v>
      </c>
      <c r="B15" s="64"/>
      <c r="C15" s="64"/>
      <c r="D15" s="64"/>
      <c r="E15" s="64"/>
      <c r="F15" s="64"/>
      <c r="G15" s="64"/>
      <c r="H15" s="64"/>
      <c r="I15" s="64"/>
      <c r="J15" s="64"/>
    </row>
    <row r="16" spans="1:10" ht="18.75" customHeight="1">
      <c r="A16" s="57"/>
      <c r="B16" s="64"/>
      <c r="C16" s="64"/>
      <c r="D16" s="64"/>
      <c r="E16" s="64"/>
      <c r="F16" s="64"/>
      <c r="G16" s="64"/>
      <c r="H16" s="64"/>
      <c r="I16" s="64"/>
      <c r="J16" s="64"/>
    </row>
    <row r="17" spans="1:10" ht="18.75" customHeight="1">
      <c r="A17" s="57"/>
      <c r="B17" s="64"/>
      <c r="C17" s="64"/>
      <c r="D17" s="64"/>
      <c r="E17" s="64"/>
      <c r="F17" s="64"/>
      <c r="G17" s="64"/>
      <c r="H17" s="64"/>
      <c r="I17" s="64"/>
      <c r="J17" s="64"/>
    </row>
    <row r="18" spans="1:10" ht="18.75" customHeight="1">
      <c r="A18" s="57"/>
      <c r="B18" s="64"/>
      <c r="C18" s="64"/>
      <c r="D18" s="64"/>
      <c r="E18" s="64"/>
      <c r="F18" s="64"/>
      <c r="G18" s="64"/>
      <c r="H18" s="64"/>
      <c r="I18" s="64"/>
      <c r="J18" s="64"/>
    </row>
    <row r="19" spans="1:10" ht="18.75" customHeight="1">
      <c r="A19" s="57"/>
      <c r="B19" s="64"/>
      <c r="C19" s="64"/>
      <c r="D19" s="64"/>
      <c r="E19" s="64"/>
      <c r="F19" s="64"/>
      <c r="G19" s="64"/>
      <c r="H19" s="64"/>
      <c r="I19" s="64"/>
      <c r="J19" s="64"/>
    </row>
    <row r="20" spans="1:10" ht="45.75" customHeight="1">
      <c r="A20" s="58" t="s">
        <v>22</v>
      </c>
      <c r="B20" s="58"/>
      <c r="C20" s="58"/>
      <c r="D20" s="58"/>
      <c r="E20" s="58"/>
      <c r="F20" s="58"/>
      <c r="G20" s="58"/>
      <c r="H20" s="58"/>
      <c r="I20" s="58"/>
      <c r="J20" s="58"/>
    </row>
    <row r="25" spans="1:10" ht="37.5" customHeight="1"/>
  </sheetData>
  <mergeCells count="17">
    <mergeCell ref="A2:J2"/>
    <mergeCell ref="H4:J4"/>
    <mergeCell ref="B5:J5"/>
    <mergeCell ref="B6:J6"/>
    <mergeCell ref="B7:J7"/>
    <mergeCell ref="B8:J8"/>
    <mergeCell ref="C9:F9"/>
    <mergeCell ref="C10:F10"/>
    <mergeCell ref="C11:F11"/>
    <mergeCell ref="C12:F12"/>
    <mergeCell ref="F13:J13"/>
    <mergeCell ref="F14:J14"/>
    <mergeCell ref="A20:J20"/>
    <mergeCell ref="A9:A12"/>
    <mergeCell ref="A13:A14"/>
    <mergeCell ref="A15:A19"/>
    <mergeCell ref="B15:J19"/>
  </mergeCells>
  <phoneticPr fontId="20"/>
  <printOptions horizontalCentered="1"/>
  <pageMargins left="0.59055118110236227" right="0.59055118110236227" top="0.59055118110236227" bottom="0.59055118110236227" header="0.31496062992125984" footer="0.39370078740157483"/>
  <pageSetup paperSize="9" scale="72" fitToWidth="1" fitToHeight="1" orientation="portrait" usePrinterDefaults="1" r:id="rId1"/>
  <headerFooter>
    <oddFooter>&amp;C&amp;"ＭＳ ゴシック,標準"&amp;10&amp;P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X53"/>
  <sheetViews>
    <sheetView view="pageBreakPreview" zoomScaleSheetLayoutView="100" workbookViewId="0">
      <pane ySplit="1" topLeftCell="A2" activePane="bottomLeft" state="frozen"/>
      <selection pane="bottomLeft" activeCell="A2" sqref="A2"/>
    </sheetView>
  </sheetViews>
  <sheetFormatPr defaultRowHeight="13"/>
  <cols>
    <col min="1" max="9" width="8.125" style="72" customWidth="1"/>
    <col min="10" max="10" width="11.5" style="72" customWidth="1"/>
    <col min="11" max="14" width="8.125" style="72" customWidth="1"/>
    <col min="15" max="16384" width="9" style="72" customWidth="1"/>
  </cols>
  <sheetData>
    <row r="1" spans="1:24" ht="14">
      <c r="A1" s="73" t="s">
        <v>155</v>
      </c>
      <c r="B1" s="73"/>
      <c r="C1" s="73"/>
      <c r="D1" s="73"/>
      <c r="E1" s="73"/>
      <c r="F1" s="73"/>
      <c r="G1" s="73"/>
      <c r="H1" s="73"/>
      <c r="I1" s="73"/>
      <c r="J1" s="73"/>
      <c r="K1" s="73"/>
      <c r="L1" s="73"/>
      <c r="M1" s="73"/>
      <c r="N1" s="73"/>
      <c r="O1" s="73"/>
      <c r="P1" s="73"/>
      <c r="Q1" s="73"/>
      <c r="R1" s="73"/>
      <c r="S1" s="73"/>
      <c r="T1" s="73"/>
      <c r="U1" s="73"/>
      <c r="V1" s="73"/>
      <c r="W1" s="73"/>
      <c r="X1" s="73"/>
    </row>
    <row r="2" spans="1:24" ht="14">
      <c r="A2" s="26" t="s">
        <v>163</v>
      </c>
      <c r="B2" s="26"/>
      <c r="C2" s="26"/>
      <c r="D2" s="26"/>
      <c r="E2" s="26"/>
      <c r="F2" s="26"/>
      <c r="G2" s="26"/>
      <c r="H2" s="26"/>
      <c r="I2" s="26"/>
      <c r="J2" s="26"/>
      <c r="K2" s="26"/>
      <c r="L2" s="26"/>
      <c r="M2" s="26"/>
      <c r="N2" s="26"/>
      <c r="O2" s="73"/>
      <c r="P2" s="73"/>
      <c r="Q2" s="73"/>
      <c r="R2" s="73"/>
      <c r="S2" s="73"/>
      <c r="T2" s="73"/>
      <c r="U2" s="73"/>
      <c r="V2" s="73"/>
      <c r="W2" s="73"/>
      <c r="X2" s="73"/>
    </row>
    <row r="3" spans="1:24" ht="14">
      <c r="A3" s="73"/>
      <c r="B3" s="73"/>
      <c r="C3" s="73"/>
      <c r="D3" s="73"/>
      <c r="E3" s="73"/>
      <c r="F3" s="73"/>
      <c r="G3" s="73"/>
      <c r="H3" s="73"/>
      <c r="I3" s="73"/>
      <c r="J3" s="73"/>
      <c r="K3" s="73"/>
      <c r="L3" s="157"/>
      <c r="M3" s="157"/>
      <c r="N3" s="157"/>
      <c r="O3" s="73"/>
      <c r="P3" s="73"/>
      <c r="Q3" s="73"/>
      <c r="R3" s="73"/>
      <c r="S3" s="73"/>
      <c r="T3" s="73"/>
      <c r="U3" s="73"/>
      <c r="V3" s="73"/>
      <c r="W3" s="73"/>
      <c r="X3" s="73"/>
    </row>
    <row r="4" spans="1:24" ht="14">
      <c r="A4" s="28" t="s">
        <v>101</v>
      </c>
      <c r="B4" s="28"/>
      <c r="C4" s="28"/>
      <c r="D4" s="28"/>
      <c r="E4" s="28"/>
      <c r="F4" s="28"/>
      <c r="G4" s="73"/>
      <c r="H4" s="73"/>
      <c r="I4" s="73"/>
      <c r="J4" s="73"/>
      <c r="K4" s="73"/>
      <c r="L4" s="73"/>
      <c r="M4" s="73"/>
      <c r="N4" s="73"/>
      <c r="O4" s="73"/>
      <c r="P4" s="73"/>
      <c r="Q4" s="73"/>
      <c r="R4" s="73"/>
      <c r="S4" s="73"/>
      <c r="T4" s="73"/>
      <c r="U4" s="73"/>
      <c r="V4" s="73"/>
      <c r="W4" s="73"/>
      <c r="X4" s="73"/>
    </row>
    <row r="5" spans="1:24" ht="14">
      <c r="A5" s="59"/>
      <c r="B5" s="59"/>
      <c r="C5" s="59"/>
      <c r="D5" s="59"/>
      <c r="E5" s="59"/>
      <c r="F5" s="59"/>
      <c r="G5" s="73"/>
      <c r="H5" s="73"/>
      <c r="I5" s="73"/>
      <c r="J5" s="73"/>
      <c r="K5" s="73"/>
      <c r="L5" s="73"/>
      <c r="M5" s="73"/>
      <c r="N5" s="73"/>
      <c r="O5" s="73"/>
      <c r="P5" s="73"/>
      <c r="Q5" s="73"/>
      <c r="R5" s="73"/>
      <c r="S5" s="73"/>
      <c r="T5" s="73"/>
      <c r="U5" s="73"/>
      <c r="V5" s="73"/>
      <c r="W5" s="73"/>
      <c r="X5" s="73"/>
    </row>
    <row r="6" spans="1:24" ht="14">
      <c r="A6" s="31"/>
      <c r="B6" s="31"/>
      <c r="C6" s="31"/>
      <c r="D6" s="31"/>
      <c r="E6" s="31"/>
      <c r="F6" s="31"/>
      <c r="G6" s="73"/>
      <c r="H6" s="73"/>
      <c r="I6" s="73"/>
      <c r="J6" s="73"/>
      <c r="K6" s="73"/>
      <c r="L6" s="73"/>
      <c r="M6" s="73"/>
      <c r="N6" s="73"/>
      <c r="O6" s="73"/>
      <c r="P6" s="73"/>
      <c r="Q6" s="73"/>
      <c r="R6" s="73"/>
      <c r="S6" s="73"/>
      <c r="T6" s="73"/>
      <c r="U6" s="73"/>
      <c r="V6" s="73"/>
      <c r="W6" s="73"/>
      <c r="X6" s="73"/>
    </row>
    <row r="7" spans="1:24" ht="14">
      <c r="A7" s="73" t="s">
        <v>0</v>
      </c>
      <c r="B7" s="73"/>
      <c r="C7" s="73"/>
      <c r="D7" s="73"/>
      <c r="E7" s="31"/>
      <c r="F7" s="73"/>
      <c r="G7" s="73"/>
      <c r="H7" s="73"/>
      <c r="I7" s="73"/>
      <c r="J7" s="73"/>
      <c r="K7" s="73"/>
      <c r="L7" s="73"/>
      <c r="M7" s="73"/>
      <c r="N7" s="73"/>
      <c r="O7" s="73"/>
      <c r="P7" s="73"/>
      <c r="Q7" s="73"/>
      <c r="R7" s="73"/>
      <c r="S7" s="73"/>
      <c r="T7" s="73"/>
      <c r="U7" s="73"/>
      <c r="V7" s="73"/>
      <c r="W7" s="73"/>
      <c r="X7" s="73"/>
    </row>
    <row r="8" spans="1:24" ht="22.5" customHeight="1">
      <c r="A8" s="28" t="s">
        <v>102</v>
      </c>
      <c r="B8" s="28"/>
      <c r="C8" s="28"/>
      <c r="D8" s="102" t="s">
        <v>121</v>
      </c>
      <c r="E8" s="75" t="s">
        <v>52</v>
      </c>
      <c r="F8" s="116"/>
      <c r="G8" s="75" t="s">
        <v>127</v>
      </c>
      <c r="H8" s="116"/>
      <c r="I8" s="51" t="s">
        <v>131</v>
      </c>
      <c r="J8" s="145" t="s">
        <v>26</v>
      </c>
      <c r="K8" s="149"/>
      <c r="L8" s="145" t="s">
        <v>91</v>
      </c>
      <c r="M8" s="149"/>
      <c r="N8" s="102" t="s">
        <v>134</v>
      </c>
      <c r="O8" s="73"/>
      <c r="P8" s="73"/>
      <c r="Q8" s="73"/>
      <c r="R8" s="73"/>
      <c r="S8" s="73"/>
      <c r="T8" s="73"/>
      <c r="U8" s="73"/>
      <c r="V8" s="73"/>
      <c r="W8" s="73"/>
      <c r="X8" s="73"/>
    </row>
    <row r="9" spans="1:24" ht="15" customHeight="1">
      <c r="A9" s="28"/>
      <c r="B9" s="28"/>
      <c r="C9" s="28"/>
      <c r="D9" s="103"/>
      <c r="E9" s="76"/>
      <c r="F9" s="71"/>
      <c r="G9" s="76"/>
      <c r="H9" s="71"/>
      <c r="I9" s="136"/>
      <c r="J9" s="146"/>
      <c r="K9" s="150"/>
      <c r="L9" s="146"/>
      <c r="M9" s="150"/>
      <c r="N9" s="103"/>
      <c r="O9" s="73"/>
      <c r="P9" s="73"/>
      <c r="Q9" s="73"/>
      <c r="R9" s="73"/>
      <c r="S9" s="73"/>
      <c r="T9" s="73"/>
      <c r="U9" s="73"/>
      <c r="V9" s="73"/>
      <c r="W9" s="73"/>
      <c r="X9" s="73"/>
    </row>
    <row r="10" spans="1:24" ht="14">
      <c r="A10" s="74" t="s">
        <v>103</v>
      </c>
      <c r="B10" s="74"/>
      <c r="C10" s="74"/>
      <c r="D10" s="74"/>
      <c r="E10" s="105" t="s">
        <v>122</v>
      </c>
      <c r="F10" s="117"/>
      <c r="G10" s="105" t="s">
        <v>96</v>
      </c>
      <c r="H10" s="117"/>
      <c r="I10" s="137">
        <v>1</v>
      </c>
      <c r="J10" s="147">
        <v>1000000</v>
      </c>
      <c r="K10" s="151"/>
      <c r="L10" s="148">
        <f>I10*J10</f>
        <v>1000000</v>
      </c>
      <c r="M10" s="152"/>
      <c r="N10" s="74" t="s">
        <v>135</v>
      </c>
      <c r="O10" s="73"/>
      <c r="P10" s="73"/>
      <c r="Q10" s="73"/>
      <c r="R10" s="73"/>
      <c r="S10" s="73"/>
      <c r="T10" s="73"/>
      <c r="U10" s="73"/>
      <c r="V10" s="73"/>
      <c r="W10" s="73"/>
      <c r="X10" s="73"/>
    </row>
    <row r="11" spans="1:24" ht="14">
      <c r="A11" s="74"/>
      <c r="B11" s="74"/>
      <c r="C11" s="74"/>
      <c r="D11" s="74"/>
      <c r="E11" s="105"/>
      <c r="F11" s="117"/>
      <c r="G11" s="105"/>
      <c r="H11" s="117"/>
      <c r="I11" s="137"/>
      <c r="J11" s="147"/>
      <c r="K11" s="151"/>
      <c r="L11" s="148">
        <f>I11*J11</f>
        <v>0</v>
      </c>
      <c r="M11" s="152"/>
      <c r="N11" s="74"/>
      <c r="O11" s="73"/>
      <c r="P11" s="73"/>
      <c r="Q11" s="73"/>
      <c r="R11" s="73"/>
      <c r="S11" s="73"/>
      <c r="T11" s="73"/>
      <c r="U11" s="73"/>
      <c r="V11" s="73"/>
      <c r="W11" s="73"/>
      <c r="X11" s="73"/>
    </row>
    <row r="12" spans="1:24" ht="14">
      <c r="A12" s="74"/>
      <c r="B12" s="74"/>
      <c r="C12" s="74"/>
      <c r="D12" s="74"/>
      <c r="E12" s="105"/>
      <c r="F12" s="117"/>
      <c r="G12" s="105"/>
      <c r="H12" s="117"/>
      <c r="I12" s="137"/>
      <c r="J12" s="147"/>
      <c r="K12" s="151"/>
      <c r="L12" s="148">
        <f>I12*J12</f>
        <v>0</v>
      </c>
      <c r="M12" s="152"/>
      <c r="N12" s="74"/>
      <c r="O12" s="73"/>
      <c r="P12" s="73"/>
      <c r="Q12" s="73"/>
      <c r="R12" s="73"/>
      <c r="S12" s="73"/>
      <c r="T12" s="73"/>
      <c r="U12" s="73"/>
      <c r="V12" s="73"/>
      <c r="W12" s="73"/>
      <c r="X12" s="73"/>
    </row>
    <row r="13" spans="1:24" ht="14">
      <c r="A13" s="74"/>
      <c r="B13" s="74"/>
      <c r="C13" s="74"/>
      <c r="D13" s="74"/>
      <c r="E13" s="105"/>
      <c r="F13" s="117"/>
      <c r="G13" s="105"/>
      <c r="H13" s="117"/>
      <c r="I13" s="137"/>
      <c r="J13" s="147"/>
      <c r="K13" s="151"/>
      <c r="L13" s="148">
        <f>I13*J13</f>
        <v>0</v>
      </c>
      <c r="M13" s="152"/>
      <c r="N13" s="74"/>
      <c r="O13" s="73"/>
      <c r="P13" s="73"/>
      <c r="Q13" s="73"/>
      <c r="R13" s="73"/>
      <c r="S13" s="73"/>
      <c r="T13" s="73"/>
      <c r="U13" s="73"/>
      <c r="V13" s="73"/>
      <c r="W13" s="73"/>
      <c r="X13" s="73"/>
    </row>
    <row r="14" spans="1:24" ht="14">
      <c r="A14" s="35" t="s">
        <v>50</v>
      </c>
      <c r="B14" s="35"/>
      <c r="C14" s="35"/>
      <c r="D14" s="104"/>
      <c r="E14" s="106"/>
      <c r="F14" s="118"/>
      <c r="G14" s="106"/>
      <c r="H14" s="118"/>
      <c r="I14" s="138"/>
      <c r="J14" s="148"/>
      <c r="K14" s="152"/>
      <c r="L14" s="148">
        <f>SUM(L10:M13)</f>
        <v>1000000</v>
      </c>
      <c r="M14" s="152"/>
      <c r="N14" s="104"/>
      <c r="O14" s="73"/>
      <c r="P14" s="73"/>
      <c r="Q14" s="73"/>
      <c r="R14" s="73"/>
      <c r="S14" s="73"/>
      <c r="T14" s="73"/>
      <c r="U14" s="73"/>
      <c r="V14" s="73"/>
      <c r="W14" s="73"/>
      <c r="X14" s="73"/>
    </row>
    <row r="15" spans="1:24" ht="14">
      <c r="A15" s="31"/>
      <c r="B15" s="31"/>
      <c r="C15" s="31"/>
      <c r="D15" s="31"/>
      <c r="E15" s="31"/>
      <c r="F15" s="31"/>
      <c r="G15" s="31"/>
      <c r="H15" s="31"/>
      <c r="I15" s="31"/>
      <c r="J15" s="31"/>
      <c r="K15" s="31"/>
      <c r="L15" s="31"/>
      <c r="M15" s="31"/>
      <c r="N15" s="31"/>
      <c r="O15" s="73"/>
      <c r="P15" s="73"/>
      <c r="Q15" s="73"/>
      <c r="R15" s="73"/>
      <c r="S15" s="73"/>
      <c r="T15" s="73"/>
      <c r="U15" s="73"/>
      <c r="V15" s="73"/>
      <c r="W15" s="73"/>
      <c r="X15" s="73"/>
    </row>
    <row r="16" spans="1:24" ht="14">
      <c r="A16" s="31"/>
      <c r="B16" s="31"/>
      <c r="C16" s="31"/>
      <c r="D16" s="31"/>
      <c r="E16" s="31"/>
      <c r="F16" s="31"/>
      <c r="G16" s="31"/>
      <c r="H16" s="31"/>
      <c r="I16" s="31"/>
      <c r="J16" s="73"/>
      <c r="K16" s="73"/>
      <c r="L16" s="73"/>
      <c r="M16" s="73"/>
      <c r="N16" s="73"/>
      <c r="O16" s="73"/>
      <c r="P16" s="73"/>
      <c r="Q16" s="73"/>
      <c r="R16" s="73"/>
      <c r="S16" s="73"/>
      <c r="T16" s="73"/>
      <c r="U16" s="73"/>
      <c r="V16" s="73"/>
      <c r="W16" s="73"/>
      <c r="X16" s="73"/>
    </row>
    <row r="17" spans="1:24" ht="14">
      <c r="A17" s="73" t="s">
        <v>104</v>
      </c>
      <c r="B17" s="73"/>
      <c r="C17" s="73"/>
      <c r="D17" s="73"/>
      <c r="E17" s="31"/>
      <c r="F17" s="73"/>
      <c r="G17" s="73"/>
      <c r="H17" s="73"/>
      <c r="I17" s="73"/>
      <c r="J17" s="73"/>
      <c r="K17" s="73"/>
      <c r="L17" s="73"/>
      <c r="M17" s="73"/>
      <c r="N17" s="73"/>
      <c r="O17" s="73"/>
      <c r="P17" s="73"/>
      <c r="Q17" s="73"/>
      <c r="R17" s="73"/>
      <c r="S17" s="73"/>
      <c r="T17" s="73"/>
      <c r="U17" s="73"/>
      <c r="V17" s="73"/>
      <c r="W17" s="73"/>
      <c r="X17" s="73"/>
    </row>
    <row r="18" spans="1:24" ht="13.5" customHeight="1">
      <c r="A18" s="28" t="s">
        <v>105</v>
      </c>
      <c r="B18" s="28"/>
      <c r="C18" s="28"/>
      <c r="D18" s="75" t="s">
        <v>52</v>
      </c>
      <c r="E18" s="116"/>
      <c r="F18" s="75" t="s">
        <v>127</v>
      </c>
      <c r="G18" s="116"/>
      <c r="H18" s="51" t="s">
        <v>131</v>
      </c>
      <c r="I18" s="145" t="s">
        <v>26</v>
      </c>
      <c r="J18" s="149"/>
      <c r="K18" s="145" t="s">
        <v>91</v>
      </c>
      <c r="L18" s="149"/>
      <c r="M18" s="102" t="s">
        <v>134</v>
      </c>
    </row>
    <row r="19" spans="1:24" ht="13.5" customHeight="1">
      <c r="A19" s="28"/>
      <c r="B19" s="28"/>
      <c r="C19" s="28"/>
      <c r="D19" s="76"/>
      <c r="E19" s="71"/>
      <c r="F19" s="76"/>
      <c r="G19" s="71"/>
      <c r="H19" s="136"/>
      <c r="I19" s="146"/>
      <c r="J19" s="150"/>
      <c r="K19" s="146"/>
      <c r="L19" s="150"/>
      <c r="M19" s="103"/>
    </row>
    <row r="20" spans="1:24" ht="14.25" customHeight="1">
      <c r="A20" s="74" t="s">
        <v>103</v>
      </c>
      <c r="B20" s="74"/>
      <c r="C20" s="74"/>
      <c r="D20" s="105" t="s">
        <v>122</v>
      </c>
      <c r="E20" s="117"/>
      <c r="F20" s="105" t="s">
        <v>96</v>
      </c>
      <c r="G20" s="117"/>
      <c r="H20" s="137">
        <v>1</v>
      </c>
      <c r="I20" s="147">
        <v>1000000</v>
      </c>
      <c r="J20" s="151"/>
      <c r="K20" s="148">
        <f>H20*I20</f>
        <v>1000000</v>
      </c>
      <c r="L20" s="152"/>
      <c r="M20" s="74" t="s">
        <v>135</v>
      </c>
    </row>
    <row r="21" spans="1:24" ht="14.25" customHeight="1">
      <c r="A21" s="74"/>
      <c r="B21" s="74"/>
      <c r="C21" s="74"/>
      <c r="D21" s="105"/>
      <c r="E21" s="117"/>
      <c r="F21" s="105"/>
      <c r="G21" s="117"/>
      <c r="H21" s="137"/>
      <c r="I21" s="147"/>
      <c r="J21" s="151"/>
      <c r="K21" s="148">
        <f>H21*I21</f>
        <v>0</v>
      </c>
      <c r="L21" s="152"/>
      <c r="M21" s="74"/>
    </row>
    <row r="22" spans="1:24" ht="14.25" customHeight="1">
      <c r="A22" s="74"/>
      <c r="B22" s="74"/>
      <c r="C22" s="74"/>
      <c r="D22" s="105"/>
      <c r="E22" s="117"/>
      <c r="F22" s="105"/>
      <c r="G22" s="117"/>
      <c r="H22" s="137"/>
      <c r="I22" s="147"/>
      <c r="J22" s="151"/>
      <c r="K22" s="148">
        <f>H22*I22</f>
        <v>0</v>
      </c>
      <c r="L22" s="152"/>
      <c r="M22" s="74"/>
    </row>
    <row r="23" spans="1:24" ht="14.25" customHeight="1">
      <c r="A23" s="74"/>
      <c r="B23" s="74"/>
      <c r="C23" s="74"/>
      <c r="D23" s="105"/>
      <c r="E23" s="117"/>
      <c r="F23" s="105"/>
      <c r="G23" s="117"/>
      <c r="H23" s="137"/>
      <c r="I23" s="147"/>
      <c r="J23" s="151"/>
      <c r="K23" s="148">
        <f>H23*I23</f>
        <v>0</v>
      </c>
      <c r="L23" s="152"/>
      <c r="M23" s="74"/>
    </row>
    <row r="24" spans="1:24" ht="14">
      <c r="A24" s="35" t="s">
        <v>50</v>
      </c>
      <c r="B24" s="35"/>
      <c r="C24" s="35"/>
      <c r="D24" s="106"/>
      <c r="E24" s="118"/>
      <c r="F24" s="106"/>
      <c r="G24" s="118"/>
      <c r="H24" s="138"/>
      <c r="I24" s="148"/>
      <c r="J24" s="152"/>
      <c r="K24" s="148">
        <f>SUM(K20:L23)</f>
        <v>1000000</v>
      </c>
      <c r="L24" s="152"/>
      <c r="M24" s="104"/>
    </row>
    <row r="25" spans="1:24" ht="14">
      <c r="A25" s="31"/>
      <c r="B25" s="31"/>
      <c r="C25" s="31"/>
      <c r="D25" s="31"/>
      <c r="E25" s="31"/>
      <c r="F25" s="31"/>
      <c r="G25" s="31"/>
      <c r="H25" s="31"/>
      <c r="I25" s="31"/>
      <c r="J25" s="31"/>
      <c r="K25" s="31"/>
      <c r="L25" s="31"/>
      <c r="M25" s="31"/>
      <c r="N25" s="31"/>
      <c r="O25" s="73"/>
      <c r="P25" s="73"/>
      <c r="Q25" s="73"/>
      <c r="R25" s="73"/>
      <c r="S25" s="73"/>
      <c r="T25" s="73"/>
      <c r="U25" s="73"/>
      <c r="V25" s="73"/>
      <c r="W25" s="73"/>
      <c r="X25" s="73"/>
    </row>
    <row r="26" spans="1:24" ht="14">
      <c r="A26" s="73"/>
      <c r="B26" s="73"/>
      <c r="C26" s="73"/>
      <c r="D26" s="73"/>
      <c r="E26" s="73"/>
      <c r="F26" s="73"/>
      <c r="G26" s="73"/>
      <c r="H26" s="73"/>
      <c r="I26" s="73"/>
      <c r="J26" s="73"/>
      <c r="K26" s="73"/>
      <c r="L26" s="73"/>
      <c r="M26" s="73"/>
      <c r="N26" s="73"/>
      <c r="O26" s="73"/>
      <c r="P26" s="73"/>
      <c r="Q26" s="73"/>
      <c r="R26" s="73"/>
      <c r="S26" s="73"/>
      <c r="T26" s="73"/>
      <c r="U26" s="73"/>
      <c r="V26" s="73"/>
      <c r="W26" s="73"/>
      <c r="X26" s="73"/>
    </row>
    <row r="27" spans="1:24" ht="14">
      <c r="A27" s="73" t="s">
        <v>106</v>
      </c>
      <c r="B27" s="73"/>
      <c r="C27" s="73"/>
      <c r="D27" s="73"/>
      <c r="E27" s="73"/>
      <c r="F27" s="73"/>
      <c r="G27" s="73"/>
      <c r="H27" s="73"/>
      <c r="I27" s="73"/>
      <c r="J27" s="73"/>
      <c r="K27" s="73"/>
      <c r="L27" s="73"/>
      <c r="M27" s="73"/>
      <c r="N27" s="73"/>
      <c r="O27" s="73"/>
      <c r="P27" s="73"/>
      <c r="Q27" s="73"/>
      <c r="R27" s="73"/>
      <c r="S27" s="73"/>
      <c r="T27" s="73"/>
      <c r="U27" s="73"/>
      <c r="V27" s="73"/>
      <c r="W27" s="73"/>
      <c r="X27" s="73"/>
    </row>
    <row r="28" spans="1:24" ht="14">
      <c r="A28" s="75" t="s">
        <v>107</v>
      </c>
      <c r="B28" s="84"/>
      <c r="C28" s="55" t="s">
        <v>118</v>
      </c>
      <c r="D28" s="107"/>
      <c r="E28" s="87"/>
      <c r="F28" s="55" t="s">
        <v>129</v>
      </c>
      <c r="G28" s="87"/>
      <c r="H28" s="55" t="s">
        <v>132</v>
      </c>
      <c r="I28" s="107"/>
      <c r="J28" s="107"/>
      <c r="K28" s="87"/>
      <c r="L28" s="73"/>
      <c r="M28" s="73"/>
      <c r="N28" s="73"/>
      <c r="O28" s="73"/>
      <c r="P28" s="73"/>
      <c r="Q28" s="73"/>
      <c r="R28" s="73"/>
      <c r="S28" s="73"/>
      <c r="T28" s="73"/>
      <c r="U28" s="73"/>
    </row>
    <row r="29" spans="1:24" ht="14">
      <c r="A29" s="52"/>
      <c r="B29" s="85"/>
      <c r="C29" s="95" t="s">
        <v>119</v>
      </c>
      <c r="D29" s="108"/>
      <c r="E29" s="119" t="s">
        <v>124</v>
      </c>
      <c r="F29" s="124"/>
      <c r="G29" s="129"/>
      <c r="H29" s="28" t="s">
        <v>68</v>
      </c>
      <c r="I29" s="28" t="s">
        <v>71</v>
      </c>
      <c r="J29" s="28" t="s">
        <v>72</v>
      </c>
      <c r="K29" s="28" t="s">
        <v>108</v>
      </c>
      <c r="L29" s="73"/>
      <c r="M29" s="73"/>
      <c r="N29" s="73"/>
      <c r="O29" s="73"/>
      <c r="P29" s="73"/>
      <c r="Q29" s="73"/>
      <c r="R29" s="73"/>
      <c r="S29" s="73"/>
      <c r="T29" s="73"/>
      <c r="U29" s="73"/>
    </row>
    <row r="30" spans="1:24" ht="14.25" customHeight="1">
      <c r="A30" s="52"/>
      <c r="B30" s="85"/>
      <c r="C30" s="96"/>
      <c r="D30" s="109"/>
      <c r="E30" s="120"/>
      <c r="F30" s="125"/>
      <c r="G30" s="130"/>
      <c r="H30" s="139"/>
      <c r="I30" s="139"/>
      <c r="J30" s="139"/>
      <c r="K30" s="139"/>
      <c r="L30" s="73"/>
      <c r="M30" s="73"/>
      <c r="N30" s="73"/>
      <c r="O30" s="73"/>
      <c r="P30" s="73"/>
      <c r="Q30" s="73"/>
      <c r="R30" s="73"/>
      <c r="S30" s="73"/>
      <c r="T30" s="73"/>
      <c r="U30" s="73"/>
    </row>
    <row r="31" spans="1:24" ht="13.5" customHeight="1">
      <c r="A31" s="76"/>
      <c r="B31" s="86"/>
      <c r="C31" s="97"/>
      <c r="D31" s="110"/>
      <c r="E31" s="121"/>
      <c r="F31" s="126"/>
      <c r="G31" s="131"/>
      <c r="H31" s="140"/>
      <c r="I31" s="140"/>
      <c r="J31" s="140"/>
      <c r="K31" s="140"/>
      <c r="L31" s="73"/>
      <c r="M31" s="73"/>
      <c r="N31" s="73"/>
      <c r="O31" s="73"/>
      <c r="P31" s="73"/>
      <c r="Q31" s="73"/>
      <c r="R31" s="73"/>
      <c r="S31" s="73"/>
      <c r="T31" s="73"/>
      <c r="U31" s="73"/>
    </row>
    <row r="32" spans="1:24" ht="29.25" customHeight="1">
      <c r="A32" s="55" t="s">
        <v>109</v>
      </c>
      <c r="B32" s="87"/>
      <c r="C32" s="98" t="s">
        <v>94</v>
      </c>
      <c r="D32" s="111" t="s">
        <v>42</v>
      </c>
      <c r="E32" s="111"/>
      <c r="F32" s="111"/>
      <c r="G32" s="132"/>
      <c r="H32" s="141" t="s">
        <v>133</v>
      </c>
      <c r="I32" s="111" t="s">
        <v>11</v>
      </c>
      <c r="J32" s="111"/>
      <c r="K32" s="111"/>
      <c r="L32" s="132"/>
      <c r="M32" s="31"/>
      <c r="N32" s="73"/>
      <c r="O32" s="73"/>
      <c r="P32" s="73"/>
      <c r="Q32" s="73"/>
      <c r="R32" s="73"/>
      <c r="S32" s="73"/>
      <c r="T32" s="73"/>
      <c r="U32" s="73"/>
      <c r="V32" s="73"/>
      <c r="W32" s="73"/>
      <c r="X32" s="73"/>
    </row>
    <row r="33" spans="1:24" ht="14">
      <c r="A33" s="73"/>
      <c r="B33" s="73"/>
      <c r="C33" s="73"/>
      <c r="D33" s="73"/>
      <c r="E33" s="73"/>
      <c r="F33" s="73"/>
      <c r="G33" s="73"/>
      <c r="H33" s="73"/>
      <c r="I33" s="73"/>
      <c r="J33" s="73"/>
      <c r="K33" s="73"/>
      <c r="L33" s="73"/>
      <c r="M33" s="73"/>
      <c r="N33" s="73"/>
      <c r="O33" s="73"/>
      <c r="P33" s="73"/>
      <c r="Q33" s="73"/>
      <c r="R33" s="73"/>
      <c r="S33" s="73"/>
      <c r="T33" s="73"/>
      <c r="U33" s="73"/>
      <c r="V33" s="73"/>
      <c r="W33" s="73"/>
      <c r="X33" s="73"/>
    </row>
    <row r="34" spans="1:24" ht="14">
      <c r="A34" s="73" t="s">
        <v>110</v>
      </c>
      <c r="B34" s="73"/>
      <c r="C34" s="73"/>
      <c r="D34" s="73"/>
      <c r="E34" s="73"/>
      <c r="F34" s="73"/>
      <c r="G34" s="73"/>
      <c r="H34" s="73"/>
      <c r="I34" s="73"/>
      <c r="J34" s="73"/>
      <c r="K34" s="73"/>
      <c r="L34" s="73"/>
      <c r="M34" s="73"/>
      <c r="N34" s="73"/>
      <c r="O34" s="73"/>
      <c r="P34" s="73"/>
      <c r="Q34" s="73"/>
      <c r="R34" s="73"/>
      <c r="S34" s="73"/>
      <c r="T34" s="73"/>
      <c r="U34" s="73"/>
      <c r="V34" s="73"/>
      <c r="W34" s="73"/>
      <c r="X34" s="73"/>
    </row>
    <row r="35" spans="1:24" ht="23.25" customHeight="1">
      <c r="A35" s="77" t="s">
        <v>6</v>
      </c>
      <c r="B35" s="88"/>
      <c r="C35" s="99" t="s">
        <v>120</v>
      </c>
      <c r="D35" s="112" t="s">
        <v>53</v>
      </c>
      <c r="E35" s="75" t="s">
        <v>125</v>
      </c>
      <c r="F35" s="84"/>
      <c r="G35" s="133" t="s">
        <v>130</v>
      </c>
      <c r="H35" s="142"/>
      <c r="I35" s="124" t="s">
        <v>120</v>
      </c>
      <c r="J35" s="75" t="s">
        <v>45</v>
      </c>
      <c r="K35" s="116"/>
      <c r="L35" s="84"/>
      <c r="M35" s="73"/>
      <c r="N35" s="73"/>
      <c r="O35" s="73"/>
      <c r="P35" s="73"/>
      <c r="Q35" s="73"/>
      <c r="R35" s="73"/>
      <c r="S35" s="73"/>
      <c r="T35" s="73"/>
      <c r="U35" s="73"/>
      <c r="V35" s="73"/>
    </row>
    <row r="36" spans="1:24" ht="23.25" customHeight="1">
      <c r="A36" s="78"/>
      <c r="B36" s="89"/>
      <c r="C36" s="100"/>
      <c r="D36" s="113"/>
      <c r="E36" s="76"/>
      <c r="F36" s="86"/>
      <c r="G36" s="134"/>
      <c r="H36" s="143"/>
      <c r="I36" s="125"/>
      <c r="J36" s="76"/>
      <c r="K36" s="71"/>
      <c r="L36" s="86"/>
      <c r="M36" s="73"/>
      <c r="N36" s="73"/>
      <c r="O36" s="73"/>
      <c r="P36" s="73"/>
      <c r="Q36" s="73"/>
      <c r="R36" s="73"/>
      <c r="S36" s="73"/>
      <c r="T36" s="73"/>
      <c r="U36" s="73"/>
      <c r="V36" s="73"/>
    </row>
    <row r="37" spans="1:24" ht="23.25" customHeight="1">
      <c r="A37" s="78"/>
      <c r="B37" s="89"/>
      <c r="C37" s="100"/>
      <c r="D37" s="114" t="s">
        <v>123</v>
      </c>
      <c r="E37" s="122" t="s">
        <v>126</v>
      </c>
      <c r="F37" s="127"/>
      <c r="G37" s="134"/>
      <c r="H37" s="143"/>
      <c r="I37" s="125"/>
      <c r="J37" s="153"/>
      <c r="K37" s="155"/>
      <c r="L37" s="158"/>
      <c r="M37" s="73"/>
      <c r="N37" s="73"/>
      <c r="O37" s="73"/>
      <c r="P37" s="73"/>
      <c r="Q37" s="73"/>
      <c r="R37" s="73"/>
      <c r="S37" s="73"/>
      <c r="T37" s="73"/>
      <c r="U37" s="73"/>
      <c r="V37" s="73"/>
    </row>
    <row r="38" spans="1:24" ht="23.25" customHeight="1">
      <c r="A38" s="79"/>
      <c r="B38" s="90"/>
      <c r="C38" s="101"/>
      <c r="D38" s="115"/>
      <c r="E38" s="123"/>
      <c r="F38" s="128"/>
      <c r="G38" s="135"/>
      <c r="H38" s="144"/>
      <c r="I38" s="126"/>
      <c r="J38" s="154"/>
      <c r="K38" s="156"/>
      <c r="L38" s="159"/>
      <c r="M38" s="73"/>
      <c r="N38" s="73"/>
      <c r="O38" s="73"/>
      <c r="P38" s="73"/>
      <c r="Q38" s="73"/>
      <c r="R38" s="73"/>
      <c r="S38" s="73"/>
      <c r="T38" s="73"/>
      <c r="U38" s="73"/>
      <c r="V38" s="73"/>
    </row>
    <row r="39" spans="1:24" ht="14">
      <c r="A39" s="31"/>
      <c r="B39" s="31"/>
      <c r="C39" s="31"/>
      <c r="D39" s="31"/>
      <c r="E39" s="31"/>
      <c r="F39" s="31"/>
      <c r="G39" s="31"/>
      <c r="H39" s="31"/>
      <c r="I39" s="31"/>
      <c r="J39" s="31"/>
      <c r="K39" s="31"/>
      <c r="L39" s="31"/>
      <c r="M39" s="73"/>
      <c r="N39" s="73"/>
      <c r="O39" s="73"/>
      <c r="P39" s="73"/>
      <c r="Q39" s="73"/>
      <c r="R39" s="73"/>
      <c r="S39" s="73"/>
      <c r="T39" s="73"/>
      <c r="U39" s="73"/>
      <c r="V39" s="73"/>
      <c r="W39" s="73"/>
      <c r="X39" s="73"/>
    </row>
    <row r="40" spans="1:24" ht="14">
      <c r="A40" s="73" t="s">
        <v>111</v>
      </c>
      <c r="B40" s="73"/>
      <c r="C40" s="73"/>
      <c r="D40" s="73"/>
      <c r="E40" s="73"/>
      <c r="F40" s="73"/>
      <c r="G40" s="73"/>
      <c r="H40" s="73"/>
      <c r="I40" s="73"/>
      <c r="J40" s="73"/>
      <c r="K40" s="73"/>
      <c r="L40" s="73"/>
      <c r="M40" s="73"/>
      <c r="N40" s="73"/>
      <c r="O40" s="73"/>
      <c r="P40" s="73"/>
      <c r="Q40" s="73"/>
      <c r="R40" s="73"/>
      <c r="S40" s="73"/>
      <c r="T40" s="73"/>
      <c r="U40" s="73"/>
      <c r="V40" s="73"/>
      <c r="W40" s="73"/>
      <c r="X40" s="73"/>
    </row>
    <row r="41" spans="1:24" ht="19.5" customHeight="1">
      <c r="A41" s="80"/>
      <c r="B41" s="91"/>
      <c r="C41" s="91"/>
      <c r="D41" s="91"/>
      <c r="E41" s="91"/>
      <c r="F41" s="91"/>
      <c r="G41" s="91"/>
      <c r="H41" s="91"/>
      <c r="I41" s="91"/>
      <c r="J41" s="91"/>
      <c r="K41" s="91"/>
      <c r="L41" s="91"/>
      <c r="M41" s="91"/>
      <c r="N41" s="160"/>
      <c r="O41" s="73"/>
      <c r="P41" s="73"/>
      <c r="Q41" s="73"/>
      <c r="R41" s="73"/>
      <c r="S41" s="73"/>
      <c r="T41" s="73"/>
      <c r="U41" s="73"/>
      <c r="V41" s="73"/>
      <c r="W41" s="73"/>
      <c r="X41" s="73"/>
    </row>
    <row r="42" spans="1:24" ht="19.5" customHeight="1">
      <c r="A42" s="81"/>
      <c r="B42" s="92"/>
      <c r="C42" s="92"/>
      <c r="D42" s="92"/>
      <c r="E42" s="92"/>
      <c r="F42" s="92"/>
      <c r="G42" s="92"/>
      <c r="H42" s="92"/>
      <c r="I42" s="92"/>
      <c r="J42" s="92"/>
      <c r="K42" s="92"/>
      <c r="L42" s="92"/>
      <c r="M42" s="92"/>
      <c r="N42" s="161"/>
      <c r="O42" s="73"/>
      <c r="P42" s="73"/>
      <c r="Q42" s="73"/>
      <c r="R42" s="73"/>
      <c r="S42" s="73"/>
      <c r="T42" s="73"/>
      <c r="U42" s="73"/>
      <c r="V42" s="73"/>
      <c r="W42" s="73"/>
      <c r="X42" s="73"/>
    </row>
    <row r="43" spans="1:24" ht="14">
      <c r="A43" s="82"/>
      <c r="B43" s="93"/>
      <c r="C43" s="93"/>
      <c r="D43" s="93"/>
      <c r="E43" s="93"/>
      <c r="F43" s="93"/>
      <c r="G43" s="93"/>
      <c r="H43" s="93"/>
      <c r="I43" s="93"/>
      <c r="J43" s="93"/>
      <c r="K43" s="93"/>
      <c r="L43" s="93"/>
      <c r="M43" s="93"/>
      <c r="N43" s="162"/>
      <c r="O43" s="73"/>
      <c r="P43" s="73"/>
      <c r="Q43" s="73"/>
      <c r="R43" s="73"/>
      <c r="S43" s="73"/>
      <c r="T43" s="73"/>
      <c r="U43" s="73"/>
      <c r="V43" s="73"/>
      <c r="W43" s="73"/>
      <c r="X43" s="73"/>
    </row>
    <row r="44" spans="1:24" ht="14">
      <c r="B44" s="73"/>
      <c r="C44" s="73"/>
      <c r="D44" s="73"/>
      <c r="E44" s="73"/>
      <c r="F44" s="73"/>
      <c r="G44" s="73"/>
      <c r="H44" s="73"/>
      <c r="I44" s="73"/>
      <c r="J44" s="73"/>
      <c r="K44" s="73"/>
      <c r="L44" s="73"/>
      <c r="M44" s="73"/>
      <c r="N44" s="163"/>
      <c r="O44" s="73"/>
      <c r="P44" s="73"/>
      <c r="Q44" s="73"/>
      <c r="R44" s="73"/>
      <c r="S44" s="73"/>
      <c r="T44" s="73"/>
      <c r="U44" s="73"/>
      <c r="V44" s="73"/>
      <c r="W44" s="73"/>
      <c r="X44" s="73"/>
    </row>
    <row r="45" spans="1:24" ht="14">
      <c r="A45" s="73" t="s">
        <v>112</v>
      </c>
      <c r="B45" s="73"/>
      <c r="C45" s="73"/>
      <c r="D45" s="73"/>
      <c r="E45" s="73"/>
      <c r="F45" s="73"/>
      <c r="G45" s="73"/>
      <c r="H45" s="73"/>
      <c r="I45" s="73"/>
      <c r="J45" s="73"/>
      <c r="K45" s="73"/>
      <c r="L45" s="73"/>
      <c r="M45" s="73"/>
      <c r="N45" s="73"/>
      <c r="O45" s="73"/>
      <c r="P45" s="73"/>
      <c r="Q45" s="73"/>
      <c r="R45" s="73"/>
      <c r="S45" s="73"/>
      <c r="T45" s="73"/>
      <c r="U45" s="73"/>
      <c r="V45" s="73"/>
      <c r="W45" s="73"/>
      <c r="X45" s="73"/>
    </row>
    <row r="46" spans="1:24" ht="14">
      <c r="A46" s="25" t="s">
        <v>113</v>
      </c>
      <c r="B46" s="94"/>
    </row>
    <row r="47" spans="1:24" ht="14.25" customHeight="1">
      <c r="A47" s="83" t="s">
        <v>114</v>
      </c>
      <c r="B47" s="83"/>
      <c r="C47" s="83"/>
      <c r="D47" s="83"/>
      <c r="E47" s="83"/>
      <c r="F47" s="83"/>
      <c r="G47" s="83"/>
      <c r="H47" s="83"/>
      <c r="I47" s="83"/>
      <c r="J47" s="83"/>
      <c r="K47" s="83"/>
      <c r="L47" s="83"/>
      <c r="M47" s="83"/>
      <c r="N47" s="83"/>
    </row>
    <row r="48" spans="1:24" ht="14.25" customHeight="1">
      <c r="A48" s="83"/>
      <c r="B48" s="83"/>
      <c r="C48" s="83"/>
      <c r="D48" s="83"/>
      <c r="E48" s="83"/>
      <c r="F48" s="83"/>
      <c r="G48" s="83"/>
      <c r="H48" s="83"/>
      <c r="I48" s="83"/>
      <c r="J48" s="83"/>
      <c r="K48" s="83"/>
      <c r="L48" s="83"/>
      <c r="M48" s="83"/>
      <c r="N48" s="83"/>
    </row>
    <row r="49" spans="1:2" ht="14">
      <c r="A49" s="25"/>
      <c r="B49" s="94"/>
    </row>
    <row r="50" spans="1:2" ht="14">
      <c r="A50" s="25" t="s">
        <v>115</v>
      </c>
      <c r="B50" s="94"/>
    </row>
    <row r="51" spans="1:2" ht="14">
      <c r="A51" s="25" t="s">
        <v>116</v>
      </c>
      <c r="B51" s="94"/>
    </row>
    <row r="52" spans="1:2" ht="14">
      <c r="A52" s="25" t="s">
        <v>3</v>
      </c>
      <c r="B52" s="94"/>
    </row>
    <row r="53" spans="1:2" ht="14">
      <c r="A53" s="25" t="s">
        <v>117</v>
      </c>
    </row>
  </sheetData>
  <mergeCells count="88">
    <mergeCell ref="L3:N3"/>
    <mergeCell ref="A4:F4"/>
    <mergeCell ref="A5:F5"/>
    <mergeCell ref="A10:C10"/>
    <mergeCell ref="E10:F10"/>
    <mergeCell ref="G10:H10"/>
    <mergeCell ref="J10:K10"/>
    <mergeCell ref="L10:M10"/>
    <mergeCell ref="A11:C11"/>
    <mergeCell ref="E11:F11"/>
    <mergeCell ref="G11:H11"/>
    <mergeCell ref="J11:K11"/>
    <mergeCell ref="L11:M11"/>
    <mergeCell ref="A12:C12"/>
    <mergeCell ref="E12:F12"/>
    <mergeCell ref="G12:H12"/>
    <mergeCell ref="J12:K12"/>
    <mergeCell ref="L12:M12"/>
    <mergeCell ref="A13:C13"/>
    <mergeCell ref="E13:F13"/>
    <mergeCell ref="G13:H13"/>
    <mergeCell ref="J13:K13"/>
    <mergeCell ref="L13:M13"/>
    <mergeCell ref="A14:C14"/>
    <mergeCell ref="L14:M14"/>
    <mergeCell ref="A20:C20"/>
    <mergeCell ref="D20:E20"/>
    <mergeCell ref="F20:G20"/>
    <mergeCell ref="I20:J20"/>
    <mergeCell ref="K20:L20"/>
    <mergeCell ref="A21:C21"/>
    <mergeCell ref="D21:E21"/>
    <mergeCell ref="F21:G21"/>
    <mergeCell ref="I21:J21"/>
    <mergeCell ref="K21:L21"/>
    <mergeCell ref="A22:C22"/>
    <mergeCell ref="D22:E22"/>
    <mergeCell ref="F22:G22"/>
    <mergeCell ref="I22:J22"/>
    <mergeCell ref="K22:L22"/>
    <mergeCell ref="A23:C23"/>
    <mergeCell ref="D23:E23"/>
    <mergeCell ref="F23:G23"/>
    <mergeCell ref="I23:J23"/>
    <mergeCell ref="K23:L23"/>
    <mergeCell ref="A24:C24"/>
    <mergeCell ref="K24:L24"/>
    <mergeCell ref="C28:E28"/>
    <mergeCell ref="F28:G28"/>
    <mergeCell ref="H28:K28"/>
    <mergeCell ref="A32:B32"/>
    <mergeCell ref="D32:G32"/>
    <mergeCell ref="I32:L32"/>
    <mergeCell ref="A8:C9"/>
    <mergeCell ref="D8:D9"/>
    <mergeCell ref="E8:F9"/>
    <mergeCell ref="G8:H9"/>
    <mergeCell ref="I8:I9"/>
    <mergeCell ref="J8:K9"/>
    <mergeCell ref="L8:M9"/>
    <mergeCell ref="N8:N9"/>
    <mergeCell ref="A18:C19"/>
    <mergeCell ref="D18:E19"/>
    <mergeCell ref="F18:G19"/>
    <mergeCell ref="H18:H19"/>
    <mergeCell ref="I18:J19"/>
    <mergeCell ref="K18:L19"/>
    <mergeCell ref="M18:M19"/>
    <mergeCell ref="A28:B31"/>
    <mergeCell ref="C29:D31"/>
    <mergeCell ref="E29:E31"/>
    <mergeCell ref="F29:G31"/>
    <mergeCell ref="H30:H31"/>
    <mergeCell ref="I30:I31"/>
    <mergeCell ref="J30:J31"/>
    <mergeCell ref="K30:K31"/>
    <mergeCell ref="A35:B38"/>
    <mergeCell ref="C35:C38"/>
    <mergeCell ref="D35:D36"/>
    <mergeCell ref="E35:F36"/>
    <mergeCell ref="G35:H38"/>
    <mergeCell ref="I35:I38"/>
    <mergeCell ref="J35:L36"/>
    <mergeCell ref="D37:D38"/>
    <mergeCell ref="E37:F38"/>
    <mergeCell ref="J37:L38"/>
    <mergeCell ref="A41:N43"/>
    <mergeCell ref="A47:N48"/>
  </mergeCells>
  <phoneticPr fontId="20"/>
  <dataValidations count="6">
    <dataValidation type="whole" operator="greaterThanOrEqual" allowBlank="1" showDropDown="0" showInputMessage="1" showErrorMessage="1" sqref="J10:J13 I20">
      <formula1>100000</formula1>
    </dataValidation>
    <dataValidation type="list" allowBlank="1" showDropDown="0" showInputMessage="1" showErrorMessage="1" sqref="M20:M23">
      <formula1>"更新,新規,増設"</formula1>
    </dataValidation>
    <dataValidation type="list" allowBlank="1" showDropDown="0" showInputMessage="1" showErrorMessage="1" sqref="C29">
      <formula1>"年,月,週,日"</formula1>
    </dataValidation>
    <dataValidation type="list" allowBlank="1" showDropDown="0" showInputMessage="1" showErrorMessage="1" sqref="F29:G31">
      <formula1>"専任,兼任"</formula1>
    </dataValidation>
    <dataValidation type="list" allowBlank="1" showDropDown="0" showInputMessage="1" showErrorMessage="1" sqref="C35:C38 I35:I38">
      <formula1>"有,無"</formula1>
    </dataValidation>
    <dataValidation type="list" allowBlank="1" showDropDown="0" showInputMessage="1" showErrorMessage="1" sqref="N10:N13">
      <formula1>"更新,新規"</formula1>
    </dataValidation>
  </dataValidations>
  <printOptions horizontalCentered="1"/>
  <pageMargins left="0.59055118110236227" right="0.59055118110236227" top="0.59055118110236227" bottom="0.59055118110236227" header="0.31496062992125984" footer="0.39370078740157483"/>
  <pageSetup paperSize="9" scale="78" fitToWidth="1" fitToHeight="1" orientation="portrait" usePrinterDefaults="1" cellComments="asDisplayed" r:id="rId1"/>
  <headerFooter>
    <oddFooter>&amp;C&amp;"ＭＳ ゴシック,標準"&amp;10&amp;P</oddFooter>
  </headerFooter>
  <rowBreaks count="1" manualBreakCount="1">
    <brk id="26"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B1:G31"/>
  <sheetViews>
    <sheetView view="pageBreakPreview" topLeftCell="C1" zoomScaleSheetLayoutView="100" workbookViewId="0">
      <selection activeCell="B2" sqref="B2:G4"/>
    </sheetView>
  </sheetViews>
  <sheetFormatPr defaultRowHeight="13"/>
  <cols>
    <col min="1" max="1" width="4.75" style="164" customWidth="1"/>
    <col min="2" max="7" width="14.875" style="164" customWidth="1"/>
    <col min="8" max="9" width="9" style="164" bestFit="1" customWidth="1"/>
    <col min="10" max="10" width="7.25" style="164" customWidth="1"/>
    <col min="11" max="16384" width="9" style="164" bestFit="1" customWidth="1"/>
  </cols>
  <sheetData>
    <row r="1" spans="2:7" ht="18.75" customHeight="1">
      <c r="B1" s="164" t="s">
        <v>51</v>
      </c>
    </row>
    <row r="2" spans="2:7">
      <c r="B2" s="165" t="s">
        <v>164</v>
      </c>
      <c r="C2" s="165"/>
      <c r="D2" s="165"/>
      <c r="E2" s="165"/>
      <c r="F2" s="165"/>
      <c r="G2" s="165"/>
    </row>
    <row r="3" spans="2:7">
      <c r="B3" s="165"/>
      <c r="C3" s="165"/>
      <c r="D3" s="165"/>
      <c r="E3" s="165"/>
      <c r="F3" s="165"/>
      <c r="G3" s="165"/>
    </row>
    <row r="4" spans="2:7">
      <c r="B4" s="165"/>
      <c r="C4" s="165"/>
      <c r="D4" s="165"/>
      <c r="E4" s="165"/>
      <c r="F4" s="165"/>
      <c r="G4" s="165"/>
    </row>
    <row r="5" spans="2:7" ht="21">
      <c r="B5" s="165"/>
      <c r="C5" s="165"/>
      <c r="D5" s="165"/>
      <c r="E5" s="165"/>
      <c r="F5" s="165"/>
      <c r="G5" s="165"/>
    </row>
    <row r="6" spans="2:7" ht="27" customHeight="1">
      <c r="B6" s="164" t="s">
        <v>47</v>
      </c>
    </row>
    <row r="7" spans="2:7" ht="20.25" customHeight="1">
      <c r="B7" s="166" t="s">
        <v>10</v>
      </c>
      <c r="C7" s="168"/>
      <c r="D7" s="166" t="s">
        <v>48</v>
      </c>
      <c r="E7" s="168"/>
      <c r="F7" s="166" t="s">
        <v>23</v>
      </c>
      <c r="G7" s="168"/>
    </row>
    <row r="8" spans="2:7" ht="20.25" customHeight="1">
      <c r="B8" s="167"/>
      <c r="C8" s="169"/>
      <c r="D8" s="167"/>
      <c r="E8" s="171" t="s">
        <v>39</v>
      </c>
      <c r="F8" s="167"/>
      <c r="G8" s="169"/>
    </row>
    <row r="9" spans="2:7" ht="20.25" customHeight="1">
      <c r="B9" s="167"/>
      <c r="C9" s="169"/>
      <c r="D9" s="167"/>
      <c r="E9" s="169"/>
      <c r="F9" s="167"/>
      <c r="G9" s="169"/>
    </row>
    <row r="10" spans="2:7" ht="20.25" customHeight="1">
      <c r="B10" s="167"/>
      <c r="C10" s="169"/>
      <c r="D10" s="167"/>
      <c r="E10" s="169"/>
      <c r="F10" s="167"/>
      <c r="G10" s="169"/>
    </row>
    <row r="11" spans="2:7" ht="20.25" customHeight="1">
      <c r="B11" s="167"/>
      <c r="C11" s="169"/>
      <c r="D11" s="167"/>
      <c r="E11" s="169"/>
      <c r="F11" s="167"/>
      <c r="G11" s="169"/>
    </row>
    <row r="12" spans="2:7" ht="20.25" customHeight="1">
      <c r="B12" s="167"/>
      <c r="C12" s="169"/>
      <c r="D12" s="167"/>
      <c r="E12" s="169"/>
      <c r="F12" s="167"/>
      <c r="G12" s="169"/>
    </row>
    <row r="13" spans="2:7" ht="20.25" customHeight="1">
      <c r="B13" s="167"/>
      <c r="C13" s="169"/>
      <c r="D13" s="167"/>
      <c r="E13" s="169"/>
      <c r="F13" s="167"/>
      <c r="G13" s="169"/>
    </row>
    <row r="14" spans="2:7" ht="20.25" customHeight="1">
      <c r="B14" s="167"/>
      <c r="C14" s="169"/>
      <c r="D14" s="167"/>
      <c r="E14" s="169"/>
      <c r="F14" s="167"/>
      <c r="G14" s="169"/>
    </row>
    <row r="15" spans="2:7" ht="20.25" customHeight="1">
      <c r="B15" s="167"/>
      <c r="C15" s="169"/>
      <c r="D15" s="167"/>
      <c r="E15" s="169"/>
      <c r="F15" s="167"/>
      <c r="G15" s="169"/>
    </row>
    <row r="16" spans="2:7" ht="20.25" customHeight="1">
      <c r="B16" s="167"/>
      <c r="C16" s="169"/>
      <c r="D16" s="167"/>
      <c r="E16" s="169"/>
      <c r="F16" s="167"/>
      <c r="G16" s="169"/>
    </row>
    <row r="17" spans="2:7" ht="20.25" customHeight="1">
      <c r="B17" s="166" t="s">
        <v>29</v>
      </c>
      <c r="C17" s="168"/>
      <c r="D17" s="167"/>
      <c r="E17" s="169"/>
      <c r="F17" s="167"/>
      <c r="G17" s="169"/>
    </row>
    <row r="19" spans="2:7" ht="53.25" customHeight="1"/>
    <row r="20" spans="2:7" ht="27" customHeight="1">
      <c r="B20" s="164" t="s">
        <v>43</v>
      </c>
    </row>
    <row r="21" spans="2:7" ht="20.25" customHeight="1">
      <c r="B21" s="166" t="s">
        <v>10</v>
      </c>
      <c r="C21" s="168"/>
      <c r="D21" s="166" t="s">
        <v>48</v>
      </c>
      <c r="E21" s="168"/>
      <c r="F21" s="166" t="s">
        <v>23</v>
      </c>
      <c r="G21" s="168"/>
    </row>
    <row r="22" spans="2:7" ht="20.25" customHeight="1">
      <c r="B22" s="167"/>
      <c r="C22" s="170"/>
      <c r="D22" s="167"/>
      <c r="E22" s="171" t="s">
        <v>39</v>
      </c>
      <c r="F22" s="170"/>
      <c r="G22" s="169"/>
    </row>
    <row r="23" spans="2:7" ht="20.25" customHeight="1">
      <c r="B23" s="167"/>
      <c r="C23" s="170"/>
      <c r="D23" s="167"/>
      <c r="E23" s="169"/>
      <c r="F23" s="170"/>
      <c r="G23" s="169"/>
    </row>
    <row r="24" spans="2:7" ht="20.25" customHeight="1">
      <c r="B24" s="167"/>
      <c r="C24" s="170"/>
      <c r="D24" s="167"/>
      <c r="E24" s="169"/>
      <c r="F24" s="170"/>
      <c r="G24" s="169"/>
    </row>
    <row r="25" spans="2:7" ht="20.25" customHeight="1">
      <c r="B25" s="167"/>
      <c r="C25" s="170"/>
      <c r="D25" s="167"/>
      <c r="E25" s="169"/>
      <c r="F25" s="170"/>
      <c r="G25" s="169"/>
    </row>
    <row r="26" spans="2:7" ht="20.25" customHeight="1">
      <c r="B26" s="167"/>
      <c r="C26" s="170"/>
      <c r="D26" s="167"/>
      <c r="E26" s="169"/>
      <c r="F26" s="170"/>
      <c r="G26" s="169"/>
    </row>
    <row r="27" spans="2:7" ht="20.25" customHeight="1">
      <c r="B27" s="167"/>
      <c r="C27" s="170"/>
      <c r="D27" s="167"/>
      <c r="E27" s="169"/>
      <c r="F27" s="170"/>
      <c r="G27" s="169"/>
    </row>
    <row r="28" spans="2:7" ht="20.25" customHeight="1">
      <c r="B28" s="167"/>
      <c r="C28" s="170"/>
      <c r="D28" s="167"/>
      <c r="E28" s="169"/>
      <c r="F28" s="170"/>
      <c r="G28" s="169"/>
    </row>
    <row r="29" spans="2:7" ht="20.25" customHeight="1">
      <c r="B29" s="167"/>
      <c r="C29" s="170"/>
      <c r="D29" s="167"/>
      <c r="E29" s="169"/>
      <c r="F29" s="170"/>
      <c r="G29" s="169"/>
    </row>
    <row r="30" spans="2:7" ht="20.25" customHeight="1">
      <c r="B30" s="167"/>
      <c r="C30" s="170"/>
      <c r="D30" s="167"/>
      <c r="E30" s="169"/>
      <c r="F30" s="170"/>
      <c r="G30" s="169"/>
    </row>
    <row r="31" spans="2:7" ht="20.25" customHeight="1">
      <c r="B31" s="166" t="s">
        <v>50</v>
      </c>
      <c r="C31" s="168"/>
      <c r="D31" s="167"/>
      <c r="E31" s="169"/>
      <c r="F31" s="170"/>
      <c r="G31" s="169"/>
    </row>
  </sheetData>
  <mergeCells count="9">
    <mergeCell ref="B7:C7"/>
    <mergeCell ref="D7:E7"/>
    <mergeCell ref="F7:G7"/>
    <mergeCell ref="B17:C17"/>
    <mergeCell ref="B21:C21"/>
    <mergeCell ref="D21:E21"/>
    <mergeCell ref="F21:G21"/>
    <mergeCell ref="B31:C31"/>
    <mergeCell ref="B2:G4"/>
  </mergeCells>
  <phoneticPr fontId="20"/>
  <pageMargins left="0.7" right="0.7" top="0.75" bottom="0.75" header="0.3" footer="0.3"/>
  <pageSetup paperSize="9" scale="8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I40"/>
  <sheetViews>
    <sheetView view="pageBreakPreview" zoomScaleSheetLayoutView="100" workbookViewId="0">
      <selection activeCell="B2" sqref="B2:I3"/>
    </sheetView>
  </sheetViews>
  <sheetFormatPr defaultRowHeight="12"/>
  <cols>
    <col min="1" max="1" width="4.125" style="1" customWidth="1"/>
    <col min="2" max="2" width="14.08984375" style="1" customWidth="1"/>
    <col min="3" max="3" width="14" style="1" customWidth="1"/>
    <col min="4" max="4" width="15.25" style="1" customWidth="1"/>
    <col min="5" max="5" width="14.375" style="1" customWidth="1"/>
    <col min="6" max="8" width="15.25" style="1" customWidth="1"/>
    <col min="9" max="9" width="14.125" style="1" customWidth="1"/>
    <col min="10" max="10" width="7.25" style="1" customWidth="1"/>
    <col min="11" max="16384" width="9" style="1" bestFit="1" customWidth="1"/>
  </cols>
  <sheetData>
    <row r="1" spans="2:9" ht="15.75" customHeight="1">
      <c r="B1" s="1" t="s">
        <v>175</v>
      </c>
    </row>
    <row r="2" spans="2:9" ht="12" customHeight="1">
      <c r="B2" s="3" t="s">
        <v>167</v>
      </c>
      <c r="C2" s="3"/>
      <c r="D2" s="3"/>
      <c r="E2" s="3"/>
      <c r="F2" s="3"/>
      <c r="G2" s="3"/>
      <c r="H2" s="3"/>
      <c r="I2" s="3"/>
    </row>
    <row r="3" spans="2:9" ht="12" customHeight="1">
      <c r="B3" s="3"/>
      <c r="C3" s="3"/>
      <c r="D3" s="3"/>
      <c r="E3" s="3"/>
      <c r="F3" s="3"/>
      <c r="G3" s="3"/>
      <c r="H3" s="3"/>
      <c r="I3" s="3"/>
    </row>
    <row r="4" spans="2:9" ht="23.5">
      <c r="B4" s="3"/>
      <c r="C4" s="3"/>
      <c r="D4" s="3"/>
      <c r="E4" s="3"/>
      <c r="F4" s="3"/>
      <c r="G4" s="3"/>
      <c r="H4" s="3"/>
    </row>
    <row r="5" spans="2:9" ht="17" customHeight="1">
      <c r="F5" s="10" t="s">
        <v>4</v>
      </c>
      <c r="G5" s="10"/>
      <c r="H5" s="10"/>
      <c r="I5" s="10"/>
    </row>
    <row r="6" spans="2:9" ht="18" customHeight="1">
      <c r="B6" s="4" t="s">
        <v>10</v>
      </c>
      <c r="C6" s="7" t="s">
        <v>63</v>
      </c>
      <c r="D6" s="7" t="s">
        <v>62</v>
      </c>
      <c r="E6" s="7" t="s">
        <v>8</v>
      </c>
      <c r="F6" s="7" t="s">
        <v>60</v>
      </c>
      <c r="G6" s="20" t="s">
        <v>59</v>
      </c>
      <c r="H6" s="7" t="s">
        <v>57</v>
      </c>
      <c r="I6" s="4" t="s">
        <v>38</v>
      </c>
    </row>
    <row r="7" spans="2:9" ht="18" customHeight="1">
      <c r="B7" s="5"/>
      <c r="C7" s="8"/>
      <c r="D7" s="8"/>
      <c r="E7" s="8" t="s">
        <v>7</v>
      </c>
      <c r="F7" s="8"/>
      <c r="G7" s="21"/>
      <c r="H7" s="8"/>
      <c r="I7" s="5"/>
    </row>
    <row r="8" spans="2:9" ht="15" customHeight="1">
      <c r="B8" s="6"/>
      <c r="C8" s="10" t="s">
        <v>24</v>
      </c>
      <c r="D8" s="15" t="s">
        <v>13</v>
      </c>
      <c r="E8" s="15" t="s">
        <v>27</v>
      </c>
      <c r="F8" s="15" t="s">
        <v>19</v>
      </c>
      <c r="G8" s="10" t="s">
        <v>30</v>
      </c>
      <c r="H8" s="15" t="s">
        <v>33</v>
      </c>
      <c r="I8" s="24" t="s">
        <v>36</v>
      </c>
    </row>
    <row r="9" spans="2:9">
      <c r="B9" s="7" t="s">
        <v>171</v>
      </c>
      <c r="C9" s="11" t="s">
        <v>39</v>
      </c>
      <c r="D9" s="16" t="s">
        <v>39</v>
      </c>
      <c r="E9" s="11" t="s">
        <v>39</v>
      </c>
      <c r="F9" s="16" t="s">
        <v>39</v>
      </c>
      <c r="G9" s="11" t="s">
        <v>39</v>
      </c>
      <c r="H9" s="22" t="s">
        <v>39</v>
      </c>
      <c r="I9" s="11" t="s">
        <v>65</v>
      </c>
    </row>
    <row r="10" spans="2:9">
      <c r="B10" s="8"/>
      <c r="C10" s="12"/>
      <c r="D10" s="17"/>
      <c r="E10" s="12"/>
      <c r="F10" s="17"/>
      <c r="G10" s="12"/>
      <c r="H10" s="23"/>
      <c r="I10" s="12"/>
    </row>
    <row r="11" spans="2:9">
      <c r="B11" s="8"/>
      <c r="C11" s="12"/>
      <c r="D11" s="17"/>
      <c r="E11" s="12"/>
      <c r="F11" s="17"/>
      <c r="G11" s="12"/>
      <c r="H11" s="23"/>
      <c r="I11" s="12"/>
    </row>
    <row r="12" spans="2:9">
      <c r="B12" s="8"/>
      <c r="C12" s="12"/>
      <c r="D12" s="17"/>
      <c r="E12" s="12"/>
      <c r="F12" s="17"/>
      <c r="G12" s="12"/>
      <c r="H12" s="23"/>
      <c r="I12" s="12"/>
    </row>
    <row r="13" spans="2:9">
      <c r="B13" s="8"/>
      <c r="C13" s="12"/>
      <c r="D13" s="17"/>
      <c r="E13" s="12"/>
      <c r="F13" s="17"/>
      <c r="G13" s="12"/>
      <c r="H13" s="23"/>
      <c r="I13" s="12"/>
    </row>
    <row r="14" spans="2:9">
      <c r="B14" s="8"/>
      <c r="C14" s="12"/>
      <c r="D14" s="17"/>
      <c r="E14" s="12"/>
      <c r="F14" s="17"/>
      <c r="G14" s="12"/>
      <c r="H14" s="23"/>
      <c r="I14" s="12"/>
    </row>
    <row r="15" spans="2:9">
      <c r="B15" s="8"/>
      <c r="C15" s="12"/>
      <c r="D15" s="17"/>
      <c r="E15" s="12"/>
      <c r="F15" s="17"/>
      <c r="G15" s="12"/>
      <c r="H15" s="23"/>
      <c r="I15" s="12"/>
    </row>
    <row r="16" spans="2:9">
      <c r="B16" s="8"/>
      <c r="C16" s="12"/>
      <c r="D16" s="17"/>
      <c r="E16" s="12"/>
      <c r="F16" s="17"/>
      <c r="G16" s="12"/>
      <c r="H16" s="23"/>
      <c r="I16" s="12"/>
    </row>
    <row r="17" spans="2:9">
      <c r="B17" s="8"/>
      <c r="C17" s="12"/>
      <c r="D17" s="17"/>
      <c r="E17" s="12"/>
      <c r="F17" s="17"/>
      <c r="G17" s="12"/>
      <c r="H17" s="23"/>
      <c r="I17" s="12"/>
    </row>
    <row r="18" spans="2:9">
      <c r="B18" s="8"/>
      <c r="C18" s="12"/>
      <c r="D18" s="17"/>
      <c r="E18" s="12"/>
      <c r="F18" s="17"/>
      <c r="G18" s="12"/>
      <c r="H18" s="23"/>
      <c r="I18" s="12"/>
    </row>
    <row r="19" spans="2:9">
      <c r="B19" s="8"/>
      <c r="C19" s="12"/>
      <c r="D19" s="17"/>
      <c r="E19" s="12"/>
      <c r="F19" s="17"/>
      <c r="G19" s="12"/>
      <c r="H19" s="23"/>
      <c r="I19" s="12"/>
    </row>
    <row r="20" spans="2:9">
      <c r="B20" s="8"/>
      <c r="C20" s="13"/>
      <c r="D20" s="18"/>
      <c r="E20" s="13"/>
      <c r="F20" s="18"/>
      <c r="G20" s="13"/>
      <c r="H20" s="18"/>
      <c r="I20" s="13"/>
    </row>
    <row r="21" spans="2:9">
      <c r="B21" s="9"/>
      <c r="C21" s="12"/>
      <c r="D21" s="172"/>
      <c r="E21" s="12"/>
      <c r="F21" s="172"/>
      <c r="G21" s="12"/>
      <c r="H21" s="172"/>
      <c r="I21" s="12"/>
    </row>
    <row r="22" spans="2:9">
      <c r="B22" s="7" t="s">
        <v>166</v>
      </c>
      <c r="C22" s="11" t="s">
        <v>39</v>
      </c>
      <c r="D22" s="16" t="s">
        <v>39</v>
      </c>
      <c r="E22" s="11" t="s">
        <v>39</v>
      </c>
      <c r="F22" s="16" t="s">
        <v>39</v>
      </c>
      <c r="G22" s="11" t="s">
        <v>39</v>
      </c>
      <c r="H22" s="22" t="s">
        <v>39</v>
      </c>
      <c r="I22" s="11" t="s">
        <v>65</v>
      </c>
    </row>
    <row r="23" spans="2:9">
      <c r="B23" s="8"/>
      <c r="C23" s="12"/>
      <c r="D23" s="12"/>
      <c r="E23" s="12"/>
      <c r="F23" s="12"/>
      <c r="G23" s="12"/>
      <c r="H23" s="12"/>
      <c r="I23" s="12"/>
    </row>
    <row r="24" spans="2:9">
      <c r="B24" s="8"/>
      <c r="C24" s="12"/>
      <c r="D24" s="12"/>
      <c r="E24" s="12"/>
      <c r="F24" s="12"/>
      <c r="G24" s="12"/>
      <c r="H24" s="12"/>
      <c r="I24" s="12"/>
    </row>
    <row r="25" spans="2:9">
      <c r="B25" s="8"/>
      <c r="C25" s="12"/>
      <c r="D25" s="12"/>
      <c r="E25" s="12"/>
      <c r="F25" s="12"/>
      <c r="G25" s="12"/>
      <c r="H25" s="12"/>
      <c r="I25" s="12"/>
    </row>
    <row r="26" spans="2:9">
      <c r="B26" s="8"/>
      <c r="C26" s="12"/>
      <c r="D26" s="12"/>
      <c r="E26" s="12"/>
      <c r="F26" s="12"/>
      <c r="G26" s="12"/>
      <c r="H26" s="12"/>
      <c r="I26" s="12"/>
    </row>
    <row r="27" spans="2:9">
      <c r="B27" s="8"/>
      <c r="C27" s="12"/>
      <c r="D27" s="12"/>
      <c r="E27" s="12"/>
      <c r="F27" s="12"/>
      <c r="G27" s="12"/>
      <c r="H27" s="12"/>
      <c r="I27" s="12"/>
    </row>
    <row r="28" spans="2:9">
      <c r="B28" s="8"/>
      <c r="C28" s="12"/>
      <c r="D28" s="12"/>
      <c r="E28" s="12"/>
      <c r="F28" s="12"/>
      <c r="G28" s="12"/>
      <c r="H28" s="12"/>
      <c r="I28" s="12"/>
    </row>
    <row r="29" spans="2:9">
      <c r="B29" s="8"/>
      <c r="C29" s="12"/>
      <c r="D29" s="12"/>
      <c r="E29" s="12"/>
      <c r="F29" s="12"/>
      <c r="G29" s="12"/>
      <c r="H29" s="12"/>
      <c r="I29" s="12"/>
    </row>
    <row r="30" spans="2:9">
      <c r="B30" s="8"/>
      <c r="C30" s="12"/>
      <c r="D30" s="12"/>
      <c r="E30" s="12"/>
      <c r="F30" s="12"/>
      <c r="G30" s="12"/>
      <c r="H30" s="12"/>
      <c r="I30" s="12"/>
    </row>
    <row r="31" spans="2:9">
      <c r="B31" s="8"/>
      <c r="C31" s="12"/>
      <c r="D31" s="12"/>
      <c r="E31" s="12"/>
      <c r="F31" s="12"/>
      <c r="G31" s="12"/>
      <c r="H31" s="12"/>
      <c r="I31" s="12"/>
    </row>
    <row r="32" spans="2:9">
      <c r="B32" s="8"/>
      <c r="C32" s="12"/>
      <c r="D32" s="12"/>
      <c r="E32" s="12"/>
      <c r="F32" s="12"/>
      <c r="G32" s="12"/>
      <c r="H32" s="12"/>
      <c r="I32" s="12"/>
    </row>
    <row r="33" spans="1:9">
      <c r="B33" s="8"/>
      <c r="C33" s="12"/>
      <c r="D33" s="12"/>
      <c r="E33" s="12"/>
      <c r="F33" s="12"/>
      <c r="G33" s="12"/>
      <c r="H33" s="12"/>
      <c r="I33" s="12"/>
    </row>
    <row r="34" spans="1:9">
      <c r="B34" s="9"/>
      <c r="C34" s="14"/>
      <c r="D34" s="14"/>
      <c r="E34" s="14"/>
      <c r="F34" s="14"/>
      <c r="G34" s="14"/>
      <c r="H34" s="14"/>
      <c r="I34" s="14"/>
    </row>
    <row r="35" spans="1:9">
      <c r="B35" s="9" t="s">
        <v>50</v>
      </c>
      <c r="C35" s="14"/>
      <c r="D35" s="14"/>
      <c r="E35" s="14"/>
      <c r="F35" s="14"/>
      <c r="G35" s="14"/>
      <c r="H35" s="14"/>
      <c r="I35" s="14"/>
    </row>
    <row r="36" spans="1:9" ht="10" customHeight="1"/>
    <row r="37" spans="1:9" ht="15" customHeight="1">
      <c r="A37" s="1" t="s">
        <v>17</v>
      </c>
    </row>
    <row r="38" spans="1:9" ht="15" customHeight="1">
      <c r="A38" s="2" t="s">
        <v>41</v>
      </c>
      <c r="B38" s="2"/>
      <c r="C38" s="2"/>
      <c r="D38" s="2"/>
      <c r="E38" s="2"/>
      <c r="F38" s="2"/>
      <c r="G38" s="2"/>
      <c r="H38" s="2"/>
    </row>
    <row r="39" spans="1:9" ht="15" customHeight="1">
      <c r="A39" s="2" t="s">
        <v>44</v>
      </c>
      <c r="B39" s="2"/>
      <c r="C39" s="2"/>
      <c r="D39" s="2"/>
      <c r="E39" s="2"/>
      <c r="F39" s="2"/>
      <c r="G39" s="2"/>
      <c r="H39" s="2"/>
    </row>
    <row r="40" spans="1:9" ht="15" customHeight="1">
      <c r="B40" s="1" t="s">
        <v>100</v>
      </c>
    </row>
  </sheetData>
  <mergeCells count="11">
    <mergeCell ref="F5:I5"/>
    <mergeCell ref="B2:I3"/>
    <mergeCell ref="B6:B8"/>
    <mergeCell ref="C6:C7"/>
    <mergeCell ref="D6:D7"/>
    <mergeCell ref="F6:F7"/>
    <mergeCell ref="G6:G7"/>
    <mergeCell ref="H6:H7"/>
    <mergeCell ref="I6:I7"/>
    <mergeCell ref="B9:B21"/>
    <mergeCell ref="B22:B34"/>
  </mergeCells>
  <phoneticPr fontId="20"/>
  <printOptions horizontalCentered="1"/>
  <pageMargins left="0.70866141732283472" right="0.70866141732283472" top="0.74803149606299213" bottom="0.74803149606299213" header="0.31496062992125984" footer="0.31496062992125984"/>
  <pageSetup paperSize="9" scale="94" fitToWidth="1" fitToHeight="1"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H36"/>
  <sheetViews>
    <sheetView view="pageBreakPreview" zoomScale="115" zoomScaleSheetLayoutView="115" workbookViewId="0">
      <selection activeCell="A2" sqref="A2"/>
    </sheetView>
  </sheetViews>
  <sheetFormatPr defaultColWidth="18.125" defaultRowHeight="14"/>
  <cols>
    <col min="1" max="1" width="23.125" style="25" customWidth="1"/>
    <col min="2" max="5" width="17.125" style="25" customWidth="1"/>
    <col min="6" max="16384" width="18.125" style="25"/>
  </cols>
  <sheetData>
    <row r="1" spans="1:8">
      <c r="A1" s="25" t="s">
        <v>173</v>
      </c>
    </row>
    <row r="2" spans="1:8" ht="19.5" customHeight="1">
      <c r="A2" s="26" t="s">
        <v>161</v>
      </c>
      <c r="B2" s="26"/>
      <c r="C2" s="26"/>
      <c r="D2" s="26"/>
      <c r="E2" s="26"/>
    </row>
    <row r="3" spans="1:8">
      <c r="A3" s="27"/>
      <c r="B3" s="27"/>
      <c r="C3" s="27"/>
      <c r="D3" s="27"/>
      <c r="E3" s="27"/>
    </row>
    <row r="4" spans="1:8">
      <c r="A4" s="27"/>
      <c r="B4" s="27"/>
      <c r="C4" s="27"/>
      <c r="D4" s="41"/>
      <c r="E4" s="31"/>
      <c r="F4" s="27"/>
      <c r="G4" s="27"/>
      <c r="H4" s="27"/>
    </row>
    <row r="5" spans="1:8">
      <c r="A5" s="27"/>
      <c r="B5" s="27"/>
      <c r="C5" s="27"/>
      <c r="D5" s="41" t="s">
        <v>97</v>
      </c>
      <c r="E5" s="47"/>
      <c r="F5" s="27"/>
      <c r="G5" s="27"/>
      <c r="H5" s="27"/>
    </row>
    <row r="6" spans="1:8">
      <c r="A6" s="25" t="s">
        <v>20</v>
      </c>
    </row>
    <row r="7" spans="1:8">
      <c r="A7" s="28" t="s">
        <v>10</v>
      </c>
      <c r="B7" s="35" t="s">
        <v>157</v>
      </c>
      <c r="C7" s="35" t="s">
        <v>93</v>
      </c>
      <c r="D7" s="35" t="s">
        <v>98</v>
      </c>
      <c r="E7" s="35" t="s">
        <v>15</v>
      </c>
    </row>
    <row r="8" spans="1:8">
      <c r="A8" s="29"/>
      <c r="B8" s="36" t="s">
        <v>39</v>
      </c>
      <c r="C8" s="29"/>
      <c r="D8" s="36" t="s">
        <v>39</v>
      </c>
      <c r="E8" s="36" t="s">
        <v>39</v>
      </c>
    </row>
    <row r="9" spans="1:8">
      <c r="A9" s="29" t="s">
        <v>76</v>
      </c>
      <c r="B9" s="29"/>
      <c r="C9" s="29"/>
      <c r="D9" s="42"/>
      <c r="E9" s="30"/>
    </row>
    <row r="10" spans="1:8">
      <c r="A10" s="29" t="s">
        <v>78</v>
      </c>
      <c r="B10" s="37"/>
      <c r="C10" s="37"/>
      <c r="D10" s="42"/>
      <c r="E10" s="30"/>
    </row>
    <row r="11" spans="1:8">
      <c r="A11" s="29" t="s">
        <v>70</v>
      </c>
      <c r="B11" s="37"/>
      <c r="C11" s="37"/>
      <c r="D11" s="29" t="s">
        <v>12</v>
      </c>
      <c r="E11" s="30"/>
    </row>
    <row r="12" spans="1:8">
      <c r="A12" s="29" t="s">
        <v>25</v>
      </c>
      <c r="B12" s="37"/>
      <c r="C12" s="37"/>
      <c r="D12" s="43"/>
      <c r="E12" s="30"/>
    </row>
    <row r="13" spans="1:8">
      <c r="A13" s="29" t="s">
        <v>79</v>
      </c>
      <c r="B13" s="37"/>
      <c r="C13" s="37"/>
      <c r="D13" s="29"/>
      <c r="E13" s="30"/>
    </row>
    <row r="14" spans="1:8">
      <c r="A14" s="29"/>
      <c r="B14" s="37"/>
      <c r="C14" s="37"/>
      <c r="D14" s="29"/>
      <c r="E14" s="30"/>
    </row>
    <row r="15" spans="1:8">
      <c r="A15" s="29" t="s">
        <v>61</v>
      </c>
      <c r="B15" s="37"/>
      <c r="C15" s="37"/>
      <c r="D15" s="29"/>
      <c r="E15" s="30"/>
    </row>
    <row r="16" spans="1:8">
      <c r="A16" s="29" t="s">
        <v>80</v>
      </c>
      <c r="B16" s="37"/>
      <c r="C16" s="37"/>
      <c r="D16" s="29"/>
      <c r="E16" s="30"/>
    </row>
    <row r="17" spans="1:5">
      <c r="A17" s="29" t="s">
        <v>81</v>
      </c>
      <c r="B17" s="37"/>
      <c r="C17" s="37"/>
      <c r="D17" s="29"/>
      <c r="E17" s="30"/>
    </row>
    <row r="18" spans="1:5">
      <c r="A18" s="29" t="s">
        <v>82</v>
      </c>
      <c r="B18" s="37"/>
      <c r="C18" s="37"/>
      <c r="D18" s="29"/>
      <c r="E18" s="30"/>
    </row>
    <row r="19" spans="1:5">
      <c r="A19" s="29" t="s">
        <v>83</v>
      </c>
      <c r="B19" s="37"/>
      <c r="C19" s="37"/>
      <c r="D19" s="29"/>
      <c r="E19" s="30"/>
    </row>
    <row r="20" spans="1:5">
      <c r="A20" s="29" t="s">
        <v>84</v>
      </c>
      <c r="B20" s="37"/>
      <c r="C20" s="37"/>
      <c r="D20" s="29"/>
      <c r="E20" s="30"/>
    </row>
    <row r="21" spans="1:5">
      <c r="A21" s="30" t="s">
        <v>85</v>
      </c>
      <c r="B21" s="37"/>
      <c r="C21" s="37"/>
      <c r="D21" s="29"/>
      <c r="E21" s="30"/>
    </row>
    <row r="22" spans="1:5">
      <c r="A22" s="29"/>
      <c r="B22" s="37"/>
      <c r="C22" s="37"/>
      <c r="D22" s="29"/>
      <c r="E22" s="30"/>
    </row>
    <row r="23" spans="1:5">
      <c r="A23" s="29" t="s">
        <v>64</v>
      </c>
      <c r="B23" s="37"/>
      <c r="C23" s="37"/>
      <c r="D23" s="29"/>
      <c r="E23" s="30"/>
    </row>
    <row r="24" spans="1:5">
      <c r="A24" s="29" t="s">
        <v>56</v>
      </c>
      <c r="B24" s="37"/>
      <c r="C24" s="37"/>
      <c r="D24" s="29"/>
      <c r="E24" s="30"/>
    </row>
    <row r="25" spans="1:5">
      <c r="A25" s="29" t="s">
        <v>88</v>
      </c>
      <c r="B25" s="37"/>
      <c r="C25" s="37"/>
      <c r="D25" s="29"/>
      <c r="E25" s="30"/>
    </row>
    <row r="26" spans="1:5">
      <c r="A26" s="29"/>
      <c r="B26" s="37"/>
      <c r="C26" s="37"/>
      <c r="D26" s="29"/>
      <c r="E26" s="30"/>
    </row>
    <row r="27" spans="1:5">
      <c r="A27" s="29"/>
      <c r="B27" s="37"/>
      <c r="C27" s="37"/>
      <c r="D27" s="29"/>
      <c r="E27" s="48"/>
    </row>
    <row r="28" spans="1:5">
      <c r="A28" s="28" t="s">
        <v>73</v>
      </c>
      <c r="B28" s="38">
        <f>SUBTOTAL(109,B10:B27)</f>
        <v>0</v>
      </c>
      <c r="C28" s="38"/>
      <c r="D28" s="44">
        <f>IF(B28&gt;0,4701000*D12/12,0)</f>
        <v>0</v>
      </c>
      <c r="E28" s="44">
        <f>MIN(B28,D28)</f>
        <v>0</v>
      </c>
    </row>
    <row r="29" spans="1:5">
      <c r="A29" s="31"/>
      <c r="B29" s="31"/>
      <c r="C29" s="31"/>
      <c r="D29" s="31"/>
    </row>
    <row r="31" spans="1:5">
      <c r="A31" s="25" t="s">
        <v>89</v>
      </c>
    </row>
    <row r="32" spans="1:5">
      <c r="A32" s="28" t="s">
        <v>10</v>
      </c>
      <c r="B32" s="28" t="s">
        <v>158</v>
      </c>
      <c r="C32" s="28" t="s">
        <v>93</v>
      </c>
      <c r="D32" s="45"/>
      <c r="E32" s="49"/>
    </row>
    <row r="33" spans="1:5">
      <c r="A33" s="32" t="s">
        <v>90</v>
      </c>
      <c r="B33" s="36" t="s">
        <v>39</v>
      </c>
      <c r="C33" s="30"/>
      <c r="D33" s="31"/>
      <c r="E33" s="50"/>
    </row>
    <row r="34" spans="1:5">
      <c r="A34" s="33" t="s">
        <v>49</v>
      </c>
      <c r="B34" s="39"/>
      <c r="C34" s="39"/>
      <c r="D34" s="31"/>
      <c r="E34" s="50"/>
    </row>
    <row r="35" spans="1:5">
      <c r="A35" s="33" t="s">
        <v>49</v>
      </c>
      <c r="B35" s="39"/>
      <c r="C35" s="39"/>
      <c r="D35" s="31"/>
      <c r="E35" s="50"/>
    </row>
    <row r="36" spans="1:5">
      <c r="A36" s="34" t="s">
        <v>50</v>
      </c>
      <c r="B36" s="40">
        <f>SUM(B34:B35)</f>
        <v>0</v>
      </c>
      <c r="C36" s="40"/>
      <c r="D36" s="46"/>
      <c r="E36" s="49"/>
    </row>
  </sheetData>
  <mergeCells count="6">
    <mergeCell ref="A29:D29"/>
    <mergeCell ref="D33:E33"/>
    <mergeCell ref="D34:E34"/>
    <mergeCell ref="D35:E35"/>
    <mergeCell ref="D36:E36"/>
    <mergeCell ref="E9:E27"/>
  </mergeCells>
  <phoneticPr fontId="20"/>
  <dataValidations count="1">
    <dataValidation type="whole" allowBlank="1" showDropDown="0" showInputMessage="1" showErrorMessage="1" sqref="D12">
      <formula1>0</formula1>
      <formula2>12</formula2>
    </dataValidation>
  </dataValidations>
  <printOptions horizontalCentered="1"/>
  <pageMargins left="0.59055118110236227" right="0.59055118110236227" top="0.59055118110236227" bottom="0.59055118110236227" header="0.31496062992125984" footer="0.39370078740157483"/>
  <pageSetup paperSize="9" fitToWidth="1" fitToHeight="0" orientation="portrait" usePrinterDefaults="1" r:id="rId1"/>
  <headerFooter>
    <oddFooter>&amp;C&amp;"ＭＳ ゴシック,標準"&amp;10&amp;P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J20"/>
  <sheetViews>
    <sheetView view="pageBreakPreview" zoomScale="75" zoomScaleSheetLayoutView="75" workbookViewId="0">
      <pane ySplit="1" topLeftCell="A2" activePane="bottomLeft" state="frozen"/>
      <selection pane="bottomLeft" activeCell="A2" sqref="A2:J2"/>
    </sheetView>
  </sheetViews>
  <sheetFormatPr defaultRowHeight="18.75" customHeight="1"/>
  <cols>
    <col min="1" max="1" width="30.5" style="25" bestFit="1" customWidth="1"/>
    <col min="2" max="2" width="10.5" style="25" customWidth="1"/>
    <col min="3" max="3" width="10.625" style="25" customWidth="1"/>
    <col min="4" max="4" width="12.125" style="25" bestFit="1" customWidth="1"/>
    <col min="5" max="10" width="10.625" style="25" customWidth="1"/>
    <col min="11" max="16384" width="9" style="25" customWidth="1"/>
  </cols>
  <sheetData>
    <row r="1" spans="1:10" ht="18.75" customHeight="1">
      <c r="A1" s="25" t="s">
        <v>176</v>
      </c>
    </row>
    <row r="2" spans="1:10" ht="23.25" customHeight="1">
      <c r="A2" s="27" t="s">
        <v>159</v>
      </c>
      <c r="B2" s="27"/>
      <c r="C2" s="27"/>
      <c r="D2" s="27"/>
      <c r="E2" s="27"/>
      <c r="F2" s="27"/>
      <c r="G2" s="27"/>
      <c r="H2" s="27"/>
      <c r="I2" s="27"/>
      <c r="J2" s="27"/>
    </row>
    <row r="4" spans="1:10" ht="18.75" customHeight="1">
      <c r="H4" s="71"/>
      <c r="I4" s="71"/>
      <c r="J4" s="71"/>
    </row>
    <row r="5" spans="1:10" ht="18.75" customHeight="1">
      <c r="A5" s="51" t="s">
        <v>28</v>
      </c>
      <c r="B5" s="59"/>
      <c r="C5" s="59"/>
      <c r="D5" s="59"/>
      <c r="E5" s="59"/>
      <c r="F5" s="59"/>
      <c r="G5" s="59"/>
      <c r="H5" s="59"/>
      <c r="I5" s="59"/>
      <c r="J5" s="59"/>
    </row>
    <row r="6" spans="1:10" ht="18.75" customHeight="1">
      <c r="A6" s="28" t="s">
        <v>66</v>
      </c>
      <c r="B6" s="59"/>
      <c r="C6" s="59"/>
      <c r="D6" s="59"/>
      <c r="E6" s="59"/>
      <c r="F6" s="59"/>
      <c r="G6" s="59"/>
      <c r="H6" s="59"/>
      <c r="I6" s="59"/>
      <c r="J6" s="59"/>
    </row>
    <row r="7" spans="1:10" ht="18.75" customHeight="1">
      <c r="A7" s="52" t="s">
        <v>55</v>
      </c>
      <c r="B7" s="60" t="s">
        <v>32</v>
      </c>
      <c r="C7" s="60"/>
      <c r="D7" s="60"/>
      <c r="E7" s="60"/>
      <c r="F7" s="60"/>
      <c r="G7" s="60"/>
      <c r="H7" s="60"/>
      <c r="I7" s="60"/>
      <c r="J7" s="60"/>
    </row>
    <row r="8" spans="1:10" ht="18.75" customHeight="1">
      <c r="A8" s="34" t="s">
        <v>2</v>
      </c>
      <c r="B8" s="61"/>
      <c r="C8" s="61"/>
      <c r="D8" s="61"/>
      <c r="E8" s="61"/>
      <c r="F8" s="61"/>
      <c r="G8" s="61"/>
      <c r="H8" s="61"/>
      <c r="I8" s="61"/>
      <c r="J8" s="61"/>
    </row>
    <row r="9" spans="1:10" ht="18.75" customHeight="1">
      <c r="A9" s="53" t="s">
        <v>40</v>
      </c>
      <c r="B9" s="62" t="s">
        <v>67</v>
      </c>
      <c r="C9" s="62" t="s">
        <v>69</v>
      </c>
      <c r="D9" s="62"/>
      <c r="E9" s="62"/>
      <c r="F9" s="62"/>
      <c r="G9" s="68"/>
      <c r="H9" s="68"/>
      <c r="I9" s="68"/>
      <c r="J9" s="68"/>
    </row>
    <row r="10" spans="1:10" ht="18.75" customHeight="1">
      <c r="A10" s="53"/>
      <c r="B10" s="62">
        <v>1</v>
      </c>
      <c r="C10" s="65"/>
      <c r="D10" s="65"/>
      <c r="E10" s="65"/>
      <c r="F10" s="65"/>
      <c r="G10" s="69"/>
      <c r="H10" s="69"/>
      <c r="I10" s="69"/>
      <c r="J10" s="69"/>
    </row>
    <row r="11" spans="1:10" ht="18.75" customHeight="1">
      <c r="A11" s="53"/>
      <c r="B11" s="62">
        <v>2</v>
      </c>
      <c r="C11" s="65"/>
      <c r="D11" s="65"/>
      <c r="E11" s="65"/>
      <c r="F11" s="65"/>
      <c r="G11" s="69"/>
      <c r="H11" s="69"/>
      <c r="I11" s="69"/>
      <c r="J11" s="69"/>
    </row>
    <row r="12" spans="1:10" ht="18.75" customHeight="1">
      <c r="A12" s="54"/>
      <c r="B12" s="62">
        <v>3</v>
      </c>
      <c r="C12" s="65"/>
      <c r="D12" s="65"/>
      <c r="E12" s="65"/>
      <c r="F12" s="65"/>
      <c r="G12" s="70"/>
      <c r="H12" s="70"/>
      <c r="I12" s="70"/>
      <c r="J12" s="70"/>
    </row>
    <row r="13" spans="1:10" ht="18.75" customHeight="1">
      <c r="A13" s="55" t="s">
        <v>35</v>
      </c>
      <c r="B13" s="28" t="s">
        <v>68</v>
      </c>
      <c r="C13" s="28" t="s">
        <v>71</v>
      </c>
      <c r="D13" s="28" t="s">
        <v>72</v>
      </c>
      <c r="E13" s="28" t="s">
        <v>73</v>
      </c>
      <c r="F13" s="34" t="s">
        <v>74</v>
      </c>
      <c r="G13" s="34"/>
      <c r="H13" s="34"/>
      <c r="I13" s="34"/>
      <c r="J13" s="34"/>
    </row>
    <row r="14" spans="1:10" ht="18.75" customHeight="1">
      <c r="A14" s="55"/>
      <c r="B14" s="63"/>
      <c r="C14" s="63"/>
      <c r="D14" s="63"/>
      <c r="E14" s="66">
        <f>SUM(B14:D14)</f>
        <v>0</v>
      </c>
      <c r="F14" s="67"/>
      <c r="G14" s="67"/>
      <c r="H14" s="67"/>
      <c r="I14" s="67"/>
      <c r="J14" s="67"/>
    </row>
    <row r="15" spans="1:10" ht="18.75" customHeight="1">
      <c r="A15" s="56" t="s">
        <v>14</v>
      </c>
      <c r="B15" s="64"/>
      <c r="C15" s="64"/>
      <c r="D15" s="64"/>
      <c r="E15" s="64"/>
      <c r="F15" s="64"/>
      <c r="G15" s="64"/>
      <c r="H15" s="64"/>
      <c r="I15" s="64"/>
      <c r="J15" s="64"/>
    </row>
    <row r="16" spans="1:10" ht="18.75" customHeight="1">
      <c r="A16" s="57"/>
      <c r="B16" s="64"/>
      <c r="C16" s="64"/>
      <c r="D16" s="64"/>
      <c r="E16" s="64"/>
      <c r="F16" s="64"/>
      <c r="G16" s="64"/>
      <c r="H16" s="64"/>
      <c r="I16" s="64"/>
      <c r="J16" s="64"/>
    </row>
    <row r="17" spans="1:10" ht="18.75" customHeight="1">
      <c r="A17" s="57"/>
      <c r="B17" s="64"/>
      <c r="C17" s="64"/>
      <c r="D17" s="64"/>
      <c r="E17" s="64"/>
      <c r="F17" s="64"/>
      <c r="G17" s="64"/>
      <c r="H17" s="64"/>
      <c r="I17" s="64"/>
      <c r="J17" s="64"/>
    </row>
    <row r="18" spans="1:10" ht="18.75" customHeight="1">
      <c r="A18" s="57"/>
      <c r="B18" s="64"/>
      <c r="C18" s="64"/>
      <c r="D18" s="64"/>
      <c r="E18" s="64"/>
      <c r="F18" s="64"/>
      <c r="G18" s="64"/>
      <c r="H18" s="64"/>
      <c r="I18" s="64"/>
      <c r="J18" s="64"/>
    </row>
    <row r="19" spans="1:10" ht="18.75" customHeight="1">
      <c r="A19" s="57"/>
      <c r="B19" s="64"/>
      <c r="C19" s="64"/>
      <c r="D19" s="64"/>
      <c r="E19" s="64"/>
      <c r="F19" s="64"/>
      <c r="G19" s="64"/>
      <c r="H19" s="64"/>
      <c r="I19" s="64"/>
      <c r="J19" s="64"/>
    </row>
    <row r="20" spans="1:10" ht="45.75" customHeight="1">
      <c r="A20" s="58" t="s">
        <v>22</v>
      </c>
      <c r="B20" s="58"/>
      <c r="C20" s="58"/>
      <c r="D20" s="58"/>
      <c r="E20" s="58"/>
      <c r="F20" s="58"/>
      <c r="G20" s="58"/>
      <c r="H20" s="58"/>
      <c r="I20" s="58"/>
      <c r="J20" s="58"/>
    </row>
    <row r="25" spans="1:10" ht="37.5" customHeight="1"/>
  </sheetData>
  <mergeCells count="17">
    <mergeCell ref="A2:J2"/>
    <mergeCell ref="H4:J4"/>
    <mergeCell ref="B5:J5"/>
    <mergeCell ref="B6:J6"/>
    <mergeCell ref="B7:J7"/>
    <mergeCell ref="B8:J8"/>
    <mergeCell ref="C9:F9"/>
    <mergeCell ref="C10:F10"/>
    <mergeCell ref="C11:F11"/>
    <mergeCell ref="C12:F12"/>
    <mergeCell ref="F13:J13"/>
    <mergeCell ref="F14:J14"/>
    <mergeCell ref="A20:J20"/>
    <mergeCell ref="A9:A12"/>
    <mergeCell ref="A13:A14"/>
    <mergeCell ref="A15:A19"/>
    <mergeCell ref="B15:J19"/>
  </mergeCells>
  <phoneticPr fontId="20"/>
  <printOptions horizontalCentered="1"/>
  <pageMargins left="0.59055118110236227" right="0.59055118110236227" top="0.59055118110236227" bottom="0.59055118110236227" header="0.31496062992125984" footer="0.39370078740157483"/>
  <pageSetup paperSize="9" scale="72" fitToWidth="1" fitToHeight="1" orientation="portrait" usePrinterDefaults="1" r:id="rId1"/>
  <headerFooter>
    <oddFooter>&amp;C&amp;"ＭＳ ゴシック,標準"&amp;10&amp;P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dimension ref="A1:X53"/>
  <sheetViews>
    <sheetView view="pageBreakPreview" zoomScaleSheetLayoutView="100" workbookViewId="0">
      <pane ySplit="1" topLeftCell="A24" activePane="bottomLeft" state="frozen"/>
      <selection pane="bottomLeft" activeCell="M25" sqref="M25"/>
    </sheetView>
  </sheetViews>
  <sheetFormatPr defaultRowHeight="13"/>
  <cols>
    <col min="1" max="9" width="8.125" style="72" customWidth="1"/>
    <col min="10" max="10" width="11.5" style="72" customWidth="1"/>
    <col min="11" max="14" width="8.125" style="72" customWidth="1"/>
    <col min="15" max="16384" width="9" style="72" customWidth="1"/>
  </cols>
  <sheetData>
    <row r="1" spans="1:24" ht="14">
      <c r="A1" s="73" t="s">
        <v>177</v>
      </c>
      <c r="B1" s="73"/>
      <c r="C1" s="73"/>
      <c r="D1" s="73"/>
      <c r="E1" s="73"/>
      <c r="F1" s="73"/>
      <c r="G1" s="73"/>
      <c r="H1" s="73"/>
      <c r="I1" s="73"/>
      <c r="J1" s="73"/>
      <c r="K1" s="73"/>
      <c r="L1" s="73"/>
      <c r="M1" s="73"/>
      <c r="N1" s="73"/>
      <c r="O1" s="73"/>
      <c r="P1" s="73"/>
      <c r="Q1" s="73"/>
      <c r="R1" s="73"/>
      <c r="S1" s="73"/>
      <c r="T1" s="73"/>
      <c r="U1" s="73"/>
      <c r="V1" s="73"/>
      <c r="W1" s="73"/>
      <c r="X1" s="73"/>
    </row>
    <row r="2" spans="1:24" ht="14">
      <c r="A2" s="26" t="s">
        <v>159</v>
      </c>
      <c r="B2" s="26"/>
      <c r="C2" s="26"/>
      <c r="D2" s="26"/>
      <c r="E2" s="26"/>
      <c r="F2" s="26"/>
      <c r="G2" s="26"/>
      <c r="H2" s="26"/>
      <c r="I2" s="26"/>
      <c r="J2" s="26"/>
      <c r="K2" s="26"/>
      <c r="L2" s="26"/>
      <c r="M2" s="26"/>
      <c r="N2" s="26"/>
      <c r="O2" s="73"/>
      <c r="P2" s="73"/>
      <c r="Q2" s="73"/>
      <c r="R2" s="73"/>
      <c r="S2" s="73"/>
      <c r="T2" s="73"/>
      <c r="U2" s="73"/>
      <c r="V2" s="73"/>
      <c r="W2" s="73"/>
      <c r="X2" s="73"/>
    </row>
    <row r="3" spans="1:24" ht="14">
      <c r="A3" s="73"/>
      <c r="B3" s="73"/>
      <c r="C3" s="73"/>
      <c r="D3" s="73"/>
      <c r="E3" s="73"/>
      <c r="F3" s="73"/>
      <c r="G3" s="73"/>
      <c r="H3" s="73"/>
      <c r="I3" s="73"/>
      <c r="J3" s="73"/>
      <c r="K3" s="73"/>
      <c r="L3" s="157"/>
      <c r="M3" s="157"/>
      <c r="N3" s="157"/>
      <c r="O3" s="73"/>
      <c r="P3" s="73"/>
      <c r="Q3" s="73"/>
      <c r="R3" s="73"/>
      <c r="S3" s="73"/>
      <c r="T3" s="73"/>
      <c r="U3" s="73"/>
      <c r="V3" s="73"/>
      <c r="W3" s="73"/>
      <c r="X3" s="73"/>
    </row>
    <row r="4" spans="1:24" ht="14">
      <c r="A4" s="28" t="s">
        <v>101</v>
      </c>
      <c r="B4" s="28"/>
      <c r="C4" s="28"/>
      <c r="D4" s="28"/>
      <c r="E4" s="28"/>
      <c r="F4" s="28"/>
      <c r="G4" s="73"/>
      <c r="H4" s="73"/>
      <c r="I4" s="73"/>
      <c r="J4" s="73"/>
      <c r="K4" s="73"/>
      <c r="L4" s="73"/>
      <c r="M4" s="73"/>
      <c r="N4" s="73"/>
      <c r="O4" s="73"/>
      <c r="P4" s="73"/>
      <c r="Q4" s="73"/>
      <c r="R4" s="73"/>
      <c r="S4" s="73"/>
      <c r="T4" s="73"/>
      <c r="U4" s="73"/>
      <c r="V4" s="73"/>
      <c r="W4" s="73"/>
      <c r="X4" s="73"/>
    </row>
    <row r="5" spans="1:24" ht="14">
      <c r="A5" s="59"/>
      <c r="B5" s="59"/>
      <c r="C5" s="59"/>
      <c r="D5" s="59"/>
      <c r="E5" s="59"/>
      <c r="F5" s="59"/>
      <c r="G5" s="73"/>
      <c r="H5" s="73"/>
      <c r="I5" s="73"/>
      <c r="J5" s="73"/>
      <c r="K5" s="73"/>
      <c r="L5" s="73"/>
      <c r="M5" s="73"/>
      <c r="N5" s="73"/>
      <c r="O5" s="73"/>
      <c r="P5" s="73"/>
      <c r="Q5" s="73"/>
      <c r="R5" s="73"/>
      <c r="S5" s="73"/>
      <c r="T5" s="73"/>
      <c r="U5" s="73"/>
      <c r="V5" s="73"/>
      <c r="W5" s="73"/>
      <c r="X5" s="73"/>
    </row>
    <row r="6" spans="1:24" ht="14">
      <c r="A6" s="31"/>
      <c r="B6" s="31"/>
      <c r="C6" s="31"/>
      <c r="D6" s="31"/>
      <c r="E6" s="31"/>
      <c r="F6" s="31"/>
      <c r="G6" s="73"/>
      <c r="H6" s="73"/>
      <c r="I6" s="73"/>
      <c r="J6" s="73"/>
      <c r="K6" s="73"/>
      <c r="L6" s="73"/>
      <c r="M6" s="73"/>
      <c r="N6" s="73"/>
      <c r="O6" s="73"/>
      <c r="P6" s="73"/>
      <c r="Q6" s="73"/>
      <c r="R6" s="73"/>
      <c r="S6" s="73"/>
      <c r="T6" s="73"/>
      <c r="U6" s="73"/>
      <c r="V6" s="73"/>
      <c r="W6" s="73"/>
      <c r="X6" s="73"/>
    </row>
    <row r="7" spans="1:24" ht="14">
      <c r="A7" s="73" t="s">
        <v>0</v>
      </c>
      <c r="B7" s="73"/>
      <c r="C7" s="73"/>
      <c r="D7" s="73"/>
      <c r="E7" s="31"/>
      <c r="F7" s="73"/>
      <c r="G7" s="73"/>
      <c r="H7" s="73"/>
      <c r="I7" s="73"/>
      <c r="J7" s="73"/>
      <c r="K7" s="73"/>
      <c r="L7" s="73"/>
      <c r="M7" s="73"/>
      <c r="N7" s="73"/>
      <c r="O7" s="73"/>
      <c r="P7" s="73"/>
      <c r="Q7" s="73"/>
      <c r="R7" s="73"/>
      <c r="S7" s="73"/>
      <c r="T7" s="73"/>
      <c r="U7" s="73"/>
      <c r="V7" s="73"/>
      <c r="W7" s="73"/>
      <c r="X7" s="73"/>
    </row>
    <row r="8" spans="1:24" ht="22.5" customHeight="1">
      <c r="A8" s="28" t="s">
        <v>102</v>
      </c>
      <c r="B8" s="28"/>
      <c r="C8" s="28"/>
      <c r="D8" s="102" t="s">
        <v>121</v>
      </c>
      <c r="E8" s="75" t="s">
        <v>52</v>
      </c>
      <c r="F8" s="116"/>
      <c r="G8" s="75" t="s">
        <v>127</v>
      </c>
      <c r="H8" s="116"/>
      <c r="I8" s="51" t="s">
        <v>131</v>
      </c>
      <c r="J8" s="145" t="s">
        <v>26</v>
      </c>
      <c r="K8" s="149"/>
      <c r="L8" s="145" t="s">
        <v>91</v>
      </c>
      <c r="M8" s="149"/>
      <c r="N8" s="102" t="s">
        <v>134</v>
      </c>
      <c r="O8" s="73"/>
      <c r="P8" s="73"/>
      <c r="Q8" s="73"/>
      <c r="R8" s="73"/>
      <c r="S8" s="73"/>
      <c r="T8" s="73"/>
      <c r="U8" s="73"/>
      <c r="V8" s="73"/>
      <c r="W8" s="73"/>
      <c r="X8" s="73"/>
    </row>
    <row r="9" spans="1:24" ht="15" customHeight="1">
      <c r="A9" s="28"/>
      <c r="B9" s="28"/>
      <c r="C9" s="28"/>
      <c r="D9" s="103"/>
      <c r="E9" s="76"/>
      <c r="F9" s="71"/>
      <c r="G9" s="76"/>
      <c r="H9" s="71"/>
      <c r="I9" s="136"/>
      <c r="J9" s="146"/>
      <c r="K9" s="150"/>
      <c r="L9" s="146"/>
      <c r="M9" s="150"/>
      <c r="N9" s="103"/>
      <c r="O9" s="73"/>
      <c r="P9" s="73"/>
      <c r="Q9" s="73"/>
      <c r="R9" s="73"/>
      <c r="S9" s="73"/>
      <c r="T9" s="73"/>
      <c r="U9" s="73"/>
      <c r="V9" s="73"/>
      <c r="W9" s="73"/>
      <c r="X9" s="73"/>
    </row>
    <row r="10" spans="1:24" ht="14">
      <c r="A10" s="74" t="s">
        <v>103</v>
      </c>
      <c r="B10" s="74"/>
      <c r="C10" s="74"/>
      <c r="D10" s="74"/>
      <c r="E10" s="105" t="s">
        <v>122</v>
      </c>
      <c r="F10" s="117"/>
      <c r="G10" s="105" t="s">
        <v>96</v>
      </c>
      <c r="H10" s="117"/>
      <c r="I10" s="137">
        <v>1</v>
      </c>
      <c r="J10" s="147">
        <v>1000000</v>
      </c>
      <c r="K10" s="151"/>
      <c r="L10" s="148">
        <f>I10*J10</f>
        <v>1000000</v>
      </c>
      <c r="M10" s="152"/>
      <c r="N10" s="74" t="s">
        <v>135</v>
      </c>
      <c r="O10" s="73"/>
      <c r="P10" s="73"/>
      <c r="Q10" s="73"/>
      <c r="R10" s="73"/>
      <c r="S10" s="73"/>
      <c r="T10" s="73"/>
      <c r="U10" s="73"/>
      <c r="V10" s="73"/>
      <c r="W10" s="73"/>
      <c r="X10" s="73"/>
    </row>
    <row r="11" spans="1:24" ht="14">
      <c r="A11" s="74"/>
      <c r="B11" s="74"/>
      <c r="C11" s="74"/>
      <c r="D11" s="74"/>
      <c r="E11" s="105"/>
      <c r="F11" s="117"/>
      <c r="G11" s="105"/>
      <c r="H11" s="117"/>
      <c r="I11" s="137"/>
      <c r="J11" s="147"/>
      <c r="K11" s="151"/>
      <c r="L11" s="148">
        <f>I11*J11</f>
        <v>0</v>
      </c>
      <c r="M11" s="152"/>
      <c r="N11" s="74"/>
      <c r="O11" s="73"/>
      <c r="P11" s="73"/>
      <c r="Q11" s="73"/>
      <c r="R11" s="73"/>
      <c r="S11" s="73"/>
      <c r="T11" s="73"/>
      <c r="U11" s="73"/>
      <c r="V11" s="73"/>
      <c r="W11" s="73"/>
      <c r="X11" s="73"/>
    </row>
    <row r="12" spans="1:24" ht="14">
      <c r="A12" s="74"/>
      <c r="B12" s="74"/>
      <c r="C12" s="74"/>
      <c r="D12" s="74"/>
      <c r="E12" s="105"/>
      <c r="F12" s="117"/>
      <c r="G12" s="105"/>
      <c r="H12" s="117"/>
      <c r="I12" s="137"/>
      <c r="J12" s="147"/>
      <c r="K12" s="151"/>
      <c r="L12" s="148">
        <f>I12*J12</f>
        <v>0</v>
      </c>
      <c r="M12" s="152"/>
      <c r="N12" s="74"/>
      <c r="O12" s="73"/>
      <c r="P12" s="73"/>
      <c r="Q12" s="73"/>
      <c r="R12" s="73"/>
      <c r="S12" s="73"/>
      <c r="T12" s="73"/>
      <c r="U12" s="73"/>
      <c r="V12" s="73"/>
      <c r="W12" s="73"/>
      <c r="X12" s="73"/>
    </row>
    <row r="13" spans="1:24" ht="14">
      <c r="A13" s="74"/>
      <c r="B13" s="74"/>
      <c r="C13" s="74"/>
      <c r="D13" s="74"/>
      <c r="E13" s="105"/>
      <c r="F13" s="117"/>
      <c r="G13" s="105"/>
      <c r="H13" s="117"/>
      <c r="I13" s="137"/>
      <c r="J13" s="147"/>
      <c r="K13" s="151"/>
      <c r="L13" s="148">
        <f>I13*J13</f>
        <v>0</v>
      </c>
      <c r="M13" s="152"/>
      <c r="N13" s="74"/>
      <c r="O13" s="73"/>
      <c r="P13" s="73"/>
      <c r="Q13" s="73"/>
      <c r="R13" s="73"/>
      <c r="S13" s="73"/>
      <c r="T13" s="73"/>
      <c r="U13" s="73"/>
      <c r="V13" s="73"/>
      <c r="W13" s="73"/>
      <c r="X13" s="73"/>
    </row>
    <row r="14" spans="1:24" ht="14">
      <c r="A14" s="35" t="s">
        <v>50</v>
      </c>
      <c r="B14" s="35"/>
      <c r="C14" s="35"/>
      <c r="D14" s="104"/>
      <c r="E14" s="106"/>
      <c r="F14" s="118"/>
      <c r="G14" s="106"/>
      <c r="H14" s="118"/>
      <c r="I14" s="138"/>
      <c r="J14" s="148"/>
      <c r="K14" s="152"/>
      <c r="L14" s="148">
        <f>SUM(L10:M13)</f>
        <v>1000000</v>
      </c>
      <c r="M14" s="152"/>
      <c r="N14" s="104"/>
      <c r="O14" s="73"/>
      <c r="P14" s="73"/>
      <c r="Q14" s="73"/>
      <c r="R14" s="73"/>
      <c r="S14" s="73"/>
      <c r="T14" s="73"/>
      <c r="U14" s="73"/>
      <c r="V14" s="73"/>
      <c r="W14" s="73"/>
      <c r="X14" s="73"/>
    </row>
    <row r="15" spans="1:24" ht="14">
      <c r="A15" s="31"/>
      <c r="B15" s="31"/>
      <c r="C15" s="31"/>
      <c r="D15" s="31"/>
      <c r="E15" s="31"/>
      <c r="F15" s="31"/>
      <c r="G15" s="31"/>
      <c r="H15" s="31"/>
      <c r="I15" s="31"/>
      <c r="J15" s="31"/>
      <c r="K15" s="31"/>
      <c r="L15" s="31"/>
      <c r="M15" s="31"/>
      <c r="N15" s="31"/>
      <c r="O15" s="73"/>
      <c r="P15" s="73"/>
      <c r="Q15" s="73"/>
      <c r="R15" s="73"/>
      <c r="S15" s="73"/>
      <c r="T15" s="73"/>
      <c r="U15" s="73"/>
      <c r="V15" s="73"/>
      <c r="W15" s="73"/>
      <c r="X15" s="73"/>
    </row>
    <row r="16" spans="1:24" ht="14">
      <c r="A16" s="31"/>
      <c r="B16" s="31"/>
      <c r="C16" s="31"/>
      <c r="D16" s="31"/>
      <c r="E16" s="31"/>
      <c r="F16" s="31"/>
      <c r="G16" s="31"/>
      <c r="H16" s="31"/>
      <c r="I16" s="31"/>
      <c r="J16" s="73"/>
      <c r="K16" s="73"/>
      <c r="L16" s="73"/>
      <c r="M16" s="73"/>
      <c r="N16" s="73"/>
      <c r="O16" s="73"/>
      <c r="P16" s="73"/>
      <c r="Q16" s="73"/>
      <c r="R16" s="73"/>
      <c r="S16" s="73"/>
      <c r="T16" s="73"/>
      <c r="U16" s="73"/>
      <c r="V16" s="73"/>
      <c r="W16" s="73"/>
      <c r="X16" s="73"/>
    </row>
    <row r="17" spans="1:24" ht="14">
      <c r="A17" s="73" t="s">
        <v>104</v>
      </c>
      <c r="B17" s="73"/>
      <c r="C17" s="73"/>
      <c r="D17" s="73"/>
      <c r="E17" s="31"/>
      <c r="F17" s="73"/>
      <c r="G17" s="73"/>
      <c r="H17" s="73"/>
      <c r="I17" s="73"/>
      <c r="J17" s="73"/>
      <c r="K17" s="73"/>
      <c r="L17" s="73"/>
      <c r="M17" s="73"/>
      <c r="N17" s="73"/>
      <c r="O17" s="73"/>
      <c r="P17" s="73"/>
      <c r="Q17" s="73"/>
      <c r="R17" s="73"/>
      <c r="S17" s="73"/>
      <c r="T17" s="73"/>
      <c r="U17" s="73"/>
      <c r="V17" s="73"/>
      <c r="W17" s="73"/>
      <c r="X17" s="73"/>
    </row>
    <row r="18" spans="1:24" ht="13.5" customHeight="1">
      <c r="A18" s="28" t="s">
        <v>105</v>
      </c>
      <c r="B18" s="28"/>
      <c r="C18" s="28"/>
      <c r="D18" s="75" t="s">
        <v>52</v>
      </c>
      <c r="E18" s="116"/>
      <c r="F18" s="75" t="s">
        <v>127</v>
      </c>
      <c r="G18" s="116"/>
      <c r="H18" s="51" t="s">
        <v>131</v>
      </c>
      <c r="I18" s="145" t="s">
        <v>26</v>
      </c>
      <c r="J18" s="149"/>
      <c r="K18" s="145" t="s">
        <v>91</v>
      </c>
      <c r="L18" s="149"/>
      <c r="M18" s="102" t="s">
        <v>134</v>
      </c>
    </row>
    <row r="19" spans="1:24" ht="13.5" customHeight="1">
      <c r="A19" s="28"/>
      <c r="B19" s="28"/>
      <c r="C19" s="28"/>
      <c r="D19" s="76"/>
      <c r="E19" s="71"/>
      <c r="F19" s="76"/>
      <c r="G19" s="71"/>
      <c r="H19" s="136"/>
      <c r="I19" s="146"/>
      <c r="J19" s="150"/>
      <c r="K19" s="146"/>
      <c r="L19" s="150"/>
      <c r="M19" s="103"/>
    </row>
    <row r="20" spans="1:24" ht="14.25" customHeight="1">
      <c r="A20" s="74" t="s">
        <v>103</v>
      </c>
      <c r="B20" s="74"/>
      <c r="C20" s="74"/>
      <c r="D20" s="105" t="s">
        <v>122</v>
      </c>
      <c r="E20" s="117"/>
      <c r="F20" s="105" t="s">
        <v>96</v>
      </c>
      <c r="G20" s="117"/>
      <c r="H20" s="137">
        <v>1</v>
      </c>
      <c r="I20" s="147">
        <v>1000000</v>
      </c>
      <c r="J20" s="151"/>
      <c r="K20" s="148">
        <f>H20*I20</f>
        <v>1000000</v>
      </c>
      <c r="L20" s="152"/>
      <c r="M20" s="74" t="s">
        <v>135</v>
      </c>
    </row>
    <row r="21" spans="1:24" ht="14.25" customHeight="1">
      <c r="A21" s="74"/>
      <c r="B21" s="74"/>
      <c r="C21" s="74"/>
      <c r="D21" s="105"/>
      <c r="E21" s="117"/>
      <c r="F21" s="105"/>
      <c r="G21" s="117"/>
      <c r="H21" s="137"/>
      <c r="I21" s="147"/>
      <c r="J21" s="151"/>
      <c r="K21" s="148">
        <f>H21*I21</f>
        <v>0</v>
      </c>
      <c r="L21" s="152"/>
      <c r="M21" s="74"/>
    </row>
    <row r="22" spans="1:24" ht="14.25" customHeight="1">
      <c r="A22" s="74"/>
      <c r="B22" s="74"/>
      <c r="C22" s="74"/>
      <c r="D22" s="105"/>
      <c r="E22" s="117"/>
      <c r="F22" s="105"/>
      <c r="G22" s="117"/>
      <c r="H22" s="137"/>
      <c r="I22" s="147"/>
      <c r="J22" s="151"/>
      <c r="K22" s="148">
        <f>H22*I22</f>
        <v>0</v>
      </c>
      <c r="L22" s="152"/>
      <c r="M22" s="74"/>
    </row>
    <row r="23" spans="1:24" ht="14.25" customHeight="1">
      <c r="A23" s="74"/>
      <c r="B23" s="74"/>
      <c r="C23" s="74"/>
      <c r="D23" s="105"/>
      <c r="E23" s="117"/>
      <c r="F23" s="105"/>
      <c r="G23" s="117"/>
      <c r="H23" s="137"/>
      <c r="I23" s="147"/>
      <c r="J23" s="151"/>
      <c r="K23" s="148">
        <f>H23*I23</f>
        <v>0</v>
      </c>
      <c r="L23" s="152"/>
      <c r="M23" s="74"/>
    </row>
    <row r="24" spans="1:24" ht="14">
      <c r="A24" s="35" t="s">
        <v>50</v>
      </c>
      <c r="B24" s="35"/>
      <c r="C24" s="35"/>
      <c r="D24" s="106"/>
      <c r="E24" s="118"/>
      <c r="F24" s="106"/>
      <c r="G24" s="118"/>
      <c r="H24" s="138"/>
      <c r="I24" s="148"/>
      <c r="J24" s="152"/>
      <c r="K24" s="148">
        <f>SUM(K20:L23)</f>
        <v>1000000</v>
      </c>
      <c r="L24" s="152"/>
      <c r="M24" s="104"/>
    </row>
    <row r="25" spans="1:24" ht="14">
      <c r="A25" s="31"/>
      <c r="B25" s="31"/>
      <c r="C25" s="31"/>
      <c r="D25" s="31"/>
      <c r="E25" s="31"/>
      <c r="F25" s="31"/>
      <c r="G25" s="31"/>
      <c r="H25" s="31"/>
      <c r="I25" s="31"/>
      <c r="J25" s="31"/>
      <c r="K25" s="31"/>
      <c r="L25" s="31"/>
      <c r="M25" s="31"/>
      <c r="N25" s="31"/>
      <c r="O25" s="73"/>
      <c r="P25" s="73"/>
      <c r="Q25" s="73"/>
      <c r="R25" s="73"/>
      <c r="S25" s="73"/>
      <c r="T25" s="73"/>
      <c r="U25" s="73"/>
      <c r="V25" s="73"/>
      <c r="W25" s="73"/>
      <c r="X25" s="73"/>
    </row>
    <row r="26" spans="1:24" ht="14">
      <c r="A26" s="73"/>
      <c r="B26" s="73"/>
      <c r="C26" s="73"/>
      <c r="D26" s="73"/>
      <c r="E26" s="73"/>
      <c r="F26" s="73"/>
      <c r="G26" s="73"/>
      <c r="H26" s="73"/>
      <c r="I26" s="73"/>
      <c r="J26" s="73"/>
      <c r="K26" s="73"/>
      <c r="L26" s="73"/>
      <c r="M26" s="73"/>
      <c r="N26" s="73"/>
      <c r="O26" s="73"/>
      <c r="P26" s="73"/>
      <c r="Q26" s="73"/>
      <c r="R26" s="73"/>
      <c r="S26" s="73"/>
      <c r="T26" s="73"/>
      <c r="U26" s="73"/>
      <c r="V26" s="73"/>
      <c r="W26" s="73"/>
      <c r="X26" s="73"/>
    </row>
    <row r="27" spans="1:24" ht="14">
      <c r="A27" s="73" t="s">
        <v>106</v>
      </c>
      <c r="B27" s="73"/>
      <c r="C27" s="73"/>
      <c r="D27" s="73"/>
      <c r="E27" s="73"/>
      <c r="F27" s="73"/>
      <c r="G27" s="73"/>
      <c r="H27" s="73"/>
      <c r="I27" s="73"/>
      <c r="J27" s="73"/>
      <c r="K27" s="73"/>
      <c r="L27" s="73"/>
      <c r="M27" s="73"/>
      <c r="N27" s="73"/>
      <c r="O27" s="73"/>
      <c r="P27" s="73"/>
      <c r="Q27" s="73"/>
      <c r="R27" s="73"/>
      <c r="S27" s="73"/>
      <c r="T27" s="73"/>
      <c r="U27" s="73"/>
      <c r="V27" s="73"/>
      <c r="W27" s="73"/>
      <c r="X27" s="73"/>
    </row>
    <row r="28" spans="1:24" ht="14">
      <c r="A28" s="75" t="s">
        <v>107</v>
      </c>
      <c r="B28" s="84"/>
      <c r="C28" s="55" t="s">
        <v>118</v>
      </c>
      <c r="D28" s="107"/>
      <c r="E28" s="87"/>
      <c r="F28" s="55" t="s">
        <v>129</v>
      </c>
      <c r="G28" s="87"/>
      <c r="H28" s="55" t="s">
        <v>132</v>
      </c>
      <c r="I28" s="107"/>
      <c r="J28" s="107"/>
      <c r="K28" s="87"/>
      <c r="L28" s="73"/>
      <c r="M28" s="73"/>
      <c r="N28" s="73"/>
      <c r="O28" s="73"/>
      <c r="P28" s="73"/>
      <c r="Q28" s="73"/>
      <c r="R28" s="73"/>
      <c r="S28" s="73"/>
      <c r="T28" s="73"/>
      <c r="U28" s="73"/>
    </row>
    <row r="29" spans="1:24" ht="14">
      <c r="A29" s="52"/>
      <c r="B29" s="85"/>
      <c r="C29" s="95" t="s">
        <v>119</v>
      </c>
      <c r="D29" s="108"/>
      <c r="E29" s="119" t="s">
        <v>124</v>
      </c>
      <c r="F29" s="124"/>
      <c r="G29" s="129"/>
      <c r="H29" s="28" t="s">
        <v>68</v>
      </c>
      <c r="I29" s="28" t="s">
        <v>71</v>
      </c>
      <c r="J29" s="28" t="s">
        <v>72</v>
      </c>
      <c r="K29" s="28" t="s">
        <v>108</v>
      </c>
      <c r="L29" s="73"/>
      <c r="M29" s="73"/>
      <c r="N29" s="73"/>
      <c r="O29" s="73"/>
      <c r="P29" s="73"/>
      <c r="Q29" s="73"/>
      <c r="R29" s="73"/>
      <c r="S29" s="73"/>
      <c r="T29" s="73"/>
      <c r="U29" s="73"/>
    </row>
    <row r="30" spans="1:24" ht="14.25" customHeight="1">
      <c r="A30" s="52"/>
      <c r="B30" s="85"/>
      <c r="C30" s="96"/>
      <c r="D30" s="109"/>
      <c r="E30" s="120"/>
      <c r="F30" s="125"/>
      <c r="G30" s="130"/>
      <c r="H30" s="139"/>
      <c r="I30" s="139"/>
      <c r="J30" s="139"/>
      <c r="K30" s="139"/>
      <c r="L30" s="73"/>
      <c r="M30" s="73"/>
      <c r="N30" s="73"/>
      <c r="O30" s="73"/>
      <c r="P30" s="73"/>
      <c r="Q30" s="73"/>
      <c r="R30" s="73"/>
      <c r="S30" s="73"/>
      <c r="T30" s="73"/>
      <c r="U30" s="73"/>
    </row>
    <row r="31" spans="1:24" ht="13.5" customHeight="1">
      <c r="A31" s="76"/>
      <c r="B31" s="86"/>
      <c r="C31" s="97"/>
      <c r="D31" s="110"/>
      <c r="E31" s="121"/>
      <c r="F31" s="126"/>
      <c r="G31" s="131"/>
      <c r="H31" s="140"/>
      <c r="I31" s="140"/>
      <c r="J31" s="140"/>
      <c r="K31" s="140"/>
      <c r="L31" s="73"/>
      <c r="M31" s="73"/>
      <c r="N31" s="73"/>
      <c r="O31" s="73"/>
      <c r="P31" s="73"/>
      <c r="Q31" s="73"/>
      <c r="R31" s="73"/>
      <c r="S31" s="73"/>
      <c r="T31" s="73"/>
      <c r="U31" s="73"/>
    </row>
    <row r="32" spans="1:24" ht="29.25" customHeight="1">
      <c r="A32" s="55" t="s">
        <v>109</v>
      </c>
      <c r="B32" s="87"/>
      <c r="C32" s="98" t="s">
        <v>94</v>
      </c>
      <c r="D32" s="111" t="s">
        <v>42</v>
      </c>
      <c r="E32" s="111"/>
      <c r="F32" s="111"/>
      <c r="G32" s="132"/>
      <c r="H32" s="141" t="s">
        <v>133</v>
      </c>
      <c r="I32" s="111" t="s">
        <v>11</v>
      </c>
      <c r="J32" s="111"/>
      <c r="K32" s="111"/>
      <c r="L32" s="132"/>
      <c r="M32" s="31"/>
      <c r="N32" s="73"/>
      <c r="O32" s="73"/>
      <c r="P32" s="73"/>
      <c r="Q32" s="73"/>
      <c r="R32" s="73"/>
      <c r="S32" s="73"/>
      <c r="T32" s="73"/>
      <c r="U32" s="73"/>
      <c r="V32" s="73"/>
      <c r="W32" s="73"/>
      <c r="X32" s="73"/>
    </row>
    <row r="33" spans="1:24" ht="14">
      <c r="A33" s="73"/>
      <c r="B33" s="73"/>
      <c r="C33" s="73"/>
      <c r="D33" s="73"/>
      <c r="E33" s="73"/>
      <c r="F33" s="73"/>
      <c r="G33" s="73"/>
      <c r="H33" s="73"/>
      <c r="I33" s="73"/>
      <c r="J33" s="73"/>
      <c r="K33" s="73"/>
      <c r="L33" s="73"/>
      <c r="M33" s="73"/>
      <c r="N33" s="73"/>
      <c r="O33" s="73"/>
      <c r="P33" s="73"/>
      <c r="Q33" s="73"/>
      <c r="R33" s="73"/>
      <c r="S33" s="73"/>
      <c r="T33" s="73"/>
      <c r="U33" s="73"/>
      <c r="V33" s="73"/>
      <c r="W33" s="73"/>
      <c r="X33" s="73"/>
    </row>
    <row r="34" spans="1:24" ht="14">
      <c r="A34" s="73" t="s">
        <v>110</v>
      </c>
      <c r="B34" s="73"/>
      <c r="C34" s="73"/>
      <c r="D34" s="73"/>
      <c r="E34" s="73"/>
      <c r="F34" s="73"/>
      <c r="G34" s="73"/>
      <c r="H34" s="73"/>
      <c r="I34" s="73"/>
      <c r="J34" s="73"/>
      <c r="K34" s="73"/>
      <c r="L34" s="73"/>
      <c r="M34" s="73"/>
      <c r="N34" s="73"/>
      <c r="O34" s="73"/>
      <c r="P34" s="73"/>
      <c r="Q34" s="73"/>
      <c r="R34" s="73"/>
      <c r="S34" s="73"/>
      <c r="T34" s="73"/>
      <c r="U34" s="73"/>
      <c r="V34" s="73"/>
      <c r="W34" s="73"/>
      <c r="X34" s="73"/>
    </row>
    <row r="35" spans="1:24" ht="23.25" customHeight="1">
      <c r="A35" s="77" t="s">
        <v>6</v>
      </c>
      <c r="B35" s="88"/>
      <c r="C35" s="99" t="s">
        <v>120</v>
      </c>
      <c r="D35" s="112" t="s">
        <v>53</v>
      </c>
      <c r="E35" s="75" t="s">
        <v>125</v>
      </c>
      <c r="F35" s="84"/>
      <c r="G35" s="133" t="s">
        <v>130</v>
      </c>
      <c r="H35" s="142"/>
      <c r="I35" s="124" t="s">
        <v>120</v>
      </c>
      <c r="J35" s="75" t="s">
        <v>45</v>
      </c>
      <c r="K35" s="116"/>
      <c r="L35" s="84"/>
      <c r="M35" s="73"/>
      <c r="N35" s="73"/>
      <c r="O35" s="73"/>
      <c r="P35" s="73"/>
      <c r="Q35" s="73"/>
      <c r="R35" s="73"/>
      <c r="S35" s="73"/>
      <c r="T35" s="73"/>
      <c r="U35" s="73"/>
      <c r="V35" s="73"/>
    </row>
    <row r="36" spans="1:24" ht="23.25" customHeight="1">
      <c r="A36" s="78"/>
      <c r="B36" s="89"/>
      <c r="C36" s="100"/>
      <c r="D36" s="113"/>
      <c r="E36" s="76"/>
      <c r="F36" s="86"/>
      <c r="G36" s="134"/>
      <c r="H36" s="143"/>
      <c r="I36" s="125"/>
      <c r="J36" s="76"/>
      <c r="K36" s="71"/>
      <c r="L36" s="86"/>
      <c r="M36" s="73"/>
      <c r="N36" s="73"/>
      <c r="O36" s="73"/>
      <c r="P36" s="73"/>
      <c r="Q36" s="73"/>
      <c r="R36" s="73"/>
      <c r="S36" s="73"/>
      <c r="T36" s="73"/>
      <c r="U36" s="73"/>
      <c r="V36" s="73"/>
    </row>
    <row r="37" spans="1:24" ht="23.25" customHeight="1">
      <c r="A37" s="78"/>
      <c r="B37" s="89"/>
      <c r="C37" s="100"/>
      <c r="D37" s="114" t="s">
        <v>123</v>
      </c>
      <c r="E37" s="122" t="s">
        <v>126</v>
      </c>
      <c r="F37" s="127"/>
      <c r="G37" s="134"/>
      <c r="H37" s="143"/>
      <c r="I37" s="125"/>
      <c r="J37" s="153"/>
      <c r="K37" s="155"/>
      <c r="L37" s="158"/>
      <c r="M37" s="73"/>
      <c r="N37" s="73"/>
      <c r="O37" s="73"/>
      <c r="P37" s="73"/>
      <c r="Q37" s="73"/>
      <c r="R37" s="73"/>
      <c r="S37" s="73"/>
      <c r="T37" s="73"/>
      <c r="U37" s="73"/>
      <c r="V37" s="73"/>
    </row>
    <row r="38" spans="1:24" ht="23.25" customHeight="1">
      <c r="A38" s="79"/>
      <c r="B38" s="90"/>
      <c r="C38" s="101"/>
      <c r="D38" s="115"/>
      <c r="E38" s="123"/>
      <c r="F38" s="128"/>
      <c r="G38" s="135"/>
      <c r="H38" s="144"/>
      <c r="I38" s="126"/>
      <c r="J38" s="154"/>
      <c r="K38" s="156"/>
      <c r="L38" s="159"/>
      <c r="M38" s="73"/>
      <c r="N38" s="73"/>
      <c r="O38" s="73"/>
      <c r="P38" s="73"/>
      <c r="Q38" s="73"/>
      <c r="R38" s="73"/>
      <c r="S38" s="73"/>
      <c r="T38" s="73"/>
      <c r="U38" s="73"/>
      <c r="V38" s="73"/>
    </row>
    <row r="39" spans="1:24" ht="14">
      <c r="A39" s="31"/>
      <c r="B39" s="31"/>
      <c r="C39" s="31"/>
      <c r="D39" s="31"/>
      <c r="E39" s="31"/>
      <c r="F39" s="31"/>
      <c r="G39" s="31"/>
      <c r="H39" s="31"/>
      <c r="I39" s="31"/>
      <c r="J39" s="31"/>
      <c r="K39" s="31"/>
      <c r="L39" s="31"/>
      <c r="M39" s="73"/>
      <c r="N39" s="73"/>
      <c r="O39" s="73"/>
      <c r="P39" s="73"/>
      <c r="Q39" s="73"/>
      <c r="R39" s="73"/>
      <c r="S39" s="73"/>
      <c r="T39" s="73"/>
      <c r="U39" s="73"/>
      <c r="V39" s="73"/>
      <c r="W39" s="73"/>
      <c r="X39" s="73"/>
    </row>
    <row r="40" spans="1:24" ht="14">
      <c r="A40" s="73" t="s">
        <v>111</v>
      </c>
      <c r="B40" s="73"/>
      <c r="C40" s="73"/>
      <c r="D40" s="73"/>
      <c r="E40" s="73"/>
      <c r="F40" s="73"/>
      <c r="G40" s="73"/>
      <c r="H40" s="73"/>
      <c r="I40" s="73"/>
      <c r="J40" s="73"/>
      <c r="K40" s="73"/>
      <c r="L40" s="73"/>
      <c r="M40" s="73"/>
      <c r="N40" s="73"/>
      <c r="O40" s="73"/>
      <c r="P40" s="73"/>
      <c r="Q40" s="73"/>
      <c r="R40" s="73"/>
      <c r="S40" s="73"/>
      <c r="T40" s="73"/>
      <c r="U40" s="73"/>
      <c r="V40" s="73"/>
      <c r="W40" s="73"/>
      <c r="X40" s="73"/>
    </row>
    <row r="41" spans="1:24" ht="19.5" customHeight="1">
      <c r="A41" s="80"/>
      <c r="B41" s="91"/>
      <c r="C41" s="91"/>
      <c r="D41" s="91"/>
      <c r="E41" s="91"/>
      <c r="F41" s="91"/>
      <c r="G41" s="91"/>
      <c r="H41" s="91"/>
      <c r="I41" s="91"/>
      <c r="J41" s="91"/>
      <c r="K41" s="91"/>
      <c r="L41" s="91"/>
      <c r="M41" s="91"/>
      <c r="N41" s="160"/>
      <c r="O41" s="73"/>
      <c r="P41" s="73"/>
      <c r="Q41" s="73"/>
      <c r="R41" s="73"/>
      <c r="S41" s="73"/>
      <c r="T41" s="73"/>
      <c r="U41" s="73"/>
      <c r="V41" s="73"/>
      <c r="W41" s="73"/>
      <c r="X41" s="73"/>
    </row>
    <row r="42" spans="1:24" ht="19.5" customHeight="1">
      <c r="A42" s="81"/>
      <c r="B42" s="92"/>
      <c r="C42" s="92"/>
      <c r="D42" s="92"/>
      <c r="E42" s="92"/>
      <c r="F42" s="92"/>
      <c r="G42" s="92"/>
      <c r="H42" s="92"/>
      <c r="I42" s="92"/>
      <c r="J42" s="92"/>
      <c r="K42" s="92"/>
      <c r="L42" s="92"/>
      <c r="M42" s="92"/>
      <c r="N42" s="161"/>
      <c r="O42" s="73"/>
      <c r="P42" s="73"/>
      <c r="Q42" s="73"/>
      <c r="R42" s="73"/>
      <c r="S42" s="73"/>
      <c r="T42" s="73"/>
      <c r="U42" s="73"/>
      <c r="V42" s="73"/>
      <c r="W42" s="73"/>
      <c r="X42" s="73"/>
    </row>
    <row r="43" spans="1:24" ht="14">
      <c r="A43" s="82"/>
      <c r="B43" s="93"/>
      <c r="C43" s="93"/>
      <c r="D43" s="93"/>
      <c r="E43" s="93"/>
      <c r="F43" s="93"/>
      <c r="G43" s="93"/>
      <c r="H43" s="93"/>
      <c r="I43" s="93"/>
      <c r="J43" s="93"/>
      <c r="K43" s="93"/>
      <c r="L43" s="93"/>
      <c r="M43" s="93"/>
      <c r="N43" s="162"/>
      <c r="O43" s="73"/>
      <c r="P43" s="73"/>
      <c r="Q43" s="73"/>
      <c r="R43" s="73"/>
      <c r="S43" s="73"/>
      <c r="T43" s="73"/>
      <c r="U43" s="73"/>
      <c r="V43" s="73"/>
      <c r="W43" s="73"/>
      <c r="X43" s="73"/>
    </row>
    <row r="44" spans="1:24" ht="14">
      <c r="B44" s="73"/>
      <c r="C44" s="73"/>
      <c r="D44" s="73"/>
      <c r="E44" s="73"/>
      <c r="F44" s="73"/>
      <c r="G44" s="73"/>
      <c r="H44" s="73"/>
      <c r="I44" s="73"/>
      <c r="J44" s="73"/>
      <c r="K44" s="73"/>
      <c r="L44" s="73"/>
      <c r="M44" s="73"/>
      <c r="N44" s="163"/>
      <c r="O44" s="73"/>
      <c r="P44" s="73"/>
      <c r="Q44" s="73"/>
      <c r="R44" s="73"/>
      <c r="S44" s="73"/>
      <c r="T44" s="73"/>
      <c r="U44" s="73"/>
      <c r="V44" s="73"/>
      <c r="W44" s="73"/>
      <c r="X44" s="73"/>
    </row>
    <row r="45" spans="1:24" ht="14">
      <c r="A45" s="73" t="s">
        <v>112</v>
      </c>
      <c r="B45" s="73"/>
      <c r="C45" s="73"/>
      <c r="D45" s="73"/>
      <c r="E45" s="73"/>
      <c r="F45" s="73"/>
      <c r="G45" s="73"/>
      <c r="H45" s="73"/>
      <c r="I45" s="73"/>
      <c r="J45" s="73"/>
      <c r="K45" s="73"/>
      <c r="L45" s="73"/>
      <c r="M45" s="73"/>
      <c r="N45" s="73"/>
      <c r="O45" s="73"/>
      <c r="P45" s="73"/>
      <c r="Q45" s="73"/>
      <c r="R45" s="73"/>
      <c r="S45" s="73"/>
      <c r="T45" s="73"/>
      <c r="U45" s="73"/>
      <c r="V45" s="73"/>
      <c r="W45" s="73"/>
      <c r="X45" s="73"/>
    </row>
    <row r="46" spans="1:24" ht="14">
      <c r="A46" s="25" t="s">
        <v>113</v>
      </c>
      <c r="B46" s="94"/>
    </row>
    <row r="47" spans="1:24" ht="14.25" customHeight="1">
      <c r="A47" s="83" t="s">
        <v>114</v>
      </c>
      <c r="B47" s="83"/>
      <c r="C47" s="83"/>
      <c r="D47" s="83"/>
      <c r="E47" s="83"/>
      <c r="F47" s="83"/>
      <c r="G47" s="83"/>
      <c r="H47" s="83"/>
      <c r="I47" s="83"/>
      <c r="J47" s="83"/>
      <c r="K47" s="83"/>
      <c r="L47" s="83"/>
      <c r="M47" s="83"/>
      <c r="N47" s="83"/>
    </row>
    <row r="48" spans="1:24" ht="14.25" customHeight="1">
      <c r="A48" s="83"/>
      <c r="B48" s="83"/>
      <c r="C48" s="83"/>
      <c r="D48" s="83"/>
      <c r="E48" s="83"/>
      <c r="F48" s="83"/>
      <c r="G48" s="83"/>
      <c r="H48" s="83"/>
      <c r="I48" s="83"/>
      <c r="J48" s="83"/>
      <c r="K48" s="83"/>
      <c r="L48" s="83"/>
      <c r="M48" s="83"/>
      <c r="N48" s="83"/>
    </row>
    <row r="49" spans="1:2" ht="14">
      <c r="A49" s="25"/>
      <c r="B49" s="94"/>
    </row>
    <row r="50" spans="1:2" ht="14">
      <c r="A50" s="25" t="s">
        <v>115</v>
      </c>
      <c r="B50" s="94"/>
    </row>
    <row r="51" spans="1:2" ht="14">
      <c r="A51" s="25" t="s">
        <v>116</v>
      </c>
      <c r="B51" s="94"/>
    </row>
    <row r="52" spans="1:2" ht="14">
      <c r="A52" s="25" t="s">
        <v>3</v>
      </c>
      <c r="B52" s="94"/>
    </row>
    <row r="53" spans="1:2" ht="14">
      <c r="A53" s="25" t="s">
        <v>117</v>
      </c>
    </row>
  </sheetData>
  <mergeCells count="88">
    <mergeCell ref="L3:N3"/>
    <mergeCell ref="A4:F4"/>
    <mergeCell ref="A5:F5"/>
    <mergeCell ref="A10:C10"/>
    <mergeCell ref="E10:F10"/>
    <mergeCell ref="G10:H10"/>
    <mergeCell ref="J10:K10"/>
    <mergeCell ref="L10:M10"/>
    <mergeCell ref="A11:C11"/>
    <mergeCell ref="E11:F11"/>
    <mergeCell ref="G11:H11"/>
    <mergeCell ref="J11:K11"/>
    <mergeCell ref="L11:M11"/>
    <mergeCell ref="A12:C12"/>
    <mergeCell ref="E12:F12"/>
    <mergeCell ref="G12:H12"/>
    <mergeCell ref="J12:K12"/>
    <mergeCell ref="L12:M12"/>
    <mergeCell ref="A13:C13"/>
    <mergeCell ref="E13:F13"/>
    <mergeCell ref="G13:H13"/>
    <mergeCell ref="J13:K13"/>
    <mergeCell ref="L13:M13"/>
    <mergeCell ref="A14:C14"/>
    <mergeCell ref="L14:M14"/>
    <mergeCell ref="A20:C20"/>
    <mergeCell ref="D20:E20"/>
    <mergeCell ref="F20:G20"/>
    <mergeCell ref="I20:J20"/>
    <mergeCell ref="K20:L20"/>
    <mergeCell ref="A21:C21"/>
    <mergeCell ref="D21:E21"/>
    <mergeCell ref="F21:G21"/>
    <mergeCell ref="I21:J21"/>
    <mergeCell ref="K21:L21"/>
    <mergeCell ref="A22:C22"/>
    <mergeCell ref="D22:E22"/>
    <mergeCell ref="F22:G22"/>
    <mergeCell ref="I22:J22"/>
    <mergeCell ref="K22:L22"/>
    <mergeCell ref="A23:C23"/>
    <mergeCell ref="D23:E23"/>
    <mergeCell ref="F23:G23"/>
    <mergeCell ref="I23:J23"/>
    <mergeCell ref="K23:L23"/>
    <mergeCell ref="A24:C24"/>
    <mergeCell ref="K24:L24"/>
    <mergeCell ref="C28:E28"/>
    <mergeCell ref="F28:G28"/>
    <mergeCell ref="H28:K28"/>
    <mergeCell ref="A32:B32"/>
    <mergeCell ref="D32:G32"/>
    <mergeCell ref="I32:L32"/>
    <mergeCell ref="A8:C9"/>
    <mergeCell ref="D8:D9"/>
    <mergeCell ref="E8:F9"/>
    <mergeCell ref="G8:H9"/>
    <mergeCell ref="I8:I9"/>
    <mergeCell ref="J8:K9"/>
    <mergeCell ref="L8:M9"/>
    <mergeCell ref="N8:N9"/>
    <mergeCell ref="A18:C19"/>
    <mergeCell ref="D18:E19"/>
    <mergeCell ref="F18:G19"/>
    <mergeCell ref="H18:H19"/>
    <mergeCell ref="I18:J19"/>
    <mergeCell ref="K18:L19"/>
    <mergeCell ref="M18:M19"/>
    <mergeCell ref="A28:B31"/>
    <mergeCell ref="C29:D31"/>
    <mergeCell ref="E29:E31"/>
    <mergeCell ref="F29:G31"/>
    <mergeCell ref="H30:H31"/>
    <mergeCell ref="I30:I31"/>
    <mergeCell ref="J30:J31"/>
    <mergeCell ref="K30:K31"/>
    <mergeCell ref="A35:B38"/>
    <mergeCell ref="C35:C38"/>
    <mergeCell ref="D35:D36"/>
    <mergeCell ref="E35:F36"/>
    <mergeCell ref="G35:H38"/>
    <mergeCell ref="I35:I38"/>
    <mergeCell ref="J35:L36"/>
    <mergeCell ref="D37:D38"/>
    <mergeCell ref="E37:F38"/>
    <mergeCell ref="J37:L38"/>
    <mergeCell ref="A41:N43"/>
    <mergeCell ref="A47:N48"/>
  </mergeCells>
  <phoneticPr fontId="20"/>
  <dataValidations count="6">
    <dataValidation type="whole" operator="greaterThanOrEqual" allowBlank="1" showDropDown="0" showInputMessage="1" showErrorMessage="1" sqref="J10:J13 I20">
      <formula1>100000</formula1>
    </dataValidation>
    <dataValidation type="list" allowBlank="1" showDropDown="0" showInputMessage="1" showErrorMessage="1" sqref="M20:M23">
      <formula1>"更新,新規,増設"</formula1>
    </dataValidation>
    <dataValidation type="list" allowBlank="1" showDropDown="0" showInputMessage="1" showErrorMessage="1" sqref="C29">
      <formula1>"年,月,週,日"</formula1>
    </dataValidation>
    <dataValidation type="list" allowBlank="1" showDropDown="0" showInputMessage="1" showErrorMessage="1" sqref="F29:G31">
      <formula1>"専任,兼任"</formula1>
    </dataValidation>
    <dataValidation type="list" allowBlank="1" showDropDown="0" showInputMessage="1" showErrorMessage="1" sqref="C35:C38 I35:I38">
      <formula1>"有,無"</formula1>
    </dataValidation>
    <dataValidation type="list" allowBlank="1" showDropDown="0" showInputMessage="1" showErrorMessage="1" sqref="N10:N13">
      <formula1>"更新,新規"</formula1>
    </dataValidation>
  </dataValidations>
  <printOptions horizontalCentered="1"/>
  <pageMargins left="0.59055118110236227" right="0.59055118110236227" top="0.59055118110236227" bottom="0.59055118110236227" header="0.31496062992125984" footer="0.39370078740157483"/>
  <pageSetup paperSize="9" scale="78" fitToWidth="1" fitToHeight="0" orientation="portrait" usePrinterDefaults="1" cellComments="asDisplayed" r:id="rId1"/>
  <headerFooter>
    <oddFooter>&amp;C&amp;"ＭＳ ゴシック,標準"&amp;10&amp;P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別紙１</vt:lpstr>
      <vt:lpstr>別紙２</vt:lpstr>
      <vt:lpstr>別紙３－１</vt:lpstr>
      <vt:lpstr>別紙３－２</vt:lpstr>
      <vt:lpstr>別紙４</vt:lpstr>
      <vt:lpstr>別紙５</vt:lpstr>
      <vt:lpstr>別紙6</vt:lpstr>
      <vt:lpstr>別紙７ー１</vt:lpstr>
      <vt:lpstr>別紙7－２</vt:lpstr>
      <vt:lpstr>別紙8</vt:lpstr>
      <vt:lpstr>別紙9</vt:lpstr>
      <vt:lpstr>別紙10</vt:lpstr>
      <vt:lpstr>別紙11-1</vt:lpstr>
      <vt:lpstr>別紙11-2</vt:lpstr>
      <vt:lpstr>別紙12</vt:lpstr>
      <vt:lpstr>別紙13</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533126</cp:lastModifiedBy>
  <cp:lastPrinted>2017-02-28T01:44:49Z</cp:lastPrinted>
  <dcterms:created xsi:type="dcterms:W3CDTF">2010-04-06T09:24:47Z</dcterms:created>
  <dcterms:modified xsi:type="dcterms:W3CDTF">2026-09-11T01:58:23Z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2.1.9.0</vt:lpwstr>
      <vt:lpwstr>3.1.3.0</vt:lpwstr>
      <vt:lpwstr>3.1.9.0</vt:lpwstr>
      <vt:lpwstr>5.0.6.0</vt:lpwstr>
    </vt:vector>
  </property>
  <property fmtid="{DCFEDD21-7773-49B2-8022-6FC58DB5260B}" pid="3" name="LastSavedVersion">
    <vt:lpwstr>5.0.6.0</vt:lpwstr>
  </property>
  <property fmtid="{DCFEDD21-7773-49B2-8022-6FC58DB5260B}" pid="4" name="LastSavedDate">
    <vt:filetime>2026-09-11T01:58:23Z</vt:filetime>
  </property>
</Properties>
</file>