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workbookProtection workbookPassword="B501" lockStructure="1"/>
  <bookViews>
    <workbookView xWindow="240" yWindow="75" windowWidth="14940" windowHeight="7860"/>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c r="U6" i="5"/>
  <c r="AQ10" i="4"/>
  <c r="T6" i="5"/>
  <c r="AI10" i="4"/>
  <c r="S6" i="5"/>
  <c r="AY8" i="4"/>
  <c r="R6" i="5"/>
  <c r="AQ8" i="4"/>
  <c r="Q6" i="5"/>
  <c r="AI8" i="4" s="1"/>
  <c r="P6" i="5"/>
  <c r="Z10" i="4" s="1"/>
  <c r="O6" i="5"/>
  <c r="N6" i="5"/>
  <c r="J10" i="4" s="1"/>
  <c r="M6" i="5"/>
  <c r="B10" i="4" s="1"/>
  <c r="L6" i="5"/>
  <c r="K6" i="5"/>
  <c r="R8" i="4"/>
  <c r="J6" i="5"/>
  <c r="J8" i="4"/>
  <c r="I6" i="5"/>
  <c r="B8" i="4"/>
  <c r="H6" i="5"/>
  <c r="B6" i="4"/>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R10" i="4"/>
  <c r="Z8" i="4"/>
  <c r="C10" i="5"/>
  <c r="B10" i="5" l="1"/>
  <c r="E10" i="5"/>
  <c r="D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<sst xmlns="http://schemas.openxmlformats.org/spreadsheetml/2006/main" count="218" uniqueCount="108">
  <si>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</si>
  <si>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</si>
  <si>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</si>
  <si>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</si>
  <si>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</si>
  <si>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</si>
  <si>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indexed="8"/>
        <rFont val="ＭＳ ゴシック"/>
        <family val="3"/>
        <charset val="128"/>
      </rPr>
      <t>2</t>
    </r>
    <r>
      <rPr>
        <b/>
        <sz val="11"/>
        <color indexed="8"/>
        <rFont val="ＭＳ ゴシック"/>
        <family val="3"/>
        <charset val="128"/>
      </rPr>
      <t>)</t>
    </r>
    <phoneticPr fontId="4"/>
  </si>
  <si>
    <r>
      <t>人口密度(人/km</t>
    </r>
    <r>
      <rPr>
        <b/>
        <vertAlign val="superscript"/>
        <sz val="11"/>
        <color indexed="8"/>
        <rFont val="ＭＳ ゴシック"/>
        <family val="3"/>
        <charset val="128"/>
      </rPr>
      <t>2</t>
    </r>
    <r>
      <rPr>
        <b/>
        <sz val="11"/>
        <color indexed="8"/>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</si>
  <si>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</si>
  <si>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</si>
  <si>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</si>
  <si>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</si>
  <si>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</si>
  <si>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</si>
  <si>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indexed="8"/>
        <rFont val="ＭＳ ゴシック"/>
        <family val="3"/>
        <charset val="128"/>
      </rPr>
      <t>3</t>
    </r>
    <r>
      <rPr>
        <b/>
        <sz val="11"/>
        <color indexed="8"/>
        <rFont val="ＭＳ ゴシック"/>
        <family val="3"/>
        <charset val="128"/>
      </rPr>
      <t>当たり家庭料金(円)</t>
    </r>
    <phoneticPr fontId="4"/>
  </si>
  <si>
    <t>現在給水人口(人)</t>
    <phoneticPr fontId="4"/>
  </si>
  <si>
    <r>
      <t>給水区域面積(km</t>
    </r>
    <r>
      <rPr>
        <b/>
        <vertAlign val="superscript"/>
        <sz val="11"/>
        <color indexed="8"/>
        <rFont val="ＭＳ ゴシック"/>
        <family val="3"/>
        <charset val="128"/>
      </rPr>
      <t>2</t>
    </r>
    <r>
      <rPr>
        <b/>
        <sz val="11"/>
        <color indexed="8"/>
        <rFont val="ＭＳ ゴシック"/>
        <family val="3"/>
        <charset val="128"/>
      </rPr>
      <t>)</t>
    </r>
    <rPh sb="0" eb="2">
      <t>キュウスイ</t>
    </rPh>
    <rPh sb="2" eb="4">
      <t>クイキ</t>
    </rPh>
    <phoneticPr fontId="4"/>
  </si>
  <si>
    <r>
      <t>給水人口密度(人/km</t>
    </r>
    <r>
      <rPr>
        <b/>
        <vertAlign val="superscript"/>
        <sz val="11"/>
        <color indexed="8"/>
        <rFont val="ＭＳ ゴシック"/>
        <family val="3"/>
        <charset val="128"/>
      </rPr>
      <t>2</t>
    </r>
    <r>
      <rPr>
        <b/>
        <sz val="11"/>
        <color indexed="8"/>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</si>
  <si>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</si>
  <si>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</si>
  <si>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</si>
  <si>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</si>
  <si>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</si>
  <si>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</si>
  <si>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</si>
  <si>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</si>
  <si>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</si>
  <si>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</si>
  <si>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</si>
  <si>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</si>
  <si>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</si>
  <si>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</si>
  <si>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</si>
  <si>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</si>
  <si>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</si>
  <si>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</si>
  <si>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</si>
  <si>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</si>
  <si>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</si>
  <si>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</si>
  <si>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</si>
  <si>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</si>
  <si>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</si>
  <si>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</si>
  <si>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</si>
  <si>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</si>
  <si>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</si>
  <si>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</si>
  <si>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</si>
  <si>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</si>
  <si>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</si>
  <si>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</si>
  <si>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</si>
  <si>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</si>
  <si>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</si>
  <si>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</si>
  <si>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</si>
  <si>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</si>
  <si>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</si>
  <si>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</si>
  <si>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</si>
  <si>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</si>
  <si>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</si>
  <si>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</si>
  <si>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</si>
  <si>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</si>
  <si>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</si>
  <si>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</si>
  <si>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</si>
  <si>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</si>
  <si>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</si>
  <si>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</si>
  <si>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</si>
  <si>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</si>
  <si>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</si>
  <si>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</si>
  <si>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</si>
  <si>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</si>
  <si>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</si>
  <si>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</si>
  <si>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</si>
  <si>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</si>
  <si>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</si>
  <si>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</si>
  <si>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</si>
  <si>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</si>
  <si>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</si>
  <si>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</si>
  <si>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</si>
  <si>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</si>
  <si>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</si>
  <si>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</si>
  <si>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</si>
  <si>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日高村</t>
  </si>
  <si>
    <t>法非適用</t>
  </si>
  <si>
    <t>水道事業</t>
  </si>
  <si>
    <t>簡易水道事業</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</si>
  <si>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</si>
  <si>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</si>
  <si>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</si>
  <si>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</si>
  <si>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</si>
  <si>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</si>
  <si>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</si>
  <si>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</si>
  <si>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
類似団体平均値を上回ってはいるが、100％未満であるため、給水収益以外での収入で賄われている状況である。料金改定を行い経営改善を図っていく必要がある。
・企業債残高対給水収益比率
類似団体平均値よりも下回ってはいるが、将来を見据えて投資規模や料金水準を見直すことも必要である。
・料金回収率
100％未満であるため、給水収益以外での収入で賄われている状況である。
・給水原価
類似団体平均値より下回ってはいるが、今後施設更新を計画的に行うので将来的に右肩上がりになっていくことが予想される。
・施設利用率
類似団体平均値・全国平均値ともに上回っており、季節によって需要の変動（お盆・正月）を考慮すると、適切な施設規模であるといえる。
・有収率
類似団体平均値・全国平均値ともに下回っている状況で、漏水や未徴収等が原因であることが予想される。漏水箇所の修繕等で有収率の向上を図っているが追いついていない状況にある。</t>
    <rPh sb="9" eb="11">
      <t>ルイジ</t>
    </rPh>
    <rPh sb="11" eb="13">
      <t>ダンタイ</t>
    </rPh>
    <rPh sb="13" eb="16">
      <t>ヘイキンチ</t>
    </rPh>
    <rPh sb="17" eb="19">
      <t>ウワマワ</t>
    </rPh>
    <rPh sb="109" eb="110">
      <t>シタ</t>
    </rPh>
    <rPh sb="118" eb="120">
      <t>ショウライ</t>
    </rPh>
    <rPh sb="121" eb="123">
      <t>ミス</t>
    </rPh>
    <rPh sb="135" eb="137">
      <t>ミナオ</t>
    </rPh>
    <rPh sb="141" eb="143">
      <t>ヒツヨウ</t>
    </rPh>
    <rPh sb="149" eb="151">
      <t>リョウキン</t>
    </rPh>
    <rPh sb="151" eb="153">
      <t>カイシュウ</t>
    </rPh>
    <rPh sb="153" eb="154">
      <t>リツ</t>
    </rPh>
    <rPh sb="215" eb="217">
      <t>コンゴ</t>
    </rPh>
    <rPh sb="360" eb="363">
      <t>ミチョウシュウ</t>
    </rPh>
    <rPh sb="363" eb="364">
      <t>トウ</t>
    </rPh>
    <rPh sb="379" eb="381">
      <t>ロウスイ</t>
    </rPh>
    <rPh sb="381" eb="383">
      <t>カショ</t>
    </rPh>
    <rPh sb="384" eb="386">
      <t>シュウゼン</t>
    </rPh>
    <rPh sb="386" eb="387">
      <t>トウ</t>
    </rPh>
    <phoneticPr fontId="4"/>
  </si>
  <si>
    <t xml:space="preserve">
・管路更新率
平成18年度から管路更新を行っているがまだまだ全体からすると僅かな量でしか無い。今後計画的に老朽管の更新を行う予定なので老朽化の改善が予想される。</t>
    <rPh sb="48" eb="50">
      <t>コンゴ</t>
    </rPh>
    <rPh sb="63" eb="65">
      <t>ヨテイ</t>
    </rPh>
    <phoneticPr fontId="4"/>
  </si>
  <si>
    <t>全体的に類似団体平均値は上回っているが、有収率や料金回収率をみると低い数値を示している。
原因として漏水等の問題があげられるので、漏水箇所の修繕を行い、また、計画的に管路を更新していくことで全体の数値も上がり、健全かつ効率的な水道事業の運営が可能である。</t>
    <rPh sb="0" eb="3">
      <t>ゼンタイテキ</t>
    </rPh>
    <rPh sb="4" eb="11">
      <t>ルイジダンタイヘイキンチ</t>
    </rPh>
    <rPh sb="12" eb="14">
      <t>ウワマワ</t>
    </rPh>
    <rPh sb="20" eb="23">
      <t>ユウシュウリツ</t>
    </rPh>
    <rPh sb="24" eb="26">
      <t>リョウキン</t>
    </rPh>
    <rPh sb="26" eb="28">
      <t>カイシュウ</t>
    </rPh>
    <rPh sb="28" eb="29">
      <t>リツ</t>
    </rPh>
    <rPh sb="33" eb="34">
      <t>ヒク</t>
    </rPh>
    <rPh sb="35" eb="37">
      <t>スウチ</t>
    </rPh>
    <rPh sb="38" eb="39">
      <t>シメ</t>
    </rPh>
    <rPh sb="45" eb="47">
      <t>ゲンイン</t>
    </rPh>
    <rPh sb="50" eb="52">
      <t>ロウスイ</t>
    </rPh>
    <rPh sb="52" eb="53">
      <t>トウ</t>
    </rPh>
    <rPh sb="54" eb="56">
      <t>モンダイ</t>
    </rPh>
    <rPh sb="65" eb="67">
      <t>ロウスイ</t>
    </rPh>
    <rPh sb="67" eb="69">
      <t>カショ</t>
    </rPh>
    <rPh sb="70" eb="72">
      <t>シュウゼン</t>
    </rPh>
    <rPh sb="73" eb="74">
      <t>オコナ</t>
    </rPh>
    <rPh sb="79" eb="82">
      <t>ケイカクテキ</t>
    </rPh>
    <rPh sb="83" eb="85">
      <t>カンロ</t>
    </rPh>
    <rPh sb="86" eb="88">
      <t>コウシン</t>
    </rPh>
    <rPh sb="95" eb="97">
      <t>ゼンタイ</t>
    </rPh>
    <rPh sb="98" eb="100">
      <t>スウチ</t>
    </rPh>
    <rPh sb="101" eb="102">
      <t>ア</t>
    </rPh>
    <rPh sb="105" eb="107">
      <t>ケンゼン</t>
    </rPh>
    <rPh sb="109" eb="112">
      <t>コウリツテキ</t>
    </rPh>
    <rPh sb="113" eb="115">
      <t>スイドウ</t>
    </rPh>
    <rPh sb="115" eb="117">
      <t>ジギョウ</t>
    </rPh>
    <rPh sb="118" eb="120">
      <t>ウンエイ</t>
    </rPh>
    <rPh sb="121" eb="123">
      <t>カノウ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</si>
</sst>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411]ge"/>
  </numFmts>
  <fonts count="23" x14ac:knownFonts="1">
    <font>
      <sz val="11"/>
      <color theme="1"/>
      <name val="ＭＳ Ｐゴシック"/>
      <family val="3"/>
      <charset val="128"/>
    </font>
    <font>
      <sz val="11"/>
      <color indexed="8"/>
      <name val="ＭＳ Ｐゴシック"/>
      <family val="3"/>
      <charset val="128"/>
    </font>
    <font>
      <sz val="11"/>
      <color indexed="9"/>
      <name val="ＭＳ Ｐゴシック"/>
      <family val="3"/>
      <charset val="128"/>
    </font>
    <font>
      <b/>
      <sz val="11"/>
      <color indexed="8"/>
      <name val="ＭＳ ゴシック"/>
      <family val="3"/>
      <charset val="128"/>
    </font>
    <font>
      <sz val="6"/>
      <name val="ＭＳ Ｐゴシック"/>
      <family val="3"/>
      <charset val="128"/>
    </font>
    <font>
      <sz val="11"/>
      <color indexed="8"/>
      <name val="ＭＳ ゴシック"/>
      <family val="3"/>
      <charset val="128"/>
    </font>
    <font>
      <b/>
      <sz val="24"/>
      <color indexed="8"/>
      <name val="ＭＳ ゴシック"/>
      <family val="3"/>
      <charset val="128"/>
    </font>
    <font>
      <b/>
      <vertAlign val="superscript"/>
      <sz val="11"/>
      <color indexed="8"/>
      <name val="ＭＳ ゴシック"/>
      <family val="3"/>
      <charset val="128"/>
    </font>
    <font>
      <b/>
      <sz val="14"/>
      <color indexed="8"/>
      <name val="ＭＳ ゴシック"/>
      <family val="3"/>
      <charset val="128"/>
    </font>
    <font>
      <b/>
      <sz val="11"/>
      <color indexed="48"/>
      <name val="ＭＳ ゴシック"/>
      <family val="3"/>
      <charset val="128"/>
    </font>
    <font>
      <b/>
      <vertAlign val="superscript"/>
      <sz val="12"/>
      <color indexed="8"/>
      <name val="ＭＳ ゴシック"/>
      <family val="3"/>
      <charset val="128"/>
    </font>
    <font>
      <b/>
      <sz val="11"/>
      <color indexed="29"/>
      <name val="ＭＳ ゴシック"/>
      <family val="3"/>
      <charset val="128"/>
    </font>
    <font>
      <b/>
      <sz val="12"/>
      <color indexed="8"/>
      <name val="ＭＳ ゴシック"/>
      <family val="3"/>
      <charset val="128"/>
    </font>
    <font>
      <sz val="9"/>
      <color indexed="8"/>
      <name val="ＭＳ ゴシック"/>
      <family val="3"/>
      <charset val="128"/>
    </font>
    <font>
      <b/>
      <sz val="9"/>
      <color indexed="8"/>
      <name val="ＭＳ ゴシック"/>
      <family val="3"/>
      <charset val="128"/>
    </font>
    <font>
      <sz val="12"/>
      <name val="ＭＳ 明朝"/>
      <family val="1"/>
      <charset val="128"/>
    </font>
    <font>
      <sz val="11"/>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scheme val="minor"/>
    </font>
    <font>
      <sz val="11"/>
      <color theme="1"/>
      <name val="ＭＳ Ｐゴシック"/>
      <family val="3"/>
      <charset val="128"/>
    </font>
    <font>
      <sz val="12"/>
      <color theme="1"/>
      <name val="ＭＳ 明朝"/>
      <family val="1"/>
      <charset val="128"/>
    </font>
    <font>
      <sz val="9"/>
      <color theme="1"/>
      <name val="ＭＳ ゴシック"/>
      <family val="3"/>
      <charset val="128"/>
    </font>
  </fonts>
  <fills count="5">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indexed="51"/>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9" fillId="0" borderId="0">
      <alignment vertical="center"/>
    </xf>
    <xf numFmtId="0" fontId="16" fillId="0" borderId="0"/>
    <xf numFmtId="0" fontId="19" fillId="0" borderId="0">
      <alignment vertical="center"/>
    </xf>
    <xf numFmtId="0" fontId="20" fillId="0" borderId="0">
      <alignment vertical="center"/>
    </xf>
    <xf numFmtId="0" fontId="16" fillId="0" borderId="0"/>
    <xf numFmtId="0" fontId="17" fillId="0" borderId="0"/>
    <xf numFmtId="0" fontId="21" fillId="0" borderId="0">
      <alignment vertical="center"/>
    </xf>
    <xf numFmtId="0" fontId="22" fillId="0" borderId="0">
      <alignment vertical="center"/>
    </xf>
    <xf numFmtId="0" fontId="16" fillId="0" borderId="0"/>
    <xf numFmtId="0" fontId="19" fillId="0" borderId="0">
      <alignment vertical="center"/>
    </xf>
    <xf numFmtId="0" fontId="17" fillId="0" borderId="0"/>
    <xf numFmtId="0" fontId="22" fillId="0" borderId="0">
      <alignment vertical="center"/>
    </xf>
    <xf numFmtId="0" fontId="18"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4"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4" xfId="0" applyFont="1" applyBorder="1" applyAlignment="1">
      <alignment vertical="center"/>
    </xf>
    <xf numFmtId="0" fontId="3" fillId="0" borderId="5" xfId="0" applyFont="1" applyBorder="1" applyAlignment="1">
      <alignment horizontal="left" vertical="center"/>
    </xf>
    <xf numFmtId="0" fontId="3" fillId="0" borderId="5" xfId="0" applyFont="1" applyBorder="1" applyAlignment="1">
      <alignment vertical="center"/>
    </xf>
    <xf numFmtId="0" fontId="3" fillId="0" borderId="6" xfId="0" applyFont="1" applyBorder="1" applyAlignment="1">
      <alignment vertical="center"/>
    </xf>
    <xf numFmtId="0" fontId="5" fillId="0" borderId="7" xfId="0" applyFont="1" applyBorder="1">
      <alignment vertical="center"/>
    </xf>
    <xf numFmtId="0" fontId="5" fillId="0" borderId="0" xfId="0" applyFont="1" applyBorder="1">
      <alignment vertical="center"/>
    </xf>
    <xf numFmtId="0" fontId="5" fillId="0" borderId="4"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5" xfId="0" applyFont="1" applyBorder="1">
      <alignment vertical="center"/>
    </xf>
    <xf numFmtId="0" fontId="5" fillId="0" borderId="6"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2" borderId="9" xfId="0" applyFill="1" applyBorder="1">
      <alignment vertical="center"/>
    </xf>
    <xf numFmtId="0" fontId="0" fillId="2" borderId="10" xfId="0" applyFill="1" applyBorder="1">
      <alignment vertical="center"/>
    </xf>
    <xf numFmtId="0" fontId="0" fillId="2" borderId="11" xfId="0" applyFill="1" applyBorder="1">
      <alignment vertical="center"/>
    </xf>
    <xf numFmtId="0" fontId="0" fillId="2" borderId="12" xfId="0" applyFill="1" applyBorder="1">
      <alignment vertical="center"/>
    </xf>
    <xf numFmtId="0" fontId="0" fillId="2" borderId="9" xfId="0" applyFill="1" applyBorder="1" applyAlignment="1">
      <alignment vertical="center" shrinkToFit="1"/>
    </xf>
    <xf numFmtId="0" fontId="0" fillId="3" borderId="9" xfId="0" applyNumberFormat="1" applyFill="1" applyBorder="1" applyAlignment="1">
      <alignment vertical="center" shrinkToFit="1"/>
    </xf>
    <xf numFmtId="177" fontId="0" fillId="3" borderId="9" xfId="1" applyNumberFormat="1" applyFont="1" applyFill="1" applyBorder="1" applyAlignment="1">
      <alignment vertical="center" shrinkToFit="1"/>
    </xf>
    <xf numFmtId="178" fontId="0" fillId="3" borderId="9" xfId="1" applyNumberFormat="1" applyFont="1" applyFill="1" applyBorder="1" applyAlignment="1">
      <alignment vertical="center" shrinkToFit="1"/>
    </xf>
    <xf numFmtId="49" fontId="0" fillId="0" borderId="0" xfId="0" applyNumberFormat="1" applyAlignment="1">
      <alignment vertical="center" shrinkToFit="1"/>
    </xf>
    <xf numFmtId="0" fontId="0" fillId="0" borderId="9" xfId="0" applyNumberFormat="1" applyBorder="1" applyAlignment="1">
      <alignment vertical="center" shrinkToFit="1"/>
    </xf>
    <xf numFmtId="177" fontId="0" fillId="0" borderId="9" xfId="1" applyNumberFormat="1" applyFont="1" applyBorder="1" applyAlignment="1">
      <alignment vertical="center" shrinkToFit="1"/>
    </xf>
    <xf numFmtId="40" fontId="0" fillId="0" borderId="0" xfId="0" applyNumberFormat="1">
      <alignment vertical="center"/>
    </xf>
    <xf numFmtId="0" fontId="0" fillId="4" borderId="9" xfId="0" applyFill="1" applyBorder="1">
      <alignment vertical="center"/>
    </xf>
    <xf numFmtId="179" fontId="0" fillId="0" borderId="9" xfId="0" applyNumberFormat="1" applyBorder="1">
      <alignment vertical="center"/>
    </xf>
    <xf numFmtId="0" fontId="6" fillId="0" borderId="0" xfId="0" applyFont="1" applyAlignment="1">
      <alignment horizontal="center" vertical="center"/>
    </xf>
    <xf numFmtId="49" fontId="3" fillId="0" borderId="5" xfId="0" applyNumberFormat="1" applyFont="1" applyBorder="1" applyAlignment="1" applyProtection="1">
      <alignment horizontal="left" vertical="center"/>
      <protection hidden="1"/>
    </xf>
    <xf numFmtId="0" fontId="3" fillId="4" borderId="13" xfId="0" applyFont="1" applyFill="1" applyBorder="1" applyAlignment="1">
      <alignment horizontal="center" vertical="center" shrinkToFit="1"/>
    </xf>
    <xf numFmtId="0" fontId="3" fillId="4" borderId="14" xfId="0" applyFont="1" applyFill="1" applyBorder="1" applyAlignment="1">
      <alignment horizontal="center" vertical="center" shrinkToFit="1"/>
    </xf>
    <xf numFmtId="0" fontId="3" fillId="4" borderId="15" xfId="0" applyFont="1" applyFill="1" applyBorder="1" applyAlignment="1">
      <alignment horizontal="center" vertical="center" shrinkToFit="1"/>
    </xf>
    <xf numFmtId="0" fontId="3" fillId="4" borderId="9" xfId="0" applyFont="1" applyFill="1" applyBorder="1" applyAlignment="1">
      <alignment horizontal="center" vertical="center" shrinkToFit="1"/>
    </xf>
    <xf numFmtId="0" fontId="5" fillId="0" borderId="13" xfId="0" applyNumberFormat="1" applyFont="1" applyBorder="1" applyAlignment="1" applyProtection="1">
      <alignment horizontal="center" vertical="center"/>
      <protection hidden="1"/>
    </xf>
    <xf numFmtId="0" fontId="5" fillId="0" borderId="14" xfId="0" applyNumberFormat="1" applyFont="1" applyBorder="1" applyAlignment="1" applyProtection="1">
      <alignment horizontal="center" vertical="center"/>
      <protection hidden="1"/>
    </xf>
    <xf numFmtId="0" fontId="5" fillId="0" borderId="15" xfId="0" applyNumberFormat="1" applyFont="1" applyBorder="1" applyAlignment="1" applyProtection="1">
      <alignment horizontal="center" vertical="center"/>
      <protection hidden="1"/>
    </xf>
    <xf numFmtId="176" fontId="5" fillId="0" borderId="13" xfId="0" applyNumberFormat="1" applyFont="1" applyBorder="1" applyAlignment="1" applyProtection="1">
      <alignment horizontal="center" vertical="center"/>
      <protection hidden="1"/>
    </xf>
    <xf numFmtId="176" fontId="5" fillId="0" borderId="14" xfId="0" applyNumberFormat="1" applyFont="1" applyBorder="1" applyAlignment="1" applyProtection="1">
      <alignment horizontal="center" vertical="center"/>
      <protection hidden="1"/>
    </xf>
    <xf numFmtId="176" fontId="5" fillId="0" borderId="15" xfId="0" applyNumberFormat="1" applyFont="1" applyBorder="1" applyAlignment="1" applyProtection="1">
      <alignment horizontal="center" vertical="center"/>
      <protection hidden="1"/>
    </xf>
    <xf numFmtId="177" fontId="5" fillId="0" borderId="9" xfId="0" applyNumberFormat="1" applyFont="1" applyBorder="1" applyAlignment="1" applyProtection="1">
      <alignment horizontal="center" vertical="center"/>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8" fillId="0" borderId="0" xfId="0" applyFont="1" applyBorder="1" applyAlignment="1">
      <alignment horizontal="left"/>
    </xf>
    <xf numFmtId="0" fontId="8" fillId="0" borderId="5" xfId="0" applyFont="1" applyBorder="1" applyAlignment="1">
      <alignment horizontal="left"/>
    </xf>
    <xf numFmtId="0" fontId="5" fillId="0" borderId="7"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4" xfId="0" applyFont="1" applyBorder="1" applyAlignment="1">
      <alignment horizontal="center" vertical="center"/>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0" xfId="0" applyFont="1" applyBorder="1" applyAlignment="1">
      <alignment horizontal="left" vertical="center"/>
    </xf>
    <xf numFmtId="0" fontId="12" fillId="0" borderId="4" xfId="0" applyFont="1" applyBorder="1" applyAlignment="1">
      <alignment horizontal="left" vertical="center"/>
    </xf>
    <xf numFmtId="176" fontId="5" fillId="0" borderId="9" xfId="0" applyNumberFormat="1" applyFont="1" applyBorder="1" applyAlignment="1" applyProtection="1">
      <alignment horizontal="center" vertical="center"/>
      <protection hidden="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0" fillId="2" borderId="9" xfId="0" applyFill="1"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9"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507"/>
          <c:y val="0.158069456690285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[$-411]ge</c:formatCode>
                <c:ptCount val="5"/>
                <c:pt idx="0">
                  <c:v>40179</c:v>
                </c:pt>
                <c:pt idx="1">
                  <c:v>40544</c:v>
                </c:pt>
                <c:pt idx="2">
                  <c:v>40909</c:v>
                </c:pt>
                <c:pt idx="3">
                  <c:v>41275</c:v>
                </c:pt>
                <c:pt idx="4">
                  <c:v>41640</c:v>
                </c:pt>
              </c:numCache>
            </c:numRef>
          </c:cat>
          <c:val>
            <c:numRef>
              <c:f>データ!$EC$6:$EG$6</c:f>
              <c:numCache>
                <c:formatCode>#,##0.00;"△"#,##0.00;"-"</c:formatCode>
                <c:ptCount val="5"/>
                <c:pt idx="0">
                  <c:v>0.18</c:v>
                </c:pt>
                <c:pt idx="1">
                  <c:v>1.02</c:v>
                </c:pt>
                <c:pt idx="2">
                  <c:v>2.37</c:v>
                </c:pt>
                <c:pt idx="3">
                  <c:v>1.39</c:v>
                </c:pt>
                <c:pt idx="4">
                  <c:v>0.67</c:v>
                </c:pt>
              </c:numCache>
            </c:numRef>
          </c:val>
        </c:ser>
        <c:dLbls>
          <c:showLegendKey val="0"/>
          <c:showVal val="0"/>
          <c:showCatName val="0"/>
          <c:showSerName val="0"/>
          <c:showPercent val="0"/>
          <c:showBubbleSize val="0"/>
        </c:dLbls>
        <c:gapWidth val="150"/>
        <c:axId val="163277056"/>
        <c:axId val="16329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1.08</c:v>
                </c:pt>
                <c:pt idx="2">
                  <c:v>0.69</c:v>
                </c:pt>
                <c:pt idx="3">
                  <c:v>0.89</c:v>
                </c:pt>
                <c:pt idx="4">
                  <c:v>0.98</c:v>
                </c:pt>
              </c:numCache>
            </c:numRef>
          </c:val>
          <c:smooth val="0"/>
        </c:ser>
        <c:dLbls>
          <c:showLegendKey val="0"/>
          <c:showVal val="0"/>
          <c:showCatName val="0"/>
          <c:showSerName val="0"/>
          <c:showPercent val="0"/>
          <c:showBubbleSize val="0"/>
        </c:dLbls>
        <c:marker val="1"/>
        <c:smooth val="0"/>
        <c:axId val="163277056"/>
        <c:axId val="163299712"/>
      </c:lineChart>
      <c:dateAx>
        <c:axId val="163277056"/>
        <c:scaling>
          <c:orientation val="minMax"/>
        </c:scaling>
        <c:delete val="1"/>
        <c:axPos val="b"/>
        <c:numFmt formatCode="[$-411]ge" sourceLinked="1"/>
        <c:majorTickMark val="out"/>
        <c:minorTickMark val="none"/>
        <c:tickLblPos val="none"/>
        <c:crossAx val="163299712"/>
        <c:crosses val="autoZero"/>
        <c:auto val="1"/>
        <c:lblOffset val="100"/>
        <c:baseTimeUnit val="years"/>
      </c:dateAx>
      <c:valAx>
        <c:axId val="16329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27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88" l="0.70000000000000062" r="0.70000000000000062" t="0.75000000000001388"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502"/>
          <c:y val="0.158069456690285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[$-411]ge</c:formatCode>
                <c:ptCount val="5"/>
                <c:pt idx="0">
                  <c:v>40179</c:v>
                </c:pt>
                <c:pt idx="1">
                  <c:v>40544</c:v>
                </c:pt>
                <c:pt idx="2">
                  <c:v>40909</c:v>
                </c:pt>
                <c:pt idx="3">
                  <c:v>41275</c:v>
                </c:pt>
                <c:pt idx="4">
                  <c:v>41640</c:v>
                </c:pt>
              </c:numCache>
            </c:numRef>
          </c:cat>
          <c:val>
            <c:numRef>
              <c:f>データ!$CK$6:$CO$6</c:f>
              <c:numCache>
                <c:formatCode>#,##0.00;"△"#,##0.00;"-"</c:formatCode>
                <c:ptCount val="5"/>
                <c:pt idx="0">
                  <c:v>80.010000000000005</c:v>
                </c:pt>
                <c:pt idx="1">
                  <c:v>82.69</c:v>
                </c:pt>
                <c:pt idx="2">
                  <c:v>71.87</c:v>
                </c:pt>
                <c:pt idx="3">
                  <c:v>69.03</c:v>
                </c:pt>
                <c:pt idx="4">
                  <c:v>61.54</c:v>
                </c:pt>
              </c:numCache>
            </c:numRef>
          </c:val>
        </c:ser>
        <c:dLbls>
          <c:showLegendKey val="0"/>
          <c:showVal val="0"/>
          <c:showCatName val="0"/>
          <c:showSerName val="0"/>
          <c:showPercent val="0"/>
          <c:showBubbleSize val="0"/>
        </c:dLbls>
        <c:gapWidth val="150"/>
        <c:axId val="164498048"/>
        <c:axId val="164504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60.92</c:v>
                </c:pt>
                <c:pt idx="1">
                  <c:v>59.84</c:v>
                </c:pt>
                <c:pt idx="2">
                  <c:v>60.66</c:v>
                </c:pt>
                <c:pt idx="3">
                  <c:v>60.17</c:v>
                </c:pt>
                <c:pt idx="4">
                  <c:v>58.96</c:v>
                </c:pt>
              </c:numCache>
            </c:numRef>
          </c:val>
          <c:smooth val="0"/>
        </c:ser>
        <c:dLbls>
          <c:showLegendKey val="0"/>
          <c:showVal val="0"/>
          <c:showCatName val="0"/>
          <c:showSerName val="0"/>
          <c:showPercent val="0"/>
          <c:showBubbleSize val="0"/>
        </c:dLbls>
        <c:marker val="1"/>
        <c:smooth val="0"/>
        <c:axId val="164498048"/>
        <c:axId val="164504320"/>
      </c:lineChart>
      <c:dateAx>
        <c:axId val="164498048"/>
        <c:scaling>
          <c:orientation val="minMax"/>
        </c:scaling>
        <c:delete val="1"/>
        <c:axPos val="b"/>
        <c:numFmt formatCode="[$-411]ge" sourceLinked="1"/>
        <c:majorTickMark val="out"/>
        <c:minorTickMark val="none"/>
        <c:tickLblPos val="none"/>
        <c:crossAx val="164504320"/>
        <c:crosses val="autoZero"/>
        <c:auto val="1"/>
        <c:lblOffset val="100"/>
        <c:baseTimeUnit val="years"/>
      </c:dateAx>
      <c:valAx>
        <c:axId val="164504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49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502"/>
          <c:y val="0.158069456690285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[$-411]ge</c:formatCode>
                <c:ptCount val="5"/>
                <c:pt idx="0">
                  <c:v>40179</c:v>
                </c:pt>
                <c:pt idx="1">
                  <c:v>40544</c:v>
                </c:pt>
                <c:pt idx="2">
                  <c:v>40909</c:v>
                </c:pt>
                <c:pt idx="3">
                  <c:v>41275</c:v>
                </c:pt>
                <c:pt idx="4">
                  <c:v>41640</c:v>
                </c:pt>
              </c:numCache>
            </c:numRef>
          </c:cat>
          <c:val>
            <c:numRef>
              <c:f>データ!$CV$6:$CZ$6</c:f>
              <c:numCache>
                <c:formatCode>#,##0.00;"△"#,##0.00;"-"</c:formatCode>
                <c:ptCount val="5"/>
                <c:pt idx="0">
                  <c:v>55.87</c:v>
                </c:pt>
                <c:pt idx="1">
                  <c:v>53.6</c:v>
                </c:pt>
                <c:pt idx="2">
                  <c:v>61.29</c:v>
                </c:pt>
                <c:pt idx="3">
                  <c:v>63.09</c:v>
                </c:pt>
                <c:pt idx="4">
                  <c:v>69.56</c:v>
                </c:pt>
              </c:numCache>
            </c:numRef>
          </c:val>
        </c:ser>
        <c:dLbls>
          <c:showLegendKey val="0"/>
          <c:showVal val="0"/>
          <c:showCatName val="0"/>
          <c:showSerName val="0"/>
          <c:showPercent val="0"/>
          <c:showBubbleSize val="0"/>
        </c:dLbls>
        <c:gapWidth val="150"/>
        <c:axId val="164530432"/>
        <c:axId val="16454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78.58</c:v>
                </c:pt>
                <c:pt idx="1">
                  <c:v>77.989999999999995</c:v>
                </c:pt>
                <c:pt idx="2">
                  <c:v>77.319999999999993</c:v>
                </c:pt>
                <c:pt idx="3">
                  <c:v>76.680000000000007</c:v>
                </c:pt>
                <c:pt idx="4">
                  <c:v>76.58</c:v>
                </c:pt>
              </c:numCache>
            </c:numRef>
          </c:val>
          <c:smooth val="0"/>
        </c:ser>
        <c:dLbls>
          <c:showLegendKey val="0"/>
          <c:showVal val="0"/>
          <c:showCatName val="0"/>
          <c:showSerName val="0"/>
          <c:showPercent val="0"/>
          <c:showBubbleSize val="0"/>
        </c:dLbls>
        <c:marker val="1"/>
        <c:smooth val="0"/>
        <c:axId val="164530432"/>
        <c:axId val="164548992"/>
      </c:lineChart>
      <c:dateAx>
        <c:axId val="164530432"/>
        <c:scaling>
          <c:orientation val="minMax"/>
        </c:scaling>
        <c:delete val="1"/>
        <c:axPos val="b"/>
        <c:numFmt formatCode="[$-411]ge" sourceLinked="1"/>
        <c:majorTickMark val="out"/>
        <c:minorTickMark val="none"/>
        <c:tickLblPos val="none"/>
        <c:crossAx val="164548992"/>
        <c:crosses val="autoZero"/>
        <c:auto val="1"/>
        <c:lblOffset val="100"/>
        <c:baseTimeUnit val="years"/>
      </c:dateAx>
      <c:valAx>
        <c:axId val="16454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530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498"/>
          <c:y val="0.15806945669028546"/>
          <c:w val="0.8602616255212191"/>
          <c:h val="0.56370168884888305"/>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[$-411]ge</c:formatCode>
                <c:ptCount val="5"/>
                <c:pt idx="0">
                  <c:v>40179</c:v>
                </c:pt>
                <c:pt idx="1">
                  <c:v>40544</c:v>
                </c:pt>
                <c:pt idx="2">
                  <c:v>40909</c:v>
                </c:pt>
                <c:pt idx="3">
                  <c:v>41275</c:v>
                </c:pt>
                <c:pt idx="4">
                  <c:v>41640</c:v>
                </c:pt>
              </c:numCache>
            </c:numRef>
          </c:cat>
          <c:val>
            <c:numRef>
              <c:f>データ!$W$6:$AA$6</c:f>
              <c:numCache>
                <c:formatCode>#,##0.00;"△"#,##0.00;"-"</c:formatCode>
                <c:ptCount val="5"/>
                <c:pt idx="0">
                  <c:v>92.07</c:v>
                </c:pt>
                <c:pt idx="1">
                  <c:v>89.15</c:v>
                </c:pt>
                <c:pt idx="2">
                  <c:v>89.32</c:v>
                </c:pt>
                <c:pt idx="3">
                  <c:v>92.86</c:v>
                </c:pt>
                <c:pt idx="4">
                  <c:v>96.03</c:v>
                </c:pt>
              </c:numCache>
            </c:numRef>
          </c:val>
        </c:ser>
        <c:dLbls>
          <c:showLegendKey val="0"/>
          <c:showVal val="0"/>
          <c:showCatName val="0"/>
          <c:showSerName val="0"/>
          <c:showPercent val="0"/>
          <c:showBubbleSize val="0"/>
        </c:dLbls>
        <c:gapWidth val="150"/>
        <c:axId val="163915648"/>
        <c:axId val="163926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77.22</c:v>
                </c:pt>
                <c:pt idx="1">
                  <c:v>75.239999999999995</c:v>
                </c:pt>
                <c:pt idx="2">
                  <c:v>73.63</c:v>
                </c:pt>
                <c:pt idx="3">
                  <c:v>75.709999999999994</c:v>
                </c:pt>
                <c:pt idx="4">
                  <c:v>75.09</c:v>
                </c:pt>
              </c:numCache>
            </c:numRef>
          </c:val>
          <c:smooth val="0"/>
        </c:ser>
        <c:dLbls>
          <c:showLegendKey val="0"/>
          <c:showVal val="0"/>
          <c:showCatName val="0"/>
          <c:showSerName val="0"/>
          <c:showPercent val="0"/>
          <c:showBubbleSize val="0"/>
        </c:dLbls>
        <c:marker val="1"/>
        <c:smooth val="0"/>
        <c:axId val="163915648"/>
        <c:axId val="163926016"/>
      </c:lineChart>
      <c:dateAx>
        <c:axId val="163915648"/>
        <c:scaling>
          <c:orientation val="minMax"/>
        </c:scaling>
        <c:delete val="1"/>
        <c:axPos val="b"/>
        <c:numFmt formatCode="[$-411]ge" sourceLinked="1"/>
        <c:majorTickMark val="out"/>
        <c:minorTickMark val="none"/>
        <c:tickLblPos val="none"/>
        <c:crossAx val="163926016"/>
        <c:crosses val="autoZero"/>
        <c:auto val="1"/>
        <c:lblOffset val="100"/>
        <c:baseTimeUnit val="years"/>
      </c:dateAx>
      <c:valAx>
        <c:axId val="163926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915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[$-411]ge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3960320"/>
        <c:axId val="163962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3960320"/>
        <c:axId val="163962240"/>
      </c:lineChart>
      <c:dateAx>
        <c:axId val="163960320"/>
        <c:scaling>
          <c:orientation val="minMax"/>
        </c:scaling>
        <c:delete val="1"/>
        <c:axPos val="b"/>
        <c:numFmt formatCode="[$-411]ge" sourceLinked="1"/>
        <c:majorTickMark val="out"/>
        <c:minorTickMark val="none"/>
        <c:tickLblPos val="none"/>
        <c:crossAx val="163962240"/>
        <c:crosses val="autoZero"/>
        <c:auto val="1"/>
        <c:lblOffset val="100"/>
        <c:baseTimeUnit val="years"/>
      </c:dateAx>
      <c:valAx>
        <c:axId val="16396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96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505"/>
          <c:y val="0.158069456690285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[$-411]ge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4063872"/>
        <c:axId val="164082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063872"/>
        <c:axId val="164082432"/>
      </c:lineChart>
      <c:dateAx>
        <c:axId val="164063872"/>
        <c:scaling>
          <c:orientation val="minMax"/>
        </c:scaling>
        <c:delete val="1"/>
        <c:axPos val="b"/>
        <c:numFmt formatCode="[$-411]ge" sourceLinked="1"/>
        <c:majorTickMark val="out"/>
        <c:minorTickMark val="none"/>
        <c:tickLblPos val="none"/>
        <c:crossAx val="164082432"/>
        <c:crosses val="autoZero"/>
        <c:auto val="1"/>
        <c:lblOffset val="100"/>
        <c:baseTimeUnit val="years"/>
      </c:dateAx>
      <c:valAx>
        <c:axId val="164082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06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77" l="0.70000000000000062" r="0.70000000000000062" t="0.75000000000001377"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502"/>
          <c:y val="0.158069456690285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[$-411]ge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4235904"/>
        <c:axId val="164250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235904"/>
        <c:axId val="164250368"/>
      </c:lineChart>
      <c:dateAx>
        <c:axId val="164235904"/>
        <c:scaling>
          <c:orientation val="minMax"/>
        </c:scaling>
        <c:delete val="1"/>
        <c:axPos val="b"/>
        <c:numFmt formatCode="[$-411]ge" sourceLinked="1"/>
        <c:majorTickMark val="out"/>
        <c:minorTickMark val="none"/>
        <c:tickLblPos val="none"/>
        <c:crossAx val="164250368"/>
        <c:crosses val="autoZero"/>
        <c:auto val="1"/>
        <c:lblOffset val="100"/>
        <c:baseTimeUnit val="years"/>
      </c:dateAx>
      <c:valAx>
        <c:axId val="16425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23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502"/>
          <c:y val="0.158069456690285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[$-411]ge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4276480"/>
        <c:axId val="164278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276480"/>
        <c:axId val="164278656"/>
      </c:lineChart>
      <c:dateAx>
        <c:axId val="164276480"/>
        <c:scaling>
          <c:orientation val="minMax"/>
        </c:scaling>
        <c:delete val="1"/>
        <c:axPos val="b"/>
        <c:numFmt formatCode="[$-411]ge" sourceLinked="1"/>
        <c:majorTickMark val="out"/>
        <c:minorTickMark val="none"/>
        <c:tickLblPos val="none"/>
        <c:crossAx val="164278656"/>
        <c:crosses val="autoZero"/>
        <c:auto val="1"/>
        <c:lblOffset val="100"/>
        <c:baseTimeUnit val="years"/>
      </c:dateAx>
      <c:valAx>
        <c:axId val="164278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276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502"/>
          <c:y val="0.158069456690285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[$-411]ge</c:formatCode>
                <c:ptCount val="5"/>
                <c:pt idx="0">
                  <c:v>40179</c:v>
                </c:pt>
                <c:pt idx="1">
                  <c:v>40544</c:v>
                </c:pt>
                <c:pt idx="2">
                  <c:v>40909</c:v>
                </c:pt>
                <c:pt idx="3">
                  <c:v>41275</c:v>
                </c:pt>
                <c:pt idx="4">
                  <c:v>41640</c:v>
                </c:pt>
              </c:numCache>
            </c:numRef>
          </c:cat>
          <c:val>
            <c:numRef>
              <c:f>データ!$BD$6:$BH$6</c:f>
              <c:numCache>
                <c:formatCode>#,##0.00;"△"#,##0.00;"-"</c:formatCode>
                <c:ptCount val="5"/>
                <c:pt idx="0">
                  <c:v>1155.53</c:v>
                </c:pt>
                <c:pt idx="1">
                  <c:v>1124.6300000000001</c:v>
                </c:pt>
                <c:pt idx="2">
                  <c:v>1106.03</c:v>
                </c:pt>
                <c:pt idx="3">
                  <c:v>1112.72</c:v>
                </c:pt>
                <c:pt idx="4">
                  <c:v>1079.3</c:v>
                </c:pt>
              </c:numCache>
            </c:numRef>
          </c:val>
        </c:ser>
        <c:dLbls>
          <c:showLegendKey val="0"/>
          <c:showVal val="0"/>
          <c:showCatName val="0"/>
          <c:showSerName val="0"/>
          <c:showPercent val="0"/>
          <c:showBubbleSize val="0"/>
        </c:dLbls>
        <c:gapWidth val="150"/>
        <c:axId val="164385152"/>
        <c:axId val="16438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1187.81</c:v>
                </c:pt>
                <c:pt idx="1">
                  <c:v>1168.8</c:v>
                </c:pt>
                <c:pt idx="2">
                  <c:v>1158.82</c:v>
                </c:pt>
                <c:pt idx="3">
                  <c:v>1167.7</c:v>
                </c:pt>
                <c:pt idx="4">
                  <c:v>1228.58</c:v>
                </c:pt>
              </c:numCache>
            </c:numRef>
          </c:val>
          <c:smooth val="0"/>
        </c:ser>
        <c:dLbls>
          <c:showLegendKey val="0"/>
          <c:showVal val="0"/>
          <c:showCatName val="0"/>
          <c:showSerName val="0"/>
          <c:showPercent val="0"/>
          <c:showBubbleSize val="0"/>
        </c:dLbls>
        <c:marker val="1"/>
        <c:smooth val="0"/>
        <c:axId val="164385152"/>
        <c:axId val="164387072"/>
      </c:lineChart>
      <c:dateAx>
        <c:axId val="164385152"/>
        <c:scaling>
          <c:orientation val="minMax"/>
        </c:scaling>
        <c:delete val="1"/>
        <c:axPos val="b"/>
        <c:numFmt formatCode="[$-411]ge" sourceLinked="1"/>
        <c:majorTickMark val="out"/>
        <c:minorTickMark val="none"/>
        <c:tickLblPos val="none"/>
        <c:crossAx val="164387072"/>
        <c:crosses val="autoZero"/>
        <c:auto val="1"/>
        <c:lblOffset val="100"/>
        <c:baseTimeUnit val="years"/>
      </c:dateAx>
      <c:valAx>
        <c:axId val="16438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38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502"/>
          <c:y val="0.158069456690285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[$-411]ge</c:formatCode>
                <c:ptCount val="5"/>
                <c:pt idx="0">
                  <c:v>40179</c:v>
                </c:pt>
                <c:pt idx="1">
                  <c:v>40544</c:v>
                </c:pt>
                <c:pt idx="2">
                  <c:v>40909</c:v>
                </c:pt>
                <c:pt idx="3">
                  <c:v>41275</c:v>
                </c:pt>
                <c:pt idx="4">
                  <c:v>41640</c:v>
                </c:pt>
              </c:numCache>
            </c:numRef>
          </c:cat>
          <c:val>
            <c:numRef>
              <c:f>データ!$BO$6:$BS$6</c:f>
              <c:numCache>
                <c:formatCode>#,##0.00;"△"#,##0.00;"-"</c:formatCode>
                <c:ptCount val="5"/>
                <c:pt idx="0">
                  <c:v>77.59</c:v>
                </c:pt>
                <c:pt idx="1">
                  <c:v>75.59</c:v>
                </c:pt>
                <c:pt idx="2">
                  <c:v>76.239999999999995</c:v>
                </c:pt>
                <c:pt idx="3">
                  <c:v>74.41</c:v>
                </c:pt>
                <c:pt idx="4">
                  <c:v>74.91</c:v>
                </c:pt>
              </c:numCache>
            </c:numRef>
          </c:val>
        </c:ser>
        <c:dLbls>
          <c:showLegendKey val="0"/>
          <c:showVal val="0"/>
          <c:showCatName val="0"/>
          <c:showSerName val="0"/>
          <c:showPercent val="0"/>
          <c:showBubbleSize val="0"/>
        </c:dLbls>
        <c:gapWidth val="150"/>
        <c:axId val="164429824"/>
        <c:axId val="164431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57.96</c:v>
                </c:pt>
                <c:pt idx="1">
                  <c:v>56.44</c:v>
                </c:pt>
                <c:pt idx="2">
                  <c:v>55.6</c:v>
                </c:pt>
                <c:pt idx="3">
                  <c:v>54.43</c:v>
                </c:pt>
                <c:pt idx="4">
                  <c:v>53.81</c:v>
                </c:pt>
              </c:numCache>
            </c:numRef>
          </c:val>
          <c:smooth val="0"/>
        </c:ser>
        <c:dLbls>
          <c:showLegendKey val="0"/>
          <c:showVal val="0"/>
          <c:showCatName val="0"/>
          <c:showSerName val="0"/>
          <c:showPercent val="0"/>
          <c:showBubbleSize val="0"/>
        </c:dLbls>
        <c:marker val="1"/>
        <c:smooth val="0"/>
        <c:axId val="164429824"/>
        <c:axId val="164431744"/>
      </c:lineChart>
      <c:dateAx>
        <c:axId val="164429824"/>
        <c:scaling>
          <c:orientation val="minMax"/>
        </c:scaling>
        <c:delete val="1"/>
        <c:axPos val="b"/>
        <c:numFmt formatCode="[$-411]ge" sourceLinked="1"/>
        <c:majorTickMark val="out"/>
        <c:minorTickMark val="none"/>
        <c:tickLblPos val="none"/>
        <c:crossAx val="164431744"/>
        <c:crosses val="autoZero"/>
        <c:auto val="1"/>
        <c:lblOffset val="100"/>
        <c:baseTimeUnit val="years"/>
      </c:dateAx>
      <c:valAx>
        <c:axId val="16443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42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502"/>
          <c:y val="0.158069456690285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[$-411]ge</c:formatCode>
                <c:ptCount val="5"/>
                <c:pt idx="0">
                  <c:v>40179</c:v>
                </c:pt>
                <c:pt idx="1">
                  <c:v>40544</c:v>
                </c:pt>
                <c:pt idx="2">
                  <c:v>40909</c:v>
                </c:pt>
                <c:pt idx="3">
                  <c:v>41275</c:v>
                </c:pt>
                <c:pt idx="4">
                  <c:v>41640</c:v>
                </c:pt>
              </c:numCache>
            </c:numRef>
          </c:cat>
          <c:val>
            <c:numRef>
              <c:f>データ!$BZ$6:$CD$6</c:f>
              <c:numCache>
                <c:formatCode>#,##0.00;"△"#,##0.00;"-"</c:formatCode>
                <c:ptCount val="5"/>
                <c:pt idx="0">
                  <c:v>139.38999999999999</c:v>
                </c:pt>
                <c:pt idx="1">
                  <c:v>144.1</c:v>
                </c:pt>
                <c:pt idx="2">
                  <c:v>142.57</c:v>
                </c:pt>
                <c:pt idx="3">
                  <c:v>147.27000000000001</c:v>
                </c:pt>
                <c:pt idx="4">
                  <c:v>149.4</c:v>
                </c:pt>
              </c:numCache>
            </c:numRef>
          </c:val>
        </c:ser>
        <c:dLbls>
          <c:showLegendKey val="0"/>
          <c:showVal val="0"/>
          <c:showCatName val="0"/>
          <c:showSerName val="0"/>
          <c:showPercent val="0"/>
          <c:showBubbleSize val="0"/>
        </c:dLbls>
        <c:gapWidth val="150"/>
        <c:axId val="164453376"/>
        <c:axId val="16446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263.20999999999998</c:v>
                </c:pt>
                <c:pt idx="1">
                  <c:v>270.7</c:v>
                </c:pt>
                <c:pt idx="2">
                  <c:v>275.86</c:v>
                </c:pt>
                <c:pt idx="3">
                  <c:v>279.8</c:v>
                </c:pt>
                <c:pt idx="4">
                  <c:v>284.64999999999998</c:v>
                </c:pt>
              </c:numCache>
            </c:numRef>
          </c:val>
          <c:smooth val="0"/>
        </c:ser>
        <c:dLbls>
          <c:showLegendKey val="0"/>
          <c:showVal val="0"/>
          <c:showCatName val="0"/>
          <c:showSerName val="0"/>
          <c:showPercent val="0"/>
          <c:showBubbleSize val="0"/>
        </c:dLbls>
        <c:marker val="1"/>
        <c:smooth val="0"/>
        <c:axId val="164453376"/>
        <c:axId val="164467840"/>
      </c:lineChart>
      <c:dateAx>
        <c:axId val="164453376"/>
        <c:scaling>
          <c:orientation val="minMax"/>
        </c:scaling>
        <c:delete val="1"/>
        <c:axPos val="b"/>
        <c:numFmt formatCode="[$-411]ge" sourceLinked="1"/>
        <c:majorTickMark val="out"/>
        <c:minorTickMark val="none"/>
        <c:tickLblPos val="none"/>
        <c:crossAx val="164467840"/>
        <c:crosses val="autoZero"/>
        <c:auto val="1"/>
        <c:lblOffset val="100"/>
        <c:baseTimeUnit val="years"/>
      </c:dateAx>
      <c:valAx>
        <c:axId val="16446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45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1025"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1026"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1027"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1028"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1030"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1031"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1032"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33"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034"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035"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036"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rtl="0">
            <a:defRPr sz="1000"/>
          </a:pPr>
          <a:fld id="{C31E8975-1FDA-4E4A-A191-51523C5ECCE2}" type="TxLink">
            <a:rPr lang="en-US" altLang="ja-JP" sz="900" b="0" i="0" u="none" strike="noStrike" baseline="0">
              <a:solidFill>
                <a:srgbClr val="000000"/>
              </a:solidFill>
              <a:latin typeface="ＭＳ ゴシック"/>
              <a:ea typeface="ＭＳ ゴシック"/>
            </a:rPr>
            <a:pPr algn="r" rtl="0">
              <a:defRPr sz="1000"/>
            </a:pPr>
            <a:t>【76.03】</a:t>
          </a:fld>
          <a:endParaRPr lang="en-US" altLang="ja-JP" sz="900" b="0" i="0" u="none" strike="noStrike" baseline="0">
            <a:solidFill>
              <a:srgbClr val="000000"/>
            </a:solidFill>
            <a:latin typeface="ＭＳ ゴシック"/>
            <a:ea typeface="ＭＳ ゴシック"/>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fld id="{91B5C159-C3C1-4258-9B50-CF1F242C6F07}" type="TxLink">
            <a:rPr lang="ja-JP" altLang="en-US"/>
            <a:pPr/>
            <a:t> </a:t>
          </a:fld>
          <a:endParaRPr lang="ja-JP" altLang="en-US"/>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fld id="{D0B985DE-B40A-4322-AF8A-20E8660FA199}" type="TxLink">
            <a:rPr lang="ja-JP" altLang="en-US"/>
            <a:pPr/>
            <a:t> </a:t>
          </a:fld>
          <a:endParaRPr lang="ja-JP" altLang="en-US"/>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rtl="0">
            <a:defRPr sz="1000"/>
          </a:pPr>
          <a:fld id="{26859FB5-853D-4620-AE4E-51C7FBDD52D2}" type="TxLink">
            <a:rPr lang="en-US" altLang="ja-JP" sz="900" b="0" i="0" u="none" strike="noStrike" baseline="0">
              <a:solidFill>
                <a:srgbClr val="000000"/>
              </a:solidFill>
              <a:latin typeface="ＭＳ ゴシック"/>
              <a:ea typeface="ＭＳ ゴシック"/>
            </a:rPr>
            <a:pPr algn="r" rtl="0">
              <a:defRPr sz="1000"/>
            </a:pPr>
            <a:t>【1,239.32】</a:t>
          </a:fld>
          <a:endParaRPr lang="en-US" altLang="ja-JP" sz="900" b="0" i="0" u="none" strike="noStrike" baseline="0">
            <a:solidFill>
              <a:srgbClr val="000000"/>
            </a:solidFill>
            <a:latin typeface="ＭＳ ゴシック"/>
            <a:ea typeface="ＭＳ ゴシック"/>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rtl="0">
            <a:defRPr sz="1000"/>
          </a:pPr>
          <a:fld id="{10EFB491-F899-4C4D-ACAC-71415DFC5258}" type="TxLink">
            <a:rPr lang="en-US" altLang="ja-JP" sz="900" b="0" i="0" u="none" strike="noStrike" baseline="0">
              <a:solidFill>
                <a:srgbClr val="000000"/>
              </a:solidFill>
              <a:latin typeface="ＭＳ ゴシック"/>
              <a:ea typeface="ＭＳ ゴシック"/>
            </a:rPr>
            <a:pPr algn="r" rtl="0">
              <a:defRPr sz="1000"/>
            </a:pPr>
            <a:t>【75.39】</a:t>
          </a:fld>
          <a:endParaRPr lang="en-US" altLang="ja-JP" sz="900" b="0" i="0" u="none" strike="noStrike" baseline="0">
            <a:solidFill>
              <a:srgbClr val="000000"/>
            </a:solidFill>
            <a:latin typeface="ＭＳ ゴシック"/>
            <a:ea typeface="ＭＳ ゴシック"/>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rtl="0">
            <a:defRPr sz="1000"/>
          </a:pPr>
          <a:fld id="{E4FF0B07-2D59-4020-9AFF-93C2FE9C0A5A}" type="TxLink">
            <a:rPr lang="en-US" altLang="ja-JP" sz="900" b="0" i="0" u="none" strike="noStrike" baseline="0">
              <a:solidFill>
                <a:srgbClr val="000000"/>
              </a:solidFill>
              <a:latin typeface="ＭＳ ゴシック"/>
              <a:ea typeface="ＭＳ ゴシック"/>
            </a:rPr>
            <a:pPr algn="r" rtl="0">
              <a:defRPr sz="1000"/>
            </a:pPr>
            <a:t>【58.19】</a:t>
          </a:fld>
          <a:endParaRPr lang="en-US" altLang="ja-JP" sz="900" b="0" i="0" u="none" strike="noStrike" baseline="0">
            <a:solidFill>
              <a:srgbClr val="000000"/>
            </a:solidFill>
            <a:latin typeface="ＭＳ ゴシック"/>
            <a:ea typeface="ＭＳ ゴシック"/>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rtl="0">
            <a:defRPr sz="1000"/>
          </a:pPr>
          <a:fld id="{2C966DF0-9241-439F-B7FD-420091910095}" type="TxLink">
            <a:rPr lang="en-US" altLang="ja-JP" sz="900" b="0" i="0" u="none" strike="noStrike" baseline="0">
              <a:solidFill>
                <a:srgbClr val="000000"/>
              </a:solidFill>
              <a:latin typeface="ＭＳ ゴシック"/>
              <a:ea typeface="ＭＳ ゴシック"/>
            </a:rPr>
            <a:pPr algn="r" rtl="0">
              <a:defRPr sz="1000"/>
            </a:pPr>
            <a:t>【476.46】</a:t>
          </a:fld>
          <a:endParaRPr lang="en-US" altLang="ja-JP" sz="900" b="0" i="0" u="none" strike="noStrike" baseline="0">
            <a:solidFill>
              <a:srgbClr val="000000"/>
            </a:solidFill>
            <a:latin typeface="ＭＳ ゴシック"/>
            <a:ea typeface="ＭＳ ゴシック"/>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rtl="0">
            <a:defRPr sz="1000"/>
          </a:pPr>
          <a:fld id="{229579C0-AF18-41BE-8DAC-308ACEEEB692}" type="TxLink">
            <a:rPr lang="en-US" altLang="ja-JP" sz="900" b="0" i="0" u="none" strike="noStrike" baseline="0">
              <a:solidFill>
                <a:srgbClr val="000000"/>
              </a:solidFill>
              <a:latin typeface="ＭＳ ゴシック"/>
              <a:ea typeface="ＭＳ ゴシック"/>
            </a:rPr>
            <a:pPr algn="r" rtl="0">
              <a:defRPr sz="1000"/>
            </a:pPr>
            <a:t>【36.33】</a:t>
          </a:fld>
          <a:endParaRPr lang="en-US" altLang="ja-JP" sz="900" b="0" i="0" u="none" strike="noStrike" baseline="0">
            <a:solidFill>
              <a:srgbClr val="000000"/>
            </a:solidFill>
            <a:latin typeface="ＭＳ ゴシック"/>
            <a:ea typeface="ＭＳ ゴシック"/>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fld id="{FC41AEA5-8B85-48A2-BF2C-A7CFECBBD8C8}" type="TxLink">
            <a:rPr lang="ja-JP" altLang="en-US"/>
            <a:pPr/>
            <a:t> </a:t>
          </a:fld>
          <a:endParaRPr lang="ja-JP" altLang="en-US"/>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fld id="{34C5EC59-6E42-42EA-A2C6-E62D5972A135}" type="TxLink">
            <a:rPr lang="ja-JP" altLang="en-US"/>
            <a:pPr/>
            <a:t> </a:t>
          </a:fld>
          <a:endParaRPr lang="ja-JP" altLang="en-US"/>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rtl="0">
            <a:defRPr sz="1000"/>
          </a:pPr>
          <a:fld id="{BA00B11C-AE52-4D86-9280-8B22C9467CED}" type="TxLink">
            <a:rPr lang="en-US" altLang="ja-JP" sz="900" b="0" i="0" u="none" strike="noStrike" baseline="0">
              <a:solidFill>
                <a:srgbClr val="000000"/>
              </a:solidFill>
              <a:latin typeface="ＭＳ ゴシック"/>
              <a:ea typeface="ＭＳ ゴシック"/>
            </a:rPr>
            <a:pPr algn="r" rtl="0">
              <a:defRPr sz="1000"/>
            </a:pPr>
            <a:t>【0.74】</a:t>
          </a:fld>
          <a:endParaRPr lang="en-US" altLang="ja-JP" sz="900" b="0" i="0" u="none" strike="noStrike" baseline="0">
            <a:solidFill>
              <a:srgbClr val="000000"/>
            </a:solidFill>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I1" zoomScaleNormal="100" workbookViewId="0">
      <selection activeCell="CD77" sqref="CD7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15">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15">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1" t="str">
        <f>データ!H6</f>
        <v>高知県　日高村</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x14ac:dyDescent="0.15">
      <c r="A8" s="2"/>
      <c r="B8" s="46" t="str">
        <f>データ!I6</f>
        <v>法非適用</v>
      </c>
      <c r="C8" s="47"/>
      <c r="D8" s="47"/>
      <c r="E8" s="47"/>
      <c r="F8" s="47"/>
      <c r="G8" s="47"/>
      <c r="H8" s="47"/>
      <c r="I8" s="48"/>
      <c r="J8" s="46" t="str">
        <f>データ!J6</f>
        <v>水道事業</v>
      </c>
      <c r="K8" s="47"/>
      <c r="L8" s="47"/>
      <c r="M8" s="47"/>
      <c r="N8" s="47"/>
      <c r="O8" s="47"/>
      <c r="P8" s="47"/>
      <c r="Q8" s="48"/>
      <c r="R8" s="46" t="str">
        <f>データ!K6</f>
        <v>簡易水道事業</v>
      </c>
      <c r="S8" s="47"/>
      <c r="T8" s="47"/>
      <c r="U8" s="47"/>
      <c r="V8" s="47"/>
      <c r="W8" s="47"/>
      <c r="X8" s="47"/>
      <c r="Y8" s="48"/>
      <c r="Z8" s="46" t="str">
        <f>データ!L6</f>
        <v>D2</v>
      </c>
      <c r="AA8" s="47"/>
      <c r="AB8" s="47"/>
      <c r="AC8" s="47"/>
      <c r="AD8" s="47"/>
      <c r="AE8" s="47"/>
      <c r="AF8" s="47"/>
      <c r="AG8" s="48"/>
      <c r="AH8" s="3"/>
      <c r="AI8" s="49">
        <f>データ!Q6</f>
        <v>5323</v>
      </c>
      <c r="AJ8" s="50"/>
      <c r="AK8" s="50"/>
      <c r="AL8" s="50"/>
      <c r="AM8" s="50"/>
      <c r="AN8" s="50"/>
      <c r="AO8" s="50"/>
      <c r="AP8" s="51"/>
      <c r="AQ8" s="52">
        <f>データ!R6</f>
        <v>44.85</v>
      </c>
      <c r="AR8" s="52"/>
      <c r="AS8" s="52"/>
      <c r="AT8" s="52"/>
      <c r="AU8" s="52"/>
      <c r="AV8" s="52"/>
      <c r="AW8" s="52"/>
      <c r="AX8" s="52"/>
      <c r="AY8" s="52">
        <f>データ!S6</f>
        <v>118.68</v>
      </c>
      <c r="AZ8" s="52"/>
      <c r="BA8" s="52"/>
      <c r="BB8" s="52"/>
      <c r="BC8" s="52"/>
      <c r="BD8" s="52"/>
      <c r="BE8" s="52"/>
      <c r="BF8" s="52"/>
      <c r="BG8" s="3"/>
      <c r="BH8" s="3"/>
      <c r="BI8" s="3"/>
      <c r="BJ8" s="3"/>
      <c r="BK8" s="3"/>
      <c r="BL8" s="53" t="s">
        <v>9</v>
      </c>
      <c r="BM8" s="54"/>
      <c r="BN8" s="7" t="s">
        <v>10</v>
      </c>
      <c r="BO8" s="8"/>
      <c r="BP8" s="8"/>
      <c r="BQ8" s="8"/>
      <c r="BR8" s="8"/>
      <c r="BS8" s="8"/>
      <c r="BT8" s="8"/>
      <c r="BU8" s="8"/>
      <c r="BV8" s="8"/>
      <c r="BW8" s="8"/>
      <c r="BX8" s="8"/>
      <c r="BY8" s="9"/>
    </row>
    <row r="9" spans="1:78" ht="18.75" customHeight="1" x14ac:dyDescent="0.15">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55" t="s">
        <v>18</v>
      </c>
      <c r="BM9" s="56"/>
      <c r="BN9" s="10" t="s">
        <v>19</v>
      </c>
      <c r="BO9" s="11"/>
      <c r="BP9" s="11"/>
      <c r="BQ9" s="11"/>
      <c r="BR9" s="11"/>
      <c r="BS9" s="11"/>
      <c r="BT9" s="11"/>
      <c r="BU9" s="11"/>
      <c r="BV9" s="11"/>
      <c r="BW9" s="11"/>
      <c r="BX9" s="11"/>
      <c r="BY9" s="12"/>
    </row>
    <row r="10" spans="1:78" ht="18.75" customHeight="1" x14ac:dyDescent="0.15">
      <c r="A10" s="2"/>
      <c r="B10" s="52" t="str">
        <f>データ!M6</f>
        <v>-</v>
      </c>
      <c r="C10" s="52"/>
      <c r="D10" s="52"/>
      <c r="E10" s="52"/>
      <c r="F10" s="52"/>
      <c r="G10" s="52"/>
      <c r="H10" s="52"/>
      <c r="I10" s="52"/>
      <c r="J10" s="52" t="str">
        <f>データ!N6</f>
        <v>該当数値なし</v>
      </c>
      <c r="K10" s="52"/>
      <c r="L10" s="52"/>
      <c r="M10" s="52"/>
      <c r="N10" s="52"/>
      <c r="O10" s="52"/>
      <c r="P10" s="52"/>
      <c r="Q10" s="52"/>
      <c r="R10" s="52">
        <f>データ!O6</f>
        <v>99.06</v>
      </c>
      <c r="S10" s="52"/>
      <c r="T10" s="52"/>
      <c r="U10" s="52"/>
      <c r="V10" s="52"/>
      <c r="W10" s="52"/>
      <c r="X10" s="52"/>
      <c r="Y10" s="52"/>
      <c r="Z10" s="77">
        <f>データ!P6</f>
        <v>2062</v>
      </c>
      <c r="AA10" s="77"/>
      <c r="AB10" s="77"/>
      <c r="AC10" s="77"/>
      <c r="AD10" s="77"/>
      <c r="AE10" s="77"/>
      <c r="AF10" s="77"/>
      <c r="AG10" s="77"/>
      <c r="AH10" s="2"/>
      <c r="AI10" s="77">
        <f>データ!T6</f>
        <v>5260</v>
      </c>
      <c r="AJ10" s="77"/>
      <c r="AK10" s="77"/>
      <c r="AL10" s="77"/>
      <c r="AM10" s="77"/>
      <c r="AN10" s="77"/>
      <c r="AO10" s="77"/>
      <c r="AP10" s="77"/>
      <c r="AQ10" s="52">
        <f>データ!U6</f>
        <v>44.88</v>
      </c>
      <c r="AR10" s="52"/>
      <c r="AS10" s="52"/>
      <c r="AT10" s="52"/>
      <c r="AU10" s="52"/>
      <c r="AV10" s="52"/>
      <c r="AW10" s="52"/>
      <c r="AX10" s="52"/>
      <c r="AY10" s="52">
        <f>データ!V6</f>
        <v>117.2</v>
      </c>
      <c r="AZ10" s="52"/>
      <c r="BA10" s="52"/>
      <c r="BB10" s="52"/>
      <c r="BC10" s="52"/>
      <c r="BD10" s="52"/>
      <c r="BE10" s="52"/>
      <c r="BF10" s="52"/>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78" t="s">
        <v>23</v>
      </c>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80"/>
      <c r="BK14" s="2"/>
      <c r="BL14" s="71" t="s">
        <v>24</v>
      </c>
      <c r="BM14" s="72"/>
      <c r="BN14" s="72"/>
      <c r="BO14" s="72"/>
      <c r="BP14" s="72"/>
      <c r="BQ14" s="72"/>
      <c r="BR14" s="72"/>
      <c r="BS14" s="72"/>
      <c r="BT14" s="72"/>
      <c r="BU14" s="72"/>
      <c r="BV14" s="72"/>
      <c r="BW14" s="72"/>
      <c r="BX14" s="72"/>
      <c r="BY14" s="72"/>
      <c r="BZ14" s="73"/>
    </row>
    <row r="15" spans="1:78" ht="13.5" customHeight="1" x14ac:dyDescent="0.15">
      <c r="A15" s="2"/>
      <c r="B15" s="68"/>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70"/>
      <c r="BK15" s="2"/>
      <c r="BL15" s="74"/>
      <c r="BM15" s="75"/>
      <c r="BN15" s="75"/>
      <c r="BO15" s="75"/>
      <c r="BP15" s="75"/>
      <c r="BQ15" s="75"/>
      <c r="BR15" s="75"/>
      <c r="BS15" s="75"/>
      <c r="BT15" s="75"/>
      <c r="BU15" s="75"/>
      <c r="BV15" s="75"/>
      <c r="BW15" s="75"/>
      <c r="BX15" s="75"/>
      <c r="BY15" s="75"/>
      <c r="BZ15" s="7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1" t="s">
        <v>105</v>
      </c>
      <c r="BM16" s="62"/>
      <c r="BN16" s="62"/>
      <c r="BO16" s="62"/>
      <c r="BP16" s="62"/>
      <c r="BQ16" s="62"/>
      <c r="BR16" s="62"/>
      <c r="BS16" s="62"/>
      <c r="BT16" s="62"/>
      <c r="BU16" s="62"/>
      <c r="BV16" s="62"/>
      <c r="BW16" s="62"/>
      <c r="BX16" s="62"/>
      <c r="BY16" s="62"/>
      <c r="BZ16" s="6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1"/>
      <c r="BM17" s="62"/>
      <c r="BN17" s="62"/>
      <c r="BO17" s="62"/>
      <c r="BP17" s="62"/>
      <c r="BQ17" s="62"/>
      <c r="BR17" s="62"/>
      <c r="BS17" s="62"/>
      <c r="BT17" s="62"/>
      <c r="BU17" s="62"/>
      <c r="BV17" s="62"/>
      <c r="BW17" s="62"/>
      <c r="BX17" s="62"/>
      <c r="BY17" s="62"/>
      <c r="BZ17" s="6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1"/>
      <c r="BM18" s="62"/>
      <c r="BN18" s="62"/>
      <c r="BO18" s="62"/>
      <c r="BP18" s="62"/>
      <c r="BQ18" s="62"/>
      <c r="BR18" s="62"/>
      <c r="BS18" s="62"/>
      <c r="BT18" s="62"/>
      <c r="BU18" s="62"/>
      <c r="BV18" s="62"/>
      <c r="BW18" s="62"/>
      <c r="BX18" s="62"/>
      <c r="BY18" s="62"/>
      <c r="BZ18" s="6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1"/>
      <c r="BM19" s="62"/>
      <c r="BN19" s="62"/>
      <c r="BO19" s="62"/>
      <c r="BP19" s="62"/>
      <c r="BQ19" s="62"/>
      <c r="BR19" s="62"/>
      <c r="BS19" s="62"/>
      <c r="BT19" s="62"/>
      <c r="BU19" s="62"/>
      <c r="BV19" s="62"/>
      <c r="BW19" s="62"/>
      <c r="BX19" s="62"/>
      <c r="BY19" s="62"/>
      <c r="BZ19" s="6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1"/>
      <c r="BM20" s="62"/>
      <c r="BN20" s="62"/>
      <c r="BO20" s="62"/>
      <c r="BP20" s="62"/>
      <c r="BQ20" s="62"/>
      <c r="BR20" s="62"/>
      <c r="BS20" s="62"/>
      <c r="BT20" s="62"/>
      <c r="BU20" s="62"/>
      <c r="BV20" s="62"/>
      <c r="BW20" s="62"/>
      <c r="BX20" s="62"/>
      <c r="BY20" s="62"/>
      <c r="BZ20" s="6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1"/>
      <c r="BM21" s="62"/>
      <c r="BN21" s="62"/>
      <c r="BO21" s="62"/>
      <c r="BP21" s="62"/>
      <c r="BQ21" s="62"/>
      <c r="BR21" s="62"/>
      <c r="BS21" s="62"/>
      <c r="BT21" s="62"/>
      <c r="BU21" s="62"/>
      <c r="BV21" s="62"/>
      <c r="BW21" s="62"/>
      <c r="BX21" s="62"/>
      <c r="BY21" s="62"/>
      <c r="BZ21" s="6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1"/>
      <c r="BM22" s="62"/>
      <c r="BN22" s="62"/>
      <c r="BO22" s="62"/>
      <c r="BP22" s="62"/>
      <c r="BQ22" s="62"/>
      <c r="BR22" s="62"/>
      <c r="BS22" s="62"/>
      <c r="BT22" s="62"/>
      <c r="BU22" s="62"/>
      <c r="BV22" s="62"/>
      <c r="BW22" s="62"/>
      <c r="BX22" s="62"/>
      <c r="BY22" s="62"/>
      <c r="BZ22" s="6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1"/>
      <c r="BM23" s="62"/>
      <c r="BN23" s="62"/>
      <c r="BO23" s="62"/>
      <c r="BP23" s="62"/>
      <c r="BQ23" s="62"/>
      <c r="BR23" s="62"/>
      <c r="BS23" s="62"/>
      <c r="BT23" s="62"/>
      <c r="BU23" s="62"/>
      <c r="BV23" s="62"/>
      <c r="BW23" s="62"/>
      <c r="BX23" s="62"/>
      <c r="BY23" s="62"/>
      <c r="BZ23" s="6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1"/>
      <c r="BM24" s="62"/>
      <c r="BN24" s="62"/>
      <c r="BO24" s="62"/>
      <c r="BP24" s="62"/>
      <c r="BQ24" s="62"/>
      <c r="BR24" s="62"/>
      <c r="BS24" s="62"/>
      <c r="BT24" s="62"/>
      <c r="BU24" s="62"/>
      <c r="BV24" s="62"/>
      <c r="BW24" s="62"/>
      <c r="BX24" s="62"/>
      <c r="BY24" s="62"/>
      <c r="BZ24" s="6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1"/>
      <c r="BM25" s="62"/>
      <c r="BN25" s="62"/>
      <c r="BO25" s="62"/>
      <c r="BP25" s="62"/>
      <c r="BQ25" s="62"/>
      <c r="BR25" s="62"/>
      <c r="BS25" s="62"/>
      <c r="BT25" s="62"/>
      <c r="BU25" s="62"/>
      <c r="BV25" s="62"/>
      <c r="BW25" s="62"/>
      <c r="BX25" s="62"/>
      <c r="BY25" s="62"/>
      <c r="BZ25" s="6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1"/>
      <c r="BM26" s="62"/>
      <c r="BN26" s="62"/>
      <c r="BO26" s="62"/>
      <c r="BP26" s="62"/>
      <c r="BQ26" s="62"/>
      <c r="BR26" s="62"/>
      <c r="BS26" s="62"/>
      <c r="BT26" s="62"/>
      <c r="BU26" s="62"/>
      <c r="BV26" s="62"/>
      <c r="BW26" s="62"/>
      <c r="BX26" s="62"/>
      <c r="BY26" s="62"/>
      <c r="BZ26" s="6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1"/>
      <c r="BM27" s="62"/>
      <c r="BN27" s="62"/>
      <c r="BO27" s="62"/>
      <c r="BP27" s="62"/>
      <c r="BQ27" s="62"/>
      <c r="BR27" s="62"/>
      <c r="BS27" s="62"/>
      <c r="BT27" s="62"/>
      <c r="BU27" s="62"/>
      <c r="BV27" s="62"/>
      <c r="BW27" s="62"/>
      <c r="BX27" s="62"/>
      <c r="BY27" s="62"/>
      <c r="BZ27" s="6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1"/>
      <c r="BM28" s="62"/>
      <c r="BN28" s="62"/>
      <c r="BO28" s="62"/>
      <c r="BP28" s="62"/>
      <c r="BQ28" s="62"/>
      <c r="BR28" s="62"/>
      <c r="BS28" s="62"/>
      <c r="BT28" s="62"/>
      <c r="BU28" s="62"/>
      <c r="BV28" s="62"/>
      <c r="BW28" s="62"/>
      <c r="BX28" s="62"/>
      <c r="BY28" s="62"/>
      <c r="BZ28" s="6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1"/>
      <c r="BM29" s="62"/>
      <c r="BN29" s="62"/>
      <c r="BO29" s="62"/>
      <c r="BP29" s="62"/>
      <c r="BQ29" s="62"/>
      <c r="BR29" s="62"/>
      <c r="BS29" s="62"/>
      <c r="BT29" s="62"/>
      <c r="BU29" s="62"/>
      <c r="BV29" s="62"/>
      <c r="BW29" s="62"/>
      <c r="BX29" s="62"/>
      <c r="BY29" s="62"/>
      <c r="BZ29" s="6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1"/>
      <c r="BM30" s="62"/>
      <c r="BN30" s="62"/>
      <c r="BO30" s="62"/>
      <c r="BP30" s="62"/>
      <c r="BQ30" s="62"/>
      <c r="BR30" s="62"/>
      <c r="BS30" s="62"/>
      <c r="BT30" s="62"/>
      <c r="BU30" s="62"/>
      <c r="BV30" s="62"/>
      <c r="BW30" s="62"/>
      <c r="BX30" s="62"/>
      <c r="BY30" s="62"/>
      <c r="BZ30" s="6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1"/>
      <c r="BM31" s="62"/>
      <c r="BN31" s="62"/>
      <c r="BO31" s="62"/>
      <c r="BP31" s="62"/>
      <c r="BQ31" s="62"/>
      <c r="BR31" s="62"/>
      <c r="BS31" s="62"/>
      <c r="BT31" s="62"/>
      <c r="BU31" s="62"/>
      <c r="BV31" s="62"/>
      <c r="BW31" s="62"/>
      <c r="BX31" s="62"/>
      <c r="BY31" s="62"/>
      <c r="BZ31" s="6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1"/>
      <c r="BM32" s="62"/>
      <c r="BN32" s="62"/>
      <c r="BO32" s="62"/>
      <c r="BP32" s="62"/>
      <c r="BQ32" s="62"/>
      <c r="BR32" s="62"/>
      <c r="BS32" s="62"/>
      <c r="BT32" s="62"/>
      <c r="BU32" s="62"/>
      <c r="BV32" s="62"/>
      <c r="BW32" s="62"/>
      <c r="BX32" s="62"/>
      <c r="BY32" s="62"/>
      <c r="BZ32" s="6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1"/>
      <c r="BM33" s="62"/>
      <c r="BN33" s="62"/>
      <c r="BO33" s="62"/>
      <c r="BP33" s="62"/>
      <c r="BQ33" s="62"/>
      <c r="BR33" s="62"/>
      <c r="BS33" s="62"/>
      <c r="BT33" s="62"/>
      <c r="BU33" s="62"/>
      <c r="BV33" s="62"/>
      <c r="BW33" s="62"/>
      <c r="BX33" s="62"/>
      <c r="BY33" s="62"/>
      <c r="BZ33" s="63"/>
    </row>
    <row r="34" spans="1:78" ht="13.5" customHeight="1" x14ac:dyDescent="0.15">
      <c r="A34" s="2"/>
      <c r="B34" s="16"/>
      <c r="C34" s="67" t="s">
        <v>25</v>
      </c>
      <c r="D34" s="67"/>
      <c r="E34" s="67"/>
      <c r="F34" s="67"/>
      <c r="G34" s="67"/>
      <c r="H34" s="67"/>
      <c r="I34" s="67"/>
      <c r="J34" s="67"/>
      <c r="K34" s="67"/>
      <c r="L34" s="67"/>
      <c r="M34" s="67"/>
      <c r="N34" s="67"/>
      <c r="O34" s="67"/>
      <c r="P34" s="67"/>
      <c r="Q34" s="19"/>
      <c r="R34" s="67" t="s">
        <v>26</v>
      </c>
      <c r="S34" s="67"/>
      <c r="T34" s="67"/>
      <c r="U34" s="67"/>
      <c r="V34" s="67"/>
      <c r="W34" s="67"/>
      <c r="X34" s="67"/>
      <c r="Y34" s="67"/>
      <c r="Z34" s="67"/>
      <c r="AA34" s="67"/>
      <c r="AB34" s="67"/>
      <c r="AC34" s="67"/>
      <c r="AD34" s="67"/>
      <c r="AE34" s="67"/>
      <c r="AF34" s="19"/>
      <c r="AG34" s="67" t="s">
        <v>27</v>
      </c>
      <c r="AH34" s="67"/>
      <c r="AI34" s="67"/>
      <c r="AJ34" s="67"/>
      <c r="AK34" s="67"/>
      <c r="AL34" s="67"/>
      <c r="AM34" s="67"/>
      <c r="AN34" s="67"/>
      <c r="AO34" s="67"/>
      <c r="AP34" s="67"/>
      <c r="AQ34" s="67"/>
      <c r="AR34" s="67"/>
      <c r="AS34" s="67"/>
      <c r="AT34" s="67"/>
      <c r="AU34" s="19"/>
      <c r="AV34" s="67" t="s">
        <v>28</v>
      </c>
      <c r="AW34" s="67"/>
      <c r="AX34" s="67"/>
      <c r="AY34" s="67"/>
      <c r="AZ34" s="67"/>
      <c r="BA34" s="67"/>
      <c r="BB34" s="67"/>
      <c r="BC34" s="67"/>
      <c r="BD34" s="67"/>
      <c r="BE34" s="67"/>
      <c r="BF34" s="67"/>
      <c r="BG34" s="67"/>
      <c r="BH34" s="67"/>
      <c r="BI34" s="67"/>
      <c r="BJ34" s="18"/>
      <c r="BK34" s="2"/>
      <c r="BL34" s="61"/>
      <c r="BM34" s="62"/>
      <c r="BN34" s="62"/>
      <c r="BO34" s="62"/>
      <c r="BP34" s="62"/>
      <c r="BQ34" s="62"/>
      <c r="BR34" s="62"/>
      <c r="BS34" s="62"/>
      <c r="BT34" s="62"/>
      <c r="BU34" s="62"/>
      <c r="BV34" s="62"/>
      <c r="BW34" s="62"/>
      <c r="BX34" s="62"/>
      <c r="BY34" s="62"/>
      <c r="BZ34" s="63"/>
    </row>
    <row r="35" spans="1:78" ht="13.5" customHeight="1" x14ac:dyDescent="0.15">
      <c r="A35" s="2"/>
      <c r="B35" s="16"/>
      <c r="C35" s="67"/>
      <c r="D35" s="67"/>
      <c r="E35" s="67"/>
      <c r="F35" s="67"/>
      <c r="G35" s="67"/>
      <c r="H35" s="67"/>
      <c r="I35" s="67"/>
      <c r="J35" s="67"/>
      <c r="K35" s="67"/>
      <c r="L35" s="67"/>
      <c r="M35" s="67"/>
      <c r="N35" s="67"/>
      <c r="O35" s="67"/>
      <c r="P35" s="67"/>
      <c r="Q35" s="19"/>
      <c r="R35" s="67"/>
      <c r="S35" s="67"/>
      <c r="T35" s="67"/>
      <c r="U35" s="67"/>
      <c r="V35" s="67"/>
      <c r="W35" s="67"/>
      <c r="X35" s="67"/>
      <c r="Y35" s="67"/>
      <c r="Z35" s="67"/>
      <c r="AA35" s="67"/>
      <c r="AB35" s="67"/>
      <c r="AC35" s="67"/>
      <c r="AD35" s="67"/>
      <c r="AE35" s="67"/>
      <c r="AF35" s="19"/>
      <c r="AG35" s="67"/>
      <c r="AH35" s="67"/>
      <c r="AI35" s="67"/>
      <c r="AJ35" s="67"/>
      <c r="AK35" s="67"/>
      <c r="AL35" s="67"/>
      <c r="AM35" s="67"/>
      <c r="AN35" s="67"/>
      <c r="AO35" s="67"/>
      <c r="AP35" s="67"/>
      <c r="AQ35" s="67"/>
      <c r="AR35" s="67"/>
      <c r="AS35" s="67"/>
      <c r="AT35" s="67"/>
      <c r="AU35" s="19"/>
      <c r="AV35" s="67"/>
      <c r="AW35" s="67"/>
      <c r="AX35" s="67"/>
      <c r="AY35" s="67"/>
      <c r="AZ35" s="67"/>
      <c r="BA35" s="67"/>
      <c r="BB35" s="67"/>
      <c r="BC35" s="67"/>
      <c r="BD35" s="67"/>
      <c r="BE35" s="67"/>
      <c r="BF35" s="67"/>
      <c r="BG35" s="67"/>
      <c r="BH35" s="67"/>
      <c r="BI35" s="67"/>
      <c r="BJ35" s="18"/>
      <c r="BK35" s="2"/>
      <c r="BL35" s="61"/>
      <c r="BM35" s="62"/>
      <c r="BN35" s="62"/>
      <c r="BO35" s="62"/>
      <c r="BP35" s="62"/>
      <c r="BQ35" s="62"/>
      <c r="BR35" s="62"/>
      <c r="BS35" s="62"/>
      <c r="BT35" s="62"/>
      <c r="BU35" s="62"/>
      <c r="BV35" s="62"/>
      <c r="BW35" s="62"/>
      <c r="BX35" s="62"/>
      <c r="BY35" s="62"/>
      <c r="BZ35" s="6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1"/>
      <c r="BM36" s="62"/>
      <c r="BN36" s="62"/>
      <c r="BO36" s="62"/>
      <c r="BP36" s="62"/>
      <c r="BQ36" s="62"/>
      <c r="BR36" s="62"/>
      <c r="BS36" s="62"/>
      <c r="BT36" s="62"/>
      <c r="BU36" s="62"/>
      <c r="BV36" s="62"/>
      <c r="BW36" s="62"/>
      <c r="BX36" s="62"/>
      <c r="BY36" s="62"/>
      <c r="BZ36" s="6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1"/>
      <c r="BM37" s="62"/>
      <c r="BN37" s="62"/>
      <c r="BO37" s="62"/>
      <c r="BP37" s="62"/>
      <c r="BQ37" s="62"/>
      <c r="BR37" s="62"/>
      <c r="BS37" s="62"/>
      <c r="BT37" s="62"/>
      <c r="BU37" s="62"/>
      <c r="BV37" s="62"/>
      <c r="BW37" s="62"/>
      <c r="BX37" s="62"/>
      <c r="BY37" s="62"/>
      <c r="BZ37" s="6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1"/>
      <c r="BM38" s="62"/>
      <c r="BN38" s="62"/>
      <c r="BO38" s="62"/>
      <c r="BP38" s="62"/>
      <c r="BQ38" s="62"/>
      <c r="BR38" s="62"/>
      <c r="BS38" s="62"/>
      <c r="BT38" s="62"/>
      <c r="BU38" s="62"/>
      <c r="BV38" s="62"/>
      <c r="BW38" s="62"/>
      <c r="BX38" s="62"/>
      <c r="BY38" s="62"/>
      <c r="BZ38" s="6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1"/>
      <c r="BM39" s="62"/>
      <c r="BN39" s="62"/>
      <c r="BO39" s="62"/>
      <c r="BP39" s="62"/>
      <c r="BQ39" s="62"/>
      <c r="BR39" s="62"/>
      <c r="BS39" s="62"/>
      <c r="BT39" s="62"/>
      <c r="BU39" s="62"/>
      <c r="BV39" s="62"/>
      <c r="BW39" s="62"/>
      <c r="BX39" s="62"/>
      <c r="BY39" s="62"/>
      <c r="BZ39" s="6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1"/>
      <c r="BM40" s="62"/>
      <c r="BN40" s="62"/>
      <c r="BO40" s="62"/>
      <c r="BP40" s="62"/>
      <c r="BQ40" s="62"/>
      <c r="BR40" s="62"/>
      <c r="BS40" s="62"/>
      <c r="BT40" s="62"/>
      <c r="BU40" s="62"/>
      <c r="BV40" s="62"/>
      <c r="BW40" s="62"/>
      <c r="BX40" s="62"/>
      <c r="BY40" s="62"/>
      <c r="BZ40" s="6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1"/>
      <c r="BM41" s="62"/>
      <c r="BN41" s="62"/>
      <c r="BO41" s="62"/>
      <c r="BP41" s="62"/>
      <c r="BQ41" s="62"/>
      <c r="BR41" s="62"/>
      <c r="BS41" s="62"/>
      <c r="BT41" s="62"/>
      <c r="BU41" s="62"/>
      <c r="BV41" s="62"/>
      <c r="BW41" s="62"/>
      <c r="BX41" s="62"/>
      <c r="BY41" s="62"/>
      <c r="BZ41" s="6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1"/>
      <c r="BM42" s="62"/>
      <c r="BN42" s="62"/>
      <c r="BO42" s="62"/>
      <c r="BP42" s="62"/>
      <c r="BQ42" s="62"/>
      <c r="BR42" s="62"/>
      <c r="BS42" s="62"/>
      <c r="BT42" s="62"/>
      <c r="BU42" s="62"/>
      <c r="BV42" s="62"/>
      <c r="BW42" s="62"/>
      <c r="BX42" s="62"/>
      <c r="BY42" s="62"/>
      <c r="BZ42" s="6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1"/>
      <c r="BM43" s="62"/>
      <c r="BN43" s="62"/>
      <c r="BO43" s="62"/>
      <c r="BP43" s="62"/>
      <c r="BQ43" s="62"/>
      <c r="BR43" s="62"/>
      <c r="BS43" s="62"/>
      <c r="BT43" s="62"/>
      <c r="BU43" s="62"/>
      <c r="BV43" s="62"/>
      <c r="BW43" s="62"/>
      <c r="BX43" s="62"/>
      <c r="BY43" s="62"/>
      <c r="BZ43" s="6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4"/>
      <c r="BM44" s="65"/>
      <c r="BN44" s="65"/>
      <c r="BO44" s="65"/>
      <c r="BP44" s="65"/>
      <c r="BQ44" s="65"/>
      <c r="BR44" s="65"/>
      <c r="BS44" s="65"/>
      <c r="BT44" s="65"/>
      <c r="BU44" s="65"/>
      <c r="BV44" s="65"/>
      <c r="BW44" s="65"/>
      <c r="BX44" s="65"/>
      <c r="BY44" s="65"/>
      <c r="BZ44" s="6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1" t="s">
        <v>29</v>
      </c>
      <c r="BM45" s="72"/>
      <c r="BN45" s="72"/>
      <c r="BO45" s="72"/>
      <c r="BP45" s="72"/>
      <c r="BQ45" s="72"/>
      <c r="BR45" s="72"/>
      <c r="BS45" s="72"/>
      <c r="BT45" s="72"/>
      <c r="BU45" s="72"/>
      <c r="BV45" s="72"/>
      <c r="BW45" s="72"/>
      <c r="BX45" s="72"/>
      <c r="BY45" s="72"/>
      <c r="BZ45" s="7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4"/>
      <c r="BM46" s="75"/>
      <c r="BN46" s="75"/>
      <c r="BO46" s="75"/>
      <c r="BP46" s="75"/>
      <c r="BQ46" s="75"/>
      <c r="BR46" s="75"/>
      <c r="BS46" s="75"/>
      <c r="BT46" s="75"/>
      <c r="BU46" s="75"/>
      <c r="BV46" s="75"/>
      <c r="BW46" s="75"/>
      <c r="BX46" s="75"/>
      <c r="BY46" s="75"/>
      <c r="BZ46" s="7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1" t="s">
        <v>106</v>
      </c>
      <c r="BM47" s="62"/>
      <c r="BN47" s="62"/>
      <c r="BO47" s="62"/>
      <c r="BP47" s="62"/>
      <c r="BQ47" s="62"/>
      <c r="BR47" s="62"/>
      <c r="BS47" s="62"/>
      <c r="BT47" s="62"/>
      <c r="BU47" s="62"/>
      <c r="BV47" s="62"/>
      <c r="BW47" s="62"/>
      <c r="BX47" s="62"/>
      <c r="BY47" s="62"/>
      <c r="BZ47" s="63"/>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1"/>
      <c r="BM48" s="62"/>
      <c r="BN48" s="62"/>
      <c r="BO48" s="62"/>
      <c r="BP48" s="62"/>
      <c r="BQ48" s="62"/>
      <c r="BR48" s="62"/>
      <c r="BS48" s="62"/>
      <c r="BT48" s="62"/>
      <c r="BU48" s="62"/>
      <c r="BV48" s="62"/>
      <c r="BW48" s="62"/>
      <c r="BX48" s="62"/>
      <c r="BY48" s="62"/>
      <c r="BZ48" s="63"/>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1"/>
      <c r="BM49" s="62"/>
      <c r="BN49" s="62"/>
      <c r="BO49" s="62"/>
      <c r="BP49" s="62"/>
      <c r="BQ49" s="62"/>
      <c r="BR49" s="62"/>
      <c r="BS49" s="62"/>
      <c r="BT49" s="62"/>
      <c r="BU49" s="62"/>
      <c r="BV49" s="62"/>
      <c r="BW49" s="62"/>
      <c r="BX49" s="62"/>
      <c r="BY49" s="62"/>
      <c r="BZ49" s="63"/>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1"/>
      <c r="BM50" s="62"/>
      <c r="BN50" s="62"/>
      <c r="BO50" s="62"/>
      <c r="BP50" s="62"/>
      <c r="BQ50" s="62"/>
      <c r="BR50" s="62"/>
      <c r="BS50" s="62"/>
      <c r="BT50" s="62"/>
      <c r="BU50" s="62"/>
      <c r="BV50" s="62"/>
      <c r="BW50" s="62"/>
      <c r="BX50" s="62"/>
      <c r="BY50" s="62"/>
      <c r="BZ50" s="63"/>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1"/>
      <c r="BM51" s="62"/>
      <c r="BN51" s="62"/>
      <c r="BO51" s="62"/>
      <c r="BP51" s="62"/>
      <c r="BQ51" s="62"/>
      <c r="BR51" s="62"/>
      <c r="BS51" s="62"/>
      <c r="BT51" s="62"/>
      <c r="BU51" s="62"/>
      <c r="BV51" s="62"/>
      <c r="BW51" s="62"/>
      <c r="BX51" s="62"/>
      <c r="BY51" s="62"/>
      <c r="BZ51" s="63"/>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1"/>
      <c r="BM52" s="62"/>
      <c r="BN52" s="62"/>
      <c r="BO52" s="62"/>
      <c r="BP52" s="62"/>
      <c r="BQ52" s="62"/>
      <c r="BR52" s="62"/>
      <c r="BS52" s="62"/>
      <c r="BT52" s="62"/>
      <c r="BU52" s="62"/>
      <c r="BV52" s="62"/>
      <c r="BW52" s="62"/>
      <c r="BX52" s="62"/>
      <c r="BY52" s="62"/>
      <c r="BZ52" s="63"/>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1"/>
      <c r="BM53" s="62"/>
      <c r="BN53" s="62"/>
      <c r="BO53" s="62"/>
      <c r="BP53" s="62"/>
      <c r="BQ53" s="62"/>
      <c r="BR53" s="62"/>
      <c r="BS53" s="62"/>
      <c r="BT53" s="62"/>
      <c r="BU53" s="62"/>
      <c r="BV53" s="62"/>
      <c r="BW53" s="62"/>
      <c r="BX53" s="62"/>
      <c r="BY53" s="62"/>
      <c r="BZ53" s="63"/>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1"/>
      <c r="BM54" s="62"/>
      <c r="BN54" s="62"/>
      <c r="BO54" s="62"/>
      <c r="BP54" s="62"/>
      <c r="BQ54" s="62"/>
      <c r="BR54" s="62"/>
      <c r="BS54" s="62"/>
      <c r="BT54" s="62"/>
      <c r="BU54" s="62"/>
      <c r="BV54" s="62"/>
      <c r="BW54" s="62"/>
      <c r="BX54" s="62"/>
      <c r="BY54" s="62"/>
      <c r="BZ54" s="63"/>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1"/>
      <c r="BM55" s="62"/>
      <c r="BN55" s="62"/>
      <c r="BO55" s="62"/>
      <c r="BP55" s="62"/>
      <c r="BQ55" s="62"/>
      <c r="BR55" s="62"/>
      <c r="BS55" s="62"/>
      <c r="BT55" s="62"/>
      <c r="BU55" s="62"/>
      <c r="BV55" s="62"/>
      <c r="BW55" s="62"/>
      <c r="BX55" s="62"/>
      <c r="BY55" s="62"/>
      <c r="BZ55" s="63"/>
    </row>
    <row r="56" spans="1:78" ht="13.5" customHeight="1" x14ac:dyDescent="0.15">
      <c r="A56" s="2"/>
      <c r="B56" s="16"/>
      <c r="C56" s="67" t="s">
        <v>30</v>
      </c>
      <c r="D56" s="67"/>
      <c r="E56" s="67"/>
      <c r="F56" s="67"/>
      <c r="G56" s="67"/>
      <c r="H56" s="67"/>
      <c r="I56" s="67"/>
      <c r="J56" s="67"/>
      <c r="K56" s="67"/>
      <c r="L56" s="67"/>
      <c r="M56" s="67"/>
      <c r="N56" s="67"/>
      <c r="O56" s="67"/>
      <c r="P56" s="67"/>
      <c r="Q56" s="19"/>
      <c r="R56" s="67" t="s">
        <v>31</v>
      </c>
      <c r="S56" s="67"/>
      <c r="T56" s="67"/>
      <c r="U56" s="67"/>
      <c r="V56" s="67"/>
      <c r="W56" s="67"/>
      <c r="X56" s="67"/>
      <c r="Y56" s="67"/>
      <c r="Z56" s="67"/>
      <c r="AA56" s="67"/>
      <c r="AB56" s="67"/>
      <c r="AC56" s="67"/>
      <c r="AD56" s="67"/>
      <c r="AE56" s="67"/>
      <c r="AF56" s="19"/>
      <c r="AG56" s="67" t="s">
        <v>32</v>
      </c>
      <c r="AH56" s="67"/>
      <c r="AI56" s="67"/>
      <c r="AJ56" s="67"/>
      <c r="AK56" s="67"/>
      <c r="AL56" s="67"/>
      <c r="AM56" s="67"/>
      <c r="AN56" s="67"/>
      <c r="AO56" s="67"/>
      <c r="AP56" s="67"/>
      <c r="AQ56" s="67"/>
      <c r="AR56" s="67"/>
      <c r="AS56" s="67"/>
      <c r="AT56" s="67"/>
      <c r="AU56" s="19"/>
      <c r="AV56" s="67" t="s">
        <v>33</v>
      </c>
      <c r="AW56" s="67"/>
      <c r="AX56" s="67"/>
      <c r="AY56" s="67"/>
      <c r="AZ56" s="67"/>
      <c r="BA56" s="67"/>
      <c r="BB56" s="67"/>
      <c r="BC56" s="67"/>
      <c r="BD56" s="67"/>
      <c r="BE56" s="67"/>
      <c r="BF56" s="67"/>
      <c r="BG56" s="67"/>
      <c r="BH56" s="67"/>
      <c r="BI56" s="67"/>
      <c r="BJ56" s="18"/>
      <c r="BK56" s="2"/>
      <c r="BL56" s="61"/>
      <c r="BM56" s="62"/>
      <c r="BN56" s="62"/>
      <c r="BO56" s="62"/>
      <c r="BP56" s="62"/>
      <c r="BQ56" s="62"/>
      <c r="BR56" s="62"/>
      <c r="BS56" s="62"/>
      <c r="BT56" s="62"/>
      <c r="BU56" s="62"/>
      <c r="BV56" s="62"/>
      <c r="BW56" s="62"/>
      <c r="BX56" s="62"/>
      <c r="BY56" s="62"/>
      <c r="BZ56" s="63"/>
    </row>
    <row r="57" spans="1:78" ht="13.5" customHeight="1" x14ac:dyDescent="0.15">
      <c r="A57" s="2"/>
      <c r="B57" s="16"/>
      <c r="C57" s="67"/>
      <c r="D57" s="67"/>
      <c r="E57" s="67"/>
      <c r="F57" s="67"/>
      <c r="G57" s="67"/>
      <c r="H57" s="67"/>
      <c r="I57" s="67"/>
      <c r="J57" s="67"/>
      <c r="K57" s="67"/>
      <c r="L57" s="67"/>
      <c r="M57" s="67"/>
      <c r="N57" s="67"/>
      <c r="O57" s="67"/>
      <c r="P57" s="67"/>
      <c r="Q57" s="19"/>
      <c r="R57" s="67"/>
      <c r="S57" s="67"/>
      <c r="T57" s="67"/>
      <c r="U57" s="67"/>
      <c r="V57" s="67"/>
      <c r="W57" s="67"/>
      <c r="X57" s="67"/>
      <c r="Y57" s="67"/>
      <c r="Z57" s="67"/>
      <c r="AA57" s="67"/>
      <c r="AB57" s="67"/>
      <c r="AC57" s="67"/>
      <c r="AD57" s="67"/>
      <c r="AE57" s="67"/>
      <c r="AF57" s="19"/>
      <c r="AG57" s="67"/>
      <c r="AH57" s="67"/>
      <c r="AI57" s="67"/>
      <c r="AJ57" s="67"/>
      <c r="AK57" s="67"/>
      <c r="AL57" s="67"/>
      <c r="AM57" s="67"/>
      <c r="AN57" s="67"/>
      <c r="AO57" s="67"/>
      <c r="AP57" s="67"/>
      <c r="AQ57" s="67"/>
      <c r="AR57" s="67"/>
      <c r="AS57" s="67"/>
      <c r="AT57" s="67"/>
      <c r="AU57" s="19"/>
      <c r="AV57" s="67"/>
      <c r="AW57" s="67"/>
      <c r="AX57" s="67"/>
      <c r="AY57" s="67"/>
      <c r="AZ57" s="67"/>
      <c r="BA57" s="67"/>
      <c r="BB57" s="67"/>
      <c r="BC57" s="67"/>
      <c r="BD57" s="67"/>
      <c r="BE57" s="67"/>
      <c r="BF57" s="67"/>
      <c r="BG57" s="67"/>
      <c r="BH57" s="67"/>
      <c r="BI57" s="67"/>
      <c r="BJ57" s="18"/>
      <c r="BK57" s="2"/>
      <c r="BL57" s="61"/>
      <c r="BM57" s="62"/>
      <c r="BN57" s="62"/>
      <c r="BO57" s="62"/>
      <c r="BP57" s="62"/>
      <c r="BQ57" s="62"/>
      <c r="BR57" s="62"/>
      <c r="BS57" s="62"/>
      <c r="BT57" s="62"/>
      <c r="BU57" s="62"/>
      <c r="BV57" s="62"/>
      <c r="BW57" s="62"/>
      <c r="BX57" s="62"/>
      <c r="BY57" s="62"/>
      <c r="BZ57" s="63"/>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1"/>
      <c r="BM58" s="62"/>
      <c r="BN58" s="62"/>
      <c r="BO58" s="62"/>
      <c r="BP58" s="62"/>
      <c r="BQ58" s="62"/>
      <c r="BR58" s="62"/>
      <c r="BS58" s="62"/>
      <c r="BT58" s="62"/>
      <c r="BU58" s="62"/>
      <c r="BV58" s="62"/>
      <c r="BW58" s="62"/>
      <c r="BX58" s="62"/>
      <c r="BY58" s="62"/>
      <c r="BZ58" s="63"/>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1"/>
      <c r="BM59" s="62"/>
      <c r="BN59" s="62"/>
      <c r="BO59" s="62"/>
      <c r="BP59" s="62"/>
      <c r="BQ59" s="62"/>
      <c r="BR59" s="62"/>
      <c r="BS59" s="62"/>
      <c r="BT59" s="62"/>
      <c r="BU59" s="62"/>
      <c r="BV59" s="62"/>
      <c r="BW59" s="62"/>
      <c r="BX59" s="62"/>
      <c r="BY59" s="62"/>
      <c r="BZ59" s="63"/>
    </row>
    <row r="60" spans="1:78" ht="13.5" customHeight="1" x14ac:dyDescent="0.15">
      <c r="A60" s="2"/>
      <c r="B60" s="68" t="s">
        <v>34</v>
      </c>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70"/>
      <c r="BK60" s="2"/>
      <c r="BL60" s="61"/>
      <c r="BM60" s="62"/>
      <c r="BN60" s="62"/>
      <c r="BO60" s="62"/>
      <c r="BP60" s="62"/>
      <c r="BQ60" s="62"/>
      <c r="BR60" s="62"/>
      <c r="BS60" s="62"/>
      <c r="BT60" s="62"/>
      <c r="BU60" s="62"/>
      <c r="BV60" s="62"/>
      <c r="BW60" s="62"/>
      <c r="BX60" s="62"/>
      <c r="BY60" s="62"/>
      <c r="BZ60" s="63"/>
    </row>
    <row r="61" spans="1:78" ht="13.5" customHeight="1" x14ac:dyDescent="0.15">
      <c r="A61" s="2"/>
      <c r="B61" s="68"/>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70"/>
      <c r="BK61" s="2"/>
      <c r="BL61" s="61"/>
      <c r="BM61" s="62"/>
      <c r="BN61" s="62"/>
      <c r="BO61" s="62"/>
      <c r="BP61" s="62"/>
      <c r="BQ61" s="62"/>
      <c r="BR61" s="62"/>
      <c r="BS61" s="62"/>
      <c r="BT61" s="62"/>
      <c r="BU61" s="62"/>
      <c r="BV61" s="62"/>
      <c r="BW61" s="62"/>
      <c r="BX61" s="62"/>
      <c r="BY61" s="62"/>
      <c r="BZ61" s="63"/>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1"/>
      <c r="BM62" s="62"/>
      <c r="BN62" s="62"/>
      <c r="BO62" s="62"/>
      <c r="BP62" s="62"/>
      <c r="BQ62" s="62"/>
      <c r="BR62" s="62"/>
      <c r="BS62" s="62"/>
      <c r="BT62" s="62"/>
      <c r="BU62" s="62"/>
      <c r="BV62" s="62"/>
      <c r="BW62" s="62"/>
      <c r="BX62" s="62"/>
      <c r="BY62" s="62"/>
      <c r="BZ62" s="63"/>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4"/>
      <c r="BM63" s="65"/>
      <c r="BN63" s="65"/>
      <c r="BO63" s="65"/>
      <c r="BP63" s="65"/>
      <c r="BQ63" s="65"/>
      <c r="BR63" s="65"/>
      <c r="BS63" s="65"/>
      <c r="BT63" s="65"/>
      <c r="BU63" s="65"/>
      <c r="BV63" s="65"/>
      <c r="BW63" s="65"/>
      <c r="BX63" s="65"/>
      <c r="BY63" s="65"/>
      <c r="BZ63" s="66"/>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1" t="s">
        <v>35</v>
      </c>
      <c r="BM64" s="72"/>
      <c r="BN64" s="72"/>
      <c r="BO64" s="72"/>
      <c r="BP64" s="72"/>
      <c r="BQ64" s="72"/>
      <c r="BR64" s="72"/>
      <c r="BS64" s="72"/>
      <c r="BT64" s="72"/>
      <c r="BU64" s="72"/>
      <c r="BV64" s="72"/>
      <c r="BW64" s="72"/>
      <c r="BX64" s="72"/>
      <c r="BY64" s="72"/>
      <c r="BZ64" s="7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4"/>
      <c r="BM65" s="75"/>
      <c r="BN65" s="75"/>
      <c r="BO65" s="75"/>
      <c r="BP65" s="75"/>
      <c r="BQ65" s="75"/>
      <c r="BR65" s="75"/>
      <c r="BS65" s="75"/>
      <c r="BT65" s="75"/>
      <c r="BU65" s="75"/>
      <c r="BV65" s="75"/>
      <c r="BW65" s="75"/>
      <c r="BX65" s="75"/>
      <c r="BY65" s="75"/>
      <c r="BZ65" s="7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1" t="s">
        <v>107</v>
      </c>
      <c r="BM66" s="62"/>
      <c r="BN66" s="62"/>
      <c r="BO66" s="62"/>
      <c r="BP66" s="62"/>
      <c r="BQ66" s="62"/>
      <c r="BR66" s="62"/>
      <c r="BS66" s="62"/>
      <c r="BT66" s="62"/>
      <c r="BU66" s="62"/>
      <c r="BV66" s="62"/>
      <c r="BW66" s="62"/>
      <c r="BX66" s="62"/>
      <c r="BY66" s="62"/>
      <c r="BZ66" s="63"/>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1"/>
      <c r="BM67" s="62"/>
      <c r="BN67" s="62"/>
      <c r="BO67" s="62"/>
      <c r="BP67" s="62"/>
      <c r="BQ67" s="62"/>
      <c r="BR67" s="62"/>
      <c r="BS67" s="62"/>
      <c r="BT67" s="62"/>
      <c r="BU67" s="62"/>
      <c r="BV67" s="62"/>
      <c r="BW67" s="62"/>
      <c r="BX67" s="62"/>
      <c r="BY67" s="62"/>
      <c r="BZ67" s="63"/>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1"/>
      <c r="BM68" s="62"/>
      <c r="BN68" s="62"/>
      <c r="BO68" s="62"/>
      <c r="BP68" s="62"/>
      <c r="BQ68" s="62"/>
      <c r="BR68" s="62"/>
      <c r="BS68" s="62"/>
      <c r="BT68" s="62"/>
      <c r="BU68" s="62"/>
      <c r="BV68" s="62"/>
      <c r="BW68" s="62"/>
      <c r="BX68" s="62"/>
      <c r="BY68" s="62"/>
      <c r="BZ68" s="63"/>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1"/>
      <c r="BM69" s="62"/>
      <c r="BN69" s="62"/>
      <c r="BO69" s="62"/>
      <c r="BP69" s="62"/>
      <c r="BQ69" s="62"/>
      <c r="BR69" s="62"/>
      <c r="BS69" s="62"/>
      <c r="BT69" s="62"/>
      <c r="BU69" s="62"/>
      <c r="BV69" s="62"/>
      <c r="BW69" s="62"/>
      <c r="BX69" s="62"/>
      <c r="BY69" s="62"/>
      <c r="BZ69" s="63"/>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1"/>
      <c r="BM70" s="62"/>
      <c r="BN70" s="62"/>
      <c r="BO70" s="62"/>
      <c r="BP70" s="62"/>
      <c r="BQ70" s="62"/>
      <c r="BR70" s="62"/>
      <c r="BS70" s="62"/>
      <c r="BT70" s="62"/>
      <c r="BU70" s="62"/>
      <c r="BV70" s="62"/>
      <c r="BW70" s="62"/>
      <c r="BX70" s="62"/>
      <c r="BY70" s="62"/>
      <c r="BZ70" s="63"/>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1"/>
      <c r="BM71" s="62"/>
      <c r="BN71" s="62"/>
      <c r="BO71" s="62"/>
      <c r="BP71" s="62"/>
      <c r="BQ71" s="62"/>
      <c r="BR71" s="62"/>
      <c r="BS71" s="62"/>
      <c r="BT71" s="62"/>
      <c r="BU71" s="62"/>
      <c r="BV71" s="62"/>
      <c r="BW71" s="62"/>
      <c r="BX71" s="62"/>
      <c r="BY71" s="62"/>
      <c r="BZ71" s="63"/>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1"/>
      <c r="BM72" s="62"/>
      <c r="BN72" s="62"/>
      <c r="BO72" s="62"/>
      <c r="BP72" s="62"/>
      <c r="BQ72" s="62"/>
      <c r="BR72" s="62"/>
      <c r="BS72" s="62"/>
      <c r="BT72" s="62"/>
      <c r="BU72" s="62"/>
      <c r="BV72" s="62"/>
      <c r="BW72" s="62"/>
      <c r="BX72" s="62"/>
      <c r="BY72" s="62"/>
      <c r="BZ72" s="63"/>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1"/>
      <c r="BM73" s="62"/>
      <c r="BN73" s="62"/>
      <c r="BO73" s="62"/>
      <c r="BP73" s="62"/>
      <c r="BQ73" s="62"/>
      <c r="BR73" s="62"/>
      <c r="BS73" s="62"/>
      <c r="BT73" s="62"/>
      <c r="BU73" s="62"/>
      <c r="BV73" s="62"/>
      <c r="BW73" s="62"/>
      <c r="BX73" s="62"/>
      <c r="BY73" s="62"/>
      <c r="BZ73" s="63"/>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1"/>
      <c r="BM74" s="62"/>
      <c r="BN74" s="62"/>
      <c r="BO74" s="62"/>
      <c r="BP74" s="62"/>
      <c r="BQ74" s="62"/>
      <c r="BR74" s="62"/>
      <c r="BS74" s="62"/>
      <c r="BT74" s="62"/>
      <c r="BU74" s="62"/>
      <c r="BV74" s="62"/>
      <c r="BW74" s="62"/>
      <c r="BX74" s="62"/>
      <c r="BY74" s="62"/>
      <c r="BZ74" s="63"/>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1"/>
      <c r="BM75" s="62"/>
      <c r="BN75" s="62"/>
      <c r="BO75" s="62"/>
      <c r="BP75" s="62"/>
      <c r="BQ75" s="62"/>
      <c r="BR75" s="62"/>
      <c r="BS75" s="62"/>
      <c r="BT75" s="62"/>
      <c r="BU75" s="62"/>
      <c r="BV75" s="62"/>
      <c r="BW75" s="62"/>
      <c r="BX75" s="62"/>
      <c r="BY75" s="62"/>
      <c r="BZ75" s="63"/>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1"/>
      <c r="BM76" s="62"/>
      <c r="BN76" s="62"/>
      <c r="BO76" s="62"/>
      <c r="BP76" s="62"/>
      <c r="BQ76" s="62"/>
      <c r="BR76" s="62"/>
      <c r="BS76" s="62"/>
      <c r="BT76" s="62"/>
      <c r="BU76" s="62"/>
      <c r="BV76" s="62"/>
      <c r="BW76" s="62"/>
      <c r="BX76" s="62"/>
      <c r="BY76" s="62"/>
      <c r="BZ76" s="63"/>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1"/>
      <c r="BM77" s="62"/>
      <c r="BN77" s="62"/>
      <c r="BO77" s="62"/>
      <c r="BP77" s="62"/>
      <c r="BQ77" s="62"/>
      <c r="BR77" s="62"/>
      <c r="BS77" s="62"/>
      <c r="BT77" s="62"/>
      <c r="BU77" s="62"/>
      <c r="BV77" s="62"/>
      <c r="BW77" s="62"/>
      <c r="BX77" s="62"/>
      <c r="BY77" s="62"/>
      <c r="BZ77" s="63"/>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1"/>
      <c r="BM78" s="62"/>
      <c r="BN78" s="62"/>
      <c r="BO78" s="62"/>
      <c r="BP78" s="62"/>
      <c r="BQ78" s="62"/>
      <c r="BR78" s="62"/>
      <c r="BS78" s="62"/>
      <c r="BT78" s="62"/>
      <c r="BU78" s="62"/>
      <c r="BV78" s="62"/>
      <c r="BW78" s="62"/>
      <c r="BX78" s="62"/>
      <c r="BY78" s="62"/>
      <c r="BZ78" s="63"/>
    </row>
    <row r="79" spans="1:78" ht="13.5" customHeight="1" x14ac:dyDescent="0.15">
      <c r="A79" s="2"/>
      <c r="B79" s="16"/>
      <c r="C79" s="67" t="s">
        <v>36</v>
      </c>
      <c r="D79" s="67"/>
      <c r="E79" s="67"/>
      <c r="F79" s="67"/>
      <c r="G79" s="67"/>
      <c r="H79" s="67"/>
      <c r="I79" s="67"/>
      <c r="J79" s="67"/>
      <c r="K79" s="67"/>
      <c r="L79" s="67"/>
      <c r="M79" s="67"/>
      <c r="N79" s="67"/>
      <c r="O79" s="67"/>
      <c r="P79" s="67"/>
      <c r="Q79" s="67"/>
      <c r="R79" s="67"/>
      <c r="S79" s="67"/>
      <c r="T79" s="67"/>
      <c r="U79" s="19"/>
      <c r="V79" s="19"/>
      <c r="W79" s="67" t="s">
        <v>37</v>
      </c>
      <c r="X79" s="67"/>
      <c r="Y79" s="67"/>
      <c r="Z79" s="67"/>
      <c r="AA79" s="67"/>
      <c r="AB79" s="67"/>
      <c r="AC79" s="67"/>
      <c r="AD79" s="67"/>
      <c r="AE79" s="67"/>
      <c r="AF79" s="67"/>
      <c r="AG79" s="67"/>
      <c r="AH79" s="67"/>
      <c r="AI79" s="67"/>
      <c r="AJ79" s="67"/>
      <c r="AK79" s="67"/>
      <c r="AL79" s="67"/>
      <c r="AM79" s="67"/>
      <c r="AN79" s="67"/>
      <c r="AO79" s="19"/>
      <c r="AP79" s="19"/>
      <c r="AQ79" s="67" t="s">
        <v>38</v>
      </c>
      <c r="AR79" s="67"/>
      <c r="AS79" s="67"/>
      <c r="AT79" s="67"/>
      <c r="AU79" s="67"/>
      <c r="AV79" s="67"/>
      <c r="AW79" s="67"/>
      <c r="AX79" s="67"/>
      <c r="AY79" s="67"/>
      <c r="AZ79" s="67"/>
      <c r="BA79" s="67"/>
      <c r="BB79" s="67"/>
      <c r="BC79" s="67"/>
      <c r="BD79" s="67"/>
      <c r="BE79" s="67"/>
      <c r="BF79" s="67"/>
      <c r="BG79" s="67"/>
      <c r="BH79" s="67"/>
      <c r="BI79" s="17"/>
      <c r="BJ79" s="18"/>
      <c r="BK79" s="2"/>
      <c r="BL79" s="61"/>
      <c r="BM79" s="62"/>
      <c r="BN79" s="62"/>
      <c r="BO79" s="62"/>
      <c r="BP79" s="62"/>
      <c r="BQ79" s="62"/>
      <c r="BR79" s="62"/>
      <c r="BS79" s="62"/>
      <c r="BT79" s="62"/>
      <c r="BU79" s="62"/>
      <c r="BV79" s="62"/>
      <c r="BW79" s="62"/>
      <c r="BX79" s="62"/>
      <c r="BY79" s="62"/>
      <c r="BZ79" s="63"/>
    </row>
    <row r="80" spans="1:78" ht="13.5" customHeight="1" x14ac:dyDescent="0.15">
      <c r="A80" s="2"/>
      <c r="B80" s="16"/>
      <c r="C80" s="67"/>
      <c r="D80" s="67"/>
      <c r="E80" s="67"/>
      <c r="F80" s="67"/>
      <c r="G80" s="67"/>
      <c r="H80" s="67"/>
      <c r="I80" s="67"/>
      <c r="J80" s="67"/>
      <c r="K80" s="67"/>
      <c r="L80" s="67"/>
      <c r="M80" s="67"/>
      <c r="N80" s="67"/>
      <c r="O80" s="67"/>
      <c r="P80" s="67"/>
      <c r="Q80" s="67"/>
      <c r="R80" s="67"/>
      <c r="S80" s="67"/>
      <c r="T80" s="67"/>
      <c r="U80" s="19"/>
      <c r="V80" s="19"/>
      <c r="W80" s="67"/>
      <c r="X80" s="67"/>
      <c r="Y80" s="67"/>
      <c r="Z80" s="67"/>
      <c r="AA80" s="67"/>
      <c r="AB80" s="67"/>
      <c r="AC80" s="67"/>
      <c r="AD80" s="67"/>
      <c r="AE80" s="67"/>
      <c r="AF80" s="67"/>
      <c r="AG80" s="67"/>
      <c r="AH80" s="67"/>
      <c r="AI80" s="67"/>
      <c r="AJ80" s="67"/>
      <c r="AK80" s="67"/>
      <c r="AL80" s="67"/>
      <c r="AM80" s="67"/>
      <c r="AN80" s="67"/>
      <c r="AO80" s="19"/>
      <c r="AP80" s="19"/>
      <c r="AQ80" s="67"/>
      <c r="AR80" s="67"/>
      <c r="AS80" s="67"/>
      <c r="AT80" s="67"/>
      <c r="AU80" s="67"/>
      <c r="AV80" s="67"/>
      <c r="AW80" s="67"/>
      <c r="AX80" s="67"/>
      <c r="AY80" s="67"/>
      <c r="AZ80" s="67"/>
      <c r="BA80" s="67"/>
      <c r="BB80" s="67"/>
      <c r="BC80" s="67"/>
      <c r="BD80" s="67"/>
      <c r="BE80" s="67"/>
      <c r="BF80" s="67"/>
      <c r="BG80" s="67"/>
      <c r="BH80" s="67"/>
      <c r="BI80" s="17"/>
      <c r="BJ80" s="18"/>
      <c r="BK80" s="2"/>
      <c r="BL80" s="61"/>
      <c r="BM80" s="62"/>
      <c r="BN80" s="62"/>
      <c r="BO80" s="62"/>
      <c r="BP80" s="62"/>
      <c r="BQ80" s="62"/>
      <c r="BR80" s="62"/>
      <c r="BS80" s="62"/>
      <c r="BT80" s="62"/>
      <c r="BU80" s="62"/>
      <c r="BV80" s="62"/>
      <c r="BW80" s="62"/>
      <c r="BX80" s="62"/>
      <c r="BY80" s="62"/>
      <c r="BZ80" s="63"/>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1"/>
      <c r="BM81" s="62"/>
      <c r="BN81" s="62"/>
      <c r="BO81" s="62"/>
      <c r="BP81" s="62"/>
      <c r="BQ81" s="62"/>
      <c r="BR81" s="62"/>
      <c r="BS81" s="62"/>
      <c r="BT81" s="62"/>
      <c r="BU81" s="62"/>
      <c r="BV81" s="62"/>
      <c r="BW81" s="62"/>
      <c r="BX81" s="62"/>
      <c r="BY81" s="62"/>
      <c r="BZ81" s="63"/>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4"/>
      <c r="BM82" s="65"/>
      <c r="BN82" s="65"/>
      <c r="BO82" s="65"/>
      <c r="BP82" s="65"/>
      <c r="BQ82" s="65"/>
      <c r="BR82" s="65"/>
      <c r="BS82" s="65"/>
      <c r="BT82" s="65"/>
      <c r="BU82" s="65"/>
      <c r="BV82" s="65"/>
      <c r="BW82" s="65"/>
      <c r="BX82" s="65"/>
      <c r="BY82" s="65"/>
      <c r="BZ82" s="66"/>
    </row>
    <row r="83" spans="1:78" x14ac:dyDescent="0.15">
      <c r="C83" s="2" t="s">
        <v>39</v>
      </c>
    </row>
  </sheetData>
  <sheetProtection password="B501" sheet="1" objects="1" scenarios="1" formatCells="0" formatColumns="0" formatRows="0"/>
  <mergeCells count="53">
    <mergeCell ref="BL64:BZ65"/>
    <mergeCell ref="BL66:BZ82"/>
    <mergeCell ref="C79:T80"/>
    <mergeCell ref="W79:AN80"/>
    <mergeCell ref="AQ79:BH80"/>
    <mergeCell ref="AG56:AT57"/>
    <mergeCell ref="AV56:BI57"/>
    <mergeCell ref="B60:BJ61"/>
    <mergeCell ref="BL14:BZ15"/>
    <mergeCell ref="B10:I10"/>
    <mergeCell ref="J10:Q10"/>
    <mergeCell ref="R10:Y10"/>
    <mergeCell ref="Z10:AG10"/>
    <mergeCell ref="AI10:AP10"/>
    <mergeCell ref="AQ10:AX10"/>
    <mergeCell ref="B14:BJ15"/>
    <mergeCell ref="BL45:BZ46"/>
    <mergeCell ref="BL47:BZ63"/>
    <mergeCell ref="C56:P57"/>
    <mergeCell ref="R56:AE57"/>
    <mergeCell ref="AY10:BF10"/>
    <mergeCell ref="BL10:BM10"/>
    <mergeCell ref="BL11:BZ13"/>
    <mergeCell ref="BL16:BZ44"/>
    <mergeCell ref="C34:P35"/>
    <mergeCell ref="R34:AE35"/>
    <mergeCell ref="AG34:AT35"/>
    <mergeCell ref="AV34:BI35"/>
    <mergeCell ref="BL8:BM8"/>
    <mergeCell ref="B9:I9"/>
    <mergeCell ref="J9:Q9"/>
    <mergeCell ref="R9:Y9"/>
    <mergeCell ref="Z9:AG9"/>
    <mergeCell ref="AI9:AP9"/>
    <mergeCell ref="AQ9:AX9"/>
    <mergeCell ref="AY9:BF9"/>
    <mergeCell ref="BL9:BM9"/>
    <mergeCell ref="AY8:BF8"/>
    <mergeCell ref="B8:I8"/>
    <mergeCell ref="J8:Q8"/>
    <mergeCell ref="R8:Y8"/>
    <mergeCell ref="Z8:AG8"/>
    <mergeCell ref="AY7:BF7"/>
    <mergeCell ref="AI8:AP8"/>
    <mergeCell ref="AQ8:AX8"/>
    <mergeCell ref="B2:BZ4"/>
    <mergeCell ref="B6:AG6"/>
    <mergeCell ref="B7:I7"/>
    <mergeCell ref="J7:Q7"/>
    <mergeCell ref="R7:Y7"/>
    <mergeCell ref="Z7:AG7"/>
    <mergeCell ref="AI7:AP7"/>
    <mergeCell ref="AQ7:AX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x14ac:dyDescent="0.15">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2014</v>
      </c>
      <c r="C6" s="31">
        <f t="shared" ref="C6:V6" si="3">C7</f>
        <v>394106</v>
      </c>
      <c r="D6" s="31">
        <f t="shared" si="3"/>
        <v>47</v>
      </c>
      <c r="E6" s="31">
        <f t="shared" si="3"/>
        <v>1</v>
      </c>
      <c r="F6" s="31">
        <f t="shared" si="3"/>
        <v>0</v>
      </c>
      <c r="G6" s="31">
        <f t="shared" si="3"/>
        <v>0</v>
      </c>
      <c r="H6" s="31" t="str">
        <f t="shared" si="3"/>
        <v>高知県　日高村</v>
      </c>
      <c r="I6" s="31" t="str">
        <f t="shared" si="3"/>
        <v>法非適用</v>
      </c>
      <c r="J6" s="31" t="str">
        <f t="shared" si="3"/>
        <v>水道事業</v>
      </c>
      <c r="K6" s="31" t="str">
        <f t="shared" si="3"/>
        <v>簡易水道事業</v>
      </c>
      <c r="L6" s="31" t="str">
        <f t="shared" si="3"/>
        <v>D2</v>
      </c>
      <c r="M6" s="32" t="str">
        <f t="shared" si="3"/>
        <v>-</v>
      </c>
      <c r="N6" s="32" t="str">
        <f t="shared" si="3"/>
        <v>該当数値なし</v>
      </c>
      <c r="O6" s="32">
        <f t="shared" si="3"/>
        <v>99.06</v>
      </c>
      <c r="P6" s="32">
        <f t="shared" si="3"/>
        <v>2062</v>
      </c>
      <c r="Q6" s="32">
        <f t="shared" si="3"/>
        <v>5323</v>
      </c>
      <c r="R6" s="32">
        <f t="shared" si="3"/>
        <v>44.85</v>
      </c>
      <c r="S6" s="32">
        <f t="shared" si="3"/>
        <v>118.68</v>
      </c>
      <c r="T6" s="32">
        <f t="shared" si="3"/>
        <v>5260</v>
      </c>
      <c r="U6" s="32">
        <f t="shared" si="3"/>
        <v>44.88</v>
      </c>
      <c r="V6" s="32">
        <f t="shared" si="3"/>
        <v>117.2</v>
      </c>
      <c r="W6" s="33">
        <f>IF(W7="",NA(),W7)</f>
        <v>92.07</v>
      </c>
      <c r="X6" s="33">
        <f t="shared" ref="X6:AF6" si="4">IF(X7="",NA(),X7)</f>
        <v>89.15</v>
      </c>
      <c r="Y6" s="33">
        <f t="shared" si="4"/>
        <v>89.32</v>
      </c>
      <c r="Z6" s="33">
        <f t="shared" si="4"/>
        <v>92.86</v>
      </c>
      <c r="AA6" s="33">
        <f t="shared" si="4"/>
        <v>96.03</v>
      </c>
      <c r="AB6" s="33">
        <f t="shared" si="4"/>
        <v>77.22</v>
      </c>
      <c r="AC6" s="33">
        <f t="shared" si="4"/>
        <v>75.239999999999995</v>
      </c>
      <c r="AD6" s="33">
        <f t="shared" si="4"/>
        <v>73.63</v>
      </c>
      <c r="AE6" s="33">
        <f t="shared" si="4"/>
        <v>75.709999999999994</v>
      </c>
      <c r="AF6" s="33">
        <f t="shared" si="4"/>
        <v>75.09</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1155.53</v>
      </c>
      <c r="BE6" s="33">
        <f t="shared" ref="BE6:BM6" si="7">IF(BE7="",NA(),BE7)</f>
        <v>1124.6300000000001</v>
      </c>
      <c r="BF6" s="33">
        <f t="shared" si="7"/>
        <v>1106.03</v>
      </c>
      <c r="BG6" s="33">
        <f t="shared" si="7"/>
        <v>1112.72</v>
      </c>
      <c r="BH6" s="33">
        <f t="shared" si="7"/>
        <v>1079.3</v>
      </c>
      <c r="BI6" s="33">
        <f t="shared" si="7"/>
        <v>1187.81</v>
      </c>
      <c r="BJ6" s="33">
        <f t="shared" si="7"/>
        <v>1168.8</v>
      </c>
      <c r="BK6" s="33">
        <f t="shared" si="7"/>
        <v>1158.82</v>
      </c>
      <c r="BL6" s="33">
        <f t="shared" si="7"/>
        <v>1167.7</v>
      </c>
      <c r="BM6" s="33">
        <f t="shared" si="7"/>
        <v>1228.58</v>
      </c>
      <c r="BN6" s="32" t="str">
        <f>IF(BN7="","",IF(BN7="-","【-】","【"&amp;SUBSTITUTE(TEXT(BN7,"#,##0.00"),"-","△")&amp;"】"))</f>
        <v>【1,239.32】</v>
      </c>
      <c r="BO6" s="33">
        <f>IF(BO7="",NA(),BO7)</f>
        <v>77.59</v>
      </c>
      <c r="BP6" s="33">
        <f t="shared" ref="BP6:BX6" si="8">IF(BP7="",NA(),BP7)</f>
        <v>75.59</v>
      </c>
      <c r="BQ6" s="33">
        <f t="shared" si="8"/>
        <v>76.239999999999995</v>
      </c>
      <c r="BR6" s="33">
        <f t="shared" si="8"/>
        <v>74.41</v>
      </c>
      <c r="BS6" s="33">
        <f t="shared" si="8"/>
        <v>74.91</v>
      </c>
      <c r="BT6" s="33">
        <f t="shared" si="8"/>
        <v>57.96</v>
      </c>
      <c r="BU6" s="33">
        <f t="shared" si="8"/>
        <v>56.44</v>
      </c>
      <c r="BV6" s="33">
        <f t="shared" si="8"/>
        <v>55.6</v>
      </c>
      <c r="BW6" s="33">
        <f t="shared" si="8"/>
        <v>54.43</v>
      </c>
      <c r="BX6" s="33">
        <f t="shared" si="8"/>
        <v>53.81</v>
      </c>
      <c r="BY6" s="32" t="str">
        <f>IF(BY7="","",IF(BY7="-","【-】","【"&amp;SUBSTITUTE(TEXT(BY7,"#,##0.00"),"-","△")&amp;"】"))</f>
        <v>【36.33】</v>
      </c>
      <c r="BZ6" s="33">
        <f>IF(BZ7="",NA(),BZ7)</f>
        <v>139.38999999999999</v>
      </c>
      <c r="CA6" s="33">
        <f t="shared" ref="CA6:CI6" si="9">IF(CA7="",NA(),CA7)</f>
        <v>144.1</v>
      </c>
      <c r="CB6" s="33">
        <f t="shared" si="9"/>
        <v>142.57</v>
      </c>
      <c r="CC6" s="33">
        <f t="shared" si="9"/>
        <v>147.27000000000001</v>
      </c>
      <c r="CD6" s="33">
        <f t="shared" si="9"/>
        <v>149.4</v>
      </c>
      <c r="CE6" s="33">
        <f t="shared" si="9"/>
        <v>263.20999999999998</v>
      </c>
      <c r="CF6" s="33">
        <f t="shared" si="9"/>
        <v>270.7</v>
      </c>
      <c r="CG6" s="33">
        <f t="shared" si="9"/>
        <v>275.86</v>
      </c>
      <c r="CH6" s="33">
        <f t="shared" si="9"/>
        <v>279.8</v>
      </c>
      <c r="CI6" s="33">
        <f t="shared" si="9"/>
        <v>284.64999999999998</v>
      </c>
      <c r="CJ6" s="32" t="str">
        <f>IF(CJ7="","",IF(CJ7="-","【-】","【"&amp;SUBSTITUTE(TEXT(CJ7,"#,##0.00"),"-","△")&amp;"】"))</f>
        <v>【476.46】</v>
      </c>
      <c r="CK6" s="33">
        <f>IF(CK7="",NA(),CK7)</f>
        <v>80.010000000000005</v>
      </c>
      <c r="CL6" s="33">
        <f t="shared" ref="CL6:CT6" si="10">IF(CL7="",NA(),CL7)</f>
        <v>82.69</v>
      </c>
      <c r="CM6" s="33">
        <f t="shared" si="10"/>
        <v>71.87</v>
      </c>
      <c r="CN6" s="33">
        <f t="shared" si="10"/>
        <v>69.03</v>
      </c>
      <c r="CO6" s="33">
        <f t="shared" si="10"/>
        <v>61.54</v>
      </c>
      <c r="CP6" s="33">
        <f t="shared" si="10"/>
        <v>60.92</v>
      </c>
      <c r="CQ6" s="33">
        <f t="shared" si="10"/>
        <v>59.84</v>
      </c>
      <c r="CR6" s="33">
        <f t="shared" si="10"/>
        <v>60.66</v>
      </c>
      <c r="CS6" s="33">
        <f t="shared" si="10"/>
        <v>60.17</v>
      </c>
      <c r="CT6" s="33">
        <f t="shared" si="10"/>
        <v>58.96</v>
      </c>
      <c r="CU6" s="32" t="str">
        <f>IF(CU7="","",IF(CU7="-","【-】","【"&amp;SUBSTITUTE(TEXT(CU7,"#,##0.00"),"-","△")&amp;"】"))</f>
        <v>【58.19】</v>
      </c>
      <c r="CV6" s="33">
        <f>IF(CV7="",NA(),CV7)</f>
        <v>55.87</v>
      </c>
      <c r="CW6" s="33">
        <f t="shared" ref="CW6:DE6" si="11">IF(CW7="",NA(),CW7)</f>
        <v>53.6</v>
      </c>
      <c r="CX6" s="33">
        <f t="shared" si="11"/>
        <v>61.29</v>
      </c>
      <c r="CY6" s="33">
        <f t="shared" si="11"/>
        <v>63.09</v>
      </c>
      <c r="CZ6" s="33">
        <f t="shared" si="11"/>
        <v>69.56</v>
      </c>
      <c r="DA6" s="33">
        <f t="shared" si="11"/>
        <v>78.58</v>
      </c>
      <c r="DB6" s="33">
        <f t="shared" si="11"/>
        <v>77.989999999999995</v>
      </c>
      <c r="DC6" s="33">
        <f t="shared" si="11"/>
        <v>77.319999999999993</v>
      </c>
      <c r="DD6" s="33">
        <f t="shared" si="11"/>
        <v>76.680000000000007</v>
      </c>
      <c r="DE6" s="33">
        <f t="shared" si="11"/>
        <v>76.58</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0.18</v>
      </c>
      <c r="ED6" s="33">
        <f t="shared" ref="ED6:EL6" si="14">IF(ED7="",NA(),ED7)</f>
        <v>1.02</v>
      </c>
      <c r="EE6" s="33">
        <f t="shared" si="14"/>
        <v>2.37</v>
      </c>
      <c r="EF6" s="33">
        <f t="shared" si="14"/>
        <v>1.39</v>
      </c>
      <c r="EG6" s="33">
        <f t="shared" si="14"/>
        <v>0.67</v>
      </c>
      <c r="EH6" s="33">
        <f t="shared" si="14"/>
        <v>0.61</v>
      </c>
      <c r="EI6" s="33">
        <f t="shared" si="14"/>
        <v>1.08</v>
      </c>
      <c r="EJ6" s="33">
        <f t="shared" si="14"/>
        <v>0.69</v>
      </c>
      <c r="EK6" s="33">
        <f t="shared" si="14"/>
        <v>0.89</v>
      </c>
      <c r="EL6" s="33">
        <f t="shared" si="14"/>
        <v>0.98</v>
      </c>
      <c r="EM6" s="32" t="str">
        <f>IF(EM7="","",IF(EM7="-","【-】","【"&amp;SUBSTITUTE(TEXT(EM7,"#,##0.00"),"-","△")&amp;"】"))</f>
        <v>【0.74】</v>
      </c>
    </row>
    <row r="7" spans="1:143" s="34" customFormat="1" x14ac:dyDescent="0.15">
      <c r="A7" s="26"/>
      <c r="B7" s="35">
        <v>2014</v>
      </c>
      <c r="C7" s="35">
        <v>394106</v>
      </c>
      <c r="D7" s="35">
        <v>47</v>
      </c>
      <c r="E7" s="35">
        <v>1</v>
      </c>
      <c r="F7" s="35">
        <v>0</v>
      </c>
      <c r="G7" s="35">
        <v>0</v>
      </c>
      <c r="H7" s="35" t="s">
        <v>93</v>
      </c>
      <c r="I7" s="35" t="s">
        <v>94</v>
      </c>
      <c r="J7" s="35" t="s">
        <v>95</v>
      </c>
      <c r="K7" s="35" t="s">
        <v>96</v>
      </c>
      <c r="L7" s="35" t="s">
        <v>97</v>
      </c>
      <c r="M7" s="36" t="s">
        <v>98</v>
      </c>
      <c r="N7" s="36" t="s">
        <v>99</v>
      </c>
      <c r="O7" s="36">
        <v>99.06</v>
      </c>
      <c r="P7" s="36">
        <v>2062</v>
      </c>
      <c r="Q7" s="36">
        <v>5323</v>
      </c>
      <c r="R7" s="36">
        <v>44.85</v>
      </c>
      <c r="S7" s="36">
        <v>118.68</v>
      </c>
      <c r="T7" s="36">
        <v>5260</v>
      </c>
      <c r="U7" s="36">
        <v>44.88</v>
      </c>
      <c r="V7" s="36">
        <v>117.2</v>
      </c>
      <c r="W7" s="36">
        <v>92.07</v>
      </c>
      <c r="X7" s="36">
        <v>89.15</v>
      </c>
      <c r="Y7" s="36">
        <v>89.32</v>
      </c>
      <c r="Z7" s="36">
        <v>92.86</v>
      </c>
      <c r="AA7" s="36">
        <v>96.03</v>
      </c>
      <c r="AB7" s="36">
        <v>77.22</v>
      </c>
      <c r="AC7" s="36">
        <v>75.239999999999995</v>
      </c>
      <c r="AD7" s="36">
        <v>73.63</v>
      </c>
      <c r="AE7" s="36">
        <v>75.709999999999994</v>
      </c>
      <c r="AF7" s="36">
        <v>75.09</v>
      </c>
      <c r="AG7" s="36">
        <v>76.03</v>
      </c>
      <c r="AH7" s="36"/>
      <c r="AI7" s="36"/>
      <c r="AJ7" s="36"/>
      <c r="AK7" s="36"/>
      <c r="AL7" s="36"/>
      <c r="AM7" s="36"/>
      <c r="AN7" s="36"/>
      <c r="AO7" s="36"/>
      <c r="AP7" s="36"/>
      <c r="AQ7" s="36"/>
      <c r="AR7" s="36"/>
      <c r="AS7" s="36"/>
      <c r="AT7" s="36"/>
      <c r="AU7" s="36"/>
      <c r="AV7" s="36"/>
      <c r="AW7" s="36"/>
      <c r="AX7" s="36"/>
      <c r="AY7" s="36"/>
      <c r="AZ7" s="36"/>
      <c r="BA7" s="36"/>
      <c r="BB7" s="36"/>
      <c r="BC7" s="36"/>
      <c r="BD7" s="36">
        <v>1155.53</v>
      </c>
      <c r="BE7" s="36">
        <v>1124.6300000000001</v>
      </c>
      <c r="BF7" s="36">
        <v>1106.03</v>
      </c>
      <c r="BG7" s="36">
        <v>1112.72</v>
      </c>
      <c r="BH7" s="36">
        <v>1079.3</v>
      </c>
      <c r="BI7" s="36">
        <v>1187.81</v>
      </c>
      <c r="BJ7" s="36">
        <v>1168.8</v>
      </c>
      <c r="BK7" s="36">
        <v>1158.82</v>
      </c>
      <c r="BL7" s="36">
        <v>1167.7</v>
      </c>
      <c r="BM7" s="36">
        <v>1228.58</v>
      </c>
      <c r="BN7" s="36">
        <v>1239.32</v>
      </c>
      <c r="BO7" s="36">
        <v>77.59</v>
      </c>
      <c r="BP7" s="36">
        <v>75.59</v>
      </c>
      <c r="BQ7" s="36">
        <v>76.239999999999995</v>
      </c>
      <c r="BR7" s="36">
        <v>74.41</v>
      </c>
      <c r="BS7" s="36">
        <v>74.91</v>
      </c>
      <c r="BT7" s="36">
        <v>57.96</v>
      </c>
      <c r="BU7" s="36">
        <v>56.44</v>
      </c>
      <c r="BV7" s="36">
        <v>55.6</v>
      </c>
      <c r="BW7" s="36">
        <v>54.43</v>
      </c>
      <c r="BX7" s="36">
        <v>53.81</v>
      </c>
      <c r="BY7" s="36">
        <v>36.33</v>
      </c>
      <c r="BZ7" s="36">
        <v>139.38999999999999</v>
      </c>
      <c r="CA7" s="36">
        <v>144.1</v>
      </c>
      <c r="CB7" s="36">
        <v>142.57</v>
      </c>
      <c r="CC7" s="36">
        <v>147.27000000000001</v>
      </c>
      <c r="CD7" s="36">
        <v>149.4</v>
      </c>
      <c r="CE7" s="36">
        <v>263.20999999999998</v>
      </c>
      <c r="CF7" s="36">
        <v>270.7</v>
      </c>
      <c r="CG7" s="36">
        <v>275.86</v>
      </c>
      <c r="CH7" s="36">
        <v>279.8</v>
      </c>
      <c r="CI7" s="36">
        <v>284.64999999999998</v>
      </c>
      <c r="CJ7" s="36">
        <v>476.46</v>
      </c>
      <c r="CK7" s="36">
        <v>80.010000000000005</v>
      </c>
      <c r="CL7" s="36">
        <v>82.69</v>
      </c>
      <c r="CM7" s="36">
        <v>71.87</v>
      </c>
      <c r="CN7" s="36">
        <v>69.03</v>
      </c>
      <c r="CO7" s="36">
        <v>61.54</v>
      </c>
      <c r="CP7" s="36">
        <v>60.92</v>
      </c>
      <c r="CQ7" s="36">
        <v>59.84</v>
      </c>
      <c r="CR7" s="36">
        <v>60.66</v>
      </c>
      <c r="CS7" s="36">
        <v>60.17</v>
      </c>
      <c r="CT7" s="36">
        <v>58.96</v>
      </c>
      <c r="CU7" s="36">
        <v>58.19</v>
      </c>
      <c r="CV7" s="36">
        <v>55.87</v>
      </c>
      <c r="CW7" s="36">
        <v>53.6</v>
      </c>
      <c r="CX7" s="36">
        <v>61.29</v>
      </c>
      <c r="CY7" s="36">
        <v>63.09</v>
      </c>
      <c r="CZ7" s="36">
        <v>69.56</v>
      </c>
      <c r="DA7" s="36">
        <v>78.58</v>
      </c>
      <c r="DB7" s="36">
        <v>77.989999999999995</v>
      </c>
      <c r="DC7" s="36">
        <v>77.319999999999993</v>
      </c>
      <c r="DD7" s="36">
        <v>76.680000000000007</v>
      </c>
      <c r="DE7" s="36">
        <v>76.58</v>
      </c>
      <c r="DF7" s="36">
        <v>75.39</v>
      </c>
      <c r="DG7" s="36"/>
      <c r="DH7" s="36"/>
      <c r="DI7" s="36"/>
      <c r="DJ7" s="36"/>
      <c r="DK7" s="36"/>
      <c r="DL7" s="36"/>
      <c r="DM7" s="36"/>
      <c r="DN7" s="36"/>
      <c r="DO7" s="36"/>
      <c r="DP7" s="36"/>
      <c r="DQ7" s="36"/>
      <c r="DR7" s="36"/>
      <c r="DS7" s="36"/>
      <c r="DT7" s="36"/>
      <c r="DU7" s="36"/>
      <c r="DV7" s="36"/>
      <c r="DW7" s="36"/>
      <c r="DX7" s="36"/>
      <c r="DY7" s="36"/>
      <c r="DZ7" s="36"/>
      <c r="EA7" s="36"/>
      <c r="EB7" s="36"/>
      <c r="EC7" s="36">
        <v>0.18</v>
      </c>
      <c r="ED7" s="36">
        <v>1.02</v>
      </c>
      <c r="EE7" s="36">
        <v>2.37</v>
      </c>
      <c r="EF7" s="36">
        <v>1.39</v>
      </c>
      <c r="EG7" s="36">
        <v>0.67</v>
      </c>
      <c r="EH7" s="36">
        <v>0.61</v>
      </c>
      <c r="EI7" s="36">
        <v>1.08</v>
      </c>
      <c r="EJ7" s="36">
        <v>0.69</v>
      </c>
      <c r="EK7" s="36">
        <v>0.89</v>
      </c>
      <c r="EL7" s="36">
        <v>0.98</v>
      </c>
      <c r="EM7" s="36">
        <v>0.74</v>
      </c>
    </row>
    <row r="8" spans="1:143" x14ac:dyDescent="0.15">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x14ac:dyDescent="0.15">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2016-02-19T00:09:05Z</cp:lastPrinted>
  <dcterms:created xsi:type="dcterms:W3CDTF">2016-01-18T05:06:27Z</dcterms:created>
  <dcterms:modified xsi:type="dcterms:W3CDTF">2016-02-19T01:10:52Z</dcterms:modified>
  <cp:category/>
</cp:coreProperties>
</file>