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ishino_takahito\Desktop\39高知県（市区町村）（差替え）\13 奈半利町\"/>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<sst xmlns="http://schemas.openxmlformats.org/spreadsheetml/2006/main" count="221" uniqueCount="111">
  <si>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</si>
  <si>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</si>
  <si>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</si>
  <si>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</si>
  <si>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</si>
  <si>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</si>
  <si>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</si>
  <si>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</si>
  <si>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</si>
  <si>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</si>
  <si>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</si>
  <si>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</si>
  <si>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</si>
  <si>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</si>
  <si>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</si>
  <si>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</si>
  <si>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</si>
  <si>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</si>
  <si>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</si>
  <si>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</si>
  <si>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</si>
  <si>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</si>
  <si>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</si>
  <si>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</si>
  <si>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</si>
  <si>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</si>
  <si>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</si>
  <si>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</si>
  <si>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</si>
  <si>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</si>
  <si>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</si>
  <si>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</si>
  <si>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</si>
  <si>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</si>
  <si>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</si>
  <si>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</si>
  <si>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</si>
  <si>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</si>
  <si>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</si>
  <si>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</si>
  <si>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</si>
  <si>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</si>
  <si>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</si>
  <si>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</si>
  <si>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</si>
  <si>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</si>
  <si>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</si>
  <si>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</si>
  <si>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</si>
  <si>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</si>
  <si>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</si>
  <si>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</si>
  <si>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</si>
  <si>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</si>
  <si>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</si>
  <si>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</si>
  <si>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</si>
  <si>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</si>
  <si>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</si>
  <si>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</si>
  <si>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</si>
  <si>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</si>
  <si>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</si>
  <si>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</si>
  <si>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</si>
  <si>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</si>
  <si>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</si>
  <si>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</si>
  <si>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</si>
  <si>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</si>
  <si>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</si>
  <si>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</si>
  <si>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</si>
  <si>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</si>
  <si>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</si>
  <si>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</si>
  <si>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</si>
  <si>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</si>
  <si>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</si>
  <si>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</si>
  <si>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</si>
  <si>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</si>
  <si>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</si>
  <si>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</si>
  <si>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</si>
  <si>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</si>
  <si>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</si>
  <si>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</si>
  <si>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</si>
  <si>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</si>
  <si>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</si>
  <si>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</si>
  <si>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</si>
  <si>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</si>
  <si>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</si>
  <si>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</si>
  <si>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奈半利町</t>
  </si>
  <si>
    <t>法非適用</t>
  </si>
  <si>
    <t>下水道事業</t>
  </si>
  <si>
    <t>漁業集落排水</t>
  </si>
  <si>
    <t>H2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</si>
  <si>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</si>
  <si>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</si>
  <si>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</si>
  <si>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</si>
  <si>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</si>
  <si>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</si>
  <si>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</si>
  <si>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施設内の機材経過年数や機材の耐用年数を見ると今後定期的な整備、更新が必要である。しかし、町単独予算での対応が厳しい状況であり、今後設備の突発的な不具合が生じた場合、多額の修繕費用の捻出が厳しいと思われる。そのため、町の財政状況に配慮しながら、施設の機能を維持するために早期の予防保全対策として、アセットマネジメント事業による更新が必要となる。</t>
    <rPh sb="0" eb="2">
      <t>シセツ</t>
    </rPh>
    <rPh sb="2" eb="3">
      <t>ナイ</t>
    </rPh>
    <rPh sb="4" eb="6">
      <t>キザイ</t>
    </rPh>
    <rPh sb="6" eb="8">
      <t>ケイカ</t>
    </rPh>
    <rPh sb="8" eb="10">
      <t>ネンスウ</t>
    </rPh>
    <rPh sb="11" eb="13">
      <t>キザイ</t>
    </rPh>
    <rPh sb="14" eb="16">
      <t>タイヨウ</t>
    </rPh>
    <rPh sb="16" eb="18">
      <t>ネンスウ</t>
    </rPh>
    <rPh sb="19" eb="20">
      <t>ミ</t>
    </rPh>
    <rPh sb="22" eb="24">
      <t>コンゴ</t>
    </rPh>
    <rPh sb="24" eb="27">
      <t>テイキテキ</t>
    </rPh>
    <rPh sb="28" eb="30">
      <t>セイビ</t>
    </rPh>
    <rPh sb="31" eb="33">
      <t>コウシン</t>
    </rPh>
    <rPh sb="34" eb="36">
      <t>ヒツヨウ</t>
    </rPh>
    <rPh sb="44" eb="45">
      <t>チョウ</t>
    </rPh>
    <rPh sb="45" eb="47">
      <t>タンドク</t>
    </rPh>
    <rPh sb="47" eb="49">
      <t>ヨサン</t>
    </rPh>
    <rPh sb="51" eb="53">
      <t>タイオウ</t>
    </rPh>
    <rPh sb="54" eb="55">
      <t>キビ</t>
    </rPh>
    <rPh sb="57" eb="59">
      <t>ジョウキョウ</t>
    </rPh>
    <rPh sb="63" eb="65">
      <t>コンゴ</t>
    </rPh>
    <rPh sb="65" eb="67">
      <t>セツビ</t>
    </rPh>
    <rPh sb="68" eb="70">
      <t>トッパツ</t>
    </rPh>
    <rPh sb="70" eb="71">
      <t>テキ</t>
    </rPh>
    <rPh sb="72" eb="75">
      <t>フグアイ</t>
    </rPh>
    <rPh sb="76" eb="77">
      <t>ショウ</t>
    </rPh>
    <rPh sb="79" eb="81">
      <t>バアイ</t>
    </rPh>
    <rPh sb="82" eb="84">
      <t>タガク</t>
    </rPh>
    <rPh sb="85" eb="87">
      <t>シュウゼン</t>
    </rPh>
    <rPh sb="87" eb="89">
      <t>ヒヨウ</t>
    </rPh>
    <rPh sb="90" eb="92">
      <t>ネンシュツ</t>
    </rPh>
    <rPh sb="93" eb="94">
      <t>キビ</t>
    </rPh>
    <rPh sb="97" eb="98">
      <t>オモ</t>
    </rPh>
    <rPh sb="107" eb="108">
      <t>チョウ</t>
    </rPh>
    <rPh sb="109" eb="111">
      <t>ザイセイ</t>
    </rPh>
    <rPh sb="111" eb="113">
      <t>ジョウキョウ</t>
    </rPh>
    <rPh sb="114" eb="116">
      <t>ハイリョ</t>
    </rPh>
    <rPh sb="121" eb="123">
      <t>シセツ</t>
    </rPh>
    <rPh sb="124" eb="126">
      <t>キノウ</t>
    </rPh>
    <rPh sb="127" eb="129">
      <t>イジ</t>
    </rPh>
    <rPh sb="134" eb="136">
      <t>ソウキ</t>
    </rPh>
    <rPh sb="137" eb="139">
      <t>ヨボウ</t>
    </rPh>
    <rPh sb="139" eb="141">
      <t>ホゼン</t>
    </rPh>
    <rPh sb="141" eb="143">
      <t>タイサク</t>
    </rPh>
    <rPh sb="157" eb="159">
      <t>ジギョウ</t>
    </rPh>
    <rPh sb="162" eb="164">
      <t>コウシン</t>
    </rPh>
    <rPh sb="165" eb="167">
      <t>ヒツヨウ</t>
    </rPh>
    <phoneticPr fontId="4"/>
  </si>
  <si>
    <t>当町の漁業集落排水施設は、平成１０年より供用を開始し１７年が経過している。管渠については更新はしておらず、老朽化している。また施設内のポンプ等の修繕を実施しているが、耐用年数の経過により、施設の能力が下がっている。今後、施設の機能診断を実施し、設備の更新を行う必要がある。</t>
    <rPh sb="0" eb="2">
      <t>トウチョウ</t>
    </rPh>
    <rPh sb="3" eb="5">
      <t>ギョギョウ</t>
    </rPh>
    <rPh sb="5" eb="7">
      <t>シュウラク</t>
    </rPh>
    <rPh sb="7" eb="9">
      <t>ハイスイ</t>
    </rPh>
    <rPh sb="9" eb="11">
      <t>シセツ</t>
    </rPh>
    <rPh sb="13" eb="15">
      <t>ヘイセイ</t>
    </rPh>
    <rPh sb="17" eb="18">
      <t>ネン</t>
    </rPh>
    <rPh sb="20" eb="22">
      <t>キョウヨウ</t>
    </rPh>
    <rPh sb="23" eb="25">
      <t>カイシ</t>
    </rPh>
    <rPh sb="28" eb="29">
      <t>ネン</t>
    </rPh>
    <rPh sb="30" eb="32">
      <t>ケイカ</t>
    </rPh>
    <rPh sb="37" eb="39">
      <t>カンキョ</t>
    </rPh>
    <rPh sb="44" eb="46">
      <t>コウシン</t>
    </rPh>
    <rPh sb="53" eb="55">
      <t>ロウキュウ</t>
    </rPh>
    <rPh sb="55" eb="56">
      <t>カ</t>
    </rPh>
    <rPh sb="63" eb="65">
      <t>シセツ</t>
    </rPh>
    <rPh sb="65" eb="66">
      <t>ナイ</t>
    </rPh>
    <rPh sb="70" eb="71">
      <t>トウ</t>
    </rPh>
    <rPh sb="72" eb="74">
      <t>シュウゼン</t>
    </rPh>
    <rPh sb="75" eb="77">
      <t>ジッシ</t>
    </rPh>
    <rPh sb="83" eb="85">
      <t>タイヨウ</t>
    </rPh>
    <rPh sb="85" eb="87">
      <t>ネンスウ</t>
    </rPh>
    <rPh sb="88" eb="90">
      <t>ケイカ</t>
    </rPh>
    <rPh sb="94" eb="96">
      <t>シセツ</t>
    </rPh>
    <rPh sb="97" eb="99">
      <t>ノウリョク</t>
    </rPh>
    <rPh sb="100" eb="101">
      <t>サ</t>
    </rPh>
    <rPh sb="107" eb="109">
      <t>コンゴ</t>
    </rPh>
    <rPh sb="110" eb="112">
      <t>シセツ</t>
    </rPh>
    <rPh sb="113" eb="115">
      <t>キノウ</t>
    </rPh>
    <rPh sb="115" eb="117">
      <t>シンダン</t>
    </rPh>
    <rPh sb="118" eb="120">
      <t>ジッシ</t>
    </rPh>
    <rPh sb="122" eb="124">
      <t>セツビ</t>
    </rPh>
    <rPh sb="125" eb="127">
      <t>コウシン</t>
    </rPh>
    <rPh sb="128" eb="129">
      <t>オコナ</t>
    </rPh>
    <rPh sb="130" eb="132">
      <t>ヒツヨウ</t>
    </rPh>
    <phoneticPr fontId="4"/>
  </si>
  <si>
    <t>当町の下水道事業については、町内の一部の地域でのみ事業を実施しており、事業規模としては大きいものではない。そのため経費の回収率も高くなっている。しかしそれに伴い、下水道使用料金の収入額も少なく、今後大きな整備事業等を実施する場合、財源不足となる可能性がある。</t>
    <rPh sb="0" eb="2">
      <t>トウチョウ</t>
    </rPh>
    <rPh sb="3" eb="6">
      <t>ゲスイドウ</t>
    </rPh>
    <rPh sb="6" eb="8">
      <t>ジギョウ</t>
    </rPh>
    <rPh sb="14" eb="16">
      <t>チョウナイ</t>
    </rPh>
    <rPh sb="17" eb="19">
      <t>イチブ</t>
    </rPh>
    <rPh sb="20" eb="22">
      <t>チイキ</t>
    </rPh>
    <rPh sb="25" eb="27">
      <t>ジギョウ</t>
    </rPh>
    <rPh sb="28" eb="30">
      <t>ジッシ</t>
    </rPh>
    <rPh sb="35" eb="37">
      <t>ジギョウ</t>
    </rPh>
    <rPh sb="37" eb="39">
      <t>キボ</t>
    </rPh>
    <rPh sb="43" eb="44">
      <t>オオ</t>
    </rPh>
    <rPh sb="57" eb="59">
      <t>ケイヒ</t>
    </rPh>
    <rPh sb="60" eb="62">
      <t>カイシュウ</t>
    </rPh>
    <rPh sb="62" eb="63">
      <t>リツ</t>
    </rPh>
    <rPh sb="64" eb="65">
      <t>タカ</t>
    </rPh>
    <rPh sb="78" eb="79">
      <t>トモナ</t>
    </rPh>
    <rPh sb="81" eb="84">
      <t>ゲスイドウ</t>
    </rPh>
    <rPh sb="84" eb="87">
      <t>シヨウリョウ</t>
    </rPh>
    <rPh sb="87" eb="88">
      <t>キン</t>
    </rPh>
    <rPh sb="89" eb="91">
      <t>シュウニュウ</t>
    </rPh>
    <rPh sb="91" eb="92">
      <t>ガク</t>
    </rPh>
    <rPh sb="93" eb="94">
      <t>スク</t>
    </rPh>
    <rPh sb="97" eb="99">
      <t>コンゴ</t>
    </rPh>
    <rPh sb="99" eb="100">
      <t>オオ</t>
    </rPh>
    <rPh sb="102" eb="104">
      <t>セイビ</t>
    </rPh>
    <rPh sb="104" eb="106">
      <t>ジギョウ</t>
    </rPh>
    <rPh sb="106" eb="107">
      <t>トウ</t>
    </rPh>
    <rPh sb="108" eb="110">
      <t>ジッシ</t>
    </rPh>
    <rPh sb="112" eb="114">
      <t>バアイ</t>
    </rPh>
    <rPh sb="115" eb="117">
      <t>ザイゲン</t>
    </rPh>
    <rPh sb="117" eb="119">
      <t>ブソク</t>
    </rPh>
    <rPh sb="122" eb="125">
      <t>カノウセイ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</si>
</sst>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17909704"/>
        <c:axId val="127337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0.26</c:v>
                </c:pt>
                <c:pt idx="1">
                  <c:v>0.4</c:v>
                </c:pt>
                <c:pt idx="2">
                  <c:v>0.36</c:v>
                </c:pt>
                <c:pt idx="3">
                  <c:v>0.14000000000000001</c:v>
                </c:pt>
                <c:pt idx="4">
                  <c:v>0.05</c:v>
                </c:pt>
              </c:numCache>
            </c:numRef>
          </c:val>
          <c:smooth val="0"/>
        </c:ser>
        <c:dLbls>
          <c:showLegendKey val="0"/>
          <c:showVal val="0"/>
          <c:showCatName val="0"/>
          <c:showSerName val="0"/>
          <c:showPercent val="0"/>
          <c:showBubbleSize val="0"/>
        </c:dLbls>
        <c:marker val="1"/>
        <c:smooth val="0"/>
        <c:axId val="317909704"/>
        <c:axId val="127337856"/>
      </c:lineChart>
      <c:dateAx>
        <c:axId val="317909704"/>
        <c:scaling>
          <c:orientation val="minMax"/>
        </c:scaling>
        <c:delete val="1"/>
        <c:axPos val="b"/>
        <c:numFmt formatCode="ge" sourceLinked="1"/>
        <c:majorTickMark val="none"/>
        <c:minorTickMark val="none"/>
        <c:tickLblPos val="none"/>
        <c:crossAx val="127337856"/>
        <c:crosses val="autoZero"/>
        <c:auto val="1"/>
        <c:lblOffset val="100"/>
        <c:baseTimeUnit val="years"/>
      </c:dateAx>
      <c:valAx>
        <c:axId val="12733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7909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51.33</c:v>
                </c:pt>
                <c:pt idx="1">
                  <c:v>51.33</c:v>
                </c:pt>
                <c:pt idx="2">
                  <c:v>43.61</c:v>
                </c:pt>
                <c:pt idx="3">
                  <c:v>43.61</c:v>
                </c:pt>
                <c:pt idx="4">
                  <c:v>43.61</c:v>
                </c:pt>
              </c:numCache>
            </c:numRef>
          </c:val>
        </c:ser>
        <c:dLbls>
          <c:showLegendKey val="0"/>
          <c:showVal val="0"/>
          <c:showCatName val="0"/>
          <c:showSerName val="0"/>
          <c:showPercent val="0"/>
          <c:showBubbleSize val="0"/>
        </c:dLbls>
        <c:gapWidth val="150"/>
        <c:axId val="318671280"/>
        <c:axId val="318667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31.9</c:v>
                </c:pt>
                <c:pt idx="1">
                  <c:v>32.04</c:v>
                </c:pt>
                <c:pt idx="2">
                  <c:v>33.81</c:v>
                </c:pt>
                <c:pt idx="3">
                  <c:v>39.42</c:v>
                </c:pt>
                <c:pt idx="4">
                  <c:v>39.68</c:v>
                </c:pt>
              </c:numCache>
            </c:numRef>
          </c:val>
          <c:smooth val="0"/>
        </c:ser>
        <c:dLbls>
          <c:showLegendKey val="0"/>
          <c:showVal val="0"/>
          <c:showCatName val="0"/>
          <c:showSerName val="0"/>
          <c:showPercent val="0"/>
          <c:showBubbleSize val="0"/>
        </c:dLbls>
        <c:marker val="1"/>
        <c:smooth val="0"/>
        <c:axId val="318671280"/>
        <c:axId val="318667752"/>
      </c:lineChart>
      <c:dateAx>
        <c:axId val="318671280"/>
        <c:scaling>
          <c:orientation val="minMax"/>
        </c:scaling>
        <c:delete val="1"/>
        <c:axPos val="b"/>
        <c:numFmt formatCode="ge" sourceLinked="1"/>
        <c:majorTickMark val="none"/>
        <c:minorTickMark val="none"/>
        <c:tickLblPos val="none"/>
        <c:crossAx val="318667752"/>
        <c:crosses val="autoZero"/>
        <c:auto val="1"/>
        <c:lblOffset val="100"/>
        <c:baseTimeUnit val="years"/>
      </c:dateAx>
      <c:valAx>
        <c:axId val="318667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671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318670496"/>
        <c:axId val="318665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69.69</c:v>
                </c:pt>
                <c:pt idx="1">
                  <c:v>68.86</c:v>
                </c:pt>
                <c:pt idx="2">
                  <c:v>68.7</c:v>
                </c:pt>
                <c:pt idx="3">
                  <c:v>82.97</c:v>
                </c:pt>
                <c:pt idx="4">
                  <c:v>83.95</c:v>
                </c:pt>
              </c:numCache>
            </c:numRef>
          </c:val>
          <c:smooth val="0"/>
        </c:ser>
        <c:dLbls>
          <c:showLegendKey val="0"/>
          <c:showVal val="0"/>
          <c:showCatName val="0"/>
          <c:showSerName val="0"/>
          <c:showPercent val="0"/>
          <c:showBubbleSize val="0"/>
        </c:dLbls>
        <c:marker val="1"/>
        <c:smooth val="0"/>
        <c:axId val="318670496"/>
        <c:axId val="318665400"/>
      </c:lineChart>
      <c:dateAx>
        <c:axId val="318670496"/>
        <c:scaling>
          <c:orientation val="minMax"/>
        </c:scaling>
        <c:delete val="1"/>
        <c:axPos val="b"/>
        <c:numFmt formatCode="ge" sourceLinked="1"/>
        <c:majorTickMark val="none"/>
        <c:minorTickMark val="none"/>
        <c:tickLblPos val="none"/>
        <c:crossAx val="318665400"/>
        <c:crosses val="autoZero"/>
        <c:auto val="1"/>
        <c:lblOffset val="100"/>
        <c:baseTimeUnit val="years"/>
      </c:dateAx>
      <c:valAx>
        <c:axId val="318665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670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103.01</c:v>
                </c:pt>
                <c:pt idx="1">
                  <c:v>109.82</c:v>
                </c:pt>
                <c:pt idx="2">
                  <c:v>101.53</c:v>
                </c:pt>
                <c:pt idx="3">
                  <c:v>99.69</c:v>
                </c:pt>
                <c:pt idx="4">
                  <c:v>102.92</c:v>
                </c:pt>
              </c:numCache>
            </c:numRef>
          </c:val>
        </c:ser>
        <c:dLbls>
          <c:showLegendKey val="0"/>
          <c:showVal val="0"/>
          <c:showCatName val="0"/>
          <c:showSerName val="0"/>
          <c:showPercent val="0"/>
          <c:showBubbleSize val="0"/>
        </c:dLbls>
        <c:gapWidth val="150"/>
        <c:axId val="127339032"/>
        <c:axId val="318398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7339032"/>
        <c:axId val="318398528"/>
      </c:lineChart>
      <c:dateAx>
        <c:axId val="127339032"/>
        <c:scaling>
          <c:orientation val="minMax"/>
        </c:scaling>
        <c:delete val="1"/>
        <c:axPos val="b"/>
        <c:numFmt formatCode="ge" sourceLinked="1"/>
        <c:majorTickMark val="none"/>
        <c:minorTickMark val="none"/>
        <c:tickLblPos val="none"/>
        <c:crossAx val="318398528"/>
        <c:crosses val="autoZero"/>
        <c:auto val="1"/>
        <c:lblOffset val="100"/>
        <c:baseTimeUnit val="years"/>
      </c:dateAx>
      <c:valAx>
        <c:axId val="318398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339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8399312"/>
        <c:axId val="318399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8399312"/>
        <c:axId val="318399704"/>
      </c:lineChart>
      <c:dateAx>
        <c:axId val="318399312"/>
        <c:scaling>
          <c:orientation val="minMax"/>
        </c:scaling>
        <c:delete val="1"/>
        <c:axPos val="b"/>
        <c:numFmt formatCode="ge" sourceLinked="1"/>
        <c:majorTickMark val="none"/>
        <c:minorTickMark val="none"/>
        <c:tickLblPos val="none"/>
        <c:crossAx val="318399704"/>
        <c:crosses val="autoZero"/>
        <c:auto val="1"/>
        <c:lblOffset val="100"/>
        <c:baseTimeUnit val="years"/>
      </c:dateAx>
      <c:valAx>
        <c:axId val="318399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399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8402056"/>
        <c:axId val="318400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8402056"/>
        <c:axId val="318400096"/>
      </c:lineChart>
      <c:dateAx>
        <c:axId val="318402056"/>
        <c:scaling>
          <c:orientation val="minMax"/>
        </c:scaling>
        <c:delete val="1"/>
        <c:axPos val="b"/>
        <c:numFmt formatCode="ge" sourceLinked="1"/>
        <c:majorTickMark val="none"/>
        <c:minorTickMark val="none"/>
        <c:tickLblPos val="none"/>
        <c:crossAx val="318400096"/>
        <c:crosses val="autoZero"/>
        <c:auto val="1"/>
        <c:lblOffset val="100"/>
        <c:baseTimeUnit val="years"/>
      </c:dateAx>
      <c:valAx>
        <c:axId val="318400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402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8397744"/>
        <c:axId val="318400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8397744"/>
        <c:axId val="318400488"/>
      </c:lineChart>
      <c:dateAx>
        <c:axId val="318397744"/>
        <c:scaling>
          <c:orientation val="minMax"/>
        </c:scaling>
        <c:delete val="1"/>
        <c:axPos val="b"/>
        <c:numFmt formatCode="ge" sourceLinked="1"/>
        <c:majorTickMark val="none"/>
        <c:minorTickMark val="none"/>
        <c:tickLblPos val="none"/>
        <c:crossAx val="318400488"/>
        <c:crosses val="autoZero"/>
        <c:auto val="1"/>
        <c:lblOffset val="100"/>
        <c:baseTimeUnit val="years"/>
      </c:dateAx>
      <c:valAx>
        <c:axId val="318400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397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8403624"/>
        <c:axId val="318404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8403624"/>
        <c:axId val="318404408"/>
      </c:lineChart>
      <c:dateAx>
        <c:axId val="318403624"/>
        <c:scaling>
          <c:orientation val="minMax"/>
        </c:scaling>
        <c:delete val="1"/>
        <c:axPos val="b"/>
        <c:numFmt formatCode="ge" sourceLinked="1"/>
        <c:majorTickMark val="none"/>
        <c:minorTickMark val="none"/>
        <c:tickLblPos val="none"/>
        <c:crossAx val="318404408"/>
        <c:crosses val="autoZero"/>
        <c:auto val="1"/>
        <c:lblOffset val="100"/>
        <c:baseTimeUnit val="years"/>
      </c:dateAx>
      <c:valAx>
        <c:axId val="318404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403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formatCode="#,##0.00;&quot;△&quot;#,##0.00">
                  <c:v>0</c:v>
                </c:pt>
                <c:pt idx="1">
                  <c:v>1514.76</c:v>
                </c:pt>
                <c:pt idx="2">
                  <c:v>1475.74</c:v>
                </c:pt>
                <c:pt idx="3" formatCode="#,##0.00;&quot;△&quot;#,##0.00">
                  <c:v>0</c:v>
                </c:pt>
                <c:pt idx="4" formatCode="#,##0.00;&quot;△&quot;#,##0.00">
                  <c:v>0</c:v>
                </c:pt>
              </c:numCache>
            </c:numRef>
          </c:val>
        </c:ser>
        <c:dLbls>
          <c:showLegendKey val="0"/>
          <c:showVal val="0"/>
          <c:showCatName val="0"/>
          <c:showSerName val="0"/>
          <c:showPercent val="0"/>
          <c:showBubbleSize val="0"/>
        </c:dLbls>
        <c:gapWidth val="150"/>
        <c:axId val="318403232"/>
        <c:axId val="318665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1546.01</c:v>
                </c:pt>
                <c:pt idx="1">
                  <c:v>1723.1</c:v>
                </c:pt>
                <c:pt idx="2">
                  <c:v>1665.33</c:v>
                </c:pt>
                <c:pt idx="3">
                  <c:v>817.63</c:v>
                </c:pt>
                <c:pt idx="4">
                  <c:v>830.5</c:v>
                </c:pt>
              </c:numCache>
            </c:numRef>
          </c:val>
          <c:smooth val="0"/>
        </c:ser>
        <c:dLbls>
          <c:showLegendKey val="0"/>
          <c:showVal val="0"/>
          <c:showCatName val="0"/>
          <c:showSerName val="0"/>
          <c:showPercent val="0"/>
          <c:showBubbleSize val="0"/>
        </c:dLbls>
        <c:marker val="1"/>
        <c:smooth val="0"/>
        <c:axId val="318403232"/>
        <c:axId val="318665792"/>
      </c:lineChart>
      <c:dateAx>
        <c:axId val="318403232"/>
        <c:scaling>
          <c:orientation val="minMax"/>
        </c:scaling>
        <c:delete val="1"/>
        <c:axPos val="b"/>
        <c:numFmt formatCode="ge" sourceLinked="1"/>
        <c:majorTickMark val="none"/>
        <c:minorTickMark val="none"/>
        <c:tickLblPos val="none"/>
        <c:crossAx val="318665792"/>
        <c:crosses val="autoZero"/>
        <c:auto val="1"/>
        <c:lblOffset val="100"/>
        <c:baseTimeUnit val="years"/>
      </c:dateAx>
      <c:valAx>
        <c:axId val="318665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40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134.9</c:v>
                </c:pt>
                <c:pt idx="1">
                  <c:v>147.54</c:v>
                </c:pt>
                <c:pt idx="2">
                  <c:v>136.57</c:v>
                </c:pt>
                <c:pt idx="3">
                  <c:v>130.94</c:v>
                </c:pt>
                <c:pt idx="4">
                  <c:v>125.62</c:v>
                </c:pt>
              </c:numCache>
            </c:numRef>
          </c:val>
        </c:ser>
        <c:dLbls>
          <c:showLegendKey val="0"/>
          <c:showVal val="0"/>
          <c:showCatName val="0"/>
          <c:showSerName val="0"/>
          <c:showPercent val="0"/>
          <c:showBubbleSize val="0"/>
        </c:dLbls>
        <c:gapWidth val="150"/>
        <c:axId val="318672064"/>
        <c:axId val="31866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38.049999999999997</c:v>
                </c:pt>
                <c:pt idx="1">
                  <c:v>35.909999999999997</c:v>
                </c:pt>
                <c:pt idx="2">
                  <c:v>37.92</c:v>
                </c:pt>
                <c:pt idx="3">
                  <c:v>46.31</c:v>
                </c:pt>
                <c:pt idx="4">
                  <c:v>43.66</c:v>
                </c:pt>
              </c:numCache>
            </c:numRef>
          </c:val>
          <c:smooth val="0"/>
        </c:ser>
        <c:dLbls>
          <c:showLegendKey val="0"/>
          <c:showVal val="0"/>
          <c:showCatName val="0"/>
          <c:showSerName val="0"/>
          <c:showPercent val="0"/>
          <c:showBubbleSize val="0"/>
        </c:dLbls>
        <c:marker val="1"/>
        <c:smooth val="0"/>
        <c:axId val="318672064"/>
        <c:axId val="318669712"/>
      </c:lineChart>
      <c:dateAx>
        <c:axId val="318672064"/>
        <c:scaling>
          <c:orientation val="minMax"/>
        </c:scaling>
        <c:delete val="1"/>
        <c:axPos val="b"/>
        <c:numFmt formatCode="ge" sourceLinked="1"/>
        <c:majorTickMark val="none"/>
        <c:minorTickMark val="none"/>
        <c:tickLblPos val="none"/>
        <c:crossAx val="318669712"/>
        <c:crosses val="autoZero"/>
        <c:auto val="1"/>
        <c:lblOffset val="100"/>
        <c:baseTimeUnit val="years"/>
      </c:dateAx>
      <c:valAx>
        <c:axId val="31866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67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158.22999999999999</c:v>
                </c:pt>
                <c:pt idx="1">
                  <c:v>148.36000000000001</c:v>
                </c:pt>
                <c:pt idx="2">
                  <c:v>173.44</c:v>
                </c:pt>
                <c:pt idx="3">
                  <c:v>180.39</c:v>
                </c:pt>
                <c:pt idx="4">
                  <c:v>183.76</c:v>
                </c:pt>
              </c:numCache>
            </c:numRef>
          </c:val>
        </c:ser>
        <c:dLbls>
          <c:showLegendKey val="0"/>
          <c:showVal val="0"/>
          <c:showCatName val="0"/>
          <c:showSerName val="0"/>
          <c:showPercent val="0"/>
          <c:showBubbleSize val="0"/>
        </c:dLbls>
        <c:gapWidth val="150"/>
        <c:axId val="318664616"/>
        <c:axId val="318667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438.41</c:v>
                </c:pt>
                <c:pt idx="1">
                  <c:v>459.38</c:v>
                </c:pt>
                <c:pt idx="2">
                  <c:v>438.71</c:v>
                </c:pt>
                <c:pt idx="3">
                  <c:v>349.08</c:v>
                </c:pt>
                <c:pt idx="4">
                  <c:v>382.09</c:v>
                </c:pt>
              </c:numCache>
            </c:numRef>
          </c:val>
          <c:smooth val="0"/>
        </c:ser>
        <c:dLbls>
          <c:showLegendKey val="0"/>
          <c:showVal val="0"/>
          <c:showCatName val="0"/>
          <c:showSerName val="0"/>
          <c:showPercent val="0"/>
          <c:showBubbleSize val="0"/>
        </c:dLbls>
        <c:marker val="1"/>
        <c:smooth val="0"/>
        <c:axId val="318664616"/>
        <c:axId val="318667360"/>
      </c:lineChart>
      <c:dateAx>
        <c:axId val="318664616"/>
        <c:scaling>
          <c:orientation val="minMax"/>
        </c:scaling>
        <c:delete val="1"/>
        <c:axPos val="b"/>
        <c:numFmt formatCode="ge" sourceLinked="1"/>
        <c:majorTickMark val="none"/>
        <c:minorTickMark val="none"/>
        <c:tickLblPos val="none"/>
        <c:crossAx val="318667360"/>
        <c:crosses val="autoZero"/>
        <c:auto val="1"/>
        <c:lblOffset val="100"/>
        <c:baseTimeUnit val="years"/>
      </c:dateAx>
      <c:valAx>
        <c:axId val="31866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664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【1,078.58】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【77.00】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【35.64】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【419.50】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【40.39】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Y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高知県　奈半利町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漁業集落排水</v>
      </c>
      <c r="Q8" s="46"/>
      <c r="R8" s="46"/>
      <c r="S8" s="46"/>
      <c r="T8" s="46"/>
      <c r="U8" s="46"/>
      <c r="V8" s="46"/>
      <c r="W8" s="46" t="str">
        <f>データ!L6</f>
        <v>H2</v>
      </c>
      <c r="X8" s="46"/>
      <c r="Y8" s="46"/>
      <c r="Z8" s="46"/>
      <c r="AA8" s="46"/>
      <c r="AB8" s="46"/>
      <c r="AC8" s="46"/>
      <c r="AD8" s="3"/>
      <c r="AE8" s="3"/>
      <c r="AF8" s="3"/>
      <c r="AG8" s="3"/>
      <c r="AH8" s="3"/>
      <c r="AI8" s="3"/>
      <c r="AJ8" s="3"/>
      <c r="AK8" s="3"/>
      <c r="AL8" s="47">
        <f>データ!R6</f>
        <v>3459</v>
      </c>
      <c r="AM8" s="47"/>
      <c r="AN8" s="47"/>
      <c r="AO8" s="47"/>
      <c r="AP8" s="47"/>
      <c r="AQ8" s="47"/>
      <c r="AR8" s="47"/>
      <c r="AS8" s="47"/>
      <c r="AT8" s="43">
        <f>データ!S6</f>
        <v>28.36</v>
      </c>
      <c r="AU8" s="43"/>
      <c r="AV8" s="43"/>
      <c r="AW8" s="43"/>
      <c r="AX8" s="43"/>
      <c r="AY8" s="43"/>
      <c r="AZ8" s="43"/>
      <c r="BA8" s="43"/>
      <c r="BB8" s="43">
        <f>データ!T6</f>
        <v>121.97</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6.96</v>
      </c>
      <c r="Q10" s="43"/>
      <c r="R10" s="43"/>
      <c r="S10" s="43"/>
      <c r="T10" s="43"/>
      <c r="U10" s="43"/>
      <c r="V10" s="43"/>
      <c r="W10" s="43">
        <f>データ!P6</f>
        <v>100</v>
      </c>
      <c r="X10" s="43"/>
      <c r="Y10" s="43"/>
      <c r="Z10" s="43"/>
      <c r="AA10" s="43"/>
      <c r="AB10" s="43"/>
      <c r="AC10" s="43"/>
      <c r="AD10" s="47">
        <f>データ!Q6</f>
        <v>4320</v>
      </c>
      <c r="AE10" s="47"/>
      <c r="AF10" s="47"/>
      <c r="AG10" s="47"/>
      <c r="AH10" s="47"/>
      <c r="AI10" s="47"/>
      <c r="AJ10" s="47"/>
      <c r="AK10" s="2"/>
      <c r="AL10" s="47">
        <f>データ!U6</f>
        <v>239</v>
      </c>
      <c r="AM10" s="47"/>
      <c r="AN10" s="47"/>
      <c r="AO10" s="47"/>
      <c r="AP10" s="47"/>
      <c r="AQ10" s="47"/>
      <c r="AR10" s="47"/>
      <c r="AS10" s="47"/>
      <c r="AT10" s="43">
        <f>データ!V6</f>
        <v>0.01</v>
      </c>
      <c r="AU10" s="43"/>
      <c r="AV10" s="43"/>
      <c r="AW10" s="43"/>
      <c r="AX10" s="43"/>
      <c r="AY10" s="43"/>
      <c r="AZ10" s="43"/>
      <c r="BA10" s="43"/>
      <c r="BB10" s="43">
        <f>データ!W6</f>
        <v>23900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393029</v>
      </c>
      <c r="D6" s="31">
        <f t="shared" si="3"/>
        <v>47</v>
      </c>
      <c r="E6" s="31">
        <f t="shared" si="3"/>
        <v>17</v>
      </c>
      <c r="F6" s="31">
        <f t="shared" si="3"/>
        <v>6</v>
      </c>
      <c r="G6" s="31">
        <f t="shared" si="3"/>
        <v>0</v>
      </c>
      <c r="H6" s="31" t="str">
        <f t="shared" si="3"/>
        <v>高知県　奈半利町</v>
      </c>
      <c r="I6" s="31" t="str">
        <f t="shared" si="3"/>
        <v>法非適用</v>
      </c>
      <c r="J6" s="31" t="str">
        <f t="shared" si="3"/>
        <v>下水道事業</v>
      </c>
      <c r="K6" s="31" t="str">
        <f t="shared" si="3"/>
        <v>漁業集落排水</v>
      </c>
      <c r="L6" s="31" t="str">
        <f t="shared" si="3"/>
        <v>H2</v>
      </c>
      <c r="M6" s="32" t="str">
        <f t="shared" si="3"/>
        <v>-</v>
      </c>
      <c r="N6" s="32" t="str">
        <f t="shared" si="3"/>
        <v>該当数値なし</v>
      </c>
      <c r="O6" s="32">
        <f t="shared" si="3"/>
        <v>6.96</v>
      </c>
      <c r="P6" s="32">
        <f t="shared" si="3"/>
        <v>100</v>
      </c>
      <c r="Q6" s="32">
        <f t="shared" si="3"/>
        <v>4320</v>
      </c>
      <c r="R6" s="32">
        <f t="shared" si="3"/>
        <v>3459</v>
      </c>
      <c r="S6" s="32">
        <f t="shared" si="3"/>
        <v>28.36</v>
      </c>
      <c r="T6" s="32">
        <f t="shared" si="3"/>
        <v>121.97</v>
      </c>
      <c r="U6" s="32">
        <f t="shared" si="3"/>
        <v>239</v>
      </c>
      <c r="V6" s="32">
        <f t="shared" si="3"/>
        <v>0.01</v>
      </c>
      <c r="W6" s="32">
        <f t="shared" si="3"/>
        <v>23900</v>
      </c>
      <c r="X6" s="33">
        <f>IF(X7="",NA(),X7)</f>
        <v>103.01</v>
      </c>
      <c r="Y6" s="33">
        <f t="shared" ref="Y6:AG6" si="4">IF(Y7="",NA(),Y7)</f>
        <v>109.82</v>
      </c>
      <c r="Z6" s="33">
        <f t="shared" si="4"/>
        <v>101.53</v>
      </c>
      <c r="AA6" s="33">
        <f t="shared" si="4"/>
        <v>99.69</v>
      </c>
      <c r="AB6" s="33">
        <f t="shared" si="4"/>
        <v>102.92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3">
        <f t="shared" ref="BF6:BN6" si="7">IF(BF7="",NA(),BF7)</f>
        <v>1514.76</v>
      </c>
      <c r="BG6" s="33">
        <f t="shared" si="7"/>
        <v>1475.74</v>
      </c>
      <c r="BH6" s="32">
        <f t="shared" si="7"/>
        <v>0</v>
      </c>
      <c r="BI6" s="32">
        <f t="shared" si="7"/>
        <v>0</v>
      </c>
      <c r="BJ6" s="33">
        <f t="shared" si="7"/>
        <v>1546.01</v>
      </c>
      <c r="BK6" s="33">
        <f t="shared" si="7"/>
        <v>1723.1</v>
      </c>
      <c r="BL6" s="33">
        <f t="shared" si="7"/>
        <v>1665.33</v>
      </c>
      <c r="BM6" s="33">
        <f t="shared" si="7"/>
        <v>817.63</v>
      </c>
      <c r="BN6" s="33">
        <f t="shared" si="7"/>
        <v>830.5</v>
      </c>
      <c r="BO6" s="32" t="str">
        <f>IF(BO7="","",IF(BO7="-","【-】","【"&amp;SUBSTITUTE(TEXT(BO7,"#,##0.00"),"-","△")&amp;"】"))</f>
        <v>【1,078.58】</v>
      </c>
      <c r="BP6" s="33">
        <f>IF(BP7="",NA(),BP7)</f>
        <v>134.9</v>
      </c>
      <c r="BQ6" s="33">
        <f t="shared" ref="BQ6:BY6" si="8">IF(BQ7="",NA(),BQ7)</f>
        <v>147.54</v>
      </c>
      <c r="BR6" s="33">
        <f t="shared" si="8"/>
        <v>136.57</v>
      </c>
      <c r="BS6" s="33">
        <f t="shared" si="8"/>
        <v>130.94</v>
      </c>
      <c r="BT6" s="33">
        <f t="shared" si="8"/>
        <v>125.62</v>
      </c>
      <c r="BU6" s="33">
        <f t="shared" si="8"/>
        <v>38.049999999999997</v>
      </c>
      <c r="BV6" s="33">
        <f t="shared" si="8"/>
        <v>35.909999999999997</v>
      </c>
      <c r="BW6" s="33">
        <f t="shared" si="8"/>
        <v>37.92</v>
      </c>
      <c r="BX6" s="33">
        <f t="shared" si="8"/>
        <v>46.31</v>
      </c>
      <c r="BY6" s="33">
        <f t="shared" si="8"/>
        <v>43.66</v>
      </c>
      <c r="BZ6" s="32" t="str">
        <f>IF(BZ7="","",IF(BZ7="-","【-】","【"&amp;SUBSTITUTE(TEXT(BZ7,"#,##0.00"),"-","△")&amp;"】"))</f>
        <v>【40.39】</v>
      </c>
      <c r="CA6" s="33">
        <f>IF(CA7="",NA(),CA7)</f>
        <v>158.22999999999999</v>
      </c>
      <c r="CB6" s="33">
        <f t="shared" ref="CB6:CJ6" si="9">IF(CB7="",NA(),CB7)</f>
        <v>148.36000000000001</v>
      </c>
      <c r="CC6" s="33">
        <f t="shared" si="9"/>
        <v>173.44</v>
      </c>
      <c r="CD6" s="33">
        <f t="shared" si="9"/>
        <v>180.39</v>
      </c>
      <c r="CE6" s="33">
        <f t="shared" si="9"/>
        <v>183.76</v>
      </c>
      <c r="CF6" s="33">
        <f t="shared" si="9"/>
        <v>438.41</v>
      </c>
      <c r="CG6" s="33">
        <f t="shared" si="9"/>
        <v>459.38</v>
      </c>
      <c r="CH6" s="33">
        <f t="shared" si="9"/>
        <v>438.71</v>
      </c>
      <c r="CI6" s="33">
        <f t="shared" si="9"/>
        <v>349.08</v>
      </c>
      <c r="CJ6" s="33">
        <f t="shared" si="9"/>
        <v>382.09</v>
      </c>
      <c r="CK6" s="32" t="str">
        <f>IF(CK7="","",IF(CK7="-","【-】","【"&amp;SUBSTITUTE(TEXT(CK7,"#,##0.00"),"-","△")&amp;"】"))</f>
        <v>【419.50】</v>
      </c>
      <c r="CL6" s="33">
        <f>IF(CL7="",NA(),CL7)</f>
        <v>51.33</v>
      </c>
      <c r="CM6" s="33">
        <f t="shared" ref="CM6:CU6" si="10">IF(CM7="",NA(),CM7)</f>
        <v>51.33</v>
      </c>
      <c r="CN6" s="33">
        <f t="shared" si="10"/>
        <v>43.61</v>
      </c>
      <c r="CO6" s="33">
        <f t="shared" si="10"/>
        <v>43.61</v>
      </c>
      <c r="CP6" s="33">
        <f t="shared" si="10"/>
        <v>43.61</v>
      </c>
      <c r="CQ6" s="33">
        <f t="shared" si="10"/>
        <v>31.9</v>
      </c>
      <c r="CR6" s="33">
        <f t="shared" si="10"/>
        <v>32.04</v>
      </c>
      <c r="CS6" s="33">
        <f t="shared" si="10"/>
        <v>33.81</v>
      </c>
      <c r="CT6" s="33">
        <f t="shared" si="10"/>
        <v>39.42</v>
      </c>
      <c r="CU6" s="33">
        <f t="shared" si="10"/>
        <v>39.68</v>
      </c>
      <c r="CV6" s="32" t="str">
        <f>IF(CV7="","",IF(CV7="-","【-】","【"&amp;SUBSTITUTE(TEXT(CV7,"#,##0.00"),"-","△")&amp;"】"))</f>
        <v>【35.64】</v>
      </c>
      <c r="CW6" s="33">
        <f>IF(CW7="",NA(),CW7)</f>
        <v>100</v>
      </c>
      <c r="CX6" s="33">
        <f t="shared" ref="CX6:DF6" si="11">IF(CX7="",NA(),CX7)</f>
        <v>100</v>
      </c>
      <c r="CY6" s="33">
        <f t="shared" si="11"/>
        <v>100</v>
      </c>
      <c r="CZ6" s="33">
        <f t="shared" si="11"/>
        <v>100</v>
      </c>
      <c r="DA6" s="33">
        <f t="shared" si="11"/>
        <v>100</v>
      </c>
      <c r="DB6" s="33">
        <f t="shared" si="11"/>
        <v>69.69</v>
      </c>
      <c r="DC6" s="33">
        <f t="shared" si="11"/>
        <v>68.86</v>
      </c>
      <c r="DD6" s="33">
        <f t="shared" si="11"/>
        <v>68.7</v>
      </c>
      <c r="DE6" s="33">
        <f t="shared" si="11"/>
        <v>82.97</v>
      </c>
      <c r="DF6" s="33">
        <f t="shared" si="11"/>
        <v>83.95</v>
      </c>
      <c r="DG6" s="32" t="str">
        <f>IF(DG7="","",IF(DG7="-","【-】","【"&amp;SUBSTITUTE(TEXT(DG7,"#,##0.00"),"-","△")&amp;"】"))</f>
        <v>【77.00】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0.26</v>
      </c>
      <c r="EJ6" s="33">
        <f t="shared" si="14"/>
        <v>0.4</v>
      </c>
      <c r="EK6" s="33">
        <f t="shared" si="14"/>
        <v>0.36</v>
      </c>
      <c r="EL6" s="33">
        <f t="shared" si="14"/>
        <v>0.14000000000000001</v>
      </c>
      <c r="EM6" s="33">
        <f t="shared" si="14"/>
        <v>0.05</v>
      </c>
      <c r="EN6" s="32" t="str">
        <f>IF(EN7="","",IF(EN7="-","【-】","【"&amp;SUBSTITUTE(TEXT(EN7,"#,##0.00"),"-","△")&amp;"】"))</f>
        <v>【0.14】</v>
      </c>
    </row>
    <row r="7" spans="1:144" s="34" customFormat="1">
      <c r="A7" s="26"/>
      <c r="B7" s="35">
        <v>2014</v>
      </c>
      <c r="C7" s="35">
        <v>393029</v>
      </c>
      <c r="D7" s="35">
        <v>47</v>
      </c>
      <c r="E7" s="35">
        <v>17</v>
      </c>
      <c r="F7" s="35">
        <v>6</v>
      </c>
      <c r="G7" s="35">
        <v>0</v>
      </c>
      <c r="H7" s="35" t="s">
        <v>96</v>
      </c>
      <c r="I7" s="35" t="s">
        <v>97</v>
      </c>
      <c r="J7" s="35" t="s">
        <v>98</v>
      </c>
      <c r="K7" s="35" t="s">
        <v>99</v>
      </c>
      <c r="L7" s="35" t="s">
        <v>100</v>
      </c>
      <c r="M7" s="36" t="s">
        <v>101</v>
      </c>
      <c r="N7" s="36" t="s">
        <v>102</v>
      </c>
      <c r="O7" s="36">
        <v>6.96</v>
      </c>
      <c r="P7" s="36">
        <v>100</v>
      </c>
      <c r="Q7" s="36">
        <v>4320</v>
      </c>
      <c r="R7" s="36">
        <v>3459</v>
      </c>
      <c r="S7" s="36">
        <v>28.36</v>
      </c>
      <c r="T7" s="36">
        <v>121.97</v>
      </c>
      <c r="U7" s="36">
        <v>239</v>
      </c>
      <c r="V7" s="36">
        <v>0.01</v>
      </c>
      <c r="W7" s="36">
        <v>23900</v>
      </c>
      <c r="X7" s="36">
        <v>103.01</v>
      </c>
      <c r="Y7" s="36">
        <v>109.82</v>
      </c>
      <c r="Z7" s="36">
        <v>101.53</v>
      </c>
      <c r="AA7" s="36">
        <v>99.69</v>
      </c>
      <c r="AB7" s="36">
        <v>102.92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1514.76</v>
      </c>
      <c r="BG7" s="36">
        <v>1475.74</v>
      </c>
      <c r="BH7" s="36">
        <v>0</v>
      </c>
      <c r="BI7" s="36">
        <v>0</v>
      </c>
      <c r="BJ7" s="36">
        <v>1546.01</v>
      </c>
      <c r="BK7" s="36">
        <v>1723.1</v>
      </c>
      <c r="BL7" s="36">
        <v>1665.33</v>
      </c>
      <c r="BM7" s="36">
        <v>817.63</v>
      </c>
      <c r="BN7" s="36">
        <v>830.5</v>
      </c>
      <c r="BO7" s="36">
        <v>1078.58</v>
      </c>
      <c r="BP7" s="36">
        <v>134.9</v>
      </c>
      <c r="BQ7" s="36">
        <v>147.54</v>
      </c>
      <c r="BR7" s="36">
        <v>136.57</v>
      </c>
      <c r="BS7" s="36">
        <v>130.94</v>
      </c>
      <c r="BT7" s="36">
        <v>125.62</v>
      </c>
      <c r="BU7" s="36">
        <v>38.049999999999997</v>
      </c>
      <c r="BV7" s="36">
        <v>35.909999999999997</v>
      </c>
      <c r="BW7" s="36">
        <v>37.92</v>
      </c>
      <c r="BX7" s="36">
        <v>46.31</v>
      </c>
      <c r="BY7" s="36">
        <v>43.66</v>
      </c>
      <c r="BZ7" s="36">
        <v>40.39</v>
      </c>
      <c r="CA7" s="36">
        <v>158.22999999999999</v>
      </c>
      <c r="CB7" s="36">
        <v>148.36000000000001</v>
      </c>
      <c r="CC7" s="36">
        <v>173.44</v>
      </c>
      <c r="CD7" s="36">
        <v>180.39</v>
      </c>
      <c r="CE7" s="36">
        <v>183.76</v>
      </c>
      <c r="CF7" s="36">
        <v>438.41</v>
      </c>
      <c r="CG7" s="36">
        <v>459.38</v>
      </c>
      <c r="CH7" s="36">
        <v>438.71</v>
      </c>
      <c r="CI7" s="36">
        <v>349.08</v>
      </c>
      <c r="CJ7" s="36">
        <v>382.09</v>
      </c>
      <c r="CK7" s="36">
        <v>419.5</v>
      </c>
      <c r="CL7" s="36">
        <v>51.33</v>
      </c>
      <c r="CM7" s="36">
        <v>51.33</v>
      </c>
      <c r="CN7" s="36">
        <v>43.61</v>
      </c>
      <c r="CO7" s="36">
        <v>43.61</v>
      </c>
      <c r="CP7" s="36">
        <v>43.61</v>
      </c>
      <c r="CQ7" s="36">
        <v>31.9</v>
      </c>
      <c r="CR7" s="36">
        <v>32.04</v>
      </c>
      <c r="CS7" s="36">
        <v>33.81</v>
      </c>
      <c r="CT7" s="36">
        <v>39.42</v>
      </c>
      <c r="CU7" s="36">
        <v>39.68</v>
      </c>
      <c r="CV7" s="36">
        <v>35.64</v>
      </c>
      <c r="CW7" s="36">
        <v>100</v>
      </c>
      <c r="CX7" s="36">
        <v>100</v>
      </c>
      <c r="CY7" s="36">
        <v>100</v>
      </c>
      <c r="CZ7" s="36">
        <v>100</v>
      </c>
      <c r="DA7" s="36">
        <v>100</v>
      </c>
      <c r="DB7" s="36">
        <v>69.69</v>
      </c>
      <c r="DC7" s="36">
        <v>68.86</v>
      </c>
      <c r="DD7" s="36">
        <v>68.7</v>
      </c>
      <c r="DE7" s="36">
        <v>82.97</v>
      </c>
      <c r="DF7" s="36">
        <v>83.95</v>
      </c>
      <c r="DG7" s="36">
        <v>77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0.26</v>
      </c>
      <c r="EJ7" s="36">
        <v>0.4</v>
      </c>
      <c r="EK7" s="36">
        <v>0.36</v>
      </c>
      <c r="EL7" s="36">
        <v>0.14000000000000001</v>
      </c>
      <c r="EM7" s="36">
        <v>0.05</v>
      </c>
      <c r="EN7" s="36">
        <v>0.14000000000000001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nishino_takahito</cp:lastModifiedBy>
  <dcterms:created xsi:type="dcterms:W3CDTF">2016-02-03T09:21:21Z</dcterms:created>
  <dcterms:modified xsi:type="dcterms:W3CDTF">2016-02-16T23:49:11Z</dcterms:modified>
  <cp:category/>
</cp:coreProperties>
</file>