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Y-TAO\APPDATA\LOCAL\TEMP\SOWDIR0\"/>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<sst xmlns="http://schemas.openxmlformats.org/spreadsheetml/2006/main" count="221" uniqueCount="111">
  <si>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</si>
  <si>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</si>
  <si>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</si>
  <si>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</si>
  <si>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</si>
  <si>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</si>
  <si>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</si>
  <si>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</si>
  <si>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</si>
  <si>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</si>
  <si>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</si>
  <si>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</si>
  <si>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</si>
  <si>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</si>
  <si>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</si>
  <si>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</si>
  <si>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</si>
  <si>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</si>
  <si>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</si>
  <si>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</si>
  <si>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</si>
  <si>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</si>
  <si>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</si>
  <si>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</si>
  <si>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</si>
  <si>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</si>
  <si>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</si>
  <si>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</si>
  <si>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</si>
  <si>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</si>
  <si>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</si>
  <si>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</si>
  <si>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</si>
  <si>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</si>
  <si>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</si>
  <si>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</si>
  <si>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</si>
  <si>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</si>
  <si>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</si>
  <si>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</si>
  <si>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</si>
  <si>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</si>
  <si>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</si>
  <si>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</si>
  <si>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</si>
  <si>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</si>
  <si>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</si>
  <si>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</si>
  <si>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</si>
  <si>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</si>
  <si>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</si>
  <si>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</si>
  <si>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</si>
  <si>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</si>
  <si>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</si>
  <si>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</si>
  <si>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</si>
  <si>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</si>
  <si>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</si>
  <si>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</si>
  <si>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</si>
  <si>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</si>
  <si>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</si>
  <si>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</si>
  <si>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</si>
  <si>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</si>
  <si>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</si>
  <si>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</si>
  <si>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</si>
  <si>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</si>
  <si>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</si>
  <si>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</si>
  <si>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</si>
  <si>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</si>
  <si>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</si>
  <si>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</si>
  <si>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</si>
  <si>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</si>
  <si>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</si>
  <si>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</si>
  <si>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</si>
  <si>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</si>
  <si>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</si>
  <si>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</si>
  <si>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</si>
  <si>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</si>
  <si>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</si>
  <si>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</si>
  <si>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</si>
  <si>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</si>
  <si>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</si>
  <si>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</si>
  <si>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</si>
  <si>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</si>
  <si>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</si>
  <si>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</si>
  <si>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梼原町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</si>
  <si>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</si>
  <si>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</si>
  <si>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</si>
  <si>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</si>
  <si>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</si>
  <si>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</si>
  <si>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</si>
  <si>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</si>
  <si>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</si>
  <si>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</si>
  <si>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</si>
  <si>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比較的新しいが、供用開始後１０年を経過したことから、今後計画を策定し、長寿命化を図っていく。</t>
    <rPh sb="1" eb="4">
      <t>ヒカクテキ</t>
    </rPh>
    <rPh sb="4" eb="5">
      <t>アタラ</t>
    </rPh>
    <rPh sb="9" eb="11">
      <t>キョウヨウ</t>
    </rPh>
    <rPh sb="11" eb="13">
      <t>カイシ</t>
    </rPh>
    <rPh sb="13" eb="14">
      <t>ゴ</t>
    </rPh>
    <rPh sb="16" eb="17">
      <t>ネン</t>
    </rPh>
    <rPh sb="18" eb="20">
      <t>ケイカ</t>
    </rPh>
    <rPh sb="27" eb="29">
      <t>コンゴ</t>
    </rPh>
    <rPh sb="29" eb="31">
      <t>ケイカク</t>
    </rPh>
    <rPh sb="32" eb="34">
      <t>サクテイ</t>
    </rPh>
    <rPh sb="36" eb="39">
      <t>チョウジュミョウ</t>
    </rPh>
    <rPh sb="39" eb="40">
      <t>カ</t>
    </rPh>
    <rPh sb="41" eb="42">
      <t>ハカ</t>
    </rPh>
    <phoneticPr fontId="4"/>
  </si>
  <si>
    <t>　使用料金の適正化、加入促進等を実施して一般会計からの繰入金の依存度を下げていく必要がある。
　必要な更新等は実施していかなければならず、義務的経費は当然必要だが、可能な限りの経費削減に取り組んでいく。</t>
    <rPh sb="1" eb="3">
      <t>シヨウ</t>
    </rPh>
    <rPh sb="3" eb="5">
      <t>リョウキン</t>
    </rPh>
    <rPh sb="6" eb="8">
      <t>テキセイ</t>
    </rPh>
    <rPh sb="8" eb="9">
      <t>カ</t>
    </rPh>
    <rPh sb="10" eb="12">
      <t>カニュウ</t>
    </rPh>
    <rPh sb="12" eb="14">
      <t>ソクシン</t>
    </rPh>
    <rPh sb="14" eb="15">
      <t>トウ</t>
    </rPh>
    <rPh sb="16" eb="18">
      <t>ジッシ</t>
    </rPh>
    <rPh sb="20" eb="22">
      <t>イッパン</t>
    </rPh>
    <rPh sb="22" eb="24">
      <t>カイケイ</t>
    </rPh>
    <rPh sb="27" eb="29">
      <t>クリイレ</t>
    </rPh>
    <rPh sb="29" eb="30">
      <t>キン</t>
    </rPh>
    <rPh sb="31" eb="34">
      <t>イゾンド</t>
    </rPh>
    <rPh sb="35" eb="36">
      <t>サ</t>
    </rPh>
    <rPh sb="40" eb="42">
      <t>ヒツヨウ</t>
    </rPh>
    <rPh sb="48" eb="50">
      <t>ヒツヨウ</t>
    </rPh>
    <rPh sb="51" eb="53">
      <t>コウシン</t>
    </rPh>
    <rPh sb="53" eb="54">
      <t>ナド</t>
    </rPh>
    <rPh sb="55" eb="57">
      <t>ジッシ</t>
    </rPh>
    <rPh sb="69" eb="72">
      <t>ギムテキ</t>
    </rPh>
    <rPh sb="72" eb="74">
      <t>ケイヒ</t>
    </rPh>
    <rPh sb="75" eb="77">
      <t>トウゼン</t>
    </rPh>
    <rPh sb="77" eb="79">
      <t>ヒツヨウ</t>
    </rPh>
    <rPh sb="82" eb="84">
      <t>カノウ</t>
    </rPh>
    <rPh sb="85" eb="86">
      <t>カギ</t>
    </rPh>
    <rPh sb="88" eb="90">
      <t>ケイヒ</t>
    </rPh>
    <rPh sb="90" eb="92">
      <t>サクゲン</t>
    </rPh>
    <rPh sb="93" eb="94">
      <t>ト</t>
    </rPh>
    <rPh sb="95" eb="96">
      <t>ク</t>
    </rPh>
    <phoneticPr fontId="4"/>
  </si>
  <si>
    <t>　一般会計からの繰入金で収支補てんを行っているため収益的収支比率は変わらないが、平成２７年度においては、施設のシステムの更新を行ったことから、経費回収率が平均値より下回った。
　町の中心部に処理計画区域を整備しており、移住促進策にも力を入れていることから、新築物件を中心に水洗化率は向上している。
　施設整備が完了していることから起債残高については減少しているが、一般会計からの繰入金により負担しているため、企業債残高対事業規模比率は下水道事業会計への負担がない形となっている。
　将来において、施設の老朽化による更新、維持管理の増加等が予測されるなか、料金収入の確保、各費用の削減が急務である。
　</t>
    <rPh sb="1" eb="3">
      <t>イッパン</t>
    </rPh>
    <rPh sb="3" eb="5">
      <t>カイケイ</t>
    </rPh>
    <rPh sb="8" eb="10">
      <t>クリイレ</t>
    </rPh>
    <rPh sb="10" eb="11">
      <t>キン</t>
    </rPh>
    <rPh sb="12" eb="14">
      <t>シュウシ</t>
    </rPh>
    <rPh sb="14" eb="15">
      <t>ホ</t>
    </rPh>
    <rPh sb="18" eb="19">
      <t>オコナ</t>
    </rPh>
    <rPh sb="25" eb="28">
      <t>シュウエキテキ</t>
    </rPh>
    <rPh sb="28" eb="30">
      <t>シュウシ</t>
    </rPh>
    <rPh sb="30" eb="32">
      <t>ヒリツ</t>
    </rPh>
    <rPh sb="33" eb="34">
      <t>カ</t>
    </rPh>
    <rPh sb="40" eb="42">
      <t>ヘイセイ</t>
    </rPh>
    <rPh sb="44" eb="46">
      <t>ネンド</t>
    </rPh>
    <rPh sb="52" eb="54">
      <t>シセツ</t>
    </rPh>
    <rPh sb="60" eb="62">
      <t>コウシン</t>
    </rPh>
    <rPh sb="63" eb="64">
      <t>オコナ</t>
    </rPh>
    <rPh sb="71" eb="73">
      <t>ケイヒ</t>
    </rPh>
    <rPh sb="73" eb="75">
      <t>カイシュウ</t>
    </rPh>
    <rPh sb="75" eb="76">
      <t>リツ</t>
    </rPh>
    <rPh sb="77" eb="80">
      <t>ヘイキンチ</t>
    </rPh>
    <rPh sb="82" eb="84">
      <t>シタマワ</t>
    </rPh>
    <rPh sb="89" eb="90">
      <t>マチ</t>
    </rPh>
    <rPh sb="91" eb="94">
      <t>チュウシンブ</t>
    </rPh>
    <rPh sb="95" eb="97">
      <t>ショリ</t>
    </rPh>
    <rPh sb="97" eb="99">
      <t>ケイカク</t>
    </rPh>
    <rPh sb="99" eb="101">
      <t>クイキ</t>
    </rPh>
    <rPh sb="102" eb="104">
      <t>セイビ</t>
    </rPh>
    <rPh sb="109" eb="111">
      <t>イジュウ</t>
    </rPh>
    <rPh sb="111" eb="113">
      <t>ソクシン</t>
    </rPh>
    <rPh sb="113" eb="114">
      <t>サク</t>
    </rPh>
    <rPh sb="116" eb="117">
      <t>チカラ</t>
    </rPh>
    <rPh sb="118" eb="119">
      <t>イ</t>
    </rPh>
    <rPh sb="128" eb="130">
      <t>シンチク</t>
    </rPh>
    <rPh sb="130" eb="132">
      <t>ブッケン</t>
    </rPh>
    <rPh sb="133" eb="135">
      <t>チュウシン</t>
    </rPh>
    <rPh sb="136" eb="139">
      <t>スイセンカ</t>
    </rPh>
    <rPh sb="139" eb="140">
      <t>リツ</t>
    </rPh>
    <rPh sb="141" eb="143">
      <t>コウジョウ</t>
    </rPh>
    <rPh sb="150" eb="152">
      <t>シセツ</t>
    </rPh>
    <rPh sb="152" eb="154">
      <t>セイビ</t>
    </rPh>
    <rPh sb="155" eb="157">
      <t>カンリョウ</t>
    </rPh>
    <rPh sb="165" eb="167">
      <t>キサイ</t>
    </rPh>
    <rPh sb="167" eb="169">
      <t>ザンダカ</t>
    </rPh>
    <rPh sb="174" eb="176">
      <t>ゲンショウ</t>
    </rPh>
    <rPh sb="182" eb="184">
      <t>イッパン</t>
    </rPh>
    <rPh sb="184" eb="186">
      <t>カイケイ</t>
    </rPh>
    <rPh sb="189" eb="191">
      <t>クリイレ</t>
    </rPh>
    <rPh sb="191" eb="192">
      <t>キン</t>
    </rPh>
    <rPh sb="195" eb="197">
      <t>フタン</t>
    </rPh>
    <rPh sb="204" eb="206">
      <t>キギョウ</t>
    </rPh>
    <rPh sb="206" eb="207">
      <t>サイ</t>
    </rPh>
    <rPh sb="207" eb="209">
      <t>ザンダカ</t>
    </rPh>
    <rPh sb="209" eb="210">
      <t>タイ</t>
    </rPh>
    <rPh sb="241" eb="243">
      <t>ショウライ</t>
    </rPh>
    <rPh sb="248" eb="250">
      <t>シセツ</t>
    </rPh>
    <rPh sb="251" eb="254">
      <t>ロウキュウカ</t>
    </rPh>
    <rPh sb="257" eb="259">
      <t>コウシン</t>
    </rPh>
    <rPh sb="260" eb="262">
      <t>イジ</t>
    </rPh>
    <rPh sb="262" eb="264">
      <t>カンリ</t>
    </rPh>
    <rPh sb="265" eb="267">
      <t>ゾウカ</t>
    </rPh>
    <rPh sb="267" eb="268">
      <t>トウ</t>
    </rPh>
    <rPh sb="269" eb="271">
      <t>ヨソク</t>
    </rPh>
    <rPh sb="277" eb="279">
      <t>リョウキン</t>
    </rPh>
    <rPh sb="279" eb="281">
      <t>シュウニュウ</t>
    </rPh>
    <rPh sb="282" eb="284">
      <t>カクホ</t>
    </rPh>
    <rPh sb="285" eb="288">
      <t>カクヒヨウ</t>
    </rPh>
    <rPh sb="289" eb="291">
      <t>サクゲン</t>
    </rPh>
    <rPh sb="292" eb="294">
      <t>キュウム</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</si>
</sst>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D8-40D8-86D6-52EFC55406C6}"/>
            </c:ext>
          </c:extLst>
        </c:ser>
        <c:dLbls>
          <c:showLegendKey val="0"/>
          <c:showVal val="0"/>
          <c:showCatName val="0"/>
          <c:showSerName val="0"/>
          <c:showPercent val="0"/>
          <c:showBubbleSize val="0"/>
        </c:dLbls>
        <c:gapWidth val="150"/>
        <c:axId val="148800640"/>
        <c:axId val="14880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extLst>
            <c:ext xmlns:c16="http://schemas.microsoft.com/office/drawing/2014/chart" uri="{C3380CC4-5D6E-409C-BE32-E72D297353CC}">
              <c16:uniqueId val="{00000001-BBD8-40D8-86D6-52EFC55406C6}"/>
            </c:ext>
          </c:extLst>
        </c:ser>
        <c:dLbls>
          <c:showLegendKey val="0"/>
          <c:showVal val="0"/>
          <c:showCatName val="0"/>
          <c:showSerName val="0"/>
          <c:showPercent val="0"/>
          <c:showBubbleSize val="0"/>
        </c:dLbls>
        <c:marker val="1"/>
        <c:smooth val="0"/>
        <c:axId val="148800640"/>
        <c:axId val="148802560"/>
      </c:lineChart>
      <c:dateAx>
        <c:axId val="148800640"/>
        <c:scaling>
          <c:orientation val="minMax"/>
        </c:scaling>
        <c:delete val="1"/>
        <c:axPos val="b"/>
        <c:numFmt formatCode="ge" sourceLinked="1"/>
        <c:majorTickMark val="none"/>
        <c:minorTickMark val="none"/>
        <c:tickLblPos val="none"/>
        <c:crossAx val="148802560"/>
        <c:crosses val="autoZero"/>
        <c:auto val="1"/>
        <c:lblOffset val="100"/>
        <c:baseTimeUnit val="years"/>
      </c:dateAx>
      <c:valAx>
        <c:axId val="14880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0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51.25</c:v>
                </c:pt>
                <c:pt idx="1">
                  <c:v>53.19</c:v>
                </c:pt>
                <c:pt idx="2">
                  <c:v>51.67</c:v>
                </c:pt>
                <c:pt idx="3">
                  <c:v>47.36</c:v>
                </c:pt>
                <c:pt idx="4">
                  <c:v>47.36</c:v>
                </c:pt>
              </c:numCache>
            </c:numRef>
          </c:val>
          <c:extLst>
            <c:ext xmlns:c16="http://schemas.microsoft.com/office/drawing/2014/chart" uri="{C3380CC4-5D6E-409C-BE32-E72D297353CC}">
              <c16:uniqueId val="{00000000-5619-42DC-8C9E-C20D3591EF62}"/>
            </c:ext>
          </c:extLst>
        </c:ser>
        <c:dLbls>
          <c:showLegendKey val="0"/>
          <c:showVal val="0"/>
          <c:showCatName val="0"/>
          <c:showSerName val="0"/>
          <c:showPercent val="0"/>
          <c:showBubbleSize val="0"/>
        </c:dLbls>
        <c:gapWidth val="150"/>
        <c:axId val="150477056"/>
        <c:axId val="15049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extLst>
            <c:ext xmlns:c16="http://schemas.microsoft.com/office/drawing/2014/chart" uri="{C3380CC4-5D6E-409C-BE32-E72D297353CC}">
              <c16:uniqueId val="{00000001-5619-42DC-8C9E-C20D3591EF62}"/>
            </c:ext>
          </c:extLst>
        </c:ser>
        <c:dLbls>
          <c:showLegendKey val="0"/>
          <c:showVal val="0"/>
          <c:showCatName val="0"/>
          <c:showSerName val="0"/>
          <c:showPercent val="0"/>
          <c:showBubbleSize val="0"/>
        </c:dLbls>
        <c:marker val="1"/>
        <c:smooth val="0"/>
        <c:axId val="150477056"/>
        <c:axId val="150499712"/>
      </c:lineChart>
      <c:dateAx>
        <c:axId val="150477056"/>
        <c:scaling>
          <c:orientation val="minMax"/>
        </c:scaling>
        <c:delete val="1"/>
        <c:axPos val="b"/>
        <c:numFmt formatCode="ge" sourceLinked="1"/>
        <c:majorTickMark val="none"/>
        <c:minorTickMark val="none"/>
        <c:tickLblPos val="none"/>
        <c:crossAx val="150499712"/>
        <c:crosses val="autoZero"/>
        <c:auto val="1"/>
        <c:lblOffset val="100"/>
        <c:baseTimeUnit val="years"/>
      </c:dateAx>
      <c:valAx>
        <c:axId val="15049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7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74.61</c:v>
                </c:pt>
                <c:pt idx="1">
                  <c:v>75.45</c:v>
                </c:pt>
                <c:pt idx="2">
                  <c:v>77.89</c:v>
                </c:pt>
                <c:pt idx="3">
                  <c:v>78.849999999999994</c:v>
                </c:pt>
                <c:pt idx="4">
                  <c:v>80.150000000000006</c:v>
                </c:pt>
              </c:numCache>
            </c:numRef>
          </c:val>
          <c:extLst>
            <c:ext xmlns:c16="http://schemas.microsoft.com/office/drawing/2014/chart" uri="{C3380CC4-5D6E-409C-BE32-E72D297353CC}">
              <c16:uniqueId val="{00000000-9CBD-4ADC-94CB-BF5768A4DC5D}"/>
            </c:ext>
          </c:extLst>
        </c:ser>
        <c:dLbls>
          <c:showLegendKey val="0"/>
          <c:showVal val="0"/>
          <c:showCatName val="0"/>
          <c:showSerName val="0"/>
          <c:showPercent val="0"/>
          <c:showBubbleSize val="0"/>
        </c:dLbls>
        <c:gapWidth val="150"/>
        <c:axId val="150517632"/>
        <c:axId val="15052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extLst>
            <c:ext xmlns:c16="http://schemas.microsoft.com/office/drawing/2014/chart" uri="{C3380CC4-5D6E-409C-BE32-E72D297353CC}">
              <c16:uniqueId val="{00000001-9CBD-4ADC-94CB-BF5768A4DC5D}"/>
            </c:ext>
          </c:extLst>
        </c:ser>
        <c:dLbls>
          <c:showLegendKey val="0"/>
          <c:showVal val="0"/>
          <c:showCatName val="0"/>
          <c:showSerName val="0"/>
          <c:showPercent val="0"/>
          <c:showBubbleSize val="0"/>
        </c:dLbls>
        <c:marker val="1"/>
        <c:smooth val="0"/>
        <c:axId val="150517632"/>
        <c:axId val="150528000"/>
      </c:lineChart>
      <c:dateAx>
        <c:axId val="150517632"/>
        <c:scaling>
          <c:orientation val="minMax"/>
        </c:scaling>
        <c:delete val="1"/>
        <c:axPos val="b"/>
        <c:numFmt formatCode="ge" sourceLinked="1"/>
        <c:majorTickMark val="none"/>
        <c:minorTickMark val="none"/>
        <c:tickLblPos val="none"/>
        <c:crossAx val="150528000"/>
        <c:crosses val="autoZero"/>
        <c:auto val="1"/>
        <c:lblOffset val="100"/>
        <c:baseTimeUnit val="years"/>
      </c:dateAx>
      <c:valAx>
        <c:axId val="15052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1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100.22</c:v>
                </c:pt>
                <c:pt idx="1">
                  <c:v>103.83</c:v>
                </c:pt>
                <c:pt idx="2">
                  <c:v>100.12</c:v>
                </c:pt>
                <c:pt idx="3">
                  <c:v>100.1</c:v>
                </c:pt>
                <c:pt idx="4">
                  <c:v>100.11</c:v>
                </c:pt>
              </c:numCache>
            </c:numRef>
          </c:val>
          <c:extLst>
            <c:ext xmlns:c16="http://schemas.microsoft.com/office/drawing/2014/chart" uri="{C3380CC4-5D6E-409C-BE32-E72D297353CC}">
              <c16:uniqueId val="{00000000-E3FE-4B16-A6DC-6F17253F3E0E}"/>
            </c:ext>
          </c:extLst>
        </c:ser>
        <c:dLbls>
          <c:showLegendKey val="0"/>
          <c:showVal val="0"/>
          <c:showCatName val="0"/>
          <c:showSerName val="0"/>
          <c:showPercent val="0"/>
          <c:showBubbleSize val="0"/>
        </c:dLbls>
        <c:gapWidth val="150"/>
        <c:axId val="148816640"/>
        <c:axId val="14881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FE-4B16-A6DC-6F17253F3E0E}"/>
            </c:ext>
          </c:extLst>
        </c:ser>
        <c:dLbls>
          <c:showLegendKey val="0"/>
          <c:showVal val="0"/>
          <c:showCatName val="0"/>
          <c:showSerName val="0"/>
          <c:showPercent val="0"/>
          <c:showBubbleSize val="0"/>
        </c:dLbls>
        <c:marker val="1"/>
        <c:smooth val="0"/>
        <c:axId val="148816640"/>
        <c:axId val="148818560"/>
      </c:lineChart>
      <c:dateAx>
        <c:axId val="148816640"/>
        <c:scaling>
          <c:orientation val="minMax"/>
        </c:scaling>
        <c:delete val="1"/>
        <c:axPos val="b"/>
        <c:numFmt formatCode="ge" sourceLinked="1"/>
        <c:majorTickMark val="none"/>
        <c:minorTickMark val="none"/>
        <c:tickLblPos val="none"/>
        <c:crossAx val="148818560"/>
        <c:crosses val="autoZero"/>
        <c:auto val="1"/>
        <c:lblOffset val="100"/>
        <c:baseTimeUnit val="years"/>
      </c:dateAx>
      <c:valAx>
        <c:axId val="14881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1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19-4684-9B2D-4F4414BF6F7B}"/>
            </c:ext>
          </c:extLst>
        </c:ser>
        <c:dLbls>
          <c:showLegendKey val="0"/>
          <c:showVal val="0"/>
          <c:showCatName val="0"/>
          <c:showSerName val="0"/>
          <c:showPercent val="0"/>
          <c:showBubbleSize val="0"/>
        </c:dLbls>
        <c:gapWidth val="150"/>
        <c:axId val="148853120"/>
        <c:axId val="14885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19-4684-9B2D-4F4414BF6F7B}"/>
            </c:ext>
          </c:extLst>
        </c:ser>
        <c:dLbls>
          <c:showLegendKey val="0"/>
          <c:showVal val="0"/>
          <c:showCatName val="0"/>
          <c:showSerName val="0"/>
          <c:showPercent val="0"/>
          <c:showBubbleSize val="0"/>
        </c:dLbls>
        <c:marker val="1"/>
        <c:smooth val="0"/>
        <c:axId val="148853120"/>
        <c:axId val="148855040"/>
      </c:lineChart>
      <c:dateAx>
        <c:axId val="148853120"/>
        <c:scaling>
          <c:orientation val="minMax"/>
        </c:scaling>
        <c:delete val="1"/>
        <c:axPos val="b"/>
        <c:numFmt formatCode="ge" sourceLinked="1"/>
        <c:majorTickMark val="none"/>
        <c:minorTickMark val="none"/>
        <c:tickLblPos val="none"/>
        <c:crossAx val="148855040"/>
        <c:crosses val="autoZero"/>
        <c:auto val="1"/>
        <c:lblOffset val="100"/>
        <c:baseTimeUnit val="years"/>
      </c:dateAx>
      <c:valAx>
        <c:axId val="14885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5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F4-4EFE-8043-51F9F7EF6438}"/>
            </c:ext>
          </c:extLst>
        </c:ser>
        <c:dLbls>
          <c:showLegendKey val="0"/>
          <c:showVal val="0"/>
          <c:showCatName val="0"/>
          <c:showSerName val="0"/>
          <c:showPercent val="0"/>
          <c:showBubbleSize val="0"/>
        </c:dLbls>
        <c:gapWidth val="150"/>
        <c:axId val="149037056"/>
        <c:axId val="14903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F4-4EFE-8043-51F9F7EF6438}"/>
            </c:ext>
          </c:extLst>
        </c:ser>
        <c:dLbls>
          <c:showLegendKey val="0"/>
          <c:showVal val="0"/>
          <c:showCatName val="0"/>
          <c:showSerName val="0"/>
          <c:showPercent val="0"/>
          <c:showBubbleSize val="0"/>
        </c:dLbls>
        <c:marker val="1"/>
        <c:smooth val="0"/>
        <c:axId val="149037056"/>
        <c:axId val="149038976"/>
      </c:lineChart>
      <c:dateAx>
        <c:axId val="149037056"/>
        <c:scaling>
          <c:orientation val="minMax"/>
        </c:scaling>
        <c:delete val="1"/>
        <c:axPos val="b"/>
        <c:numFmt formatCode="ge" sourceLinked="1"/>
        <c:majorTickMark val="none"/>
        <c:minorTickMark val="none"/>
        <c:tickLblPos val="none"/>
        <c:crossAx val="149038976"/>
        <c:crosses val="autoZero"/>
        <c:auto val="1"/>
        <c:lblOffset val="100"/>
        <c:baseTimeUnit val="years"/>
      </c:dateAx>
      <c:valAx>
        <c:axId val="14903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3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17-44B8-AA7A-0E00ECCF9CF7}"/>
            </c:ext>
          </c:extLst>
        </c:ser>
        <c:dLbls>
          <c:showLegendKey val="0"/>
          <c:showVal val="0"/>
          <c:showCatName val="0"/>
          <c:showSerName val="0"/>
          <c:showPercent val="0"/>
          <c:showBubbleSize val="0"/>
        </c:dLbls>
        <c:gapWidth val="150"/>
        <c:axId val="149086208"/>
        <c:axId val="14908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17-44B8-AA7A-0E00ECCF9CF7}"/>
            </c:ext>
          </c:extLst>
        </c:ser>
        <c:dLbls>
          <c:showLegendKey val="0"/>
          <c:showVal val="0"/>
          <c:showCatName val="0"/>
          <c:showSerName val="0"/>
          <c:showPercent val="0"/>
          <c:showBubbleSize val="0"/>
        </c:dLbls>
        <c:marker val="1"/>
        <c:smooth val="0"/>
        <c:axId val="149086208"/>
        <c:axId val="149088128"/>
      </c:lineChart>
      <c:dateAx>
        <c:axId val="149086208"/>
        <c:scaling>
          <c:orientation val="minMax"/>
        </c:scaling>
        <c:delete val="1"/>
        <c:axPos val="b"/>
        <c:numFmt formatCode="ge" sourceLinked="1"/>
        <c:majorTickMark val="none"/>
        <c:minorTickMark val="none"/>
        <c:tickLblPos val="none"/>
        <c:crossAx val="149088128"/>
        <c:crosses val="autoZero"/>
        <c:auto val="1"/>
        <c:lblOffset val="100"/>
        <c:baseTimeUnit val="years"/>
      </c:dateAx>
      <c:valAx>
        <c:axId val="14908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8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469-475A-BEF7-C7E2E7BCF6A0}"/>
            </c:ext>
          </c:extLst>
        </c:ser>
        <c:dLbls>
          <c:showLegendKey val="0"/>
          <c:showVal val="0"/>
          <c:showCatName val="0"/>
          <c:showSerName val="0"/>
          <c:showPercent val="0"/>
          <c:showBubbleSize val="0"/>
        </c:dLbls>
        <c:gapWidth val="150"/>
        <c:axId val="150162816"/>
        <c:axId val="15017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469-475A-BEF7-C7E2E7BCF6A0}"/>
            </c:ext>
          </c:extLst>
        </c:ser>
        <c:dLbls>
          <c:showLegendKey val="0"/>
          <c:showVal val="0"/>
          <c:showCatName val="0"/>
          <c:showSerName val="0"/>
          <c:showPercent val="0"/>
          <c:showBubbleSize val="0"/>
        </c:dLbls>
        <c:marker val="1"/>
        <c:smooth val="0"/>
        <c:axId val="150162816"/>
        <c:axId val="150173184"/>
      </c:lineChart>
      <c:dateAx>
        <c:axId val="150162816"/>
        <c:scaling>
          <c:orientation val="minMax"/>
        </c:scaling>
        <c:delete val="1"/>
        <c:axPos val="b"/>
        <c:numFmt formatCode="ge" sourceLinked="1"/>
        <c:majorTickMark val="none"/>
        <c:minorTickMark val="none"/>
        <c:tickLblPos val="none"/>
        <c:crossAx val="150173184"/>
        <c:crosses val="autoZero"/>
        <c:auto val="1"/>
        <c:lblOffset val="100"/>
        <c:baseTimeUnit val="years"/>
      </c:dateAx>
      <c:valAx>
        <c:axId val="15017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6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1794.54</c:v>
                </c:pt>
                <c:pt idx="1">
                  <c:v>1594.95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A4C-498E-B992-3E54F302B25C}"/>
            </c:ext>
          </c:extLst>
        </c:ser>
        <c:dLbls>
          <c:showLegendKey val="0"/>
          <c:showVal val="0"/>
          <c:showCatName val="0"/>
          <c:showSerName val="0"/>
          <c:showPercent val="0"/>
          <c:showBubbleSize val="0"/>
        </c:dLbls>
        <c:gapWidth val="150"/>
        <c:axId val="150187008"/>
        <c:axId val="15019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extLst>
            <c:ext xmlns:c16="http://schemas.microsoft.com/office/drawing/2014/chart" uri="{C3380CC4-5D6E-409C-BE32-E72D297353CC}">
              <c16:uniqueId val="{00000001-0A4C-498E-B992-3E54F302B25C}"/>
            </c:ext>
          </c:extLst>
        </c:ser>
        <c:dLbls>
          <c:showLegendKey val="0"/>
          <c:showVal val="0"/>
          <c:showCatName val="0"/>
          <c:showSerName val="0"/>
          <c:showPercent val="0"/>
          <c:showBubbleSize val="0"/>
        </c:dLbls>
        <c:marker val="1"/>
        <c:smooth val="0"/>
        <c:axId val="150187008"/>
        <c:axId val="150193280"/>
      </c:lineChart>
      <c:dateAx>
        <c:axId val="150187008"/>
        <c:scaling>
          <c:orientation val="minMax"/>
        </c:scaling>
        <c:delete val="1"/>
        <c:axPos val="b"/>
        <c:numFmt formatCode="ge" sourceLinked="1"/>
        <c:majorTickMark val="none"/>
        <c:minorTickMark val="none"/>
        <c:tickLblPos val="none"/>
        <c:crossAx val="150193280"/>
        <c:crosses val="autoZero"/>
        <c:auto val="1"/>
        <c:lblOffset val="100"/>
        <c:baseTimeUnit val="years"/>
      </c:dateAx>
      <c:valAx>
        <c:axId val="15019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8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70.650000000000006</c:v>
                </c:pt>
                <c:pt idx="1">
                  <c:v>84</c:v>
                </c:pt>
                <c:pt idx="2">
                  <c:v>74.12</c:v>
                </c:pt>
                <c:pt idx="3">
                  <c:v>66.75</c:v>
                </c:pt>
                <c:pt idx="4">
                  <c:v>46.08</c:v>
                </c:pt>
              </c:numCache>
            </c:numRef>
          </c:val>
          <c:extLst>
            <c:ext xmlns:c16="http://schemas.microsoft.com/office/drawing/2014/chart" uri="{C3380CC4-5D6E-409C-BE32-E72D297353CC}">
              <c16:uniqueId val="{00000000-024E-4905-9ACA-64F8D0693A8A}"/>
            </c:ext>
          </c:extLst>
        </c:ser>
        <c:dLbls>
          <c:showLegendKey val="0"/>
          <c:showVal val="0"/>
          <c:showCatName val="0"/>
          <c:showSerName val="0"/>
          <c:showPercent val="0"/>
          <c:showBubbleSize val="0"/>
        </c:dLbls>
        <c:gapWidth val="150"/>
        <c:axId val="150383232"/>
        <c:axId val="15038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extLst>
            <c:ext xmlns:c16="http://schemas.microsoft.com/office/drawing/2014/chart" uri="{C3380CC4-5D6E-409C-BE32-E72D297353CC}">
              <c16:uniqueId val="{00000001-024E-4905-9ACA-64F8D0693A8A}"/>
            </c:ext>
          </c:extLst>
        </c:ser>
        <c:dLbls>
          <c:showLegendKey val="0"/>
          <c:showVal val="0"/>
          <c:showCatName val="0"/>
          <c:showSerName val="0"/>
          <c:showPercent val="0"/>
          <c:showBubbleSize val="0"/>
        </c:dLbls>
        <c:marker val="1"/>
        <c:smooth val="0"/>
        <c:axId val="150383232"/>
        <c:axId val="150389504"/>
      </c:lineChart>
      <c:dateAx>
        <c:axId val="150383232"/>
        <c:scaling>
          <c:orientation val="minMax"/>
        </c:scaling>
        <c:delete val="1"/>
        <c:axPos val="b"/>
        <c:numFmt formatCode="ge" sourceLinked="1"/>
        <c:majorTickMark val="none"/>
        <c:minorTickMark val="none"/>
        <c:tickLblPos val="none"/>
        <c:crossAx val="150389504"/>
        <c:crosses val="autoZero"/>
        <c:auto val="1"/>
        <c:lblOffset val="100"/>
        <c:baseTimeUnit val="years"/>
      </c:dateAx>
      <c:valAx>
        <c:axId val="150389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83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154.87</c:v>
                </c:pt>
                <c:pt idx="1">
                  <c:v>133.63</c:v>
                </c:pt>
                <c:pt idx="2">
                  <c:v>175.81</c:v>
                </c:pt>
                <c:pt idx="3">
                  <c:v>199.18</c:v>
                </c:pt>
                <c:pt idx="4">
                  <c:v>291.79000000000002</c:v>
                </c:pt>
              </c:numCache>
            </c:numRef>
          </c:val>
          <c:extLst>
            <c:ext xmlns:c16="http://schemas.microsoft.com/office/drawing/2014/chart" uri="{C3380CC4-5D6E-409C-BE32-E72D297353CC}">
              <c16:uniqueId val="{00000000-D650-47DE-B191-E5E7EA014ADD}"/>
            </c:ext>
          </c:extLst>
        </c:ser>
        <c:dLbls>
          <c:showLegendKey val="0"/>
          <c:showVal val="0"/>
          <c:showCatName val="0"/>
          <c:showSerName val="0"/>
          <c:showPercent val="0"/>
          <c:showBubbleSize val="0"/>
        </c:dLbls>
        <c:gapWidth val="150"/>
        <c:axId val="150407808"/>
        <c:axId val="15046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extLst>
            <c:ext xmlns:c16="http://schemas.microsoft.com/office/drawing/2014/chart" uri="{C3380CC4-5D6E-409C-BE32-E72D297353CC}">
              <c16:uniqueId val="{00000001-D650-47DE-B191-E5E7EA014ADD}"/>
            </c:ext>
          </c:extLst>
        </c:ser>
        <c:dLbls>
          <c:showLegendKey val="0"/>
          <c:showVal val="0"/>
          <c:showCatName val="0"/>
          <c:showSerName val="0"/>
          <c:showPercent val="0"/>
          <c:showBubbleSize val="0"/>
        </c:dLbls>
        <c:marker val="1"/>
        <c:smooth val="0"/>
        <c:axId val="150407808"/>
        <c:axId val="150467328"/>
      </c:lineChart>
      <c:dateAx>
        <c:axId val="150407808"/>
        <c:scaling>
          <c:orientation val="minMax"/>
        </c:scaling>
        <c:delete val="1"/>
        <c:axPos val="b"/>
        <c:numFmt formatCode="ge" sourceLinked="1"/>
        <c:majorTickMark val="none"/>
        <c:minorTickMark val="none"/>
        <c:tickLblPos val="none"/>
        <c:crossAx val="150467328"/>
        <c:crosses val="autoZero"/>
        <c:auto val="1"/>
        <c:lblOffset val="100"/>
        <c:baseTimeUnit val="years"/>
      </c:dateAx>
      <c:valAx>
        <c:axId val="15046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0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x14ac:dyDescent="0.15">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x14ac:dyDescent="0.15">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1" t="str">
        <f>データ!H6</f>
        <v>高知県　梼原町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x14ac:dyDescent="0.15">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3677</v>
      </c>
      <c r="AM8" s="47"/>
      <c r="AN8" s="47"/>
      <c r="AO8" s="47"/>
      <c r="AP8" s="47"/>
      <c r="AQ8" s="47"/>
      <c r="AR8" s="47"/>
      <c r="AS8" s="47"/>
      <c r="AT8" s="43">
        <f>データ!S6</f>
        <v>236.45</v>
      </c>
      <c r="AU8" s="43"/>
      <c r="AV8" s="43"/>
      <c r="AW8" s="43"/>
      <c r="AX8" s="43"/>
      <c r="AY8" s="43"/>
      <c r="AZ8" s="43"/>
      <c r="BA8" s="43"/>
      <c r="BB8" s="43">
        <f>データ!T6</f>
        <v>15.55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x14ac:dyDescent="0.15">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x14ac:dyDescent="0.15">
      <c r="A10" s="2"/>
      <c r="B10" s="43" t="str">
        <f>データ!M6</f>
        <v>-</v>
      </c>
      <c r="C10" s="43"/>
      <c r="D10" s="43"/>
      <c r="E10" s="43"/>
      <c r="F10" s="43"/>
      <c r="G10" s="43"/>
      <c r="H10" s="43"/>
      <c r="I10" s="43" t="str">
        <f>データ!N6</f>
        <v>該当数値なし</v>
      </c>
      <c r="J10" s="43"/>
      <c r="K10" s="43"/>
      <c r="L10" s="43"/>
      <c r="M10" s="43"/>
      <c r="N10" s="43"/>
      <c r="O10" s="43"/>
      <c r="P10" s="43">
        <f>データ!O6</f>
        <v>32.03</v>
      </c>
      <c r="Q10" s="43"/>
      <c r="R10" s="43"/>
      <c r="S10" s="43"/>
      <c r="T10" s="43"/>
      <c r="U10" s="43"/>
      <c r="V10" s="43"/>
      <c r="W10" s="43">
        <f>データ!P6</f>
        <v>100</v>
      </c>
      <c r="X10" s="43"/>
      <c r="Y10" s="43"/>
      <c r="Z10" s="43"/>
      <c r="AA10" s="43"/>
      <c r="AB10" s="43"/>
      <c r="AC10" s="43"/>
      <c r="AD10" s="47">
        <f>データ!Q6</f>
        <v>2200</v>
      </c>
      <c r="AE10" s="47"/>
      <c r="AF10" s="47"/>
      <c r="AG10" s="47"/>
      <c r="AH10" s="47"/>
      <c r="AI10" s="47"/>
      <c r="AJ10" s="47"/>
      <c r="AK10" s="2"/>
      <c r="AL10" s="47">
        <f>データ!U6</f>
        <v>1169</v>
      </c>
      <c r="AM10" s="47"/>
      <c r="AN10" s="47"/>
      <c r="AO10" s="47"/>
      <c r="AP10" s="47"/>
      <c r="AQ10" s="47"/>
      <c r="AR10" s="47"/>
      <c r="AS10" s="47"/>
      <c r="AT10" s="43">
        <f>データ!V6</f>
        <v>0.35</v>
      </c>
      <c r="AU10" s="43"/>
      <c r="AV10" s="43"/>
      <c r="AW10" s="43"/>
      <c r="AX10" s="43"/>
      <c r="AY10" s="43"/>
      <c r="AZ10" s="43"/>
      <c r="BA10" s="43"/>
      <c r="BB10" s="43">
        <f>データ!W6</f>
        <v>3340</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x14ac:dyDescent="0.15">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x14ac:dyDescent="0.15">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x14ac:dyDescent="0.15">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x14ac:dyDescent="0.15">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x14ac:dyDescent="0.15">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x14ac:dyDescent="0.15">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x14ac:dyDescent="0.15">
      <c r="C83" s="2" t="s">
        <v>40</v>
      </c>
    </row>
    <row r="84" spans="1:78" x14ac:dyDescent="0.15">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394050</v>
      </c>
      <c r="D6" s="31">
        <f t="shared" si="3"/>
        <v>47</v>
      </c>
      <c r="E6" s="31">
        <f t="shared" si="3"/>
        <v>17</v>
      </c>
      <c r="F6" s="31">
        <f t="shared" si="3"/>
        <v>4</v>
      </c>
      <c r="G6" s="31">
        <f t="shared" si="3"/>
        <v>0</v>
      </c>
      <c r="H6" s="31" t="str">
        <f t="shared" si="3"/>
        <v>高知県　梼原町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32.03</v>
      </c>
      <c r="P6" s="32">
        <f t="shared" si="3"/>
        <v>100</v>
      </c>
      <c r="Q6" s="32">
        <f t="shared" si="3"/>
        <v>2200</v>
      </c>
      <c r="R6" s="32">
        <f t="shared" si="3"/>
        <v>3677</v>
      </c>
      <c r="S6" s="32">
        <f t="shared" si="3"/>
        <v>236.45</v>
      </c>
      <c r="T6" s="32">
        <f t="shared" si="3"/>
        <v>15.55</v>
      </c>
      <c r="U6" s="32">
        <f t="shared" si="3"/>
        <v>1169</v>
      </c>
      <c r="V6" s="32">
        <f t="shared" si="3"/>
        <v>0.35</v>
      </c>
      <c r="W6" s="32">
        <f t="shared" si="3"/>
        <v>3340</v>
      </c>
      <c r="X6" s="33">
        <f>IF(X7="",NA(),X7)</f>
        <v>100.22</v>
      </c>
      <c r="Y6" s="33">
        <f t="shared" ref="Y6:AG6" si="4">IF(Y7="",NA(),Y7)</f>
        <v>103.83</v>
      </c>
      <c r="Z6" s="33">
        <f t="shared" si="4"/>
        <v>100.12</v>
      </c>
      <c r="AA6" s="33">
        <f t="shared" si="4"/>
        <v>100.1</v>
      </c>
      <c r="AB6" s="33">
        <f t="shared" si="4"/>
        <v>100.11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1794.54</v>
      </c>
      <c r="BF6" s="33">
        <f t="shared" ref="BF6:BN6" si="7">IF(BF7="",NA(),BF7)</f>
        <v>1594.95</v>
      </c>
      <c r="BG6" s="32">
        <f t="shared" si="7"/>
        <v>0</v>
      </c>
      <c r="BH6" s="32">
        <f t="shared" si="7"/>
        <v>0</v>
      </c>
      <c r="BI6" s="32">
        <f t="shared" si="7"/>
        <v>0</v>
      </c>
      <c r="BJ6" s="33">
        <f t="shared" si="7"/>
        <v>1835.56</v>
      </c>
      <c r="BK6" s="33">
        <f t="shared" si="7"/>
        <v>1716.82</v>
      </c>
      <c r="BL6" s="33">
        <f t="shared" si="7"/>
        <v>1554.05</v>
      </c>
      <c r="BM6" s="33">
        <f t="shared" si="7"/>
        <v>1671.86</v>
      </c>
      <c r="BN6" s="33">
        <f t="shared" si="7"/>
        <v>1673.47</v>
      </c>
      <c r="BO6" s="32" t="str">
        <f>IF(BO7="","",IF(BO7="-","【-】","【"&amp;SUBSTITUTE(TEXT(BO7,"#,##0.00"),"-","△")&amp;"】"))</f>
        <v>【1,457.06】</v>
      </c>
      <c r="BP6" s="33">
        <f>IF(BP7="",NA(),BP7)</f>
        <v>70.650000000000006</v>
      </c>
      <c r="BQ6" s="33">
        <f t="shared" ref="BQ6:BY6" si="8">IF(BQ7="",NA(),BQ7)</f>
        <v>84</v>
      </c>
      <c r="BR6" s="33">
        <f t="shared" si="8"/>
        <v>74.12</v>
      </c>
      <c r="BS6" s="33">
        <f t="shared" si="8"/>
        <v>66.75</v>
      </c>
      <c r="BT6" s="33">
        <f t="shared" si="8"/>
        <v>46.08</v>
      </c>
      <c r="BU6" s="33">
        <f t="shared" si="8"/>
        <v>52.89</v>
      </c>
      <c r="BV6" s="33">
        <f t="shared" si="8"/>
        <v>51.73</v>
      </c>
      <c r="BW6" s="33">
        <f t="shared" si="8"/>
        <v>53.01</v>
      </c>
      <c r="BX6" s="33">
        <f t="shared" si="8"/>
        <v>50.54</v>
      </c>
      <c r="BY6" s="33">
        <f t="shared" si="8"/>
        <v>49.22</v>
      </c>
      <c r="BZ6" s="32" t="str">
        <f>IF(BZ7="","",IF(BZ7="-","【-】","【"&amp;SUBSTITUTE(TEXT(BZ7,"#,##0.00"),"-","△")&amp;"】"))</f>
        <v>【64.73】</v>
      </c>
      <c r="CA6" s="33">
        <f>IF(CA7="",NA(),CA7)</f>
        <v>154.87</v>
      </c>
      <c r="CB6" s="33">
        <f t="shared" ref="CB6:CJ6" si="9">IF(CB7="",NA(),CB7)</f>
        <v>133.63</v>
      </c>
      <c r="CC6" s="33">
        <f t="shared" si="9"/>
        <v>175.81</v>
      </c>
      <c r="CD6" s="33">
        <f t="shared" si="9"/>
        <v>199.18</v>
      </c>
      <c r="CE6" s="33">
        <f t="shared" si="9"/>
        <v>291.79000000000002</v>
      </c>
      <c r="CF6" s="33">
        <f t="shared" si="9"/>
        <v>300.52</v>
      </c>
      <c r="CG6" s="33">
        <f t="shared" si="9"/>
        <v>310.47000000000003</v>
      </c>
      <c r="CH6" s="33">
        <f t="shared" si="9"/>
        <v>299.39</v>
      </c>
      <c r="CI6" s="33">
        <f t="shared" si="9"/>
        <v>320.36</v>
      </c>
      <c r="CJ6" s="33">
        <f t="shared" si="9"/>
        <v>332.02</v>
      </c>
      <c r="CK6" s="32" t="str">
        <f>IF(CK7="","",IF(CK7="-","【-】","【"&amp;SUBSTITUTE(TEXT(CK7,"#,##0.00"),"-","△")&amp;"】"))</f>
        <v>【250.25】</v>
      </c>
      <c r="CL6" s="33">
        <f>IF(CL7="",NA(),CL7)</f>
        <v>51.25</v>
      </c>
      <c r="CM6" s="33">
        <f t="shared" ref="CM6:CU6" si="10">IF(CM7="",NA(),CM7)</f>
        <v>53.19</v>
      </c>
      <c r="CN6" s="33">
        <f t="shared" si="10"/>
        <v>51.67</v>
      </c>
      <c r="CO6" s="33">
        <f t="shared" si="10"/>
        <v>47.36</v>
      </c>
      <c r="CP6" s="33">
        <f t="shared" si="10"/>
        <v>47.36</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74.61</v>
      </c>
      <c r="CX6" s="33">
        <f t="shared" ref="CX6:DF6" si="11">IF(CX7="",NA(),CX7)</f>
        <v>75.45</v>
      </c>
      <c r="CY6" s="33">
        <f t="shared" si="11"/>
        <v>77.89</v>
      </c>
      <c r="CZ6" s="33">
        <f t="shared" si="11"/>
        <v>78.849999999999994</v>
      </c>
      <c r="DA6" s="33">
        <f t="shared" si="11"/>
        <v>80.150000000000006</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4" s="34" customFormat="1" x14ac:dyDescent="0.15">
      <c r="A7" s="26"/>
      <c r="B7" s="35">
        <v>2015</v>
      </c>
      <c r="C7" s="35">
        <v>394050</v>
      </c>
      <c r="D7" s="35">
        <v>47</v>
      </c>
      <c r="E7" s="35">
        <v>17</v>
      </c>
      <c r="F7" s="35">
        <v>4</v>
      </c>
      <c r="G7" s="35">
        <v>0</v>
      </c>
      <c r="H7" s="35" t="s">
        <v>96</v>
      </c>
      <c r="I7" s="35" t="s">
        <v>97</v>
      </c>
      <c r="J7" s="35" t="s">
        <v>98</v>
      </c>
      <c r="K7" s="35" t="s">
        <v>99</v>
      </c>
      <c r="L7" s="35" t="s">
        <v>100</v>
      </c>
      <c r="M7" s="36" t="s">
        <v>101</v>
      </c>
      <c r="N7" s="36" t="s">
        <v>102</v>
      </c>
      <c r="O7" s="36">
        <v>32.03</v>
      </c>
      <c r="P7" s="36">
        <v>100</v>
      </c>
      <c r="Q7" s="36">
        <v>2200</v>
      </c>
      <c r="R7" s="36">
        <v>3677</v>
      </c>
      <c r="S7" s="36">
        <v>236.45</v>
      </c>
      <c r="T7" s="36">
        <v>15.55</v>
      </c>
      <c r="U7" s="36">
        <v>1169</v>
      </c>
      <c r="V7" s="36">
        <v>0.35</v>
      </c>
      <c r="W7" s="36">
        <v>3340</v>
      </c>
      <c r="X7" s="36">
        <v>100.22</v>
      </c>
      <c r="Y7" s="36">
        <v>103.83</v>
      </c>
      <c r="Z7" s="36">
        <v>100.12</v>
      </c>
      <c r="AA7" s="36">
        <v>100.1</v>
      </c>
      <c r="AB7" s="36">
        <v>100.11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1794.54</v>
      </c>
      <c r="BF7" s="36">
        <v>1594.95</v>
      </c>
      <c r="BG7" s="36">
        <v>0</v>
      </c>
      <c r="BH7" s="36">
        <v>0</v>
      </c>
      <c r="BI7" s="36">
        <v>0</v>
      </c>
      <c r="BJ7" s="36">
        <v>1835.56</v>
      </c>
      <c r="BK7" s="36">
        <v>1716.82</v>
      </c>
      <c r="BL7" s="36">
        <v>1554.05</v>
      </c>
      <c r="BM7" s="36">
        <v>1671.86</v>
      </c>
      <c r="BN7" s="36">
        <v>1673.47</v>
      </c>
      <c r="BO7" s="36">
        <v>1457.06</v>
      </c>
      <c r="BP7" s="36">
        <v>70.650000000000006</v>
      </c>
      <c r="BQ7" s="36">
        <v>84</v>
      </c>
      <c r="BR7" s="36">
        <v>74.12</v>
      </c>
      <c r="BS7" s="36">
        <v>66.75</v>
      </c>
      <c r="BT7" s="36">
        <v>46.08</v>
      </c>
      <c r="BU7" s="36">
        <v>52.89</v>
      </c>
      <c r="BV7" s="36">
        <v>51.73</v>
      </c>
      <c r="BW7" s="36">
        <v>53.01</v>
      </c>
      <c r="BX7" s="36">
        <v>50.54</v>
      </c>
      <c r="BY7" s="36">
        <v>49.22</v>
      </c>
      <c r="BZ7" s="36">
        <v>64.73</v>
      </c>
      <c r="CA7" s="36">
        <v>154.87</v>
      </c>
      <c r="CB7" s="36">
        <v>133.63</v>
      </c>
      <c r="CC7" s="36">
        <v>175.81</v>
      </c>
      <c r="CD7" s="36">
        <v>199.18</v>
      </c>
      <c r="CE7" s="36">
        <v>291.79000000000002</v>
      </c>
      <c r="CF7" s="36">
        <v>300.52</v>
      </c>
      <c r="CG7" s="36">
        <v>310.47000000000003</v>
      </c>
      <c r="CH7" s="36">
        <v>299.39</v>
      </c>
      <c r="CI7" s="36">
        <v>320.36</v>
      </c>
      <c r="CJ7" s="36">
        <v>332.02</v>
      </c>
      <c r="CK7" s="36">
        <v>250.25</v>
      </c>
      <c r="CL7" s="36">
        <v>51.25</v>
      </c>
      <c r="CM7" s="36">
        <v>53.19</v>
      </c>
      <c r="CN7" s="36">
        <v>51.67</v>
      </c>
      <c r="CO7" s="36">
        <v>47.36</v>
      </c>
      <c r="CP7" s="36">
        <v>47.36</v>
      </c>
      <c r="CQ7" s="36">
        <v>36.799999999999997</v>
      </c>
      <c r="CR7" s="36">
        <v>36.67</v>
      </c>
      <c r="CS7" s="36">
        <v>36.200000000000003</v>
      </c>
      <c r="CT7" s="36">
        <v>34.74</v>
      </c>
      <c r="CU7" s="36">
        <v>36.65</v>
      </c>
      <c r="CV7" s="36">
        <v>40.31</v>
      </c>
      <c r="CW7" s="36">
        <v>74.61</v>
      </c>
      <c r="CX7" s="36">
        <v>75.45</v>
      </c>
      <c r="CY7" s="36">
        <v>77.89</v>
      </c>
      <c r="CZ7" s="36">
        <v>78.849999999999994</v>
      </c>
      <c r="DA7" s="36">
        <v>80.150000000000006</v>
      </c>
      <c r="DB7" s="36">
        <v>71.62</v>
      </c>
      <c r="DC7" s="36">
        <v>71.239999999999995</v>
      </c>
      <c r="DD7" s="36">
        <v>71.069999999999993</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7.0000000000000007E-2</v>
      </c>
      <c r="EL7" s="36">
        <v>0.08</v>
      </c>
      <c r="EM7" s="36">
        <v>0.26</v>
      </c>
      <c r="EN7" s="36">
        <v>0.1</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梼原町</cp:lastModifiedBy>
  <dcterms:created xsi:type="dcterms:W3CDTF">2017-02-08T03:04:29Z</dcterms:created>
  <dcterms:modified xsi:type="dcterms:W3CDTF">2017-02-22T09:05:48Z</dcterms:modified>
  <cp:category/>
</cp:coreProperties>
</file>