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<sst xmlns="http://schemas.openxmlformats.org/spreadsheetml/2006/main" count="221" uniqueCount="111">
  <si>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</si>
  <si>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</si>
  <si>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</si>
  <si>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</si>
  <si>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</si>
  <si>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</si>
  <si>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</si>
  <si>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</si>
  <si>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</si>
  <si>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</si>
  <si>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</si>
  <si>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</si>
  <si>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</si>
  <si>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</si>
  <si>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</si>
  <si>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</si>
  <si>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</si>
  <si>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</si>
  <si>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</si>
  <si>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</si>
  <si>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</si>
  <si>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</si>
  <si>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</si>
  <si>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</si>
  <si>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</si>
  <si>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</si>
  <si>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</si>
  <si>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</si>
  <si>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</si>
  <si>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</si>
  <si>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</si>
  <si>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</si>
  <si>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</si>
  <si>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</si>
  <si>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</si>
  <si>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</si>
  <si>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</si>
  <si>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</si>
  <si>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</si>
  <si>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</si>
  <si>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</si>
  <si>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</si>
  <si>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</si>
  <si>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</si>
  <si>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</si>
  <si>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</si>
  <si>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</si>
  <si>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</si>
  <si>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</si>
  <si>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</si>
  <si>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</si>
  <si>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</si>
  <si>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</si>
  <si>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</si>
  <si>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</si>
  <si>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</si>
  <si>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</si>
  <si>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</si>
  <si>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</si>
  <si>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</si>
  <si>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</si>
  <si>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</si>
  <si>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</si>
  <si>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</si>
  <si>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</si>
  <si>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</si>
  <si>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</si>
  <si>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</si>
  <si>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</si>
  <si>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</si>
  <si>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</si>
  <si>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</si>
  <si>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</si>
  <si>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</si>
  <si>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</si>
  <si>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</si>
  <si>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</si>
  <si>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</si>
  <si>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</si>
  <si>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</si>
  <si>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</si>
  <si>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</si>
  <si>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</si>
  <si>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</si>
  <si>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</si>
  <si>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</si>
  <si>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</si>
  <si>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</si>
  <si>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</si>
  <si>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</si>
  <si>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</si>
  <si>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</si>
  <si>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</si>
  <si>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</si>
  <si>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</si>
  <si>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</si>
  <si>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黒潮町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</si>
  <si>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</si>
  <si>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</si>
  <si>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</si>
  <si>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</si>
  <si>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</si>
  <si>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</si>
  <si>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</si>
  <si>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</si>
  <si>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</si>
  <si>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</si>
  <si>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</si>
  <si>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全体として修繕費(設備のメンテナンス、機材の交換等)は増加傾向にあり、多額の費用を要する機器のメンテナス内容は、これまでの調査によりある程度想定している。</t>
    <rPh sb="69" eb="71">
      <t>テイド</t>
    </rPh>
    <phoneticPr fontId="4"/>
  </si>
  <si>
    <t>　事業の継続をより確かなものにするためには、事業収支においては少なくとも｢修繕費を除いた汚水処理費を使用料収入で賄える状況｣にすべきと考えられる。そのために利用料金の値上げは有力な案の一つであり、具体的な内容について検討を始めなければならない。ただし現実的な値上げ幅では、多額の汚水処理費を賄うことはできず、大幅な事業収支の改善も期待できないことは留意すべき点である。</t>
    <phoneticPr fontId="4"/>
  </si>
  <si>
    <t>　黒潮町の農業集落排水事業は、使用者の減少に伴う使用料収入の減少、汚水処理サービスの継続に向けた維持管理費の増大等、事業経営は厳しい状況に置かれており、今後、その状況がますます厳しくなるのが確実となっている。
　何より事業収支の一つの指標である経費回収率が現状でも１より小さく、今後、この値がさらに小さくなることが予想される。使用料収入だけでは汚水処理費を賄えない状況に対し、事業の赤字分を町から補填することが続く状況である。
　そうした状況を踏まえ、今後とも当該事業を継続させるためには次の３つの取り組みが必要と考えられる。
①使用料金の値上げ→使用者が減少する状況下で使用料収入を一定額(少なくとも平成27年度水準)確保するためには、使用料金の値上げを検討せざるを得ない。
②維持管理費の抑制→日頃の保守、点検を強化することにより、大口のメンテナンスを抑える、または先延ばしを図る。
③補助事業の導入→国の定める交付金を導入して、農業集落排水施設の整備又は改築に取り組む。交付金の使用により修繕費の町負担が大幅に減ると予想される。
　これらにより町負担額の抑制を図ることが必要である。</t>
    <rPh sb="207" eb="209">
      <t>ジョウキョウ</t>
    </rPh>
    <rPh sb="249" eb="250">
      <t>ト</t>
    </rPh>
    <rPh sb="251" eb="252">
      <t>ク</t>
    </rPh>
    <rPh sb="265" eb="267">
      <t>シヨウ</t>
    </rPh>
    <rPh sb="267" eb="269">
      <t>リョウキン</t>
    </rPh>
    <rPh sb="270" eb="272">
      <t>ネア</t>
    </rPh>
    <rPh sb="340" eb="342">
      <t>イジ</t>
    </rPh>
    <rPh sb="342" eb="345">
      <t>カンリヒ</t>
    </rPh>
    <rPh sb="346" eb="348">
      <t>ヨクセイ</t>
    </rPh>
    <rPh sb="395" eb="397">
      <t>ホジョ</t>
    </rPh>
    <rPh sb="397" eb="399">
      <t>ジギョウ</t>
    </rPh>
    <rPh sb="400" eb="402">
      <t>ドウニュウ</t>
    </rPh>
    <rPh sb="475" eb="476">
      <t>チョウ</t>
    </rPh>
    <rPh sb="476" eb="478">
      <t>フタン</t>
    </rPh>
    <rPh sb="478" eb="479">
      <t>ガク</t>
    </rPh>
    <rPh sb="480" eb="482">
      <t>ヨクセイ</t>
    </rPh>
    <rPh sb="483" eb="484">
      <t>ハカ</t>
    </rPh>
    <rPh sb="488" eb="49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</si>
</sst>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50240"/>
        <c:axId val="2986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0240"/>
        <c:axId val="29864704"/>
      </c:lineChart>
      <c:dateAx>
        <c:axId val="2985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864704"/>
        <c:crosses val="autoZero"/>
        <c:auto val="1"/>
        <c:lblOffset val="100"/>
        <c:baseTimeUnit val="years"/>
      </c:dateAx>
      <c:valAx>
        <c:axId val="2986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85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36.97</c:v>
                </c:pt>
                <c:pt idx="1">
                  <c:v>36.97</c:v>
                </c:pt>
                <c:pt idx="2">
                  <c:v>36.549999999999997</c:v>
                </c:pt>
                <c:pt idx="3">
                  <c:v>36.130000000000003</c:v>
                </c:pt>
                <c:pt idx="4">
                  <c:v>35.29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13472"/>
        <c:axId val="3034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13472"/>
        <c:axId val="30344320"/>
      </c:lineChart>
      <c:dateAx>
        <c:axId val="3031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44320"/>
        <c:crosses val="autoZero"/>
        <c:auto val="1"/>
        <c:lblOffset val="100"/>
        <c:baseTimeUnit val="years"/>
      </c:dateAx>
      <c:valAx>
        <c:axId val="3034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313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57.4</c:v>
                </c:pt>
                <c:pt idx="1">
                  <c:v>57.4</c:v>
                </c:pt>
                <c:pt idx="2">
                  <c:v>58.03</c:v>
                </c:pt>
                <c:pt idx="3">
                  <c:v>59.15</c:v>
                </c:pt>
                <c:pt idx="4">
                  <c:v>57.45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82720"/>
        <c:axId val="3038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2720"/>
        <c:axId val="30384896"/>
      </c:lineChart>
      <c:dateAx>
        <c:axId val="3038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84896"/>
        <c:crosses val="autoZero"/>
        <c:auto val="1"/>
        <c:lblOffset val="100"/>
        <c:baseTimeUnit val="years"/>
      </c:dateAx>
      <c:valAx>
        <c:axId val="3038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38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86.51</c:v>
                </c:pt>
                <c:pt idx="1">
                  <c:v>86.65</c:v>
                </c:pt>
                <c:pt idx="2">
                  <c:v>86.52</c:v>
                </c:pt>
                <c:pt idx="3">
                  <c:v>86.67</c:v>
                </c:pt>
                <c:pt idx="4">
                  <c:v>86.98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21888"/>
        <c:axId val="3003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21888"/>
        <c:axId val="30032256"/>
      </c:lineChart>
      <c:dateAx>
        <c:axId val="3002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32256"/>
        <c:crosses val="autoZero"/>
        <c:auto val="1"/>
        <c:lblOffset val="100"/>
        <c:baseTimeUnit val="years"/>
      </c:dateAx>
      <c:valAx>
        <c:axId val="3003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021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62464"/>
        <c:axId val="3006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62464"/>
        <c:axId val="30064640"/>
      </c:lineChart>
      <c:dateAx>
        <c:axId val="3006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64640"/>
        <c:crosses val="autoZero"/>
        <c:auto val="1"/>
        <c:lblOffset val="100"/>
        <c:baseTimeUnit val="years"/>
      </c:dateAx>
      <c:valAx>
        <c:axId val="3006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06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7104"/>
        <c:axId val="3044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7104"/>
        <c:axId val="30449024"/>
      </c:lineChart>
      <c:dateAx>
        <c:axId val="3044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49024"/>
        <c:crosses val="autoZero"/>
        <c:auto val="1"/>
        <c:lblOffset val="100"/>
        <c:baseTimeUnit val="years"/>
      </c:dateAx>
      <c:valAx>
        <c:axId val="3044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4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81792"/>
        <c:axId val="3048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1792"/>
        <c:axId val="30488064"/>
      </c:lineChart>
      <c:dateAx>
        <c:axId val="3048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88064"/>
        <c:crosses val="autoZero"/>
        <c:auto val="1"/>
        <c:lblOffset val="100"/>
        <c:baseTimeUnit val="years"/>
      </c:dateAx>
      <c:valAx>
        <c:axId val="3048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8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10080"/>
        <c:axId val="3052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0080"/>
        <c:axId val="30528640"/>
      </c:lineChart>
      <c:dateAx>
        <c:axId val="3051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528640"/>
        <c:crosses val="autoZero"/>
        <c:auto val="1"/>
        <c:lblOffset val="100"/>
        <c:baseTimeUnit val="years"/>
      </c:dateAx>
      <c:valAx>
        <c:axId val="3052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51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53344"/>
        <c:axId val="3016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3344"/>
        <c:axId val="30167808"/>
      </c:lineChart>
      <c:dateAx>
        <c:axId val="30153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67808"/>
        <c:crosses val="autoZero"/>
        <c:auto val="1"/>
        <c:lblOffset val="100"/>
        <c:baseTimeUnit val="years"/>
      </c:dateAx>
      <c:valAx>
        <c:axId val="3016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53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76.5</c:v>
                </c:pt>
                <c:pt idx="1">
                  <c:v>77.37</c:v>
                </c:pt>
                <c:pt idx="2">
                  <c:v>74.209999999999994</c:v>
                </c:pt>
                <c:pt idx="3">
                  <c:v>72.16</c:v>
                </c:pt>
                <c:pt idx="4">
                  <c:v>75.7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04288"/>
        <c:axId val="3020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04288"/>
        <c:axId val="30206208"/>
      </c:lineChart>
      <c:dateAx>
        <c:axId val="3020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06208"/>
        <c:crosses val="autoZero"/>
        <c:auto val="1"/>
        <c:lblOffset val="100"/>
        <c:baseTimeUnit val="years"/>
      </c:dateAx>
      <c:valAx>
        <c:axId val="3020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20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272.10000000000002</c:v>
                </c:pt>
                <c:pt idx="1">
                  <c:v>257.49</c:v>
                </c:pt>
                <c:pt idx="2">
                  <c:v>264.88</c:v>
                </c:pt>
                <c:pt idx="3">
                  <c:v>285.01</c:v>
                </c:pt>
                <c:pt idx="4">
                  <c:v>273.99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97472"/>
        <c:axId val="3030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7472"/>
        <c:axId val="30303744"/>
      </c:lineChart>
      <c:dateAx>
        <c:axId val="30297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03744"/>
        <c:crosses val="autoZero"/>
        <c:auto val="1"/>
        <c:lblOffset val="100"/>
        <c:baseTimeUnit val="years"/>
      </c:dateAx>
      <c:valAx>
        <c:axId val="3030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29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A8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高知県　黒潮町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11875</v>
      </c>
      <c r="AM8" s="64"/>
      <c r="AN8" s="64"/>
      <c r="AO8" s="64"/>
      <c r="AP8" s="64"/>
      <c r="AQ8" s="64"/>
      <c r="AR8" s="64"/>
      <c r="AS8" s="64"/>
      <c r="AT8" s="63">
        <f>データ!S6</f>
        <v>188.59</v>
      </c>
      <c r="AU8" s="63"/>
      <c r="AV8" s="63"/>
      <c r="AW8" s="63"/>
      <c r="AX8" s="63"/>
      <c r="AY8" s="63"/>
      <c r="AZ8" s="63"/>
      <c r="BA8" s="63"/>
      <c r="BB8" s="63">
        <f>データ!T6</f>
        <v>62.97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4.72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3900</v>
      </c>
      <c r="AE10" s="64"/>
      <c r="AF10" s="64"/>
      <c r="AG10" s="64"/>
      <c r="AH10" s="64"/>
      <c r="AI10" s="64"/>
      <c r="AJ10" s="64"/>
      <c r="AK10" s="2"/>
      <c r="AL10" s="64">
        <f>データ!U6</f>
        <v>557</v>
      </c>
      <c r="AM10" s="64"/>
      <c r="AN10" s="64"/>
      <c r="AO10" s="64"/>
      <c r="AP10" s="64"/>
      <c r="AQ10" s="64"/>
      <c r="AR10" s="64"/>
      <c r="AS10" s="64"/>
      <c r="AT10" s="63">
        <f>データ!V6</f>
        <v>0.23</v>
      </c>
      <c r="AU10" s="63"/>
      <c r="AV10" s="63"/>
      <c r="AW10" s="63"/>
      <c r="AX10" s="63"/>
      <c r="AY10" s="63"/>
      <c r="AZ10" s="63"/>
      <c r="BA10" s="63"/>
      <c r="BB10" s="63">
        <f>データ!W6</f>
        <v>2421.7399999999998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394289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黒潮町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4.72</v>
      </c>
      <c r="P6" s="32">
        <f t="shared" si="3"/>
        <v>100</v>
      </c>
      <c r="Q6" s="32">
        <f t="shared" si="3"/>
        <v>3900</v>
      </c>
      <c r="R6" s="32">
        <f t="shared" si="3"/>
        <v>11875</v>
      </c>
      <c r="S6" s="32">
        <f t="shared" si="3"/>
        <v>188.59</v>
      </c>
      <c r="T6" s="32">
        <f t="shared" si="3"/>
        <v>62.97</v>
      </c>
      <c r="U6" s="32">
        <f t="shared" si="3"/>
        <v>557</v>
      </c>
      <c r="V6" s="32">
        <f t="shared" si="3"/>
        <v>0.23</v>
      </c>
      <c r="W6" s="32">
        <f t="shared" si="3"/>
        <v>2421.7399999999998</v>
      </c>
      <c r="X6" s="33">
        <f>IF(X7="",NA(),X7)</f>
        <v>86.51</v>
      </c>
      <c r="Y6" s="33">
        <f t="shared" ref="Y6:AG6" si="4">IF(Y7="",NA(),Y7)</f>
        <v>86.65</v>
      </c>
      <c r="Z6" s="33">
        <f t="shared" si="4"/>
        <v>86.52</v>
      </c>
      <c r="AA6" s="33">
        <f t="shared" si="4"/>
        <v>86.67</v>
      </c>
      <c r="AB6" s="33">
        <f t="shared" si="4"/>
        <v>86.98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76.5</v>
      </c>
      <c r="BQ6" s="33">
        <f t="shared" ref="BQ6:BY6" si="8">IF(BQ7="",NA(),BQ7)</f>
        <v>77.37</v>
      </c>
      <c r="BR6" s="33">
        <f t="shared" si="8"/>
        <v>74.209999999999994</v>
      </c>
      <c r="BS6" s="33">
        <f t="shared" si="8"/>
        <v>72.16</v>
      </c>
      <c r="BT6" s="33">
        <f t="shared" si="8"/>
        <v>75.7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272.10000000000002</v>
      </c>
      <c r="CB6" s="33">
        <f t="shared" ref="CB6:CJ6" si="9">IF(CB7="",NA(),CB7)</f>
        <v>257.49</v>
      </c>
      <c r="CC6" s="33">
        <f t="shared" si="9"/>
        <v>264.88</v>
      </c>
      <c r="CD6" s="33">
        <f t="shared" si="9"/>
        <v>285.01</v>
      </c>
      <c r="CE6" s="33">
        <f t="shared" si="9"/>
        <v>273.99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>
        <f>IF(CL7="",NA(),CL7)</f>
        <v>36.97</v>
      </c>
      <c r="CM6" s="33">
        <f t="shared" ref="CM6:CU6" si="10">IF(CM7="",NA(),CM7)</f>
        <v>36.97</v>
      </c>
      <c r="CN6" s="33">
        <f t="shared" si="10"/>
        <v>36.549999999999997</v>
      </c>
      <c r="CO6" s="33">
        <f t="shared" si="10"/>
        <v>36.130000000000003</v>
      </c>
      <c r="CP6" s="33">
        <f t="shared" si="10"/>
        <v>35.29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57.4</v>
      </c>
      <c r="CX6" s="33">
        <f t="shared" ref="CX6:DF6" si="11">IF(CX7="",NA(),CX7)</f>
        <v>57.4</v>
      </c>
      <c r="CY6" s="33">
        <f t="shared" si="11"/>
        <v>58.03</v>
      </c>
      <c r="CZ6" s="33">
        <f t="shared" si="11"/>
        <v>59.15</v>
      </c>
      <c r="DA6" s="33">
        <f t="shared" si="11"/>
        <v>57.45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394289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4.72</v>
      </c>
      <c r="P7" s="36">
        <v>100</v>
      </c>
      <c r="Q7" s="36">
        <v>3900</v>
      </c>
      <c r="R7" s="36">
        <v>11875</v>
      </c>
      <c r="S7" s="36">
        <v>188.59</v>
      </c>
      <c r="T7" s="36">
        <v>62.97</v>
      </c>
      <c r="U7" s="36">
        <v>557</v>
      </c>
      <c r="V7" s="36">
        <v>0.23</v>
      </c>
      <c r="W7" s="36">
        <v>2421.7399999999998</v>
      </c>
      <c r="X7" s="36">
        <v>86.51</v>
      </c>
      <c r="Y7" s="36">
        <v>86.65</v>
      </c>
      <c r="Z7" s="36">
        <v>86.52</v>
      </c>
      <c r="AA7" s="36">
        <v>86.67</v>
      </c>
      <c r="AB7" s="36">
        <v>86.98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76.5</v>
      </c>
      <c r="BQ7" s="36">
        <v>77.37</v>
      </c>
      <c r="BR7" s="36">
        <v>74.209999999999994</v>
      </c>
      <c r="BS7" s="36">
        <v>72.16</v>
      </c>
      <c r="BT7" s="36">
        <v>75.7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272.10000000000002</v>
      </c>
      <c r="CB7" s="36">
        <v>257.49</v>
      </c>
      <c r="CC7" s="36">
        <v>264.88</v>
      </c>
      <c r="CD7" s="36">
        <v>285.01</v>
      </c>
      <c r="CE7" s="36">
        <v>273.99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>
        <v>36.97</v>
      </c>
      <c r="CM7" s="36">
        <v>36.97</v>
      </c>
      <c r="CN7" s="36">
        <v>36.549999999999997</v>
      </c>
      <c r="CO7" s="36">
        <v>36.130000000000003</v>
      </c>
      <c r="CP7" s="36">
        <v>35.29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57.4</v>
      </c>
      <c r="CX7" s="36">
        <v>57.4</v>
      </c>
      <c r="CY7" s="36">
        <v>58.03</v>
      </c>
      <c r="CZ7" s="36">
        <v>59.15</v>
      </c>
      <c r="DA7" s="36">
        <v>57.45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2017-02-15T05:44:27Z</cp:lastPrinted>
  <dcterms:created xsi:type="dcterms:W3CDTF">2017-02-08T03:15:22Z</dcterms:created>
  <dcterms:modified xsi:type="dcterms:W3CDTF">2017-02-15T05:45:47Z</dcterms:modified>
</cp:coreProperties>
</file>