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<sst xmlns="http://schemas.openxmlformats.org/spreadsheetml/2006/main" count="221" uniqueCount="111">
  <si>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</si>
  <si>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</si>
  <si>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</si>
  <si>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</si>
  <si>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</si>
  <si>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</si>
  <si>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</si>
  <si>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</si>
  <si>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</si>
  <si>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</si>
  <si>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</si>
  <si>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</si>
  <si>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</si>
  <si>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</si>
  <si>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</si>
  <si>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</si>
  <si>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</si>
  <si>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</si>
  <si>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</si>
  <si>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</si>
  <si>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</si>
  <si>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</si>
  <si>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</si>
  <si>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</si>
  <si>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</si>
  <si>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</si>
  <si>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</si>
  <si>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</si>
  <si>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</si>
  <si>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</si>
  <si>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</si>
  <si>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</si>
  <si>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</si>
  <si>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</si>
  <si>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</si>
  <si>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</si>
  <si>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</si>
  <si>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</si>
  <si>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</si>
  <si>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</si>
  <si>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</si>
  <si>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</si>
  <si>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</si>
  <si>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</si>
  <si>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</si>
  <si>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</si>
  <si>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</si>
  <si>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</si>
  <si>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</si>
  <si>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</si>
  <si>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</si>
  <si>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</si>
  <si>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</si>
  <si>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</si>
  <si>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</si>
  <si>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</si>
  <si>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</si>
  <si>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</si>
  <si>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</si>
  <si>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</si>
  <si>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</si>
  <si>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</si>
  <si>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</si>
  <si>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</si>
  <si>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</si>
  <si>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</si>
  <si>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</si>
  <si>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</si>
  <si>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</si>
  <si>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</si>
  <si>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</si>
  <si>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</si>
  <si>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</si>
  <si>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</si>
  <si>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</si>
  <si>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</si>
  <si>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</si>
  <si>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</si>
  <si>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</si>
  <si>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</si>
  <si>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</si>
  <si>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</si>
  <si>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</si>
  <si>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</si>
  <si>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</si>
  <si>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</si>
  <si>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</si>
  <si>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</si>
  <si>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</si>
  <si>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</si>
  <si>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</si>
  <si>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</si>
  <si>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</si>
  <si>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</si>
  <si>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</si>
  <si>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</si>
  <si>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宿毛市</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</si>
  <si>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</si>
  <si>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</si>
  <si>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</si>
  <si>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</si>
  <si>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</si>
  <si>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</si>
  <si>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</si>
  <si>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</si>
  <si>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</si>
  <si>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</si>
  <si>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</si>
  <si>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他事業と同様に管渠以外の処理施設に更新・メンテナンス時期を迎えており、施設更新に関する歳出の平準化を図らなければならない。</t>
    <rPh sb="0" eb="1">
      <t>タ</t>
    </rPh>
    <rPh sb="1" eb="3">
      <t>ジギョウ</t>
    </rPh>
    <rPh sb="4" eb="6">
      <t>ドウヨウ</t>
    </rPh>
    <rPh sb="7" eb="8">
      <t>カン</t>
    </rPh>
    <rPh sb="8" eb="9">
      <t>キョ</t>
    </rPh>
    <rPh sb="9" eb="11">
      <t>イガイ</t>
    </rPh>
    <rPh sb="12" eb="14">
      <t>ショリ</t>
    </rPh>
    <rPh sb="14" eb="16">
      <t>シセツ</t>
    </rPh>
    <rPh sb="17" eb="19">
      <t>コウシン</t>
    </rPh>
    <rPh sb="26" eb="28">
      <t>ジキ</t>
    </rPh>
    <rPh sb="29" eb="30">
      <t>ムカ</t>
    </rPh>
    <rPh sb="35" eb="37">
      <t>シセツ</t>
    </rPh>
    <rPh sb="37" eb="39">
      <t>コウシン</t>
    </rPh>
    <rPh sb="40" eb="41">
      <t>カン</t>
    </rPh>
    <rPh sb="43" eb="45">
      <t>サイシュツ</t>
    </rPh>
    <rPh sb="46" eb="49">
      <t>ヘイジュンカ</t>
    </rPh>
    <rPh sb="50" eb="51">
      <t>ハカ</t>
    </rPh>
    <phoneticPr fontId="4"/>
  </si>
  <si>
    <t>当事業に関しては、地区の地理的要因から、公共下水道との統合は困難であるため、本年度度実施の汚水処理構想に基づく単独処理施設としての存続を検討して行くものと考えます。
しかしながら、将来的には地区の過疎化・高齢化を考慮する中で、使用料金の改定(増額)は元より、存続の可否にまで踏み込んだ検討を行わなければならないと考えている。</t>
    <rPh sb="0" eb="1">
      <t>トウ</t>
    </rPh>
    <rPh sb="1" eb="3">
      <t>ジギョウ</t>
    </rPh>
    <rPh sb="4" eb="5">
      <t>カン</t>
    </rPh>
    <rPh sb="9" eb="11">
      <t>チク</t>
    </rPh>
    <rPh sb="12" eb="15">
      <t>チリテキ</t>
    </rPh>
    <rPh sb="15" eb="17">
      <t>ヨウイン</t>
    </rPh>
    <rPh sb="20" eb="22">
      <t>コウキョウ</t>
    </rPh>
    <rPh sb="22" eb="25">
      <t>ゲスイドウ</t>
    </rPh>
    <rPh sb="27" eb="29">
      <t>トウゴウ</t>
    </rPh>
    <rPh sb="30" eb="32">
      <t>コンナン</t>
    </rPh>
    <rPh sb="38" eb="41">
      <t>ホンネンド</t>
    </rPh>
    <rPh sb="41" eb="42">
      <t>ド</t>
    </rPh>
    <rPh sb="42" eb="44">
      <t>ジッシ</t>
    </rPh>
    <rPh sb="45" eb="47">
      <t>オスイ</t>
    </rPh>
    <rPh sb="47" eb="49">
      <t>ショリ</t>
    </rPh>
    <rPh sb="49" eb="51">
      <t>コウソウ</t>
    </rPh>
    <rPh sb="52" eb="53">
      <t>モト</t>
    </rPh>
    <rPh sb="55" eb="57">
      <t>タンドク</t>
    </rPh>
    <rPh sb="57" eb="59">
      <t>ショリ</t>
    </rPh>
    <rPh sb="59" eb="61">
      <t>シセツ</t>
    </rPh>
    <rPh sb="65" eb="67">
      <t>ソンゾク</t>
    </rPh>
    <rPh sb="68" eb="70">
      <t>ケントウ</t>
    </rPh>
    <rPh sb="72" eb="73">
      <t>ユ</t>
    </rPh>
    <rPh sb="77" eb="78">
      <t>カンガ</t>
    </rPh>
    <rPh sb="90" eb="93">
      <t>ショウライテキ</t>
    </rPh>
    <rPh sb="95" eb="97">
      <t>チク</t>
    </rPh>
    <rPh sb="98" eb="101">
      <t>カソカ</t>
    </rPh>
    <rPh sb="102" eb="105">
      <t>コウレイカ</t>
    </rPh>
    <rPh sb="106" eb="108">
      <t>コウリョ</t>
    </rPh>
    <rPh sb="110" eb="111">
      <t>ナカ</t>
    </rPh>
    <rPh sb="113" eb="115">
      <t>シヨウ</t>
    </rPh>
    <rPh sb="115" eb="117">
      <t>リョウキン</t>
    </rPh>
    <rPh sb="118" eb="120">
      <t>カイテイ</t>
    </rPh>
    <rPh sb="121" eb="123">
      <t>ゾウガク</t>
    </rPh>
    <rPh sb="125" eb="126">
      <t>モト</t>
    </rPh>
    <rPh sb="129" eb="131">
      <t>ソンゾク</t>
    </rPh>
    <rPh sb="132" eb="134">
      <t>カヒ</t>
    </rPh>
    <rPh sb="137" eb="138">
      <t>フ</t>
    </rPh>
    <rPh sb="139" eb="140">
      <t>コ</t>
    </rPh>
    <rPh sb="142" eb="144">
      <t>ケントウ</t>
    </rPh>
    <rPh sb="145" eb="146">
      <t>オコナ</t>
    </rPh>
    <rPh sb="156" eb="157">
      <t>カンガ</t>
    </rPh>
    <phoneticPr fontId="4"/>
  </si>
  <si>
    <t>赤字経営状況の中、近年改善傾向が続き収支の均衡が図れつつある状況ではあるが、依然加入率の低さが赤字経営の最大の要因と捉え、他事業と同様の加入促進キャンペーンを実施中であり、更なる努力が必要と考えている。
当事業については、施設に関する長寿命化計画が未策定となっており、維持修繕を主体的に行っているため、早急に長寿命化計画の策定に取り組まなければならないと考えている。なお、企業債残高に係る償還金は、一般会計繰入金を当てている。</t>
    <rPh sb="0" eb="1">
      <t>アカ</t>
    </rPh>
    <rPh sb="1" eb="2">
      <t>ジ</t>
    </rPh>
    <rPh sb="2" eb="4">
      <t>ケイエイ</t>
    </rPh>
    <rPh sb="4" eb="6">
      <t>ジョウキョウ</t>
    </rPh>
    <rPh sb="7" eb="8">
      <t>ナカ</t>
    </rPh>
    <rPh sb="9" eb="11">
      <t>キンネン</t>
    </rPh>
    <rPh sb="11" eb="13">
      <t>カイゼン</t>
    </rPh>
    <rPh sb="13" eb="15">
      <t>ケイコウ</t>
    </rPh>
    <rPh sb="16" eb="17">
      <t>ツヅ</t>
    </rPh>
    <rPh sb="18" eb="20">
      <t>シュウシ</t>
    </rPh>
    <rPh sb="21" eb="23">
      <t>キンコウ</t>
    </rPh>
    <rPh sb="24" eb="25">
      <t>ハカ</t>
    </rPh>
    <rPh sb="30" eb="32">
      <t>ジョウキョウ</t>
    </rPh>
    <rPh sb="38" eb="40">
      <t>イゼン</t>
    </rPh>
    <rPh sb="40" eb="42">
      <t>カニュウ</t>
    </rPh>
    <rPh sb="42" eb="43">
      <t>リツ</t>
    </rPh>
    <rPh sb="44" eb="45">
      <t>ヒク</t>
    </rPh>
    <rPh sb="47" eb="49">
      <t>アカジ</t>
    </rPh>
    <rPh sb="49" eb="51">
      <t>ケイエイ</t>
    </rPh>
    <rPh sb="52" eb="54">
      <t>サイダイ</t>
    </rPh>
    <rPh sb="55" eb="57">
      <t>ヨウイン</t>
    </rPh>
    <rPh sb="58" eb="59">
      <t>トラ</t>
    </rPh>
    <rPh sb="61" eb="62">
      <t>タ</t>
    </rPh>
    <rPh sb="62" eb="64">
      <t>ジギョウ</t>
    </rPh>
    <rPh sb="65" eb="67">
      <t>ドウヨウ</t>
    </rPh>
    <rPh sb="68" eb="70">
      <t>カニュウ</t>
    </rPh>
    <rPh sb="70" eb="72">
      <t>ソクシン</t>
    </rPh>
    <rPh sb="79" eb="81">
      <t>ジッシ</t>
    </rPh>
    <rPh sb="81" eb="82">
      <t>チュウ</t>
    </rPh>
    <rPh sb="86" eb="87">
      <t>サラ</t>
    </rPh>
    <rPh sb="89" eb="91">
      <t>ドリョク</t>
    </rPh>
    <rPh sb="92" eb="94">
      <t>ヒツヨウ</t>
    </rPh>
    <rPh sb="95" eb="96">
      <t>カンガ</t>
    </rPh>
    <rPh sb="102" eb="103">
      <t>トウ</t>
    </rPh>
    <rPh sb="103" eb="105">
      <t>ジギョウ</t>
    </rPh>
    <rPh sb="111" eb="113">
      <t>シセツ</t>
    </rPh>
    <rPh sb="114" eb="115">
      <t>カン</t>
    </rPh>
    <rPh sb="117" eb="118">
      <t>チョウ</t>
    </rPh>
    <rPh sb="118" eb="121">
      <t>ジュミョウカ</t>
    </rPh>
    <rPh sb="121" eb="123">
      <t>ケイカク</t>
    </rPh>
    <rPh sb="124" eb="125">
      <t>ミ</t>
    </rPh>
    <rPh sb="125" eb="127">
      <t>サクテイ</t>
    </rPh>
    <rPh sb="134" eb="136">
      <t>イジ</t>
    </rPh>
    <rPh sb="136" eb="138">
      <t>シュウゼン</t>
    </rPh>
    <rPh sb="139" eb="142">
      <t>シュタイテキ</t>
    </rPh>
    <rPh sb="143" eb="144">
      <t>オコナ</t>
    </rPh>
    <rPh sb="151" eb="153">
      <t>ソウキュウ</t>
    </rPh>
    <rPh sb="154" eb="155">
      <t>チョウ</t>
    </rPh>
    <rPh sb="155" eb="158">
      <t>ジュミョウカ</t>
    </rPh>
    <rPh sb="158" eb="160">
      <t>ケイカク</t>
    </rPh>
    <rPh sb="161" eb="163">
      <t>サクテイ</t>
    </rPh>
    <rPh sb="164" eb="165">
      <t>ト</t>
    </rPh>
    <rPh sb="166" eb="167">
      <t>ク</t>
    </rPh>
    <rPh sb="177" eb="178">
      <t>カンガ</t>
    </rPh>
    <rPh sb="186" eb="188">
      <t>キギョウ</t>
    </rPh>
    <rPh sb="188" eb="189">
      <t>サイ</t>
    </rPh>
    <rPh sb="189" eb="191">
      <t>ザンダカ</t>
    </rPh>
    <rPh sb="192" eb="193">
      <t>カカ</t>
    </rPh>
    <rPh sb="194" eb="197">
      <t>ショウカンキン</t>
    </rPh>
    <rPh sb="199" eb="201">
      <t>イッパン</t>
    </rPh>
    <rPh sb="201" eb="203">
      <t>カイケイ</t>
    </rPh>
    <rPh sb="203" eb="205">
      <t>クリイレ</t>
    </rPh>
    <rPh sb="205" eb="206">
      <t>キン</t>
    </rPh>
    <rPh sb="207" eb="208">
      <t>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</si>
</sst>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3419776"/>
        <c:axId val="13342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0.25</c:v>
                </c:pt>
                <c:pt idx="3">
                  <c:v>0.05</c:v>
                </c:pt>
                <c:pt idx="4">
                  <c:v>0.18</c:v>
                </c:pt>
              </c:numCache>
            </c:numRef>
          </c:val>
          <c:smooth val="0"/>
        </c:ser>
        <c:dLbls>
          <c:showLegendKey val="0"/>
          <c:showVal val="0"/>
          <c:showCatName val="0"/>
          <c:showSerName val="0"/>
          <c:showPercent val="0"/>
          <c:showBubbleSize val="0"/>
        </c:dLbls>
        <c:marker val="1"/>
        <c:smooth val="0"/>
        <c:axId val="133419776"/>
        <c:axId val="133422080"/>
      </c:lineChart>
      <c:dateAx>
        <c:axId val="133419776"/>
        <c:scaling>
          <c:orientation val="minMax"/>
        </c:scaling>
        <c:delete val="1"/>
        <c:axPos val="b"/>
        <c:numFmt formatCode="ge" sourceLinked="1"/>
        <c:majorTickMark val="none"/>
        <c:minorTickMark val="none"/>
        <c:tickLblPos val="none"/>
        <c:crossAx val="133422080"/>
        <c:crosses val="autoZero"/>
        <c:auto val="1"/>
        <c:lblOffset val="100"/>
        <c:baseTimeUnit val="years"/>
      </c:dateAx>
      <c:valAx>
        <c:axId val="13342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41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35.85</c:v>
                </c:pt>
                <c:pt idx="1">
                  <c:v>35.22</c:v>
                </c:pt>
                <c:pt idx="2">
                  <c:v>33.96</c:v>
                </c:pt>
                <c:pt idx="3">
                  <c:v>33.96</c:v>
                </c:pt>
                <c:pt idx="4">
                  <c:v>33.96</c:v>
                </c:pt>
              </c:numCache>
            </c:numRef>
          </c:val>
        </c:ser>
        <c:dLbls>
          <c:showLegendKey val="0"/>
          <c:showVal val="0"/>
          <c:showCatName val="0"/>
          <c:showSerName val="0"/>
          <c:showPercent val="0"/>
          <c:showBubbleSize val="0"/>
        </c:dLbls>
        <c:gapWidth val="150"/>
        <c:axId val="166912384"/>
        <c:axId val="16691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31.37</c:v>
                </c:pt>
                <c:pt idx="3">
                  <c:v>39.68</c:v>
                </c:pt>
                <c:pt idx="4">
                  <c:v>35.64</c:v>
                </c:pt>
              </c:numCache>
            </c:numRef>
          </c:val>
          <c:smooth val="0"/>
        </c:ser>
        <c:dLbls>
          <c:showLegendKey val="0"/>
          <c:showVal val="0"/>
          <c:showCatName val="0"/>
          <c:showSerName val="0"/>
          <c:showPercent val="0"/>
          <c:showBubbleSize val="0"/>
        </c:dLbls>
        <c:marker val="1"/>
        <c:smooth val="0"/>
        <c:axId val="166912384"/>
        <c:axId val="166914304"/>
      </c:lineChart>
      <c:dateAx>
        <c:axId val="166912384"/>
        <c:scaling>
          <c:orientation val="minMax"/>
        </c:scaling>
        <c:delete val="1"/>
        <c:axPos val="b"/>
        <c:numFmt formatCode="ge" sourceLinked="1"/>
        <c:majorTickMark val="none"/>
        <c:minorTickMark val="none"/>
        <c:tickLblPos val="none"/>
        <c:crossAx val="166914304"/>
        <c:crosses val="autoZero"/>
        <c:auto val="1"/>
        <c:lblOffset val="100"/>
        <c:baseTimeUnit val="years"/>
      </c:dateAx>
      <c:valAx>
        <c:axId val="16691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91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68.13</c:v>
                </c:pt>
                <c:pt idx="1">
                  <c:v>68</c:v>
                </c:pt>
                <c:pt idx="2">
                  <c:v>70.55</c:v>
                </c:pt>
                <c:pt idx="3">
                  <c:v>70.55</c:v>
                </c:pt>
                <c:pt idx="4">
                  <c:v>73.19</c:v>
                </c:pt>
              </c:numCache>
            </c:numRef>
          </c:val>
        </c:ser>
        <c:dLbls>
          <c:showLegendKey val="0"/>
          <c:showVal val="0"/>
          <c:showCatName val="0"/>
          <c:showSerName val="0"/>
          <c:showPercent val="0"/>
          <c:showBubbleSize val="0"/>
        </c:dLbls>
        <c:gapWidth val="150"/>
        <c:axId val="180957184"/>
        <c:axId val="18095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67.38</c:v>
                </c:pt>
                <c:pt idx="3">
                  <c:v>83.95</c:v>
                </c:pt>
                <c:pt idx="4">
                  <c:v>82.92</c:v>
                </c:pt>
              </c:numCache>
            </c:numRef>
          </c:val>
          <c:smooth val="0"/>
        </c:ser>
        <c:dLbls>
          <c:showLegendKey val="0"/>
          <c:showVal val="0"/>
          <c:showCatName val="0"/>
          <c:showSerName val="0"/>
          <c:showPercent val="0"/>
          <c:showBubbleSize val="0"/>
        </c:dLbls>
        <c:marker val="1"/>
        <c:smooth val="0"/>
        <c:axId val="180957184"/>
        <c:axId val="180959104"/>
      </c:lineChart>
      <c:dateAx>
        <c:axId val="180957184"/>
        <c:scaling>
          <c:orientation val="minMax"/>
        </c:scaling>
        <c:delete val="1"/>
        <c:axPos val="b"/>
        <c:numFmt formatCode="ge" sourceLinked="1"/>
        <c:majorTickMark val="none"/>
        <c:minorTickMark val="none"/>
        <c:tickLblPos val="none"/>
        <c:crossAx val="180959104"/>
        <c:crosses val="autoZero"/>
        <c:auto val="1"/>
        <c:lblOffset val="100"/>
        <c:baseTimeUnit val="years"/>
      </c:dateAx>
      <c:valAx>
        <c:axId val="18095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95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93.79</c:v>
                </c:pt>
                <c:pt idx="1">
                  <c:v>91.44</c:v>
                </c:pt>
                <c:pt idx="2">
                  <c:v>92.01</c:v>
                </c:pt>
                <c:pt idx="3">
                  <c:v>92.93</c:v>
                </c:pt>
                <c:pt idx="4">
                  <c:v>96.15</c:v>
                </c:pt>
              </c:numCache>
            </c:numRef>
          </c:val>
        </c:ser>
        <c:dLbls>
          <c:showLegendKey val="0"/>
          <c:showVal val="0"/>
          <c:showCatName val="0"/>
          <c:showSerName val="0"/>
          <c:showPercent val="0"/>
          <c:showBubbleSize val="0"/>
        </c:dLbls>
        <c:gapWidth val="150"/>
        <c:axId val="183115776"/>
        <c:axId val="18311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115776"/>
        <c:axId val="183118848"/>
      </c:lineChart>
      <c:dateAx>
        <c:axId val="183115776"/>
        <c:scaling>
          <c:orientation val="minMax"/>
        </c:scaling>
        <c:delete val="1"/>
        <c:axPos val="b"/>
        <c:numFmt formatCode="ge" sourceLinked="1"/>
        <c:majorTickMark val="none"/>
        <c:minorTickMark val="none"/>
        <c:tickLblPos val="none"/>
        <c:crossAx val="183118848"/>
        <c:crosses val="autoZero"/>
        <c:auto val="1"/>
        <c:lblOffset val="100"/>
        <c:baseTimeUnit val="years"/>
      </c:dateAx>
      <c:valAx>
        <c:axId val="18311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11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8824960"/>
        <c:axId val="18885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824960"/>
        <c:axId val="188855808"/>
      </c:lineChart>
      <c:dateAx>
        <c:axId val="188824960"/>
        <c:scaling>
          <c:orientation val="minMax"/>
        </c:scaling>
        <c:delete val="1"/>
        <c:axPos val="b"/>
        <c:numFmt formatCode="ge" sourceLinked="1"/>
        <c:majorTickMark val="none"/>
        <c:minorTickMark val="none"/>
        <c:tickLblPos val="none"/>
        <c:crossAx val="188855808"/>
        <c:crosses val="autoZero"/>
        <c:auto val="1"/>
        <c:lblOffset val="100"/>
        <c:baseTimeUnit val="years"/>
      </c:dateAx>
      <c:valAx>
        <c:axId val="18885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8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7939968"/>
        <c:axId val="19794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7939968"/>
        <c:axId val="197942272"/>
      </c:lineChart>
      <c:dateAx>
        <c:axId val="197939968"/>
        <c:scaling>
          <c:orientation val="minMax"/>
        </c:scaling>
        <c:delete val="1"/>
        <c:axPos val="b"/>
        <c:numFmt formatCode="ge" sourceLinked="1"/>
        <c:majorTickMark val="none"/>
        <c:minorTickMark val="none"/>
        <c:tickLblPos val="none"/>
        <c:crossAx val="197942272"/>
        <c:crosses val="autoZero"/>
        <c:auto val="1"/>
        <c:lblOffset val="100"/>
        <c:baseTimeUnit val="years"/>
      </c:dateAx>
      <c:valAx>
        <c:axId val="19794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93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0316928"/>
        <c:axId val="13032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0316928"/>
        <c:axId val="130323200"/>
      </c:lineChart>
      <c:dateAx>
        <c:axId val="130316928"/>
        <c:scaling>
          <c:orientation val="minMax"/>
        </c:scaling>
        <c:delete val="1"/>
        <c:axPos val="b"/>
        <c:numFmt formatCode="ge" sourceLinked="1"/>
        <c:majorTickMark val="none"/>
        <c:minorTickMark val="none"/>
        <c:tickLblPos val="none"/>
        <c:crossAx val="130323200"/>
        <c:crosses val="autoZero"/>
        <c:auto val="1"/>
        <c:lblOffset val="100"/>
        <c:baseTimeUnit val="years"/>
      </c:dateAx>
      <c:valAx>
        <c:axId val="13032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31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970752"/>
        <c:axId val="13340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970752"/>
        <c:axId val="133407104"/>
      </c:lineChart>
      <c:dateAx>
        <c:axId val="132970752"/>
        <c:scaling>
          <c:orientation val="minMax"/>
        </c:scaling>
        <c:delete val="1"/>
        <c:axPos val="b"/>
        <c:numFmt formatCode="ge" sourceLinked="1"/>
        <c:majorTickMark val="none"/>
        <c:minorTickMark val="none"/>
        <c:tickLblPos val="none"/>
        <c:crossAx val="133407104"/>
        <c:crosses val="autoZero"/>
        <c:auto val="1"/>
        <c:lblOffset val="100"/>
        <c:baseTimeUnit val="years"/>
      </c:dateAx>
      <c:valAx>
        <c:axId val="13340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97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3425024"/>
        <c:axId val="13342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1716.47</c:v>
                </c:pt>
                <c:pt idx="3">
                  <c:v>830.5</c:v>
                </c:pt>
                <c:pt idx="4">
                  <c:v>1029.24</c:v>
                </c:pt>
              </c:numCache>
            </c:numRef>
          </c:val>
          <c:smooth val="0"/>
        </c:ser>
        <c:dLbls>
          <c:showLegendKey val="0"/>
          <c:showVal val="0"/>
          <c:showCatName val="0"/>
          <c:showSerName val="0"/>
          <c:showPercent val="0"/>
          <c:showBubbleSize val="0"/>
        </c:dLbls>
        <c:marker val="1"/>
        <c:smooth val="0"/>
        <c:axId val="133425024"/>
        <c:axId val="133427200"/>
      </c:lineChart>
      <c:dateAx>
        <c:axId val="133425024"/>
        <c:scaling>
          <c:orientation val="minMax"/>
        </c:scaling>
        <c:delete val="1"/>
        <c:axPos val="b"/>
        <c:numFmt formatCode="ge" sourceLinked="1"/>
        <c:majorTickMark val="none"/>
        <c:minorTickMark val="none"/>
        <c:tickLblPos val="none"/>
        <c:crossAx val="133427200"/>
        <c:crosses val="autoZero"/>
        <c:auto val="1"/>
        <c:lblOffset val="100"/>
        <c:baseTimeUnit val="years"/>
      </c:dateAx>
      <c:valAx>
        <c:axId val="13342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42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94.17</c:v>
                </c:pt>
                <c:pt idx="1">
                  <c:v>72.48</c:v>
                </c:pt>
                <c:pt idx="2">
                  <c:v>75.540000000000006</c:v>
                </c:pt>
                <c:pt idx="3">
                  <c:v>77.900000000000006</c:v>
                </c:pt>
                <c:pt idx="4">
                  <c:v>84.45</c:v>
                </c:pt>
              </c:numCache>
            </c:numRef>
          </c:val>
        </c:ser>
        <c:dLbls>
          <c:showLegendKey val="0"/>
          <c:showVal val="0"/>
          <c:showCatName val="0"/>
          <c:showSerName val="0"/>
          <c:showPercent val="0"/>
          <c:showBubbleSize val="0"/>
        </c:dLbls>
        <c:gapWidth val="150"/>
        <c:axId val="166868480"/>
        <c:axId val="16687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35.049999999999997</c:v>
                </c:pt>
                <c:pt idx="3">
                  <c:v>43.66</c:v>
                </c:pt>
                <c:pt idx="4">
                  <c:v>43.13</c:v>
                </c:pt>
              </c:numCache>
            </c:numRef>
          </c:val>
          <c:smooth val="0"/>
        </c:ser>
        <c:dLbls>
          <c:showLegendKey val="0"/>
          <c:showVal val="0"/>
          <c:showCatName val="0"/>
          <c:showSerName val="0"/>
          <c:showPercent val="0"/>
          <c:showBubbleSize val="0"/>
        </c:dLbls>
        <c:marker val="1"/>
        <c:smooth val="0"/>
        <c:axId val="166868480"/>
        <c:axId val="166870400"/>
      </c:lineChart>
      <c:dateAx>
        <c:axId val="166868480"/>
        <c:scaling>
          <c:orientation val="minMax"/>
        </c:scaling>
        <c:delete val="1"/>
        <c:axPos val="b"/>
        <c:numFmt formatCode="ge" sourceLinked="1"/>
        <c:majorTickMark val="none"/>
        <c:minorTickMark val="none"/>
        <c:tickLblPos val="none"/>
        <c:crossAx val="166870400"/>
        <c:crosses val="autoZero"/>
        <c:auto val="1"/>
        <c:lblOffset val="100"/>
        <c:baseTimeUnit val="years"/>
      </c:dateAx>
      <c:valAx>
        <c:axId val="16687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86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131.72</c:v>
                </c:pt>
                <c:pt idx="1">
                  <c:v>170.13</c:v>
                </c:pt>
                <c:pt idx="2">
                  <c:v>161.97</c:v>
                </c:pt>
                <c:pt idx="3">
                  <c:v>160.16</c:v>
                </c:pt>
                <c:pt idx="4">
                  <c:v>149.26</c:v>
                </c:pt>
              </c:numCache>
            </c:numRef>
          </c:val>
        </c:ser>
        <c:dLbls>
          <c:showLegendKey val="0"/>
          <c:showVal val="0"/>
          <c:showCatName val="0"/>
          <c:showSerName val="0"/>
          <c:showPercent val="0"/>
          <c:showBubbleSize val="0"/>
        </c:dLbls>
        <c:gapWidth val="150"/>
        <c:axId val="166884480"/>
        <c:axId val="16688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463.38</c:v>
                </c:pt>
                <c:pt idx="3">
                  <c:v>382.09</c:v>
                </c:pt>
                <c:pt idx="4">
                  <c:v>392.03</c:v>
                </c:pt>
              </c:numCache>
            </c:numRef>
          </c:val>
          <c:smooth val="0"/>
        </c:ser>
        <c:dLbls>
          <c:showLegendKey val="0"/>
          <c:showVal val="0"/>
          <c:showCatName val="0"/>
          <c:showSerName val="0"/>
          <c:showPercent val="0"/>
          <c:showBubbleSize val="0"/>
        </c:dLbls>
        <c:marker val="1"/>
        <c:smooth val="0"/>
        <c:axId val="166884480"/>
        <c:axId val="166886400"/>
      </c:lineChart>
      <c:dateAx>
        <c:axId val="166884480"/>
        <c:scaling>
          <c:orientation val="minMax"/>
        </c:scaling>
        <c:delete val="1"/>
        <c:axPos val="b"/>
        <c:numFmt formatCode="ge" sourceLinked="1"/>
        <c:majorTickMark val="none"/>
        <c:minorTickMark val="none"/>
        <c:tickLblPos val="none"/>
        <c:crossAx val="166886400"/>
        <c:crosses val="autoZero"/>
        <c:auto val="1"/>
        <c:lblOffset val="100"/>
        <c:baseTimeUnit val="years"/>
      </c:dateAx>
      <c:valAx>
        <c:axId val="16688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88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0" zoomScaleNormal="100" workbookViewId="0">
      <selection activeCell="BI76" sqref="BI7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宿毛市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H2</v>
      </c>
      <c r="X8" s="46"/>
      <c r="Y8" s="46"/>
      <c r="Z8" s="46"/>
      <c r="AA8" s="46"/>
      <c r="AB8" s="46"/>
      <c r="AC8" s="46"/>
      <c r="AD8" s="3"/>
      <c r="AE8" s="3"/>
      <c r="AF8" s="3"/>
      <c r="AG8" s="3"/>
      <c r="AH8" s="3"/>
      <c r="AI8" s="3"/>
      <c r="AJ8" s="3"/>
      <c r="AK8" s="3"/>
      <c r="AL8" s="47">
        <f>データ!R6</f>
        <v>21598</v>
      </c>
      <c r="AM8" s="47"/>
      <c r="AN8" s="47"/>
      <c r="AO8" s="47"/>
      <c r="AP8" s="47"/>
      <c r="AQ8" s="47"/>
      <c r="AR8" s="47"/>
      <c r="AS8" s="47"/>
      <c r="AT8" s="43">
        <f>データ!S6</f>
        <v>286.19</v>
      </c>
      <c r="AU8" s="43"/>
      <c r="AV8" s="43"/>
      <c r="AW8" s="43"/>
      <c r="AX8" s="43"/>
      <c r="AY8" s="43"/>
      <c r="AZ8" s="43"/>
      <c r="BA8" s="43"/>
      <c r="BB8" s="43">
        <f>データ!T6</f>
        <v>75.47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1.52</v>
      </c>
      <c r="Q10" s="43"/>
      <c r="R10" s="43"/>
      <c r="S10" s="43"/>
      <c r="T10" s="43"/>
      <c r="U10" s="43"/>
      <c r="V10" s="43"/>
      <c r="W10" s="43">
        <f>データ!P6</f>
        <v>77.069999999999993</v>
      </c>
      <c r="X10" s="43"/>
      <c r="Y10" s="43"/>
      <c r="Z10" s="43"/>
      <c r="AA10" s="43"/>
      <c r="AB10" s="43"/>
      <c r="AC10" s="43"/>
      <c r="AD10" s="47">
        <f>データ!Q6</f>
        <v>2205</v>
      </c>
      <c r="AE10" s="47"/>
      <c r="AF10" s="47"/>
      <c r="AG10" s="47"/>
      <c r="AH10" s="47"/>
      <c r="AI10" s="47"/>
      <c r="AJ10" s="47"/>
      <c r="AK10" s="2"/>
      <c r="AL10" s="47">
        <f>データ!U6</f>
        <v>317</v>
      </c>
      <c r="AM10" s="47"/>
      <c r="AN10" s="47"/>
      <c r="AO10" s="47"/>
      <c r="AP10" s="47"/>
      <c r="AQ10" s="47"/>
      <c r="AR10" s="47"/>
      <c r="AS10" s="47"/>
      <c r="AT10" s="43">
        <f>データ!V6</f>
        <v>0.08</v>
      </c>
      <c r="AU10" s="43"/>
      <c r="AV10" s="43"/>
      <c r="AW10" s="43"/>
      <c r="AX10" s="43"/>
      <c r="AY10" s="43"/>
      <c r="AZ10" s="43"/>
      <c r="BA10" s="43"/>
      <c r="BB10" s="43">
        <f>データ!W6</f>
        <v>3962.5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392081</v>
      </c>
      <c r="D6" s="31">
        <f t="shared" si="3"/>
        <v>47</v>
      </c>
      <c r="E6" s="31">
        <f t="shared" si="3"/>
        <v>17</v>
      </c>
      <c r="F6" s="31">
        <f t="shared" si="3"/>
        <v>6</v>
      </c>
      <c r="G6" s="31">
        <f t="shared" si="3"/>
        <v>0</v>
      </c>
      <c r="H6" s="31" t="str">
        <f t="shared" si="3"/>
        <v>高知県　宿毛市</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1.52</v>
      </c>
      <c r="P6" s="32">
        <f t="shared" si="3"/>
        <v>77.069999999999993</v>
      </c>
      <c r="Q6" s="32">
        <f t="shared" si="3"/>
        <v>2205</v>
      </c>
      <c r="R6" s="32">
        <f t="shared" si="3"/>
        <v>21598</v>
      </c>
      <c r="S6" s="32">
        <f t="shared" si="3"/>
        <v>286.19</v>
      </c>
      <c r="T6" s="32">
        <f t="shared" si="3"/>
        <v>75.47</v>
      </c>
      <c r="U6" s="32">
        <f t="shared" si="3"/>
        <v>317</v>
      </c>
      <c r="V6" s="32">
        <f t="shared" si="3"/>
        <v>0.08</v>
      </c>
      <c r="W6" s="32">
        <f t="shared" si="3"/>
        <v>3962.5</v>
      </c>
      <c r="X6" s="33">
        <f>IF(X7="",NA(),X7)</f>
        <v>93.79</v>
      </c>
      <c r="Y6" s="33">
        <f t="shared" ref="Y6:AG6" si="4">IF(Y7="",NA(),Y7)</f>
        <v>91.44</v>
      </c>
      <c r="Z6" s="33">
        <f t="shared" si="4"/>
        <v>92.01</v>
      </c>
      <c r="AA6" s="33">
        <f t="shared" si="4"/>
        <v>92.93</v>
      </c>
      <c r="AB6" s="33">
        <f t="shared" si="4"/>
        <v>96.15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1723.1</v>
      </c>
      <c r="BK6" s="33">
        <f t="shared" si="7"/>
        <v>1665.33</v>
      </c>
      <c r="BL6" s="33">
        <f t="shared" si="7"/>
        <v>1716.47</v>
      </c>
      <c r="BM6" s="33">
        <f t="shared" si="7"/>
        <v>830.5</v>
      </c>
      <c r="BN6" s="33">
        <f t="shared" si="7"/>
        <v>1029.24</v>
      </c>
      <c r="BO6" s="32" t="str">
        <f>IF(BO7="","",IF(BO7="-","【-】","【"&amp;SUBSTITUTE(TEXT(BO7,"#,##0.00"),"-","△")&amp;"】"))</f>
        <v>【1,052.66】</v>
      </c>
      <c r="BP6" s="33">
        <f>IF(BP7="",NA(),BP7)</f>
        <v>94.17</v>
      </c>
      <c r="BQ6" s="33">
        <f t="shared" ref="BQ6:BY6" si="8">IF(BQ7="",NA(),BQ7)</f>
        <v>72.48</v>
      </c>
      <c r="BR6" s="33">
        <f t="shared" si="8"/>
        <v>75.540000000000006</v>
      </c>
      <c r="BS6" s="33">
        <f t="shared" si="8"/>
        <v>77.900000000000006</v>
      </c>
      <c r="BT6" s="33">
        <f t="shared" si="8"/>
        <v>84.45</v>
      </c>
      <c r="BU6" s="33">
        <f t="shared" si="8"/>
        <v>35.909999999999997</v>
      </c>
      <c r="BV6" s="33">
        <f t="shared" si="8"/>
        <v>37.92</v>
      </c>
      <c r="BW6" s="33">
        <f t="shared" si="8"/>
        <v>35.049999999999997</v>
      </c>
      <c r="BX6" s="33">
        <f t="shared" si="8"/>
        <v>43.66</v>
      </c>
      <c r="BY6" s="33">
        <f t="shared" si="8"/>
        <v>43.13</v>
      </c>
      <c r="BZ6" s="32" t="str">
        <f>IF(BZ7="","",IF(BZ7="-","【-】","【"&amp;SUBSTITUTE(TEXT(BZ7,"#,##0.00"),"-","△")&amp;"】"))</f>
        <v>【40.22】</v>
      </c>
      <c r="CA6" s="33">
        <f>IF(CA7="",NA(),CA7)</f>
        <v>131.72</v>
      </c>
      <c r="CB6" s="33">
        <f t="shared" ref="CB6:CJ6" si="9">IF(CB7="",NA(),CB7)</f>
        <v>170.13</v>
      </c>
      <c r="CC6" s="33">
        <f t="shared" si="9"/>
        <v>161.97</v>
      </c>
      <c r="CD6" s="33">
        <f t="shared" si="9"/>
        <v>160.16</v>
      </c>
      <c r="CE6" s="33">
        <f t="shared" si="9"/>
        <v>149.26</v>
      </c>
      <c r="CF6" s="33">
        <f t="shared" si="9"/>
        <v>459.38</v>
      </c>
      <c r="CG6" s="33">
        <f t="shared" si="9"/>
        <v>438.71</v>
      </c>
      <c r="CH6" s="33">
        <f t="shared" si="9"/>
        <v>463.38</v>
      </c>
      <c r="CI6" s="33">
        <f t="shared" si="9"/>
        <v>382.09</v>
      </c>
      <c r="CJ6" s="33">
        <f t="shared" si="9"/>
        <v>392.03</v>
      </c>
      <c r="CK6" s="32" t="str">
        <f>IF(CK7="","",IF(CK7="-","【-】","【"&amp;SUBSTITUTE(TEXT(CK7,"#,##0.00"),"-","△")&amp;"】"))</f>
        <v>【424.58】</v>
      </c>
      <c r="CL6" s="33">
        <f>IF(CL7="",NA(),CL7)</f>
        <v>35.85</v>
      </c>
      <c r="CM6" s="33">
        <f t="shared" ref="CM6:CU6" si="10">IF(CM7="",NA(),CM7)</f>
        <v>35.22</v>
      </c>
      <c r="CN6" s="33">
        <f t="shared" si="10"/>
        <v>33.96</v>
      </c>
      <c r="CO6" s="33">
        <f t="shared" si="10"/>
        <v>33.96</v>
      </c>
      <c r="CP6" s="33">
        <f t="shared" si="10"/>
        <v>33.96</v>
      </c>
      <c r="CQ6" s="33">
        <f t="shared" si="10"/>
        <v>32.04</v>
      </c>
      <c r="CR6" s="33">
        <f t="shared" si="10"/>
        <v>33.81</v>
      </c>
      <c r="CS6" s="33">
        <f t="shared" si="10"/>
        <v>31.37</v>
      </c>
      <c r="CT6" s="33">
        <f t="shared" si="10"/>
        <v>39.68</v>
      </c>
      <c r="CU6" s="33">
        <f t="shared" si="10"/>
        <v>35.64</v>
      </c>
      <c r="CV6" s="32" t="str">
        <f>IF(CV7="","",IF(CV7="-","【-】","【"&amp;SUBSTITUTE(TEXT(CV7,"#,##0.00"),"-","△")&amp;"】"))</f>
        <v>【33.90】</v>
      </c>
      <c r="CW6" s="33">
        <f>IF(CW7="",NA(),CW7)</f>
        <v>68.13</v>
      </c>
      <c r="CX6" s="33">
        <f t="shared" ref="CX6:DF6" si="11">IF(CX7="",NA(),CX7)</f>
        <v>68</v>
      </c>
      <c r="CY6" s="33">
        <f t="shared" si="11"/>
        <v>70.55</v>
      </c>
      <c r="CZ6" s="33">
        <f t="shared" si="11"/>
        <v>70.55</v>
      </c>
      <c r="DA6" s="33">
        <f t="shared" si="11"/>
        <v>73.19</v>
      </c>
      <c r="DB6" s="33">
        <f t="shared" si="11"/>
        <v>68.86</v>
      </c>
      <c r="DC6" s="33">
        <f t="shared" si="11"/>
        <v>68.7</v>
      </c>
      <c r="DD6" s="33">
        <f t="shared" si="11"/>
        <v>67.38</v>
      </c>
      <c r="DE6" s="33">
        <f t="shared" si="11"/>
        <v>83.95</v>
      </c>
      <c r="DF6" s="33">
        <f t="shared" si="11"/>
        <v>82.92</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v>
      </c>
      <c r="EJ6" s="33">
        <f t="shared" si="14"/>
        <v>0.36</v>
      </c>
      <c r="EK6" s="33">
        <f t="shared" si="14"/>
        <v>0.25</v>
      </c>
      <c r="EL6" s="33">
        <f t="shared" si="14"/>
        <v>0.05</v>
      </c>
      <c r="EM6" s="33">
        <f t="shared" si="14"/>
        <v>0.18</v>
      </c>
      <c r="EN6" s="32" t="str">
        <f>IF(EN7="","",IF(EN7="-","【-】","【"&amp;SUBSTITUTE(TEXT(EN7,"#,##0.00"),"-","△")&amp;"】"))</f>
        <v>【0.13】</v>
      </c>
    </row>
    <row r="7" spans="1:144" s="34" customFormat="1">
      <c r="A7" s="26"/>
      <c r="B7" s="35">
        <v>2015</v>
      </c>
      <c r="C7" s="35">
        <v>392081</v>
      </c>
      <c r="D7" s="35">
        <v>47</v>
      </c>
      <c r="E7" s="35">
        <v>17</v>
      </c>
      <c r="F7" s="35">
        <v>6</v>
      </c>
      <c r="G7" s="35">
        <v>0</v>
      </c>
      <c r="H7" s="35" t="s">
        <v>96</v>
      </c>
      <c r="I7" s="35" t="s">
        <v>97</v>
      </c>
      <c r="J7" s="35" t="s">
        <v>98</v>
      </c>
      <c r="K7" s="35" t="s">
        <v>99</v>
      </c>
      <c r="L7" s="35" t="s">
        <v>100</v>
      </c>
      <c r="M7" s="36" t="s">
        <v>101</v>
      </c>
      <c r="N7" s="36" t="s">
        <v>102</v>
      </c>
      <c r="O7" s="36">
        <v>1.52</v>
      </c>
      <c r="P7" s="36">
        <v>77.069999999999993</v>
      </c>
      <c r="Q7" s="36">
        <v>2205</v>
      </c>
      <c r="R7" s="36">
        <v>21598</v>
      </c>
      <c r="S7" s="36">
        <v>286.19</v>
      </c>
      <c r="T7" s="36">
        <v>75.47</v>
      </c>
      <c r="U7" s="36">
        <v>317</v>
      </c>
      <c r="V7" s="36">
        <v>0.08</v>
      </c>
      <c r="W7" s="36">
        <v>3962.5</v>
      </c>
      <c r="X7" s="36">
        <v>93.79</v>
      </c>
      <c r="Y7" s="36">
        <v>91.44</v>
      </c>
      <c r="Z7" s="36">
        <v>92.01</v>
      </c>
      <c r="AA7" s="36">
        <v>92.93</v>
      </c>
      <c r="AB7" s="36">
        <v>96.15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1723.1</v>
      </c>
      <c r="BK7" s="36">
        <v>1665.33</v>
      </c>
      <c r="BL7" s="36">
        <v>1716.47</v>
      </c>
      <c r="BM7" s="36">
        <v>830.5</v>
      </c>
      <c r="BN7" s="36">
        <v>1029.24</v>
      </c>
      <c r="BO7" s="36">
        <v>1052.6600000000001</v>
      </c>
      <c r="BP7" s="36">
        <v>94.17</v>
      </c>
      <c r="BQ7" s="36">
        <v>72.48</v>
      </c>
      <c r="BR7" s="36">
        <v>75.540000000000006</v>
      </c>
      <c r="BS7" s="36">
        <v>77.900000000000006</v>
      </c>
      <c r="BT7" s="36">
        <v>84.45</v>
      </c>
      <c r="BU7" s="36">
        <v>35.909999999999997</v>
      </c>
      <c r="BV7" s="36">
        <v>37.92</v>
      </c>
      <c r="BW7" s="36">
        <v>35.049999999999997</v>
      </c>
      <c r="BX7" s="36">
        <v>43.66</v>
      </c>
      <c r="BY7" s="36">
        <v>43.13</v>
      </c>
      <c r="BZ7" s="36">
        <v>40.22</v>
      </c>
      <c r="CA7" s="36">
        <v>131.72</v>
      </c>
      <c r="CB7" s="36">
        <v>170.13</v>
      </c>
      <c r="CC7" s="36">
        <v>161.97</v>
      </c>
      <c r="CD7" s="36">
        <v>160.16</v>
      </c>
      <c r="CE7" s="36">
        <v>149.26</v>
      </c>
      <c r="CF7" s="36">
        <v>459.38</v>
      </c>
      <c r="CG7" s="36">
        <v>438.71</v>
      </c>
      <c r="CH7" s="36">
        <v>463.38</v>
      </c>
      <c r="CI7" s="36">
        <v>382.09</v>
      </c>
      <c r="CJ7" s="36">
        <v>392.03</v>
      </c>
      <c r="CK7" s="36">
        <v>424.58</v>
      </c>
      <c r="CL7" s="36">
        <v>35.85</v>
      </c>
      <c r="CM7" s="36">
        <v>35.22</v>
      </c>
      <c r="CN7" s="36">
        <v>33.96</v>
      </c>
      <c r="CO7" s="36">
        <v>33.96</v>
      </c>
      <c r="CP7" s="36">
        <v>33.96</v>
      </c>
      <c r="CQ7" s="36">
        <v>32.04</v>
      </c>
      <c r="CR7" s="36">
        <v>33.81</v>
      </c>
      <c r="CS7" s="36">
        <v>31.37</v>
      </c>
      <c r="CT7" s="36">
        <v>39.68</v>
      </c>
      <c r="CU7" s="36">
        <v>35.64</v>
      </c>
      <c r="CV7" s="36">
        <v>33.9</v>
      </c>
      <c r="CW7" s="36">
        <v>68.13</v>
      </c>
      <c r="CX7" s="36">
        <v>68</v>
      </c>
      <c r="CY7" s="36">
        <v>70.55</v>
      </c>
      <c r="CZ7" s="36">
        <v>70.55</v>
      </c>
      <c r="DA7" s="36">
        <v>73.19</v>
      </c>
      <c r="DB7" s="36">
        <v>68.86</v>
      </c>
      <c r="DC7" s="36">
        <v>68.7</v>
      </c>
      <c r="DD7" s="36">
        <v>67.38</v>
      </c>
      <c r="DE7" s="36">
        <v>83.95</v>
      </c>
      <c r="DF7" s="36">
        <v>82.92</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v>
      </c>
      <c r="EJ7" s="36">
        <v>0.36</v>
      </c>
      <c r="EK7" s="36">
        <v>0.25</v>
      </c>
      <c r="EL7" s="36">
        <v>0.05</v>
      </c>
      <c r="EM7" s="36">
        <v>0.18</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2017-02-08T03:18:52Z</dcterms:created>
  <dcterms:modified xsi:type="dcterms:W3CDTF">2017-02-21T01:52:43Z</dcterms:modified>
</cp:coreProperties>
</file>