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AT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<sst xmlns="http://schemas.openxmlformats.org/spreadsheetml/2006/main" count="237" uniqueCount="123">
  <si>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</si>
  <si>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</si>
  <si>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</si>
  <si>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</si>
  <si>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</si>
  <si>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</si>
  <si>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</si>
  <si>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</si>
  <si>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</si>
  <si>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</si>
  <si>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</si>
  <si>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</si>
  <si>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</si>
  <si>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</si>
  <si>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</si>
  <si>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</si>
  <si>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</si>
  <si>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</si>
  <si>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</si>
  <si>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</si>
  <si>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</si>
  <si>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</si>
  <si>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</si>
  <si>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</si>
  <si>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</si>
  <si>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</si>
  <si>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</si>
  <si>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</si>
  <si>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</si>
  <si>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</si>
  <si>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</si>
  <si>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</si>
  <si>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</si>
  <si>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</si>
  <si>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</si>
  <si>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</si>
  <si>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</si>
  <si>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</si>
  <si>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</si>
  <si>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</si>
  <si>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</si>
  <si>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</si>
  <si>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</si>
  <si>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</si>
  <si>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</si>
  <si>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</si>
  <si>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</si>
  <si>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</si>
  <si>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</si>
  <si>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</si>
  <si>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</si>
  <si>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</si>
  <si>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</si>
  <si>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</si>
  <si>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</si>
  <si>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</si>
  <si>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</si>
  <si>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</si>
  <si>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</si>
  <si>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</si>
  <si>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</si>
  <si>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</si>
  <si>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</si>
  <si>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</si>
  <si>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</si>
  <si>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</si>
  <si>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</si>
  <si>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</si>
  <si>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</si>
  <si>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</si>
  <si>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</si>
  <si>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</si>
  <si>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</si>
  <si>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</si>
  <si>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</si>
  <si>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</si>
  <si>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</si>
  <si>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</si>
  <si>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</si>
  <si>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</si>
  <si>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</si>
  <si>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</si>
  <si>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</si>
  <si>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</si>
  <si>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</si>
  <si>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</si>
  <si>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</si>
  <si>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</si>
  <si>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</si>
  <si>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</si>
  <si>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</si>
  <si>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</si>
  <si>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</si>
  <si>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</si>
  <si>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</si>
  <si>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</si>
  <si>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</si>
  <si>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</si>
  <si>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</si>
  <si>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</si>
  <si>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</si>
  <si>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</si>
  <si>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</si>
  <si>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</si>
  <si>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</si>
  <si>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</si>
  <si>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</si>
  <si>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奈半利町</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</si>
  <si>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</si>
  <si>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</si>
  <si>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</si>
  <si>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</si>
  <si>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</si>
  <si>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</si>
  <si>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</si>
  <si>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</si>
  <si>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</si>
  <si>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</si>
  <si>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</si>
  <si>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収益的収支比率、及び料金回収率の該当値は平均値を上回っているが、当町の簡易水道事業は一般会計からの繰入が大きい。また債務残高が年々上昇しているが、管路の耐震管への布設替工事を実施しているためである</t>
    <phoneticPr fontId="4"/>
  </si>
  <si>
    <t>当町では、平成２２年度より耐震管への布設替工事を実施しており、今年度においても布設替工事を実施している。施設についても、平成２６年度に耐震調査を実施、平成２７年度において耐震補強実施設計を実施している。今後は管路だけでなく施設の耐震化事業も実施していく予定である。
また、有収率が昨年と比べ平均値に近い数値になっているが、これは漏水の多かった古い管の布設替え実施が大きな要因である。</t>
    <rPh sb="140" eb="142">
      <t>サクネン</t>
    </rPh>
    <rPh sb="143" eb="144">
      <t>クラ</t>
    </rPh>
    <rPh sb="145" eb="148">
      <t>ヘイキンチ</t>
    </rPh>
    <rPh sb="149" eb="150">
      <t>チカ</t>
    </rPh>
    <rPh sb="151" eb="153">
      <t>スウチ</t>
    </rPh>
    <rPh sb="164" eb="166">
      <t>ロウスイ</t>
    </rPh>
    <rPh sb="167" eb="168">
      <t>オオ</t>
    </rPh>
    <rPh sb="171" eb="172">
      <t>フル</t>
    </rPh>
    <rPh sb="173" eb="174">
      <t>カン</t>
    </rPh>
    <rPh sb="175" eb="177">
      <t>フセツ</t>
    </rPh>
    <rPh sb="177" eb="178">
      <t>ガ</t>
    </rPh>
    <rPh sb="179" eb="181">
      <t>ジッシ</t>
    </rPh>
    <rPh sb="182" eb="183">
      <t>オオ</t>
    </rPh>
    <rPh sb="185" eb="187">
      <t>ヨウイン</t>
    </rPh>
    <phoneticPr fontId="4"/>
  </si>
  <si>
    <t>当町では、収入も少なく企業債を借り入れ事業を実施している状況である。現在策定中の経営戦略を元に効率的な施設の更新や料金改定をしていかなければならない</t>
    <rPh sb="34" eb="36">
      <t>ゲンザイ</t>
    </rPh>
    <rPh sb="36" eb="38">
      <t>サクテイ</t>
    </rPh>
    <rPh sb="38" eb="39">
      <t>チュウ</t>
    </rPh>
    <rPh sb="40" eb="42">
      <t>ケイエイ</t>
    </rPh>
    <rPh sb="42" eb="44">
      <t>センリャク</t>
    </rPh>
    <rPh sb="45" eb="46">
      <t>モト</t>
    </rPh>
    <rPh sb="47" eb="49">
      <t>コウリツ</t>
    </rPh>
    <rPh sb="49" eb="50">
      <t>テキ</t>
    </rPh>
    <rPh sb="51" eb="53">
      <t>シセツ</t>
    </rPh>
    <rPh sb="54" eb="56">
      <t>コウシン</t>
    </rPh>
    <rPh sb="57" eb="59">
      <t>リョウキン</t>
    </rPh>
    <rPh sb="59" eb="61">
      <t>カイテイ</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</si>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</sst>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2.36</c:v>
                </c:pt>
                <c:pt idx="1">
                  <c:v>2.09</c:v>
                </c:pt>
                <c:pt idx="2">
                  <c:v>2.8</c:v>
                </c:pt>
                <c:pt idx="3">
                  <c:v>3.11</c:v>
                </c:pt>
                <c:pt idx="4">
                  <c:v>3.89</c:v>
                </c:pt>
              </c:numCache>
            </c:numRef>
          </c:val>
          <c:extLst xmlns:c16r2="http://schemas.microsoft.com/office/drawing/2015/06/chart">
            <c:ext xmlns:c16="http://schemas.microsoft.com/office/drawing/2014/chart" uri="{C3380CC4-5D6E-409C-BE32-E72D297353CC}">
              <c16:uniqueId val="{00000000-533D-43C2-A900-B5295D318D45}"/>
            </c:ext>
          </c:extLst>
        </c:ser>
        <c:dLbls>
          <c:showLegendKey val="0"/>
          <c:showVal val="0"/>
          <c:showCatName val="0"/>
          <c:showSerName val="0"/>
          <c:showPercent val="0"/>
          <c:showBubbleSize val="0"/>
        </c:dLbls>
        <c:gapWidth val="150"/>
        <c:axId val="83688832"/>
        <c:axId val="8736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extLst xmlns:c16r2="http://schemas.microsoft.com/office/drawing/2015/06/chart">
            <c:ext xmlns:c16="http://schemas.microsoft.com/office/drawing/2014/chart" uri="{C3380CC4-5D6E-409C-BE32-E72D297353CC}">
              <c16:uniqueId val="{00000001-533D-43C2-A900-B5295D318D45}"/>
            </c:ext>
          </c:extLst>
        </c:ser>
        <c:dLbls>
          <c:showLegendKey val="0"/>
          <c:showVal val="0"/>
          <c:showCatName val="0"/>
          <c:showSerName val="0"/>
          <c:showPercent val="0"/>
          <c:showBubbleSize val="0"/>
        </c:dLbls>
        <c:marker val="1"/>
        <c:smooth val="0"/>
        <c:axId val="83688832"/>
        <c:axId val="87369216"/>
      </c:lineChart>
      <c:dateAx>
        <c:axId val="83688832"/>
        <c:scaling>
          <c:orientation val="minMax"/>
        </c:scaling>
        <c:delete val="1"/>
        <c:axPos val="b"/>
        <c:numFmt formatCode="ge" sourceLinked="1"/>
        <c:majorTickMark val="none"/>
        <c:minorTickMark val="none"/>
        <c:tickLblPos val="none"/>
        <c:crossAx val="87369216"/>
        <c:crosses val="autoZero"/>
        <c:auto val="1"/>
        <c:lblOffset val="100"/>
        <c:baseTimeUnit val="years"/>
      </c:dateAx>
      <c:valAx>
        <c:axId val="8736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8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99.58</c:v>
                </c:pt>
                <c:pt idx="1">
                  <c:v>100.56</c:v>
                </c:pt>
                <c:pt idx="2">
                  <c:v>103.54</c:v>
                </c:pt>
                <c:pt idx="3">
                  <c:v>108.72</c:v>
                </c:pt>
                <c:pt idx="4">
                  <c:v>93.39</c:v>
                </c:pt>
              </c:numCache>
            </c:numRef>
          </c:val>
          <c:extLst xmlns:c16r2="http://schemas.microsoft.com/office/drawing/2015/06/chart">
            <c:ext xmlns:c16="http://schemas.microsoft.com/office/drawing/2014/chart" uri="{C3380CC4-5D6E-409C-BE32-E72D297353CC}">
              <c16:uniqueId val="{00000000-207D-41AB-AAC8-E004A7AF8C9D}"/>
            </c:ext>
          </c:extLst>
        </c:ser>
        <c:dLbls>
          <c:showLegendKey val="0"/>
          <c:showVal val="0"/>
          <c:showCatName val="0"/>
          <c:showSerName val="0"/>
          <c:showPercent val="0"/>
          <c:showBubbleSize val="0"/>
        </c:dLbls>
        <c:gapWidth val="150"/>
        <c:axId val="88042496"/>
        <c:axId val="8804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extLst xmlns:c16r2="http://schemas.microsoft.com/office/drawing/2015/06/chart">
            <c:ext xmlns:c16="http://schemas.microsoft.com/office/drawing/2014/chart" uri="{C3380CC4-5D6E-409C-BE32-E72D297353CC}">
              <c16:uniqueId val="{00000001-207D-41AB-AAC8-E004A7AF8C9D}"/>
            </c:ext>
          </c:extLst>
        </c:ser>
        <c:dLbls>
          <c:showLegendKey val="0"/>
          <c:showVal val="0"/>
          <c:showCatName val="0"/>
          <c:showSerName val="0"/>
          <c:showPercent val="0"/>
          <c:showBubbleSize val="0"/>
        </c:dLbls>
        <c:marker val="1"/>
        <c:smooth val="0"/>
        <c:axId val="88042496"/>
        <c:axId val="88048768"/>
      </c:lineChart>
      <c:dateAx>
        <c:axId val="88042496"/>
        <c:scaling>
          <c:orientation val="minMax"/>
        </c:scaling>
        <c:delete val="1"/>
        <c:axPos val="b"/>
        <c:numFmt formatCode="ge" sourceLinked="1"/>
        <c:majorTickMark val="none"/>
        <c:minorTickMark val="none"/>
        <c:tickLblPos val="none"/>
        <c:crossAx val="88048768"/>
        <c:crosses val="autoZero"/>
        <c:auto val="1"/>
        <c:lblOffset val="100"/>
        <c:baseTimeUnit val="years"/>
      </c:dateAx>
      <c:valAx>
        <c:axId val="8804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4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66.27</c:v>
                </c:pt>
                <c:pt idx="1">
                  <c:v>65.510000000000005</c:v>
                </c:pt>
                <c:pt idx="2">
                  <c:v>67.23</c:v>
                </c:pt>
                <c:pt idx="3">
                  <c:v>63.05</c:v>
                </c:pt>
                <c:pt idx="4">
                  <c:v>72.91</c:v>
                </c:pt>
              </c:numCache>
            </c:numRef>
          </c:val>
          <c:extLst xmlns:c16r2="http://schemas.microsoft.com/office/drawing/2015/06/chart">
            <c:ext xmlns:c16="http://schemas.microsoft.com/office/drawing/2014/chart" uri="{C3380CC4-5D6E-409C-BE32-E72D297353CC}">
              <c16:uniqueId val="{00000000-23BF-4AFB-AE1A-7137E4D0BA3C}"/>
            </c:ext>
          </c:extLst>
        </c:ser>
        <c:dLbls>
          <c:showLegendKey val="0"/>
          <c:showVal val="0"/>
          <c:showCatName val="0"/>
          <c:showSerName val="0"/>
          <c:showPercent val="0"/>
          <c:showBubbleSize val="0"/>
        </c:dLbls>
        <c:gapWidth val="150"/>
        <c:axId val="88092032"/>
        <c:axId val="8809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extLst xmlns:c16r2="http://schemas.microsoft.com/office/drawing/2015/06/chart">
            <c:ext xmlns:c16="http://schemas.microsoft.com/office/drawing/2014/chart" uri="{C3380CC4-5D6E-409C-BE32-E72D297353CC}">
              <c16:uniqueId val="{00000001-23BF-4AFB-AE1A-7137E4D0BA3C}"/>
            </c:ext>
          </c:extLst>
        </c:ser>
        <c:dLbls>
          <c:showLegendKey val="0"/>
          <c:showVal val="0"/>
          <c:showCatName val="0"/>
          <c:showSerName val="0"/>
          <c:showPercent val="0"/>
          <c:showBubbleSize val="0"/>
        </c:dLbls>
        <c:marker val="1"/>
        <c:smooth val="0"/>
        <c:axId val="88092032"/>
        <c:axId val="88098304"/>
      </c:lineChart>
      <c:dateAx>
        <c:axId val="88092032"/>
        <c:scaling>
          <c:orientation val="minMax"/>
        </c:scaling>
        <c:delete val="1"/>
        <c:axPos val="b"/>
        <c:numFmt formatCode="ge" sourceLinked="1"/>
        <c:majorTickMark val="none"/>
        <c:minorTickMark val="none"/>
        <c:tickLblPos val="none"/>
        <c:crossAx val="88098304"/>
        <c:crosses val="autoZero"/>
        <c:auto val="1"/>
        <c:lblOffset val="100"/>
        <c:baseTimeUnit val="years"/>
      </c:dateAx>
      <c:valAx>
        <c:axId val="8809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9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92.85</c:v>
                </c:pt>
                <c:pt idx="1">
                  <c:v>110.62</c:v>
                </c:pt>
                <c:pt idx="2">
                  <c:v>96.09</c:v>
                </c:pt>
                <c:pt idx="3">
                  <c:v>97.25</c:v>
                </c:pt>
                <c:pt idx="4">
                  <c:v>80.94</c:v>
                </c:pt>
              </c:numCache>
            </c:numRef>
          </c:val>
          <c:extLst xmlns:c16r2="http://schemas.microsoft.com/office/drawing/2015/06/chart">
            <c:ext xmlns:c16="http://schemas.microsoft.com/office/drawing/2014/chart" uri="{C3380CC4-5D6E-409C-BE32-E72D297353CC}">
              <c16:uniqueId val="{00000000-C5AB-4B52-962D-BCCE39528ED3}"/>
            </c:ext>
          </c:extLst>
        </c:ser>
        <c:dLbls>
          <c:showLegendKey val="0"/>
          <c:showVal val="0"/>
          <c:showCatName val="0"/>
          <c:showSerName val="0"/>
          <c:showPercent val="0"/>
          <c:showBubbleSize val="0"/>
        </c:dLbls>
        <c:gapWidth val="150"/>
        <c:axId val="87404544"/>
        <c:axId val="8740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extLst xmlns:c16r2="http://schemas.microsoft.com/office/drawing/2015/06/chart">
            <c:ext xmlns:c16="http://schemas.microsoft.com/office/drawing/2014/chart" uri="{C3380CC4-5D6E-409C-BE32-E72D297353CC}">
              <c16:uniqueId val="{00000001-C5AB-4B52-962D-BCCE39528ED3}"/>
            </c:ext>
          </c:extLst>
        </c:ser>
        <c:dLbls>
          <c:showLegendKey val="0"/>
          <c:showVal val="0"/>
          <c:showCatName val="0"/>
          <c:showSerName val="0"/>
          <c:showPercent val="0"/>
          <c:showBubbleSize val="0"/>
        </c:dLbls>
        <c:marker val="1"/>
        <c:smooth val="0"/>
        <c:axId val="87404544"/>
        <c:axId val="87406464"/>
      </c:lineChart>
      <c:dateAx>
        <c:axId val="87404544"/>
        <c:scaling>
          <c:orientation val="minMax"/>
        </c:scaling>
        <c:delete val="1"/>
        <c:axPos val="b"/>
        <c:numFmt formatCode="ge" sourceLinked="1"/>
        <c:majorTickMark val="none"/>
        <c:minorTickMark val="none"/>
        <c:tickLblPos val="none"/>
        <c:crossAx val="87406464"/>
        <c:crosses val="autoZero"/>
        <c:auto val="1"/>
        <c:lblOffset val="100"/>
        <c:baseTimeUnit val="years"/>
      </c:dateAx>
      <c:valAx>
        <c:axId val="8740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0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C8A-49F0-BA02-75AD361B0A36}"/>
            </c:ext>
          </c:extLst>
        </c:ser>
        <c:dLbls>
          <c:showLegendKey val="0"/>
          <c:showVal val="0"/>
          <c:showCatName val="0"/>
          <c:showSerName val="0"/>
          <c:showPercent val="0"/>
          <c:showBubbleSize val="0"/>
        </c:dLbls>
        <c:gapWidth val="150"/>
        <c:axId val="87642496"/>
        <c:axId val="8764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C8A-49F0-BA02-75AD361B0A36}"/>
            </c:ext>
          </c:extLst>
        </c:ser>
        <c:dLbls>
          <c:showLegendKey val="0"/>
          <c:showVal val="0"/>
          <c:showCatName val="0"/>
          <c:showSerName val="0"/>
          <c:showPercent val="0"/>
          <c:showBubbleSize val="0"/>
        </c:dLbls>
        <c:marker val="1"/>
        <c:smooth val="0"/>
        <c:axId val="87642496"/>
        <c:axId val="87644416"/>
      </c:lineChart>
      <c:dateAx>
        <c:axId val="87642496"/>
        <c:scaling>
          <c:orientation val="minMax"/>
        </c:scaling>
        <c:delete val="1"/>
        <c:axPos val="b"/>
        <c:numFmt formatCode="ge" sourceLinked="1"/>
        <c:majorTickMark val="none"/>
        <c:minorTickMark val="none"/>
        <c:tickLblPos val="none"/>
        <c:crossAx val="87644416"/>
        <c:crosses val="autoZero"/>
        <c:auto val="1"/>
        <c:lblOffset val="100"/>
        <c:baseTimeUnit val="years"/>
      </c:dateAx>
      <c:valAx>
        <c:axId val="8764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4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3B9-42DC-8151-F2CBF1740722}"/>
            </c:ext>
          </c:extLst>
        </c:ser>
        <c:dLbls>
          <c:showLegendKey val="0"/>
          <c:showVal val="0"/>
          <c:showCatName val="0"/>
          <c:showSerName val="0"/>
          <c:showPercent val="0"/>
          <c:showBubbleSize val="0"/>
        </c:dLbls>
        <c:gapWidth val="150"/>
        <c:axId val="87679744"/>
        <c:axId val="8768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3B9-42DC-8151-F2CBF1740722}"/>
            </c:ext>
          </c:extLst>
        </c:ser>
        <c:dLbls>
          <c:showLegendKey val="0"/>
          <c:showVal val="0"/>
          <c:showCatName val="0"/>
          <c:showSerName val="0"/>
          <c:showPercent val="0"/>
          <c:showBubbleSize val="0"/>
        </c:dLbls>
        <c:marker val="1"/>
        <c:smooth val="0"/>
        <c:axId val="87679744"/>
        <c:axId val="87681664"/>
      </c:lineChart>
      <c:dateAx>
        <c:axId val="87679744"/>
        <c:scaling>
          <c:orientation val="minMax"/>
        </c:scaling>
        <c:delete val="1"/>
        <c:axPos val="b"/>
        <c:numFmt formatCode="ge" sourceLinked="1"/>
        <c:majorTickMark val="none"/>
        <c:minorTickMark val="none"/>
        <c:tickLblPos val="none"/>
        <c:crossAx val="87681664"/>
        <c:crosses val="autoZero"/>
        <c:auto val="1"/>
        <c:lblOffset val="100"/>
        <c:baseTimeUnit val="years"/>
      </c:dateAx>
      <c:valAx>
        <c:axId val="8768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7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620-4BFC-B316-4ADE30EDAF8F}"/>
            </c:ext>
          </c:extLst>
        </c:ser>
        <c:dLbls>
          <c:showLegendKey val="0"/>
          <c:showVal val="0"/>
          <c:showCatName val="0"/>
          <c:showSerName val="0"/>
          <c:showPercent val="0"/>
          <c:showBubbleSize val="0"/>
        </c:dLbls>
        <c:gapWidth val="150"/>
        <c:axId val="87792640"/>
        <c:axId val="8780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620-4BFC-B316-4ADE30EDAF8F}"/>
            </c:ext>
          </c:extLst>
        </c:ser>
        <c:dLbls>
          <c:showLegendKey val="0"/>
          <c:showVal val="0"/>
          <c:showCatName val="0"/>
          <c:showSerName val="0"/>
          <c:showPercent val="0"/>
          <c:showBubbleSize val="0"/>
        </c:dLbls>
        <c:marker val="1"/>
        <c:smooth val="0"/>
        <c:axId val="87792640"/>
        <c:axId val="87803008"/>
      </c:lineChart>
      <c:dateAx>
        <c:axId val="87792640"/>
        <c:scaling>
          <c:orientation val="minMax"/>
        </c:scaling>
        <c:delete val="1"/>
        <c:axPos val="b"/>
        <c:numFmt formatCode="ge" sourceLinked="1"/>
        <c:majorTickMark val="none"/>
        <c:minorTickMark val="none"/>
        <c:tickLblPos val="none"/>
        <c:crossAx val="87803008"/>
        <c:crosses val="autoZero"/>
        <c:auto val="1"/>
        <c:lblOffset val="100"/>
        <c:baseTimeUnit val="years"/>
      </c:dateAx>
      <c:valAx>
        <c:axId val="8780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9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EB7-4499-9050-A6F53442DF07}"/>
            </c:ext>
          </c:extLst>
        </c:ser>
        <c:dLbls>
          <c:showLegendKey val="0"/>
          <c:showVal val="0"/>
          <c:showCatName val="0"/>
          <c:showSerName val="0"/>
          <c:showPercent val="0"/>
          <c:showBubbleSize val="0"/>
        </c:dLbls>
        <c:gapWidth val="150"/>
        <c:axId val="87842816"/>
        <c:axId val="8784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EB7-4499-9050-A6F53442DF07}"/>
            </c:ext>
          </c:extLst>
        </c:ser>
        <c:dLbls>
          <c:showLegendKey val="0"/>
          <c:showVal val="0"/>
          <c:showCatName val="0"/>
          <c:showSerName val="0"/>
          <c:showPercent val="0"/>
          <c:showBubbleSize val="0"/>
        </c:dLbls>
        <c:marker val="1"/>
        <c:smooth val="0"/>
        <c:axId val="87842816"/>
        <c:axId val="87844736"/>
      </c:lineChart>
      <c:dateAx>
        <c:axId val="87842816"/>
        <c:scaling>
          <c:orientation val="minMax"/>
        </c:scaling>
        <c:delete val="1"/>
        <c:axPos val="b"/>
        <c:numFmt formatCode="ge" sourceLinked="1"/>
        <c:majorTickMark val="none"/>
        <c:minorTickMark val="none"/>
        <c:tickLblPos val="none"/>
        <c:crossAx val="87844736"/>
        <c:crosses val="autoZero"/>
        <c:auto val="1"/>
        <c:lblOffset val="100"/>
        <c:baseTimeUnit val="years"/>
      </c:dateAx>
      <c:valAx>
        <c:axId val="8784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4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762.38</c:v>
                </c:pt>
                <c:pt idx="1">
                  <c:v>1028.58</c:v>
                </c:pt>
                <c:pt idx="2">
                  <c:v>1254.6600000000001</c:v>
                </c:pt>
                <c:pt idx="3">
                  <c:v>1516.9</c:v>
                </c:pt>
                <c:pt idx="4">
                  <c:v>1786.69</c:v>
                </c:pt>
              </c:numCache>
            </c:numRef>
          </c:val>
          <c:extLst xmlns:c16r2="http://schemas.microsoft.com/office/drawing/2015/06/chart">
            <c:ext xmlns:c16="http://schemas.microsoft.com/office/drawing/2014/chart" uri="{C3380CC4-5D6E-409C-BE32-E72D297353CC}">
              <c16:uniqueId val="{00000000-DFE3-4CAC-BF28-37BD708E9071}"/>
            </c:ext>
          </c:extLst>
        </c:ser>
        <c:dLbls>
          <c:showLegendKey val="0"/>
          <c:showVal val="0"/>
          <c:showCatName val="0"/>
          <c:showSerName val="0"/>
          <c:showPercent val="0"/>
          <c:showBubbleSize val="0"/>
        </c:dLbls>
        <c:gapWidth val="150"/>
        <c:axId val="87874176"/>
        <c:axId val="8788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extLst xmlns:c16r2="http://schemas.microsoft.com/office/drawing/2015/06/chart">
            <c:ext xmlns:c16="http://schemas.microsoft.com/office/drawing/2014/chart" uri="{C3380CC4-5D6E-409C-BE32-E72D297353CC}">
              <c16:uniqueId val="{00000001-DFE3-4CAC-BF28-37BD708E9071}"/>
            </c:ext>
          </c:extLst>
        </c:ser>
        <c:dLbls>
          <c:showLegendKey val="0"/>
          <c:showVal val="0"/>
          <c:showCatName val="0"/>
          <c:showSerName val="0"/>
          <c:showPercent val="0"/>
          <c:showBubbleSize val="0"/>
        </c:dLbls>
        <c:marker val="1"/>
        <c:smooth val="0"/>
        <c:axId val="87874176"/>
        <c:axId val="87880448"/>
      </c:lineChart>
      <c:dateAx>
        <c:axId val="87874176"/>
        <c:scaling>
          <c:orientation val="minMax"/>
        </c:scaling>
        <c:delete val="1"/>
        <c:axPos val="b"/>
        <c:numFmt formatCode="ge" sourceLinked="1"/>
        <c:majorTickMark val="none"/>
        <c:minorTickMark val="none"/>
        <c:tickLblPos val="none"/>
        <c:crossAx val="87880448"/>
        <c:crosses val="autoZero"/>
        <c:auto val="1"/>
        <c:lblOffset val="100"/>
        <c:baseTimeUnit val="years"/>
      </c:dateAx>
      <c:valAx>
        <c:axId val="8788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7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92.09</c:v>
                </c:pt>
                <c:pt idx="1">
                  <c:v>109.21</c:v>
                </c:pt>
                <c:pt idx="2">
                  <c:v>94.3</c:v>
                </c:pt>
                <c:pt idx="3">
                  <c:v>89.68</c:v>
                </c:pt>
                <c:pt idx="4">
                  <c:v>58.08</c:v>
                </c:pt>
              </c:numCache>
            </c:numRef>
          </c:val>
          <c:extLst xmlns:c16r2="http://schemas.microsoft.com/office/drawing/2015/06/chart">
            <c:ext xmlns:c16="http://schemas.microsoft.com/office/drawing/2014/chart" uri="{C3380CC4-5D6E-409C-BE32-E72D297353CC}">
              <c16:uniqueId val="{00000000-41B0-4CFB-912C-6C47842A6447}"/>
            </c:ext>
          </c:extLst>
        </c:ser>
        <c:dLbls>
          <c:showLegendKey val="0"/>
          <c:showVal val="0"/>
          <c:showCatName val="0"/>
          <c:showSerName val="0"/>
          <c:showPercent val="0"/>
          <c:showBubbleSize val="0"/>
        </c:dLbls>
        <c:gapWidth val="150"/>
        <c:axId val="87899136"/>
        <c:axId val="8791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extLst xmlns:c16r2="http://schemas.microsoft.com/office/drawing/2015/06/chart">
            <c:ext xmlns:c16="http://schemas.microsoft.com/office/drawing/2014/chart" uri="{C3380CC4-5D6E-409C-BE32-E72D297353CC}">
              <c16:uniqueId val="{00000001-41B0-4CFB-912C-6C47842A6447}"/>
            </c:ext>
          </c:extLst>
        </c:ser>
        <c:dLbls>
          <c:showLegendKey val="0"/>
          <c:showVal val="0"/>
          <c:showCatName val="0"/>
          <c:showSerName val="0"/>
          <c:showPercent val="0"/>
          <c:showBubbleSize val="0"/>
        </c:dLbls>
        <c:marker val="1"/>
        <c:smooth val="0"/>
        <c:axId val="87899136"/>
        <c:axId val="87913600"/>
      </c:lineChart>
      <c:dateAx>
        <c:axId val="87899136"/>
        <c:scaling>
          <c:orientation val="minMax"/>
        </c:scaling>
        <c:delete val="1"/>
        <c:axPos val="b"/>
        <c:numFmt formatCode="ge" sourceLinked="1"/>
        <c:majorTickMark val="none"/>
        <c:minorTickMark val="none"/>
        <c:tickLblPos val="none"/>
        <c:crossAx val="87913600"/>
        <c:crosses val="autoZero"/>
        <c:auto val="1"/>
        <c:lblOffset val="100"/>
        <c:baseTimeUnit val="years"/>
      </c:dateAx>
      <c:valAx>
        <c:axId val="8791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9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77.650000000000006</c:v>
                </c:pt>
                <c:pt idx="1">
                  <c:v>65.930000000000007</c:v>
                </c:pt>
                <c:pt idx="2">
                  <c:v>73.38</c:v>
                </c:pt>
                <c:pt idx="3">
                  <c:v>76.81</c:v>
                </c:pt>
                <c:pt idx="4">
                  <c:v>119.09</c:v>
                </c:pt>
              </c:numCache>
            </c:numRef>
          </c:val>
          <c:extLst xmlns:c16r2="http://schemas.microsoft.com/office/drawing/2015/06/chart">
            <c:ext xmlns:c16="http://schemas.microsoft.com/office/drawing/2014/chart" uri="{C3380CC4-5D6E-409C-BE32-E72D297353CC}">
              <c16:uniqueId val="{00000000-14CF-4A2B-8666-6EF0D5743C2C}"/>
            </c:ext>
          </c:extLst>
        </c:ser>
        <c:dLbls>
          <c:showLegendKey val="0"/>
          <c:showVal val="0"/>
          <c:showCatName val="0"/>
          <c:showSerName val="0"/>
          <c:showPercent val="0"/>
          <c:showBubbleSize val="0"/>
        </c:dLbls>
        <c:gapWidth val="150"/>
        <c:axId val="87939712"/>
        <c:axId val="8794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extLst xmlns:c16r2="http://schemas.microsoft.com/office/drawing/2015/06/chart">
            <c:ext xmlns:c16="http://schemas.microsoft.com/office/drawing/2014/chart" uri="{C3380CC4-5D6E-409C-BE32-E72D297353CC}">
              <c16:uniqueId val="{00000001-14CF-4A2B-8666-6EF0D5743C2C}"/>
            </c:ext>
          </c:extLst>
        </c:ser>
        <c:dLbls>
          <c:showLegendKey val="0"/>
          <c:showVal val="0"/>
          <c:showCatName val="0"/>
          <c:showSerName val="0"/>
          <c:showPercent val="0"/>
          <c:showBubbleSize val="0"/>
        </c:dLbls>
        <c:marker val="1"/>
        <c:smooth val="0"/>
        <c:axId val="87939712"/>
        <c:axId val="87945984"/>
      </c:lineChart>
      <c:dateAx>
        <c:axId val="87939712"/>
        <c:scaling>
          <c:orientation val="minMax"/>
        </c:scaling>
        <c:delete val="1"/>
        <c:axPos val="b"/>
        <c:numFmt formatCode="ge" sourceLinked="1"/>
        <c:majorTickMark val="none"/>
        <c:minorTickMark val="none"/>
        <c:tickLblPos val="none"/>
        <c:crossAx val="87945984"/>
        <c:crosses val="autoZero"/>
        <c:auto val="1"/>
        <c:lblOffset val="100"/>
        <c:baseTimeUnit val="years"/>
      </c:dateAx>
      <c:valAx>
        <c:axId val="8794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3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 zoomScaleNormal="100" workbookViewId="0">
      <selection activeCell="AH13" sqref="AH1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高知県　奈半利町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t="s">
        <v>122</v>
      </c>
      <c r="AE8" s="50"/>
      <c r="AF8" s="50"/>
      <c r="AG8" s="50"/>
      <c r="AH8" s="50"/>
      <c r="AI8" s="50"/>
      <c r="AJ8" s="50"/>
      <c r="AK8" s="2"/>
      <c r="AL8" s="51">
        <f>データ!$R$6</f>
        <v>3359</v>
      </c>
      <c r="AM8" s="51"/>
      <c r="AN8" s="51"/>
      <c r="AO8" s="51"/>
      <c r="AP8" s="51"/>
      <c r="AQ8" s="51"/>
      <c r="AR8" s="51"/>
      <c r="AS8" s="51"/>
      <c r="AT8" s="46">
        <f>データ!$S$6</f>
        <v>28.36</v>
      </c>
      <c r="AU8" s="46"/>
      <c r="AV8" s="46"/>
      <c r="AW8" s="46"/>
      <c r="AX8" s="46"/>
      <c r="AY8" s="46"/>
      <c r="AZ8" s="46"/>
      <c r="BA8" s="46"/>
      <c r="BB8" s="46">
        <f>データ!$T$6</f>
        <v>118.44</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92.05</v>
      </c>
      <c r="Q10" s="46"/>
      <c r="R10" s="46"/>
      <c r="S10" s="46"/>
      <c r="T10" s="46"/>
      <c r="U10" s="46"/>
      <c r="V10" s="46"/>
      <c r="W10" s="51">
        <f>データ!$Q$6</f>
        <v>1237</v>
      </c>
      <c r="X10" s="51"/>
      <c r="Y10" s="51"/>
      <c r="Z10" s="51"/>
      <c r="AA10" s="51"/>
      <c r="AB10" s="51"/>
      <c r="AC10" s="51"/>
      <c r="AD10" s="2"/>
      <c r="AE10" s="2"/>
      <c r="AF10" s="2"/>
      <c r="AG10" s="2"/>
      <c r="AH10" s="2"/>
      <c r="AI10" s="2"/>
      <c r="AJ10" s="2"/>
      <c r="AK10" s="2"/>
      <c r="AL10" s="51">
        <f>データ!$U$6</f>
        <v>3067</v>
      </c>
      <c r="AM10" s="51"/>
      <c r="AN10" s="51"/>
      <c r="AO10" s="51"/>
      <c r="AP10" s="51"/>
      <c r="AQ10" s="51"/>
      <c r="AR10" s="51"/>
      <c r="AS10" s="51"/>
      <c r="AT10" s="46">
        <f>データ!$V$6</f>
        <v>4</v>
      </c>
      <c r="AU10" s="46"/>
      <c r="AV10" s="46"/>
      <c r="AW10" s="46"/>
      <c r="AX10" s="46"/>
      <c r="AY10" s="46"/>
      <c r="AZ10" s="46"/>
      <c r="BA10" s="46"/>
      <c r="BB10" s="46">
        <f>データ!$W$6</f>
        <v>766.75</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393029</v>
      </c>
      <c r="D6" s="34">
        <f t="shared" si="3"/>
        <v>47</v>
      </c>
      <c r="E6" s="34">
        <f t="shared" si="3"/>
        <v>1</v>
      </c>
      <c r="F6" s="34">
        <f t="shared" si="3"/>
        <v>0</v>
      </c>
      <c r="G6" s="34">
        <f t="shared" si="3"/>
        <v>0</v>
      </c>
      <c r="H6" s="34" t="str">
        <f t="shared" si="3"/>
        <v>高知県　奈半利町</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92.05</v>
      </c>
      <c r="Q6" s="35">
        <f t="shared" si="3"/>
        <v>1237</v>
      </c>
      <c r="R6" s="35">
        <f t="shared" si="3"/>
        <v>3359</v>
      </c>
      <c r="S6" s="35">
        <f t="shared" si="3"/>
        <v>28.36</v>
      </c>
      <c r="T6" s="35">
        <f t="shared" si="3"/>
        <v>118.44</v>
      </c>
      <c r="U6" s="35">
        <f t="shared" si="3"/>
        <v>3067</v>
      </c>
      <c r="V6" s="35">
        <f t="shared" si="3"/>
        <v>4</v>
      </c>
      <c r="W6" s="35">
        <f t="shared" si="3"/>
        <v>766.75</v>
      </c>
      <c r="X6" s="36">
        <f>IF(X7="",NA(),X7)</f>
        <v>92.85</v>
      </c>
      <c r="Y6" s="36">
        <f t="shared" ref="Y6:AG6" si="4">IF(Y7="",NA(),Y7)</f>
        <v>110.62</v>
      </c>
      <c r="Z6" s="36">
        <f t="shared" si="4"/>
        <v>96.09</v>
      </c>
      <c r="AA6" s="36">
        <f t="shared" si="4"/>
        <v>97.25</v>
      </c>
      <c r="AB6" s="36">
        <f t="shared" si="4"/>
        <v>80.94</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762.38</v>
      </c>
      <c r="BF6" s="36">
        <f t="shared" ref="BF6:BN6" si="7">IF(BF7="",NA(),BF7)</f>
        <v>1028.58</v>
      </c>
      <c r="BG6" s="36">
        <f t="shared" si="7"/>
        <v>1254.6600000000001</v>
      </c>
      <c r="BH6" s="36">
        <f t="shared" si="7"/>
        <v>1516.9</v>
      </c>
      <c r="BI6" s="36">
        <f t="shared" si="7"/>
        <v>1786.69</v>
      </c>
      <c r="BJ6" s="36">
        <f t="shared" si="7"/>
        <v>1108.26</v>
      </c>
      <c r="BK6" s="36">
        <f t="shared" si="7"/>
        <v>1113.76</v>
      </c>
      <c r="BL6" s="36">
        <f t="shared" si="7"/>
        <v>1125.69</v>
      </c>
      <c r="BM6" s="36">
        <f t="shared" si="7"/>
        <v>1134.67</v>
      </c>
      <c r="BN6" s="36">
        <f t="shared" si="7"/>
        <v>1144.79</v>
      </c>
      <c r="BO6" s="35" t="str">
        <f>IF(BO7="","",IF(BO7="-","【-】","【"&amp;SUBSTITUTE(TEXT(BO7,"#,##0.00"),"-","△")&amp;"】"))</f>
        <v>【1,280.76】</v>
      </c>
      <c r="BP6" s="36">
        <f>IF(BP7="",NA(),BP7)</f>
        <v>92.09</v>
      </c>
      <c r="BQ6" s="36">
        <f t="shared" ref="BQ6:BY6" si="8">IF(BQ7="",NA(),BQ7)</f>
        <v>109.21</v>
      </c>
      <c r="BR6" s="36">
        <f t="shared" si="8"/>
        <v>94.3</v>
      </c>
      <c r="BS6" s="36">
        <f t="shared" si="8"/>
        <v>89.68</v>
      </c>
      <c r="BT6" s="36">
        <f t="shared" si="8"/>
        <v>58.08</v>
      </c>
      <c r="BU6" s="36">
        <f t="shared" si="8"/>
        <v>19.77</v>
      </c>
      <c r="BV6" s="36">
        <f t="shared" si="8"/>
        <v>34.25</v>
      </c>
      <c r="BW6" s="36">
        <f t="shared" si="8"/>
        <v>46.48</v>
      </c>
      <c r="BX6" s="36">
        <f t="shared" si="8"/>
        <v>40.6</v>
      </c>
      <c r="BY6" s="36">
        <f t="shared" si="8"/>
        <v>56.04</v>
      </c>
      <c r="BZ6" s="35" t="str">
        <f>IF(BZ7="","",IF(BZ7="-","【-】","【"&amp;SUBSTITUTE(TEXT(BZ7,"#,##0.00"),"-","△")&amp;"】"))</f>
        <v>【53.06】</v>
      </c>
      <c r="CA6" s="36">
        <f>IF(CA7="",NA(),CA7)</f>
        <v>77.650000000000006</v>
      </c>
      <c r="CB6" s="36">
        <f t="shared" ref="CB6:CJ6" si="9">IF(CB7="",NA(),CB7)</f>
        <v>65.930000000000007</v>
      </c>
      <c r="CC6" s="36">
        <f t="shared" si="9"/>
        <v>73.38</v>
      </c>
      <c r="CD6" s="36">
        <f t="shared" si="9"/>
        <v>76.81</v>
      </c>
      <c r="CE6" s="36">
        <f t="shared" si="9"/>
        <v>119.09</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99.58</v>
      </c>
      <c r="CM6" s="36">
        <f t="shared" ref="CM6:CU6" si="10">IF(CM7="",NA(),CM7)</f>
        <v>100.56</v>
      </c>
      <c r="CN6" s="36">
        <f t="shared" si="10"/>
        <v>103.54</v>
      </c>
      <c r="CO6" s="36">
        <f t="shared" si="10"/>
        <v>108.72</v>
      </c>
      <c r="CP6" s="36">
        <f t="shared" si="10"/>
        <v>93.39</v>
      </c>
      <c r="CQ6" s="36">
        <f t="shared" si="10"/>
        <v>57.17</v>
      </c>
      <c r="CR6" s="36">
        <f t="shared" si="10"/>
        <v>57.55</v>
      </c>
      <c r="CS6" s="36">
        <f t="shared" si="10"/>
        <v>57.43</v>
      </c>
      <c r="CT6" s="36">
        <f t="shared" si="10"/>
        <v>57.29</v>
      </c>
      <c r="CU6" s="36">
        <f t="shared" si="10"/>
        <v>55.9</v>
      </c>
      <c r="CV6" s="35" t="str">
        <f>IF(CV7="","",IF(CV7="-","【-】","【"&amp;SUBSTITUTE(TEXT(CV7,"#,##0.00"),"-","△")&amp;"】"))</f>
        <v>【56.28】</v>
      </c>
      <c r="CW6" s="36">
        <f>IF(CW7="",NA(),CW7)</f>
        <v>66.27</v>
      </c>
      <c r="CX6" s="36">
        <f t="shared" ref="CX6:DF6" si="11">IF(CX7="",NA(),CX7)</f>
        <v>65.510000000000005</v>
      </c>
      <c r="CY6" s="36">
        <f t="shared" si="11"/>
        <v>67.23</v>
      </c>
      <c r="CZ6" s="36">
        <f t="shared" si="11"/>
        <v>63.05</v>
      </c>
      <c r="DA6" s="36">
        <f t="shared" si="11"/>
        <v>72.91</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2.36</v>
      </c>
      <c r="EE6" s="36">
        <f t="shared" ref="EE6:EM6" si="14">IF(EE7="",NA(),EE7)</f>
        <v>2.09</v>
      </c>
      <c r="EF6" s="36">
        <f t="shared" si="14"/>
        <v>2.8</v>
      </c>
      <c r="EG6" s="36">
        <f t="shared" si="14"/>
        <v>3.11</v>
      </c>
      <c r="EH6" s="36">
        <f t="shared" si="14"/>
        <v>3.89</v>
      </c>
      <c r="EI6" s="36">
        <f t="shared" si="14"/>
        <v>0.46</v>
      </c>
      <c r="EJ6" s="36">
        <f t="shared" si="14"/>
        <v>0.8</v>
      </c>
      <c r="EK6" s="36">
        <f t="shared" si="14"/>
        <v>0.69</v>
      </c>
      <c r="EL6" s="36">
        <f t="shared" si="14"/>
        <v>0.65</v>
      </c>
      <c r="EM6" s="36">
        <f t="shared" si="14"/>
        <v>0.53</v>
      </c>
      <c r="EN6" s="35" t="str">
        <f>IF(EN7="","",IF(EN7="-","【-】","【"&amp;SUBSTITUTE(TEXT(EN7,"#,##0.00"),"-","△")&amp;"】"))</f>
        <v>【0.59】</v>
      </c>
    </row>
    <row r="7" spans="1:144" s="37" customFormat="1">
      <c r="A7" s="29"/>
      <c r="B7" s="38">
        <v>2016</v>
      </c>
      <c r="C7" s="38">
        <v>393029</v>
      </c>
      <c r="D7" s="38">
        <v>47</v>
      </c>
      <c r="E7" s="38">
        <v>1</v>
      </c>
      <c r="F7" s="38">
        <v>0</v>
      </c>
      <c r="G7" s="38">
        <v>0</v>
      </c>
      <c r="H7" s="38" t="s">
        <v>107</v>
      </c>
      <c r="I7" s="38" t="s">
        <v>108</v>
      </c>
      <c r="J7" s="38" t="s">
        <v>109</v>
      </c>
      <c r="K7" s="38" t="s">
        <v>110</v>
      </c>
      <c r="L7" s="38" t="s">
        <v>111</v>
      </c>
      <c r="M7" s="38"/>
      <c r="N7" s="39" t="s">
        <v>112</v>
      </c>
      <c r="O7" s="39" t="s">
        <v>113</v>
      </c>
      <c r="P7" s="39">
        <v>92.05</v>
      </c>
      <c r="Q7" s="39">
        <v>1237</v>
      </c>
      <c r="R7" s="39">
        <v>3359</v>
      </c>
      <c r="S7" s="39">
        <v>28.36</v>
      </c>
      <c r="T7" s="39">
        <v>118.44</v>
      </c>
      <c r="U7" s="39">
        <v>3067</v>
      </c>
      <c r="V7" s="39">
        <v>4</v>
      </c>
      <c r="W7" s="39">
        <v>766.75</v>
      </c>
      <c r="X7" s="39">
        <v>92.85</v>
      </c>
      <c r="Y7" s="39">
        <v>110.62</v>
      </c>
      <c r="Z7" s="39">
        <v>96.09</v>
      </c>
      <c r="AA7" s="39">
        <v>97.25</v>
      </c>
      <c r="AB7" s="39">
        <v>80.94</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762.38</v>
      </c>
      <c r="BF7" s="39">
        <v>1028.58</v>
      </c>
      <c r="BG7" s="39">
        <v>1254.6600000000001</v>
      </c>
      <c r="BH7" s="39">
        <v>1516.9</v>
      </c>
      <c r="BI7" s="39">
        <v>1786.69</v>
      </c>
      <c r="BJ7" s="39">
        <v>1108.26</v>
      </c>
      <c r="BK7" s="39">
        <v>1113.76</v>
      </c>
      <c r="BL7" s="39">
        <v>1125.69</v>
      </c>
      <c r="BM7" s="39">
        <v>1134.67</v>
      </c>
      <c r="BN7" s="39">
        <v>1144.79</v>
      </c>
      <c r="BO7" s="39">
        <v>1280.76</v>
      </c>
      <c r="BP7" s="39">
        <v>92.09</v>
      </c>
      <c r="BQ7" s="39">
        <v>109.21</v>
      </c>
      <c r="BR7" s="39">
        <v>94.3</v>
      </c>
      <c r="BS7" s="39">
        <v>89.68</v>
      </c>
      <c r="BT7" s="39">
        <v>58.08</v>
      </c>
      <c r="BU7" s="39">
        <v>19.77</v>
      </c>
      <c r="BV7" s="39">
        <v>34.25</v>
      </c>
      <c r="BW7" s="39">
        <v>46.48</v>
      </c>
      <c r="BX7" s="39">
        <v>40.6</v>
      </c>
      <c r="BY7" s="39">
        <v>56.04</v>
      </c>
      <c r="BZ7" s="39">
        <v>53.06</v>
      </c>
      <c r="CA7" s="39">
        <v>77.650000000000006</v>
      </c>
      <c r="CB7" s="39">
        <v>65.930000000000007</v>
      </c>
      <c r="CC7" s="39">
        <v>73.38</v>
      </c>
      <c r="CD7" s="39">
        <v>76.81</v>
      </c>
      <c r="CE7" s="39">
        <v>119.09</v>
      </c>
      <c r="CF7" s="39">
        <v>878.73</v>
      </c>
      <c r="CG7" s="39">
        <v>501.18</v>
      </c>
      <c r="CH7" s="39">
        <v>376.61</v>
      </c>
      <c r="CI7" s="39">
        <v>440.03</v>
      </c>
      <c r="CJ7" s="39">
        <v>304.35000000000002</v>
      </c>
      <c r="CK7" s="39">
        <v>314.83</v>
      </c>
      <c r="CL7" s="39">
        <v>99.58</v>
      </c>
      <c r="CM7" s="39">
        <v>100.56</v>
      </c>
      <c r="CN7" s="39">
        <v>103.54</v>
      </c>
      <c r="CO7" s="39">
        <v>108.72</v>
      </c>
      <c r="CP7" s="39">
        <v>93.39</v>
      </c>
      <c r="CQ7" s="39">
        <v>57.17</v>
      </c>
      <c r="CR7" s="39">
        <v>57.55</v>
      </c>
      <c r="CS7" s="39">
        <v>57.43</v>
      </c>
      <c r="CT7" s="39">
        <v>57.29</v>
      </c>
      <c r="CU7" s="39">
        <v>55.9</v>
      </c>
      <c r="CV7" s="39">
        <v>56.28</v>
      </c>
      <c r="CW7" s="39">
        <v>66.27</v>
      </c>
      <c r="CX7" s="39">
        <v>65.510000000000005</v>
      </c>
      <c r="CY7" s="39">
        <v>67.23</v>
      </c>
      <c r="CZ7" s="39">
        <v>63.05</v>
      </c>
      <c r="DA7" s="39">
        <v>72.91</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2.36</v>
      </c>
      <c r="EE7" s="39">
        <v>2.09</v>
      </c>
      <c r="EF7" s="39">
        <v>2.8</v>
      </c>
      <c r="EG7" s="39">
        <v>3.11</v>
      </c>
      <c r="EH7" s="39">
        <v>3.89</v>
      </c>
      <c r="EI7" s="39">
        <v>0.46</v>
      </c>
      <c r="EJ7" s="39">
        <v>0.8</v>
      </c>
      <c r="EK7" s="39">
        <v>0.69</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2017-12-25T01:47:05Z</dcterms:created>
  <dcterms:modified xsi:type="dcterms:W3CDTF">2018-03-02T08:55:34Z</dcterms:modified>
  <cp:category/>
</cp:coreProperties>
</file>