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730" windowHeight="117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<sst xmlns="http://schemas.openxmlformats.org/spreadsheetml/2006/main" count="237" uniqueCount="124">
  <si>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</si>
  <si>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</si>
  <si>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</si>
  <si>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</si>
  <si>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</si>
  <si>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</si>
  <si>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</si>
  <si>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</si>
  <si>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</si>
  <si>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</si>
  <si>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</si>
  <si>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</si>
  <si>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</si>
  <si>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</si>
  <si>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</si>
  <si>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</si>
  <si>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</si>
  <si>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</si>
  <si>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</si>
  <si>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</si>
  <si>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</si>
  <si>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</si>
  <si>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</si>
  <si>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</si>
  <si>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</si>
  <si>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</si>
  <si>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</si>
  <si>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</si>
  <si>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</si>
  <si>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</si>
  <si>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</si>
  <si>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</si>
  <si>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</si>
  <si>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</si>
  <si>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</si>
  <si>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</si>
  <si>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</si>
  <si>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</si>
  <si>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</si>
  <si>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</si>
  <si>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</si>
  <si>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</si>
  <si>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</si>
  <si>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</si>
  <si>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</si>
  <si>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</si>
  <si>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</si>
  <si>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</si>
  <si>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</si>
  <si>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</si>
  <si>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</si>
  <si>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</si>
  <si>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</si>
  <si>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</si>
  <si>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</si>
  <si>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</si>
  <si>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</si>
  <si>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</si>
  <si>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</si>
  <si>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</si>
  <si>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</si>
  <si>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</si>
  <si>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</si>
  <si>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</si>
  <si>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</si>
  <si>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</si>
  <si>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</si>
  <si>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</si>
  <si>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</si>
  <si>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</si>
  <si>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</si>
  <si>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</si>
  <si>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</si>
  <si>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</si>
  <si>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</si>
  <si>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</si>
  <si>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</si>
  <si>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</si>
  <si>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</si>
  <si>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</si>
  <si>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</si>
  <si>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</si>
  <si>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</si>
  <si>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</si>
  <si>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</si>
  <si>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</si>
  <si>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</si>
  <si>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</si>
  <si>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</si>
  <si>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</si>
  <si>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</si>
  <si>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</si>
  <si>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</si>
  <si>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</si>
  <si>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</si>
  <si>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</si>
  <si>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</si>
  <si>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</si>
  <si>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</si>
  <si>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</si>
  <si>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</si>
  <si>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</si>
  <si>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</si>
  <si>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</si>
  <si>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</si>
  <si>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</si>
  <si>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</si>
  <si>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</si>
  <si>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土佐町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</si>
  <si>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</si>
  <si>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</si>
  <si>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</si>
  <si>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</si>
  <si>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</si>
  <si>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</si>
  <si>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</si>
  <si>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</si>
  <si>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</si>
  <si>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</si>
  <si>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</si>
  <si>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路の更新について、耐震対応の管路改修に向け取り組んでおり、今後も計画的な管路更新を進めていくことが必要であるが、更新費用と料金収入等も考慮して、３２年度を目途に管路更新計画を策定していく必要がある。</t>
    <rPh sb="0" eb="2">
      <t>カンロ</t>
    </rPh>
    <rPh sb="3" eb="5">
      <t>コウシン</t>
    </rPh>
    <rPh sb="10" eb="12">
      <t>タイシン</t>
    </rPh>
    <rPh sb="12" eb="14">
      <t>タイオウ</t>
    </rPh>
    <rPh sb="15" eb="17">
      <t>カンロ</t>
    </rPh>
    <rPh sb="17" eb="19">
      <t>カイシュウ</t>
    </rPh>
    <rPh sb="20" eb="21">
      <t>ム</t>
    </rPh>
    <rPh sb="22" eb="23">
      <t>ト</t>
    </rPh>
    <rPh sb="24" eb="25">
      <t>ク</t>
    </rPh>
    <rPh sb="30" eb="32">
      <t>コンゴ</t>
    </rPh>
    <rPh sb="33" eb="36">
      <t>ケイカクテキ</t>
    </rPh>
    <rPh sb="37" eb="39">
      <t>カンロ</t>
    </rPh>
    <rPh sb="39" eb="41">
      <t>コウシン</t>
    </rPh>
    <rPh sb="42" eb="43">
      <t>スス</t>
    </rPh>
    <rPh sb="50" eb="52">
      <t>ヒツヨウ</t>
    </rPh>
    <rPh sb="57" eb="59">
      <t>コウシン</t>
    </rPh>
    <rPh sb="59" eb="61">
      <t>ヒヨウ</t>
    </rPh>
    <rPh sb="62" eb="64">
      <t>リョウキン</t>
    </rPh>
    <rPh sb="64" eb="66">
      <t>シュウニュウ</t>
    </rPh>
    <rPh sb="66" eb="67">
      <t>トウ</t>
    </rPh>
    <rPh sb="68" eb="70">
      <t>コウリョ</t>
    </rPh>
    <rPh sb="75" eb="77">
      <t>ネンド</t>
    </rPh>
    <rPh sb="78" eb="80">
      <t>メド</t>
    </rPh>
    <rPh sb="81" eb="83">
      <t>カンロ</t>
    </rPh>
    <rPh sb="83" eb="85">
      <t>コウシン</t>
    </rPh>
    <rPh sb="85" eb="87">
      <t>ケイカク</t>
    </rPh>
    <rPh sb="88" eb="90">
      <t>サクテイ</t>
    </rPh>
    <rPh sb="94" eb="96">
      <t>ヒツヨウ</t>
    </rPh>
    <phoneticPr fontId="7"/>
  </si>
  <si>
    <t>町民の生活に必要不可欠なライフラインであるため、安全安心な水道水供給に向け、施設の改修及び管路の改修等が必要である。
ライフラインである水道供給・継続のため、経費削減や料金徴収対策の強化等にも努めていくことが必要である。</t>
    <rPh sb="0" eb="2">
      <t>チョウミン</t>
    </rPh>
    <rPh sb="3" eb="5">
      <t>セイカツ</t>
    </rPh>
    <rPh sb="6" eb="8">
      <t>ヒツヨウ</t>
    </rPh>
    <rPh sb="8" eb="11">
      <t>フカケツ</t>
    </rPh>
    <rPh sb="24" eb="26">
      <t>アンゼン</t>
    </rPh>
    <rPh sb="26" eb="28">
      <t>アンシン</t>
    </rPh>
    <rPh sb="29" eb="32">
      <t>スイドウスイ</t>
    </rPh>
    <rPh sb="32" eb="34">
      <t>キョウキュウ</t>
    </rPh>
    <rPh sb="35" eb="36">
      <t>ム</t>
    </rPh>
    <rPh sb="38" eb="40">
      <t>シセツ</t>
    </rPh>
    <rPh sb="41" eb="43">
      <t>カイシュウ</t>
    </rPh>
    <rPh sb="43" eb="44">
      <t>オヨ</t>
    </rPh>
    <rPh sb="45" eb="47">
      <t>カンロ</t>
    </rPh>
    <rPh sb="48" eb="50">
      <t>カイシュウ</t>
    </rPh>
    <rPh sb="50" eb="51">
      <t>トウ</t>
    </rPh>
    <rPh sb="52" eb="54">
      <t>ヒツヨウ</t>
    </rPh>
    <rPh sb="68" eb="70">
      <t>スイドウ</t>
    </rPh>
    <rPh sb="70" eb="72">
      <t>キョウキュウ</t>
    </rPh>
    <rPh sb="73" eb="75">
      <t>ケイゾク</t>
    </rPh>
    <rPh sb="79" eb="81">
      <t>ケイヒ</t>
    </rPh>
    <rPh sb="81" eb="83">
      <t>サクゲン</t>
    </rPh>
    <rPh sb="84" eb="86">
      <t>リョウキン</t>
    </rPh>
    <rPh sb="86" eb="88">
      <t>チョウシュウ</t>
    </rPh>
    <rPh sb="88" eb="90">
      <t>タイサク</t>
    </rPh>
    <rPh sb="91" eb="93">
      <t>キョウカ</t>
    </rPh>
    <rPh sb="93" eb="94">
      <t>トウ</t>
    </rPh>
    <rPh sb="96" eb="97">
      <t>ツト</t>
    </rPh>
    <rPh sb="104" eb="106">
      <t>ヒツヨウ</t>
    </rPh>
    <phoneticPr fontId="7"/>
  </si>
  <si>
    <t>非設置</t>
    <phoneticPr fontId="4"/>
  </si>
  <si>
    <t xml:space="preserve">「①収益的収支比率」「⑤料金回収率」ともに、平均を下回り、一般会計からの繰入によって賄われている状況であり、経営は厳しい状況となっている。「⑥給水原価」は、年々少しづつ上昇しており、包括委託の業務の見直しや施設の状況を調査し、効率的な管理を進めていくことが必要である。「⑦施設利用率」は、人口減少などの影響もあり、施設利用率は減少しているため、施設の更新時に、規模の見直し等を図っていくなど計画を見直していくことが必要である。
「⑤料金回収率」は、料金回収についても横ばい状態であるが、料金徴収に向け他課と協議を進め、取り組んでいる状況である。
</t>
    <rPh sb="5" eb="7">
      <t>シュウシ</t>
    </rPh>
    <rPh sb="7" eb="9">
      <t>ヒリツ</t>
    </rPh>
    <rPh sb="12" eb="14">
      <t>リョウキン</t>
    </rPh>
    <rPh sb="14" eb="16">
      <t>カイシュウ</t>
    </rPh>
    <rPh sb="16" eb="17">
      <t>リツ</t>
    </rPh>
    <rPh sb="22" eb="24">
      <t>ヘイキン</t>
    </rPh>
    <rPh sb="25" eb="27">
      <t>シタマワ</t>
    </rPh>
    <rPh sb="29" eb="31">
      <t>イッパン</t>
    </rPh>
    <rPh sb="31" eb="33">
      <t>カイケイ</t>
    </rPh>
    <rPh sb="36" eb="37">
      <t>ク</t>
    </rPh>
    <rPh sb="37" eb="38">
      <t>イ</t>
    </rPh>
    <rPh sb="42" eb="43">
      <t>マカナ</t>
    </rPh>
    <rPh sb="48" eb="50">
      <t>ジョウキョウ</t>
    </rPh>
    <rPh sb="54" eb="56">
      <t>ケイエイ</t>
    </rPh>
    <rPh sb="57" eb="58">
      <t>キビ</t>
    </rPh>
    <rPh sb="60" eb="62">
      <t>ジョウキョウ</t>
    </rPh>
    <rPh sb="71" eb="73">
      <t>キュウスイ</t>
    </rPh>
    <rPh sb="73" eb="75">
      <t>ゲンカ</t>
    </rPh>
    <rPh sb="78" eb="80">
      <t>ネンネン</t>
    </rPh>
    <rPh sb="80" eb="81">
      <t>スコ</t>
    </rPh>
    <rPh sb="84" eb="86">
      <t>ジョウショウ</t>
    </rPh>
    <rPh sb="91" eb="93">
      <t>ホウカツ</t>
    </rPh>
    <rPh sb="93" eb="95">
      <t>イタク</t>
    </rPh>
    <rPh sb="96" eb="98">
      <t>ギョウム</t>
    </rPh>
    <rPh sb="99" eb="101">
      <t>ミナオ</t>
    </rPh>
    <rPh sb="103" eb="105">
      <t>シセツ</t>
    </rPh>
    <rPh sb="106" eb="108">
      <t>ジョウキョウ</t>
    </rPh>
    <rPh sb="109" eb="111">
      <t>チョウサ</t>
    </rPh>
    <rPh sb="113" eb="116">
      <t>コウリツテキ</t>
    </rPh>
    <rPh sb="117" eb="119">
      <t>カンリ</t>
    </rPh>
    <rPh sb="120" eb="121">
      <t>スス</t>
    </rPh>
    <rPh sb="128" eb="130">
      <t>ヒツヨウ</t>
    </rPh>
    <rPh sb="136" eb="138">
      <t>シセツ</t>
    </rPh>
    <rPh sb="138" eb="140">
      <t>リヨウ</t>
    </rPh>
    <rPh sb="140" eb="141">
      <t>リツ</t>
    </rPh>
    <rPh sb="144" eb="146">
      <t>ジンコウ</t>
    </rPh>
    <rPh sb="146" eb="148">
      <t>ゲンショウ</t>
    </rPh>
    <rPh sb="151" eb="153">
      <t>エイキョウ</t>
    </rPh>
    <rPh sb="157" eb="159">
      <t>シセツ</t>
    </rPh>
    <rPh sb="159" eb="161">
      <t>リヨウ</t>
    </rPh>
    <rPh sb="161" eb="162">
      <t>リツ</t>
    </rPh>
    <rPh sb="163" eb="165">
      <t>ゲンショウ</t>
    </rPh>
    <rPh sb="172" eb="174">
      <t>シセツ</t>
    </rPh>
    <rPh sb="175" eb="177">
      <t>コウシン</t>
    </rPh>
    <rPh sb="177" eb="178">
      <t>ジ</t>
    </rPh>
    <rPh sb="180" eb="182">
      <t>キボ</t>
    </rPh>
    <rPh sb="183" eb="185">
      <t>ミナオ</t>
    </rPh>
    <rPh sb="186" eb="187">
      <t>トウ</t>
    </rPh>
    <rPh sb="188" eb="189">
      <t>ハカ</t>
    </rPh>
    <rPh sb="195" eb="197">
      <t>ケイカク</t>
    </rPh>
    <rPh sb="198" eb="200">
      <t>ミナオ</t>
    </rPh>
    <rPh sb="207" eb="209">
      <t>ヒツヨウ</t>
    </rPh>
    <rPh sb="216" eb="218">
      <t>リョウキン</t>
    </rPh>
    <rPh sb="218" eb="220">
      <t>カイシュウ</t>
    </rPh>
    <rPh sb="220" eb="221">
      <t>リツ</t>
    </rPh>
    <rPh sb="224" eb="226">
      <t>リョウキン</t>
    </rPh>
    <rPh sb="226" eb="228">
      <t>カイシュウ</t>
    </rPh>
    <rPh sb="233" eb="234">
      <t>ヨコ</t>
    </rPh>
    <rPh sb="236" eb="238">
      <t>ジョウタイ</t>
    </rPh>
    <rPh sb="243" eb="245">
      <t>リョウキン</t>
    </rPh>
    <rPh sb="248" eb="249">
      <t>ム</t>
    </rPh>
    <rPh sb="250" eb="251">
      <t>タ</t>
    </rPh>
    <rPh sb="251" eb="252">
      <t>カ</t>
    </rPh>
    <rPh sb="253" eb="255">
      <t>キョウギ</t>
    </rPh>
    <rPh sb="256" eb="257">
      <t>スス</t>
    </rPh>
    <rPh sb="259" eb="260">
      <t>ト</t>
    </rPh>
    <rPh sb="261" eb="262">
      <t>ク</t>
    </rPh>
    <rPh sb="266" eb="268">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</si>
</sst>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3.42</c:v>
                </c:pt>
                <c:pt idx="2" formatCode="#,##0.00;&quot;△&quot;#,##0.00">
                  <c:v>0</c:v>
                </c:pt>
                <c:pt idx="3">
                  <c:v>1.54</c:v>
                </c:pt>
                <c:pt idx="4">
                  <c:v>2.0699999999999998</c:v>
                </c:pt>
              </c:numCache>
            </c:numRef>
          </c:val>
        </c:ser>
        <c:dLbls>
          <c:showLegendKey val="0"/>
          <c:showVal val="0"/>
          <c:showCatName val="0"/>
          <c:showSerName val="0"/>
          <c:showPercent val="0"/>
          <c:showBubbleSize val="0"/>
        </c:dLbls>
        <c:gapWidth val="150"/>
        <c:axId val="87029632"/>
        <c:axId val="8704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87029632"/>
        <c:axId val="87040000"/>
      </c:lineChart>
      <c:dateAx>
        <c:axId val="87029632"/>
        <c:scaling>
          <c:orientation val="minMax"/>
        </c:scaling>
        <c:delete val="1"/>
        <c:axPos val="b"/>
        <c:numFmt formatCode="ge" sourceLinked="1"/>
        <c:majorTickMark val="none"/>
        <c:minorTickMark val="none"/>
        <c:tickLblPos val="none"/>
        <c:crossAx val="87040000"/>
        <c:crosses val="autoZero"/>
        <c:auto val="1"/>
        <c:lblOffset val="100"/>
        <c:baseTimeUnit val="years"/>
      </c:dateAx>
      <c:valAx>
        <c:axId val="8704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2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49.13</c:v>
                </c:pt>
                <c:pt idx="1">
                  <c:v>46.56</c:v>
                </c:pt>
                <c:pt idx="2">
                  <c:v>49.52</c:v>
                </c:pt>
                <c:pt idx="3">
                  <c:v>40.43</c:v>
                </c:pt>
                <c:pt idx="4">
                  <c:v>39.83</c:v>
                </c:pt>
              </c:numCache>
            </c:numRef>
          </c:val>
        </c:ser>
        <c:dLbls>
          <c:showLegendKey val="0"/>
          <c:showVal val="0"/>
          <c:showCatName val="0"/>
          <c:showSerName val="0"/>
          <c:showPercent val="0"/>
          <c:showBubbleSize val="0"/>
        </c:dLbls>
        <c:gapWidth val="150"/>
        <c:axId val="92600576"/>
        <c:axId val="9262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92600576"/>
        <c:axId val="92623232"/>
      </c:lineChart>
      <c:dateAx>
        <c:axId val="92600576"/>
        <c:scaling>
          <c:orientation val="minMax"/>
        </c:scaling>
        <c:delete val="1"/>
        <c:axPos val="b"/>
        <c:numFmt formatCode="ge" sourceLinked="1"/>
        <c:majorTickMark val="none"/>
        <c:minorTickMark val="none"/>
        <c:tickLblPos val="none"/>
        <c:crossAx val="92623232"/>
        <c:crosses val="autoZero"/>
        <c:auto val="1"/>
        <c:lblOffset val="100"/>
        <c:baseTimeUnit val="years"/>
      </c:dateAx>
      <c:valAx>
        <c:axId val="9262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0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78.33</c:v>
                </c:pt>
                <c:pt idx="1">
                  <c:v>80.3</c:v>
                </c:pt>
                <c:pt idx="2">
                  <c:v>71.22</c:v>
                </c:pt>
                <c:pt idx="3">
                  <c:v>86.05</c:v>
                </c:pt>
                <c:pt idx="4">
                  <c:v>85.73</c:v>
                </c:pt>
              </c:numCache>
            </c:numRef>
          </c:val>
        </c:ser>
        <c:dLbls>
          <c:showLegendKey val="0"/>
          <c:showVal val="0"/>
          <c:showCatName val="0"/>
          <c:showSerName val="0"/>
          <c:showPercent val="0"/>
          <c:showBubbleSize val="0"/>
        </c:dLbls>
        <c:gapWidth val="150"/>
        <c:axId val="92666496"/>
        <c:axId val="926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92666496"/>
        <c:axId val="92665728"/>
      </c:lineChart>
      <c:dateAx>
        <c:axId val="92666496"/>
        <c:scaling>
          <c:orientation val="minMax"/>
        </c:scaling>
        <c:delete val="1"/>
        <c:axPos val="b"/>
        <c:numFmt formatCode="ge" sourceLinked="1"/>
        <c:majorTickMark val="none"/>
        <c:minorTickMark val="none"/>
        <c:tickLblPos val="none"/>
        <c:crossAx val="92665728"/>
        <c:crosses val="autoZero"/>
        <c:auto val="1"/>
        <c:lblOffset val="100"/>
        <c:baseTimeUnit val="years"/>
      </c:dateAx>
      <c:valAx>
        <c:axId val="926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6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58.58</c:v>
                </c:pt>
                <c:pt idx="1">
                  <c:v>58.66</c:v>
                </c:pt>
                <c:pt idx="2">
                  <c:v>56.2</c:v>
                </c:pt>
                <c:pt idx="3">
                  <c:v>56.38</c:v>
                </c:pt>
                <c:pt idx="4">
                  <c:v>56.08</c:v>
                </c:pt>
              </c:numCache>
            </c:numRef>
          </c:val>
        </c:ser>
        <c:dLbls>
          <c:showLegendKey val="0"/>
          <c:showVal val="0"/>
          <c:showCatName val="0"/>
          <c:showSerName val="0"/>
          <c:showPercent val="0"/>
          <c:showBubbleSize val="0"/>
        </c:dLbls>
        <c:gapWidth val="150"/>
        <c:axId val="87074304"/>
        <c:axId val="8707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87074304"/>
        <c:axId val="87076224"/>
      </c:lineChart>
      <c:dateAx>
        <c:axId val="87074304"/>
        <c:scaling>
          <c:orientation val="minMax"/>
        </c:scaling>
        <c:delete val="1"/>
        <c:axPos val="b"/>
        <c:numFmt formatCode="ge" sourceLinked="1"/>
        <c:majorTickMark val="none"/>
        <c:minorTickMark val="none"/>
        <c:tickLblPos val="none"/>
        <c:crossAx val="87076224"/>
        <c:crosses val="autoZero"/>
        <c:auto val="1"/>
        <c:lblOffset val="100"/>
        <c:baseTimeUnit val="years"/>
      </c:dateAx>
      <c:valAx>
        <c:axId val="8707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7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59360"/>
        <c:axId val="881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59360"/>
        <c:axId val="88161280"/>
      </c:lineChart>
      <c:dateAx>
        <c:axId val="88159360"/>
        <c:scaling>
          <c:orientation val="minMax"/>
        </c:scaling>
        <c:delete val="1"/>
        <c:axPos val="b"/>
        <c:numFmt formatCode="ge" sourceLinked="1"/>
        <c:majorTickMark val="none"/>
        <c:minorTickMark val="none"/>
        <c:tickLblPos val="none"/>
        <c:crossAx val="88161280"/>
        <c:crosses val="autoZero"/>
        <c:auto val="1"/>
        <c:lblOffset val="100"/>
        <c:baseTimeUnit val="years"/>
      </c:dateAx>
      <c:valAx>
        <c:axId val="881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97376"/>
        <c:axId val="8820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97376"/>
        <c:axId val="88203648"/>
      </c:lineChart>
      <c:dateAx>
        <c:axId val="88197376"/>
        <c:scaling>
          <c:orientation val="minMax"/>
        </c:scaling>
        <c:delete val="1"/>
        <c:axPos val="b"/>
        <c:numFmt formatCode="ge" sourceLinked="1"/>
        <c:majorTickMark val="none"/>
        <c:minorTickMark val="none"/>
        <c:tickLblPos val="none"/>
        <c:crossAx val="88203648"/>
        <c:crosses val="autoZero"/>
        <c:auto val="1"/>
        <c:lblOffset val="100"/>
        <c:baseTimeUnit val="years"/>
      </c:dateAx>
      <c:valAx>
        <c:axId val="882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9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069056"/>
        <c:axId val="9107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069056"/>
        <c:axId val="91071232"/>
      </c:lineChart>
      <c:dateAx>
        <c:axId val="91069056"/>
        <c:scaling>
          <c:orientation val="minMax"/>
        </c:scaling>
        <c:delete val="1"/>
        <c:axPos val="b"/>
        <c:numFmt formatCode="ge" sourceLinked="1"/>
        <c:majorTickMark val="none"/>
        <c:minorTickMark val="none"/>
        <c:tickLblPos val="none"/>
        <c:crossAx val="91071232"/>
        <c:crosses val="autoZero"/>
        <c:auto val="1"/>
        <c:lblOffset val="100"/>
        <c:baseTimeUnit val="years"/>
      </c:dateAx>
      <c:valAx>
        <c:axId val="9107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08096"/>
        <c:axId val="911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08096"/>
        <c:axId val="91110016"/>
      </c:lineChart>
      <c:dateAx>
        <c:axId val="91108096"/>
        <c:scaling>
          <c:orientation val="minMax"/>
        </c:scaling>
        <c:delete val="1"/>
        <c:axPos val="b"/>
        <c:numFmt formatCode="ge" sourceLinked="1"/>
        <c:majorTickMark val="none"/>
        <c:minorTickMark val="none"/>
        <c:tickLblPos val="none"/>
        <c:crossAx val="91110016"/>
        <c:crosses val="autoZero"/>
        <c:auto val="1"/>
        <c:lblOffset val="100"/>
        <c:baseTimeUnit val="years"/>
      </c:dateAx>
      <c:valAx>
        <c:axId val="911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0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1432.82</c:v>
                </c:pt>
                <c:pt idx="1">
                  <c:v>1435.4</c:v>
                </c:pt>
                <c:pt idx="2">
                  <c:v>1390.4</c:v>
                </c:pt>
                <c:pt idx="3">
                  <c:v>1323.44</c:v>
                </c:pt>
                <c:pt idx="4">
                  <c:v>1206.8</c:v>
                </c:pt>
              </c:numCache>
            </c:numRef>
          </c:val>
        </c:ser>
        <c:dLbls>
          <c:showLegendKey val="0"/>
          <c:showVal val="0"/>
          <c:showCatName val="0"/>
          <c:showSerName val="0"/>
          <c:showPercent val="0"/>
          <c:showBubbleSize val="0"/>
        </c:dLbls>
        <c:gapWidth val="150"/>
        <c:axId val="91140096"/>
        <c:axId val="9114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91140096"/>
        <c:axId val="91142016"/>
      </c:lineChart>
      <c:dateAx>
        <c:axId val="91140096"/>
        <c:scaling>
          <c:orientation val="minMax"/>
        </c:scaling>
        <c:delete val="1"/>
        <c:axPos val="b"/>
        <c:numFmt formatCode="ge" sourceLinked="1"/>
        <c:majorTickMark val="none"/>
        <c:minorTickMark val="none"/>
        <c:tickLblPos val="none"/>
        <c:crossAx val="91142016"/>
        <c:crosses val="autoZero"/>
        <c:auto val="1"/>
        <c:lblOffset val="100"/>
        <c:baseTimeUnit val="years"/>
      </c:dateAx>
      <c:valAx>
        <c:axId val="9114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4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45.8</c:v>
                </c:pt>
                <c:pt idx="1">
                  <c:v>46.56</c:v>
                </c:pt>
                <c:pt idx="2">
                  <c:v>44.67</c:v>
                </c:pt>
                <c:pt idx="3">
                  <c:v>46.2</c:v>
                </c:pt>
                <c:pt idx="4">
                  <c:v>46.3</c:v>
                </c:pt>
              </c:numCache>
            </c:numRef>
          </c:val>
        </c:ser>
        <c:dLbls>
          <c:showLegendKey val="0"/>
          <c:showVal val="0"/>
          <c:showCatName val="0"/>
          <c:showSerName val="0"/>
          <c:showPercent val="0"/>
          <c:showBubbleSize val="0"/>
        </c:dLbls>
        <c:gapWidth val="150"/>
        <c:axId val="92552576"/>
        <c:axId val="9255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92552576"/>
        <c:axId val="92558848"/>
      </c:lineChart>
      <c:dateAx>
        <c:axId val="92552576"/>
        <c:scaling>
          <c:orientation val="minMax"/>
        </c:scaling>
        <c:delete val="1"/>
        <c:axPos val="b"/>
        <c:numFmt formatCode="ge" sourceLinked="1"/>
        <c:majorTickMark val="none"/>
        <c:minorTickMark val="none"/>
        <c:tickLblPos val="none"/>
        <c:crossAx val="92558848"/>
        <c:crosses val="autoZero"/>
        <c:auto val="1"/>
        <c:lblOffset val="100"/>
        <c:baseTimeUnit val="years"/>
      </c:dateAx>
      <c:valAx>
        <c:axId val="9255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309.88</c:v>
                </c:pt>
                <c:pt idx="1">
                  <c:v>310.64</c:v>
                </c:pt>
                <c:pt idx="2">
                  <c:v>330.84</c:v>
                </c:pt>
                <c:pt idx="3">
                  <c:v>332.43</c:v>
                </c:pt>
                <c:pt idx="4">
                  <c:v>366.37</c:v>
                </c:pt>
              </c:numCache>
            </c:numRef>
          </c:val>
        </c:ser>
        <c:dLbls>
          <c:showLegendKey val="0"/>
          <c:showVal val="0"/>
          <c:showCatName val="0"/>
          <c:showSerName val="0"/>
          <c:showPercent val="0"/>
          <c:showBubbleSize val="0"/>
        </c:dLbls>
        <c:gapWidth val="150"/>
        <c:axId val="92588672"/>
        <c:axId val="9259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92588672"/>
        <c:axId val="92590848"/>
      </c:lineChart>
      <c:dateAx>
        <c:axId val="92588672"/>
        <c:scaling>
          <c:orientation val="minMax"/>
        </c:scaling>
        <c:delete val="1"/>
        <c:axPos val="b"/>
        <c:numFmt formatCode="ge" sourceLinked="1"/>
        <c:majorTickMark val="none"/>
        <c:minorTickMark val="none"/>
        <c:tickLblPos val="none"/>
        <c:crossAx val="92590848"/>
        <c:crosses val="autoZero"/>
        <c:auto val="1"/>
        <c:lblOffset val="100"/>
        <c:baseTimeUnit val="years"/>
      </c:dateAx>
      <c:valAx>
        <c:axId val="925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6" zoomScaleNormal="100" workbookViewId="0">
      <selection activeCell="CC24" sqref="CC2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高知県　土佐町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122</v>
      </c>
      <c r="AE8" s="74"/>
      <c r="AF8" s="74"/>
      <c r="AG8" s="74"/>
      <c r="AH8" s="74"/>
      <c r="AI8" s="74"/>
      <c r="AJ8" s="74"/>
      <c r="AK8" s="2"/>
      <c r="AL8" s="67">
        <f>データ!$R$6</f>
        <v>4028</v>
      </c>
      <c r="AM8" s="67"/>
      <c r="AN8" s="67"/>
      <c r="AO8" s="67"/>
      <c r="AP8" s="67"/>
      <c r="AQ8" s="67"/>
      <c r="AR8" s="67"/>
      <c r="AS8" s="67"/>
      <c r="AT8" s="66">
        <f>データ!$S$6</f>
        <v>212.13</v>
      </c>
      <c r="AU8" s="66"/>
      <c r="AV8" s="66"/>
      <c r="AW8" s="66"/>
      <c r="AX8" s="66"/>
      <c r="AY8" s="66"/>
      <c r="AZ8" s="66"/>
      <c r="BA8" s="66"/>
      <c r="BB8" s="66">
        <f>データ!$T$6</f>
        <v>18.989999999999998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88.68</v>
      </c>
      <c r="Q10" s="66"/>
      <c r="R10" s="66"/>
      <c r="S10" s="66"/>
      <c r="T10" s="66"/>
      <c r="U10" s="66"/>
      <c r="V10" s="66"/>
      <c r="W10" s="67">
        <f>データ!$Q$6</f>
        <v>2392</v>
      </c>
      <c r="X10" s="67"/>
      <c r="Y10" s="67"/>
      <c r="Z10" s="67"/>
      <c r="AA10" s="67"/>
      <c r="AB10" s="67"/>
      <c r="AC10" s="67"/>
      <c r="AD10" s="2"/>
      <c r="AE10" s="2"/>
      <c r="AF10" s="2"/>
      <c r="AG10" s="2"/>
      <c r="AH10" s="2"/>
      <c r="AI10" s="2"/>
      <c r="AJ10" s="2"/>
      <c r="AK10" s="2"/>
      <c r="AL10" s="67">
        <f>データ!$U$6</f>
        <v>3540</v>
      </c>
      <c r="AM10" s="67"/>
      <c r="AN10" s="67"/>
      <c r="AO10" s="67"/>
      <c r="AP10" s="67"/>
      <c r="AQ10" s="67"/>
      <c r="AR10" s="67"/>
      <c r="AS10" s="67"/>
      <c r="AT10" s="66">
        <f>データ!$V$6</f>
        <v>22.7</v>
      </c>
      <c r="AU10" s="66"/>
      <c r="AV10" s="66"/>
      <c r="AW10" s="66"/>
      <c r="AX10" s="66"/>
      <c r="AY10" s="66"/>
      <c r="AZ10" s="66"/>
      <c r="BA10" s="66"/>
      <c r="BB10" s="66">
        <f>データ!$W$6</f>
        <v>155.94999999999999</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123</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393631</v>
      </c>
      <c r="D6" s="34">
        <f t="shared" si="3"/>
        <v>47</v>
      </c>
      <c r="E6" s="34">
        <f t="shared" si="3"/>
        <v>1</v>
      </c>
      <c r="F6" s="34">
        <f t="shared" si="3"/>
        <v>0</v>
      </c>
      <c r="G6" s="34">
        <f t="shared" si="3"/>
        <v>0</v>
      </c>
      <c r="H6" s="34" t="str">
        <f t="shared" si="3"/>
        <v>高知県　土佐町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88.68</v>
      </c>
      <c r="Q6" s="35">
        <f t="shared" si="3"/>
        <v>2392</v>
      </c>
      <c r="R6" s="35">
        <f t="shared" si="3"/>
        <v>4028</v>
      </c>
      <c r="S6" s="35">
        <f t="shared" si="3"/>
        <v>212.13</v>
      </c>
      <c r="T6" s="35">
        <f t="shared" si="3"/>
        <v>18.989999999999998</v>
      </c>
      <c r="U6" s="35">
        <f t="shared" si="3"/>
        <v>3540</v>
      </c>
      <c r="V6" s="35">
        <f t="shared" si="3"/>
        <v>22.7</v>
      </c>
      <c r="W6" s="35">
        <f t="shared" si="3"/>
        <v>155.94999999999999</v>
      </c>
      <c r="X6" s="36">
        <f>IF(X7="",NA(),X7)</f>
        <v>58.58</v>
      </c>
      <c r="Y6" s="36">
        <f t="shared" ref="Y6:AG6" si="4">IF(Y7="",NA(),Y7)</f>
        <v>58.66</v>
      </c>
      <c r="Z6" s="36">
        <f t="shared" si="4"/>
        <v>56.2</v>
      </c>
      <c r="AA6" s="36">
        <f t="shared" si="4"/>
        <v>56.38</v>
      </c>
      <c r="AB6" s="36">
        <f t="shared" si="4"/>
        <v>56.08</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1432.82</v>
      </c>
      <c r="BF6" s="36">
        <f t="shared" ref="BF6:BN6" si="7">IF(BF7="",NA(),BF7)</f>
        <v>1435.4</v>
      </c>
      <c r="BG6" s="36">
        <f t="shared" si="7"/>
        <v>1390.4</v>
      </c>
      <c r="BH6" s="36">
        <f t="shared" si="7"/>
        <v>1323.44</v>
      </c>
      <c r="BI6" s="36">
        <f t="shared" si="7"/>
        <v>1206.8</v>
      </c>
      <c r="BJ6" s="36">
        <f t="shared" si="7"/>
        <v>1108.26</v>
      </c>
      <c r="BK6" s="36">
        <f t="shared" si="7"/>
        <v>1113.76</v>
      </c>
      <c r="BL6" s="36">
        <f t="shared" si="7"/>
        <v>1125.69</v>
      </c>
      <c r="BM6" s="36">
        <f t="shared" si="7"/>
        <v>1134.67</v>
      </c>
      <c r="BN6" s="36">
        <f t="shared" si="7"/>
        <v>1144.79</v>
      </c>
      <c r="BO6" s="35" t="str">
        <f>IF(BO7="","",IF(BO7="-","【-】","【"&amp;SUBSTITUTE(TEXT(BO7,"#,##0.00"),"-","△")&amp;"】"))</f>
        <v>【1,280.76】</v>
      </c>
      <c r="BP6" s="36">
        <f>IF(BP7="",NA(),BP7)</f>
        <v>45.8</v>
      </c>
      <c r="BQ6" s="36">
        <f t="shared" ref="BQ6:BY6" si="8">IF(BQ7="",NA(),BQ7)</f>
        <v>46.56</v>
      </c>
      <c r="BR6" s="36">
        <f t="shared" si="8"/>
        <v>44.67</v>
      </c>
      <c r="BS6" s="36">
        <f t="shared" si="8"/>
        <v>46.2</v>
      </c>
      <c r="BT6" s="36">
        <f t="shared" si="8"/>
        <v>46.3</v>
      </c>
      <c r="BU6" s="36">
        <f t="shared" si="8"/>
        <v>19.77</v>
      </c>
      <c r="BV6" s="36">
        <f t="shared" si="8"/>
        <v>34.25</v>
      </c>
      <c r="BW6" s="36">
        <f t="shared" si="8"/>
        <v>46.48</v>
      </c>
      <c r="BX6" s="36">
        <f t="shared" si="8"/>
        <v>40.6</v>
      </c>
      <c r="BY6" s="36">
        <f t="shared" si="8"/>
        <v>56.04</v>
      </c>
      <c r="BZ6" s="35" t="str">
        <f>IF(BZ7="","",IF(BZ7="-","【-】","【"&amp;SUBSTITUTE(TEXT(BZ7,"#,##0.00"),"-","△")&amp;"】"))</f>
        <v>【53.06】</v>
      </c>
      <c r="CA6" s="36">
        <f>IF(CA7="",NA(),CA7)</f>
        <v>309.88</v>
      </c>
      <c r="CB6" s="36">
        <f t="shared" ref="CB6:CJ6" si="9">IF(CB7="",NA(),CB7)</f>
        <v>310.64</v>
      </c>
      <c r="CC6" s="36">
        <f t="shared" si="9"/>
        <v>330.84</v>
      </c>
      <c r="CD6" s="36">
        <f t="shared" si="9"/>
        <v>332.43</v>
      </c>
      <c r="CE6" s="36">
        <f t="shared" si="9"/>
        <v>366.37</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49.13</v>
      </c>
      <c r="CM6" s="36">
        <f t="shared" ref="CM6:CU6" si="10">IF(CM7="",NA(),CM7)</f>
        <v>46.56</v>
      </c>
      <c r="CN6" s="36">
        <f t="shared" si="10"/>
        <v>49.52</v>
      </c>
      <c r="CO6" s="36">
        <f t="shared" si="10"/>
        <v>40.43</v>
      </c>
      <c r="CP6" s="36">
        <f t="shared" si="10"/>
        <v>39.83</v>
      </c>
      <c r="CQ6" s="36">
        <f t="shared" si="10"/>
        <v>57.17</v>
      </c>
      <c r="CR6" s="36">
        <f t="shared" si="10"/>
        <v>57.55</v>
      </c>
      <c r="CS6" s="36">
        <f t="shared" si="10"/>
        <v>57.43</v>
      </c>
      <c r="CT6" s="36">
        <f t="shared" si="10"/>
        <v>57.29</v>
      </c>
      <c r="CU6" s="36">
        <f t="shared" si="10"/>
        <v>55.9</v>
      </c>
      <c r="CV6" s="35" t="str">
        <f>IF(CV7="","",IF(CV7="-","【-】","【"&amp;SUBSTITUTE(TEXT(CV7,"#,##0.00"),"-","△")&amp;"】"))</f>
        <v>【56.28】</v>
      </c>
      <c r="CW6" s="36">
        <f>IF(CW7="",NA(),CW7)</f>
        <v>78.33</v>
      </c>
      <c r="CX6" s="36">
        <f t="shared" ref="CX6:DF6" si="11">IF(CX7="",NA(),CX7)</f>
        <v>80.3</v>
      </c>
      <c r="CY6" s="36">
        <f t="shared" si="11"/>
        <v>71.22</v>
      </c>
      <c r="CZ6" s="36">
        <f t="shared" si="11"/>
        <v>86.05</v>
      </c>
      <c r="DA6" s="36">
        <f t="shared" si="11"/>
        <v>85.73</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3.42</v>
      </c>
      <c r="EF6" s="35">
        <f t="shared" si="14"/>
        <v>0</v>
      </c>
      <c r="EG6" s="36">
        <f t="shared" si="14"/>
        <v>1.54</v>
      </c>
      <c r="EH6" s="36">
        <f t="shared" si="14"/>
        <v>2.0699999999999998</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393631</v>
      </c>
      <c r="D7" s="38">
        <v>47</v>
      </c>
      <c r="E7" s="38">
        <v>1</v>
      </c>
      <c r="F7" s="38">
        <v>0</v>
      </c>
      <c r="G7" s="38">
        <v>0</v>
      </c>
      <c r="H7" s="38" t="s">
        <v>108</v>
      </c>
      <c r="I7" s="38" t="s">
        <v>109</v>
      </c>
      <c r="J7" s="38" t="s">
        <v>110</v>
      </c>
      <c r="K7" s="38" t="s">
        <v>111</v>
      </c>
      <c r="L7" s="38" t="s">
        <v>112</v>
      </c>
      <c r="M7" s="38"/>
      <c r="N7" s="39" t="s">
        <v>113</v>
      </c>
      <c r="O7" s="39" t="s">
        <v>114</v>
      </c>
      <c r="P7" s="39">
        <v>88.68</v>
      </c>
      <c r="Q7" s="39">
        <v>2392</v>
      </c>
      <c r="R7" s="39">
        <v>4028</v>
      </c>
      <c r="S7" s="39">
        <v>212.13</v>
      </c>
      <c r="T7" s="39">
        <v>18.989999999999998</v>
      </c>
      <c r="U7" s="39">
        <v>3540</v>
      </c>
      <c r="V7" s="39">
        <v>22.7</v>
      </c>
      <c r="W7" s="39">
        <v>155.94999999999999</v>
      </c>
      <c r="X7" s="39">
        <v>58.58</v>
      </c>
      <c r="Y7" s="39">
        <v>58.66</v>
      </c>
      <c r="Z7" s="39">
        <v>56.2</v>
      </c>
      <c r="AA7" s="39">
        <v>56.38</v>
      </c>
      <c r="AB7" s="39">
        <v>56.08</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1432.82</v>
      </c>
      <c r="BF7" s="39">
        <v>1435.4</v>
      </c>
      <c r="BG7" s="39">
        <v>1390.4</v>
      </c>
      <c r="BH7" s="39">
        <v>1323.44</v>
      </c>
      <c r="BI7" s="39">
        <v>1206.8</v>
      </c>
      <c r="BJ7" s="39">
        <v>1108.26</v>
      </c>
      <c r="BK7" s="39">
        <v>1113.76</v>
      </c>
      <c r="BL7" s="39">
        <v>1125.69</v>
      </c>
      <c r="BM7" s="39">
        <v>1134.67</v>
      </c>
      <c r="BN7" s="39">
        <v>1144.79</v>
      </c>
      <c r="BO7" s="39">
        <v>1280.76</v>
      </c>
      <c r="BP7" s="39">
        <v>45.8</v>
      </c>
      <c r="BQ7" s="39">
        <v>46.56</v>
      </c>
      <c r="BR7" s="39">
        <v>44.67</v>
      </c>
      <c r="BS7" s="39">
        <v>46.2</v>
      </c>
      <c r="BT7" s="39">
        <v>46.3</v>
      </c>
      <c r="BU7" s="39">
        <v>19.77</v>
      </c>
      <c r="BV7" s="39">
        <v>34.25</v>
      </c>
      <c r="BW7" s="39">
        <v>46.48</v>
      </c>
      <c r="BX7" s="39">
        <v>40.6</v>
      </c>
      <c r="BY7" s="39">
        <v>56.04</v>
      </c>
      <c r="BZ7" s="39">
        <v>53.06</v>
      </c>
      <c r="CA7" s="39">
        <v>309.88</v>
      </c>
      <c r="CB7" s="39">
        <v>310.64</v>
      </c>
      <c r="CC7" s="39">
        <v>330.84</v>
      </c>
      <c r="CD7" s="39">
        <v>332.43</v>
      </c>
      <c r="CE7" s="39">
        <v>366.37</v>
      </c>
      <c r="CF7" s="39">
        <v>878.73</v>
      </c>
      <c r="CG7" s="39">
        <v>501.18</v>
      </c>
      <c r="CH7" s="39">
        <v>376.61</v>
      </c>
      <c r="CI7" s="39">
        <v>440.03</v>
      </c>
      <c r="CJ7" s="39">
        <v>304.35000000000002</v>
      </c>
      <c r="CK7" s="39">
        <v>314.83</v>
      </c>
      <c r="CL7" s="39">
        <v>49.13</v>
      </c>
      <c r="CM7" s="39">
        <v>46.56</v>
      </c>
      <c r="CN7" s="39">
        <v>49.52</v>
      </c>
      <c r="CO7" s="39">
        <v>40.43</v>
      </c>
      <c r="CP7" s="39">
        <v>39.83</v>
      </c>
      <c r="CQ7" s="39">
        <v>57.17</v>
      </c>
      <c r="CR7" s="39">
        <v>57.55</v>
      </c>
      <c r="CS7" s="39">
        <v>57.43</v>
      </c>
      <c r="CT7" s="39">
        <v>57.29</v>
      </c>
      <c r="CU7" s="39">
        <v>55.9</v>
      </c>
      <c r="CV7" s="39">
        <v>56.28</v>
      </c>
      <c r="CW7" s="39">
        <v>78.33</v>
      </c>
      <c r="CX7" s="39">
        <v>80.3</v>
      </c>
      <c r="CY7" s="39">
        <v>71.22</v>
      </c>
      <c r="CZ7" s="39">
        <v>86.05</v>
      </c>
      <c r="DA7" s="39">
        <v>85.73</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3.42</v>
      </c>
      <c r="EF7" s="39">
        <v>0</v>
      </c>
      <c r="EG7" s="39">
        <v>1.54</v>
      </c>
      <c r="EH7" s="39">
        <v>2.0699999999999998</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2017-12-25T01:47:12Z</dcterms:created>
  <dcterms:modified xsi:type="dcterms:W3CDTF">2018-03-05T23:21:43Z</dcterms:modified>
  <cp:category/>
</cp:coreProperties>
</file>