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<sst xmlns="http://schemas.openxmlformats.org/spreadsheetml/2006/main" count="237" uniqueCount="124">
  <si>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</si>
  <si>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</si>
  <si>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</si>
  <si>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</si>
  <si>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</si>
  <si>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</si>
  <si>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</si>
  <si>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</si>
  <si>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</si>
  <si>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</si>
  <si>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</si>
  <si>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</si>
  <si>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</si>
  <si>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</si>
  <si>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</si>
  <si>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</si>
  <si>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</si>
  <si>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</si>
  <si>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</si>
  <si>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</si>
  <si>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</si>
  <si>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</si>
  <si>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</si>
  <si>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</si>
  <si>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</si>
  <si>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</si>
  <si>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</si>
  <si>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</si>
  <si>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</si>
  <si>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</si>
  <si>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</si>
  <si>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</si>
  <si>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</si>
  <si>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</si>
  <si>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</si>
  <si>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</si>
  <si>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</si>
  <si>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</si>
  <si>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</si>
  <si>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</si>
  <si>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</si>
  <si>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</si>
  <si>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</si>
  <si>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</si>
  <si>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</si>
  <si>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</si>
  <si>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</si>
  <si>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</si>
  <si>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</si>
  <si>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</si>
  <si>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</si>
  <si>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</si>
  <si>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</si>
  <si>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</si>
  <si>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</si>
  <si>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</si>
  <si>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</si>
  <si>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</si>
  <si>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</si>
  <si>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</si>
  <si>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</si>
  <si>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</si>
  <si>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</si>
  <si>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</si>
  <si>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</si>
  <si>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</si>
  <si>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</si>
  <si>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</si>
  <si>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</si>
  <si>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</si>
  <si>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</si>
  <si>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</si>
  <si>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</si>
  <si>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</si>
  <si>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</si>
  <si>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</si>
  <si>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</si>
  <si>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</si>
  <si>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</si>
  <si>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</si>
  <si>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</si>
  <si>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</si>
  <si>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</si>
  <si>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</si>
  <si>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</si>
  <si>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</si>
  <si>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</si>
  <si>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</si>
  <si>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</si>
  <si>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</si>
  <si>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</si>
  <si>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</si>
  <si>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</si>
  <si>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</si>
  <si>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</si>
  <si>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</si>
  <si>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</si>
  <si>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</si>
  <si>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</si>
  <si>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</si>
  <si>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</si>
  <si>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</si>
  <si>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</si>
  <si>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</si>
  <si>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</si>
  <si>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</si>
  <si>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</si>
  <si>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</si>
  <si>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いの町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</si>
  <si>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</si>
  <si>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</si>
  <si>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</si>
  <si>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</si>
  <si>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</si>
  <si>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</si>
  <si>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</si>
  <si>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</si>
  <si>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</si>
  <si>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</si>
  <si>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</si>
  <si>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簡易水道事業統合計画」を策定し平成23年度から国庫補助を受け施設の統合、老朽化施設の更新等を行い、一定の改善はされているが、今後も管路や施設において更新時期を迎えるものが多くなるため、検討が必要である。
</t>
    <rPh sb="1" eb="3">
      <t>カンイ</t>
    </rPh>
    <rPh sb="3" eb="5">
      <t>スイドウ</t>
    </rPh>
    <rPh sb="5" eb="7">
      <t>ジギョウ</t>
    </rPh>
    <rPh sb="7" eb="9">
      <t>トウゴウ</t>
    </rPh>
    <rPh sb="9" eb="11">
      <t>ケイカク</t>
    </rPh>
    <rPh sb="13" eb="15">
      <t>サクテイ</t>
    </rPh>
    <rPh sb="31" eb="33">
      <t>シセツ</t>
    </rPh>
    <rPh sb="34" eb="36">
      <t>トウゴウ</t>
    </rPh>
    <rPh sb="37" eb="40">
      <t>ロウキュウカ</t>
    </rPh>
    <rPh sb="40" eb="42">
      <t>シセツ</t>
    </rPh>
    <rPh sb="43" eb="45">
      <t>コウシン</t>
    </rPh>
    <rPh sb="45" eb="46">
      <t>トウ</t>
    </rPh>
    <rPh sb="47" eb="48">
      <t>オコナ</t>
    </rPh>
    <rPh sb="50" eb="52">
      <t>イッテイ</t>
    </rPh>
    <rPh sb="53" eb="55">
      <t>カイゼン</t>
    </rPh>
    <rPh sb="80" eb="81">
      <t>ムカ</t>
    </rPh>
    <rPh sb="93" eb="95">
      <t>ケントウ</t>
    </rPh>
    <rPh sb="96" eb="98">
      <t>ヒツヨウ</t>
    </rPh>
    <phoneticPr fontId="7"/>
  </si>
  <si>
    <t>《健全性》
　収益的収支比率及び料金回収率を見ても、類似団体より低く給水収益だけでは賄えていない状況であり、一般会計からの繰入金により維持している。
　今後は、適正な料金収入の確保が求められるため料金の見直しを行っていく必要がある。
《効率性》
　給水原価については、平成23年度から平成28年度にかけて老朽化に伴う施設の更新を行ったことや、平成29年度から上水道への統合に向けた整備事業を実施するにあたって企業債を発行していることなどが要因となり類似団体と比べて高くなっている。
　今後は専門の知識を持った水道業者を交えた維持管理体制を図り、重要度や危険箇所等を勘案した巡視・点検を行うことで異常箇所の早期発見に努め、さらなる経費削減に努める。
　</t>
    <rPh sb="1" eb="4">
      <t>ケンゼンセイ</t>
    </rPh>
    <rPh sb="10" eb="12">
      <t>シュウシ</t>
    </rPh>
    <rPh sb="12" eb="14">
      <t>ヒリツ</t>
    </rPh>
    <rPh sb="14" eb="15">
      <t>オヨ</t>
    </rPh>
    <rPh sb="16" eb="18">
      <t>リョウキン</t>
    </rPh>
    <rPh sb="18" eb="20">
      <t>カイシュウ</t>
    </rPh>
    <rPh sb="20" eb="21">
      <t>リツ</t>
    </rPh>
    <rPh sb="22" eb="23">
      <t>ミ</t>
    </rPh>
    <rPh sb="26" eb="28">
      <t>ルイジ</t>
    </rPh>
    <rPh sb="28" eb="30">
      <t>ダンタイ</t>
    </rPh>
    <rPh sb="32" eb="33">
      <t>ヒク</t>
    </rPh>
    <rPh sb="34" eb="36">
      <t>キュウスイ</t>
    </rPh>
    <rPh sb="36" eb="38">
      <t>シュウエキ</t>
    </rPh>
    <rPh sb="42" eb="43">
      <t>マカナ</t>
    </rPh>
    <rPh sb="48" eb="50">
      <t>ジョウキョウ</t>
    </rPh>
    <rPh sb="61" eb="63">
      <t>クリイレ</t>
    </rPh>
    <rPh sb="63" eb="64">
      <t>キン</t>
    </rPh>
    <rPh sb="67" eb="69">
      <t>イジ</t>
    </rPh>
    <rPh sb="80" eb="82">
      <t>テキセイ</t>
    </rPh>
    <rPh sb="83" eb="85">
      <t>リョウキン</t>
    </rPh>
    <rPh sb="85" eb="87">
      <t>シュウニュウ</t>
    </rPh>
    <rPh sb="88" eb="90">
      <t>カクホ</t>
    </rPh>
    <rPh sb="91" eb="92">
      <t>モト</t>
    </rPh>
    <rPh sb="118" eb="121">
      <t>コウリツセイ</t>
    </rPh>
    <rPh sb="134" eb="136">
      <t>ヘイセイ</t>
    </rPh>
    <rPh sb="138" eb="140">
      <t>ネンド</t>
    </rPh>
    <rPh sb="142" eb="144">
      <t>ヘイセイ</t>
    </rPh>
    <rPh sb="146" eb="148">
      <t>ネンド</t>
    </rPh>
    <rPh sb="152" eb="155">
      <t>ロウキュウカ</t>
    </rPh>
    <rPh sb="156" eb="157">
      <t>トモナ</t>
    </rPh>
    <rPh sb="158" eb="160">
      <t>シセツ</t>
    </rPh>
    <rPh sb="161" eb="163">
      <t>コウシン</t>
    </rPh>
    <rPh sb="164" eb="165">
      <t>オコナ</t>
    </rPh>
    <rPh sb="171" eb="173">
      <t>ヘイセイ</t>
    </rPh>
    <rPh sb="175" eb="177">
      <t>ネンド</t>
    </rPh>
    <rPh sb="179" eb="182">
      <t>ジョウスイドウ</t>
    </rPh>
    <rPh sb="184" eb="186">
      <t>トウゴウ</t>
    </rPh>
    <rPh sb="187" eb="188">
      <t>ム</t>
    </rPh>
    <rPh sb="190" eb="192">
      <t>セイビ</t>
    </rPh>
    <rPh sb="192" eb="194">
      <t>ジギョウ</t>
    </rPh>
    <rPh sb="195" eb="197">
      <t>ジッシ</t>
    </rPh>
    <rPh sb="204" eb="207">
      <t>キギョウサイ</t>
    </rPh>
    <rPh sb="208" eb="210">
      <t>ハッコウ</t>
    </rPh>
    <rPh sb="219" eb="221">
      <t>ヨウイン</t>
    </rPh>
    <rPh sb="229" eb="230">
      <t>クラ</t>
    </rPh>
    <rPh sb="232" eb="233">
      <t>タカ</t>
    </rPh>
    <rPh sb="242" eb="244">
      <t>コンゴ</t>
    </rPh>
    <phoneticPr fontId="7"/>
  </si>
  <si>
    <t>　給水人口の減少による料金収入の減少や老朽化による施設更新費用の増加に伴い単年度収支は赤字が続いており、一般会計からの基準外繰入金により収入不足を補填している状況である。
　平成29年度からはいの町上水道事業と統合し適正な料金水準の設定や、管理運営の合理化と健全化を行う。</t>
    <rPh sb="1" eb="3">
      <t>キュウスイ</t>
    </rPh>
    <rPh sb="3" eb="5">
      <t>ジンコウ</t>
    </rPh>
    <rPh sb="6" eb="8">
      <t>ゲンショウ</t>
    </rPh>
    <rPh sb="11" eb="13">
      <t>リョウキン</t>
    </rPh>
    <rPh sb="13" eb="15">
      <t>シュウニュウ</t>
    </rPh>
    <rPh sb="16" eb="18">
      <t>ゲンショウ</t>
    </rPh>
    <rPh sb="19" eb="22">
      <t>ロウキュウカ</t>
    </rPh>
    <rPh sb="25" eb="27">
      <t>シセツ</t>
    </rPh>
    <rPh sb="27" eb="29">
      <t>コウシン</t>
    </rPh>
    <rPh sb="29" eb="31">
      <t>ヒヨウ</t>
    </rPh>
    <rPh sb="32" eb="34">
      <t>ゾウカ</t>
    </rPh>
    <rPh sb="35" eb="36">
      <t>トモナ</t>
    </rPh>
    <rPh sb="87" eb="89">
      <t>ヘイセイ</t>
    </rPh>
    <rPh sb="91" eb="93">
      <t>ネンド</t>
    </rPh>
    <rPh sb="98" eb="99">
      <t>チョウ</t>
    </rPh>
    <rPh sb="99" eb="102">
      <t>ジョウスイドウ</t>
    </rPh>
    <rPh sb="102" eb="104">
      <t>ジギョウ</t>
    </rPh>
    <rPh sb="105" eb="107">
      <t>トウゴウ</t>
    </rPh>
    <rPh sb="108" eb="110">
      <t>テキセイ</t>
    </rPh>
    <rPh sb="111" eb="113">
      <t>リョウキン</t>
    </rPh>
    <rPh sb="113" eb="115">
      <t>スイジュン</t>
    </rPh>
    <rPh sb="116" eb="118">
      <t>セッテイ</t>
    </rPh>
    <rPh sb="120" eb="122">
      <t>カンリ</t>
    </rPh>
    <rPh sb="122" eb="124">
      <t>ウンエイ</t>
    </rPh>
    <rPh sb="125" eb="128">
      <t>ゴウリカ</t>
    </rPh>
    <rPh sb="129" eb="132">
      <t>ケンゼンカ</t>
    </rPh>
    <rPh sb="133" eb="134">
      <t>オコナ</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</si>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</sst>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xf numFmtId="38" fontId="22" fillId="0" borderId="0" applyFont="0" applyFill="0" applyBorder="0" applyAlignment="0" applyProtection="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2 2" xfId="18"/>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2.6</c:v>
                </c:pt>
                <c:pt idx="1">
                  <c:v>3.01</c:v>
                </c:pt>
                <c:pt idx="2">
                  <c:v>1.36</c:v>
                </c:pt>
                <c:pt idx="3" formatCode="#,##0.00;&quot;△&quot;#,##0.00">
                  <c:v>0</c:v>
                </c:pt>
                <c:pt idx="4">
                  <c:v>2.46</c:v>
                </c:pt>
              </c:numCache>
            </c:numRef>
          </c:val>
        </c:ser>
        <c:dLbls>
          <c:showLegendKey val="0"/>
          <c:showVal val="0"/>
          <c:showCatName val="0"/>
          <c:showSerName val="0"/>
          <c:showPercent val="0"/>
          <c:showBubbleSize val="0"/>
        </c:dLbls>
        <c:gapWidth val="150"/>
        <c:axId val="71821952"/>
        <c:axId val="6613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0.78</c:v>
                </c:pt>
              </c:numCache>
            </c:numRef>
          </c:val>
          <c:smooth val="0"/>
        </c:ser>
        <c:dLbls>
          <c:showLegendKey val="0"/>
          <c:showVal val="0"/>
          <c:showCatName val="0"/>
          <c:showSerName val="0"/>
          <c:showPercent val="0"/>
          <c:showBubbleSize val="0"/>
        </c:dLbls>
        <c:marker val="1"/>
        <c:smooth val="0"/>
        <c:axId val="71821952"/>
        <c:axId val="66134400"/>
      </c:lineChart>
      <c:dateAx>
        <c:axId val="71821952"/>
        <c:scaling>
          <c:orientation val="minMax"/>
        </c:scaling>
        <c:delete val="1"/>
        <c:axPos val="b"/>
        <c:numFmt formatCode="ge" sourceLinked="1"/>
        <c:majorTickMark val="none"/>
        <c:minorTickMark val="none"/>
        <c:tickLblPos val="none"/>
        <c:crossAx val="66134400"/>
        <c:crosses val="autoZero"/>
        <c:auto val="1"/>
        <c:lblOffset val="100"/>
        <c:baseTimeUnit val="years"/>
      </c:dateAx>
      <c:valAx>
        <c:axId val="6613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82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59.12</c:v>
                </c:pt>
                <c:pt idx="1">
                  <c:v>62.1</c:v>
                </c:pt>
                <c:pt idx="2">
                  <c:v>66.27</c:v>
                </c:pt>
                <c:pt idx="3">
                  <c:v>65.150000000000006</c:v>
                </c:pt>
                <c:pt idx="4">
                  <c:v>62.54</c:v>
                </c:pt>
              </c:numCache>
            </c:numRef>
          </c:val>
        </c:ser>
        <c:dLbls>
          <c:showLegendKey val="0"/>
          <c:showVal val="0"/>
          <c:showCatName val="0"/>
          <c:showSerName val="0"/>
          <c:showPercent val="0"/>
          <c:showBubbleSize val="0"/>
        </c:dLbls>
        <c:gapWidth val="150"/>
        <c:axId val="79403264"/>
        <c:axId val="7942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46.9</c:v>
                </c:pt>
              </c:numCache>
            </c:numRef>
          </c:val>
          <c:smooth val="0"/>
        </c:ser>
        <c:dLbls>
          <c:showLegendKey val="0"/>
          <c:showVal val="0"/>
          <c:showCatName val="0"/>
          <c:showSerName val="0"/>
          <c:showPercent val="0"/>
          <c:showBubbleSize val="0"/>
        </c:dLbls>
        <c:marker val="1"/>
        <c:smooth val="0"/>
        <c:axId val="79403264"/>
        <c:axId val="79421824"/>
      </c:lineChart>
      <c:dateAx>
        <c:axId val="79403264"/>
        <c:scaling>
          <c:orientation val="minMax"/>
        </c:scaling>
        <c:delete val="1"/>
        <c:axPos val="b"/>
        <c:numFmt formatCode="ge" sourceLinked="1"/>
        <c:majorTickMark val="none"/>
        <c:minorTickMark val="none"/>
        <c:tickLblPos val="none"/>
        <c:crossAx val="79421824"/>
        <c:crosses val="autoZero"/>
        <c:auto val="1"/>
        <c:lblOffset val="100"/>
        <c:baseTimeUnit val="years"/>
      </c:dateAx>
      <c:valAx>
        <c:axId val="7942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4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95.24</c:v>
                </c:pt>
                <c:pt idx="1">
                  <c:v>95.24</c:v>
                </c:pt>
                <c:pt idx="2">
                  <c:v>95.24</c:v>
                </c:pt>
                <c:pt idx="3">
                  <c:v>95.24</c:v>
                </c:pt>
                <c:pt idx="4">
                  <c:v>95.24</c:v>
                </c:pt>
              </c:numCache>
            </c:numRef>
          </c:val>
        </c:ser>
        <c:dLbls>
          <c:showLegendKey val="0"/>
          <c:showVal val="0"/>
          <c:showCatName val="0"/>
          <c:showSerName val="0"/>
          <c:showPercent val="0"/>
          <c:showBubbleSize val="0"/>
        </c:dLbls>
        <c:gapWidth val="150"/>
        <c:axId val="79464320"/>
        <c:axId val="7947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74.63</c:v>
                </c:pt>
              </c:numCache>
            </c:numRef>
          </c:val>
          <c:smooth val="0"/>
        </c:ser>
        <c:dLbls>
          <c:showLegendKey val="0"/>
          <c:showVal val="0"/>
          <c:showCatName val="0"/>
          <c:showSerName val="0"/>
          <c:showPercent val="0"/>
          <c:showBubbleSize val="0"/>
        </c:dLbls>
        <c:marker val="1"/>
        <c:smooth val="0"/>
        <c:axId val="79464320"/>
        <c:axId val="79478784"/>
      </c:lineChart>
      <c:dateAx>
        <c:axId val="79464320"/>
        <c:scaling>
          <c:orientation val="minMax"/>
        </c:scaling>
        <c:delete val="1"/>
        <c:axPos val="b"/>
        <c:numFmt formatCode="ge" sourceLinked="1"/>
        <c:majorTickMark val="none"/>
        <c:minorTickMark val="none"/>
        <c:tickLblPos val="none"/>
        <c:crossAx val="79478784"/>
        <c:crosses val="autoZero"/>
        <c:auto val="1"/>
        <c:lblOffset val="100"/>
        <c:baseTimeUnit val="years"/>
      </c:dateAx>
      <c:valAx>
        <c:axId val="7947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46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45.05</c:v>
                </c:pt>
                <c:pt idx="1">
                  <c:v>39.729999999999997</c:v>
                </c:pt>
                <c:pt idx="2">
                  <c:v>45.58</c:v>
                </c:pt>
                <c:pt idx="3">
                  <c:v>52.23</c:v>
                </c:pt>
                <c:pt idx="4">
                  <c:v>57.28</c:v>
                </c:pt>
              </c:numCache>
            </c:numRef>
          </c:val>
        </c:ser>
        <c:dLbls>
          <c:showLegendKey val="0"/>
          <c:showVal val="0"/>
          <c:showCatName val="0"/>
          <c:showSerName val="0"/>
          <c:showPercent val="0"/>
          <c:showBubbleSize val="0"/>
        </c:dLbls>
        <c:gapWidth val="150"/>
        <c:axId val="66168320"/>
        <c:axId val="6617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72.11</c:v>
                </c:pt>
              </c:numCache>
            </c:numRef>
          </c:val>
          <c:smooth val="0"/>
        </c:ser>
        <c:dLbls>
          <c:showLegendKey val="0"/>
          <c:showVal val="0"/>
          <c:showCatName val="0"/>
          <c:showSerName val="0"/>
          <c:showPercent val="0"/>
          <c:showBubbleSize val="0"/>
        </c:dLbls>
        <c:marker val="1"/>
        <c:smooth val="0"/>
        <c:axId val="66168320"/>
        <c:axId val="66170240"/>
      </c:lineChart>
      <c:dateAx>
        <c:axId val="66168320"/>
        <c:scaling>
          <c:orientation val="minMax"/>
        </c:scaling>
        <c:delete val="1"/>
        <c:axPos val="b"/>
        <c:numFmt formatCode="ge" sourceLinked="1"/>
        <c:majorTickMark val="none"/>
        <c:minorTickMark val="none"/>
        <c:tickLblPos val="none"/>
        <c:crossAx val="66170240"/>
        <c:crosses val="autoZero"/>
        <c:auto val="1"/>
        <c:lblOffset val="100"/>
        <c:baseTimeUnit val="years"/>
      </c:dateAx>
      <c:valAx>
        <c:axId val="6617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1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1726208"/>
        <c:axId val="7172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1726208"/>
        <c:axId val="71728128"/>
      </c:lineChart>
      <c:dateAx>
        <c:axId val="71726208"/>
        <c:scaling>
          <c:orientation val="minMax"/>
        </c:scaling>
        <c:delete val="1"/>
        <c:axPos val="b"/>
        <c:numFmt formatCode="ge" sourceLinked="1"/>
        <c:majorTickMark val="none"/>
        <c:minorTickMark val="none"/>
        <c:tickLblPos val="none"/>
        <c:crossAx val="71728128"/>
        <c:crosses val="autoZero"/>
        <c:auto val="1"/>
        <c:lblOffset val="100"/>
        <c:baseTimeUnit val="years"/>
      </c:dateAx>
      <c:valAx>
        <c:axId val="7172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72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370688"/>
        <c:axId val="7637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370688"/>
        <c:axId val="76372608"/>
      </c:lineChart>
      <c:dateAx>
        <c:axId val="76370688"/>
        <c:scaling>
          <c:orientation val="minMax"/>
        </c:scaling>
        <c:delete val="1"/>
        <c:axPos val="b"/>
        <c:numFmt formatCode="ge" sourceLinked="1"/>
        <c:majorTickMark val="none"/>
        <c:minorTickMark val="none"/>
        <c:tickLblPos val="none"/>
        <c:crossAx val="76372608"/>
        <c:crosses val="autoZero"/>
        <c:auto val="1"/>
        <c:lblOffset val="100"/>
        <c:baseTimeUnit val="years"/>
      </c:dateAx>
      <c:valAx>
        <c:axId val="7637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734656"/>
        <c:axId val="777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734656"/>
        <c:axId val="77736576"/>
      </c:lineChart>
      <c:dateAx>
        <c:axId val="77734656"/>
        <c:scaling>
          <c:orientation val="minMax"/>
        </c:scaling>
        <c:delete val="1"/>
        <c:axPos val="b"/>
        <c:numFmt formatCode="ge" sourceLinked="1"/>
        <c:majorTickMark val="none"/>
        <c:minorTickMark val="none"/>
        <c:tickLblPos val="none"/>
        <c:crossAx val="77736576"/>
        <c:crosses val="autoZero"/>
        <c:auto val="1"/>
        <c:lblOffset val="100"/>
        <c:baseTimeUnit val="years"/>
      </c:dateAx>
      <c:valAx>
        <c:axId val="777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771136"/>
        <c:axId val="7777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771136"/>
        <c:axId val="77773056"/>
      </c:lineChart>
      <c:dateAx>
        <c:axId val="77771136"/>
        <c:scaling>
          <c:orientation val="minMax"/>
        </c:scaling>
        <c:delete val="1"/>
        <c:axPos val="b"/>
        <c:numFmt formatCode="ge" sourceLinked="1"/>
        <c:majorTickMark val="none"/>
        <c:minorTickMark val="none"/>
        <c:tickLblPos val="none"/>
        <c:crossAx val="77773056"/>
        <c:crosses val="autoZero"/>
        <c:auto val="1"/>
        <c:lblOffset val="100"/>
        <c:baseTimeUnit val="years"/>
      </c:dateAx>
      <c:valAx>
        <c:axId val="7777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7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3635.1</c:v>
                </c:pt>
                <c:pt idx="1">
                  <c:v>3403.21</c:v>
                </c:pt>
                <c:pt idx="2">
                  <c:v>3411.34</c:v>
                </c:pt>
                <c:pt idx="3">
                  <c:v>3423.64</c:v>
                </c:pt>
                <c:pt idx="4">
                  <c:v>4096.55</c:v>
                </c:pt>
              </c:numCache>
            </c:numRef>
          </c:val>
        </c:ser>
        <c:dLbls>
          <c:showLegendKey val="0"/>
          <c:showVal val="0"/>
          <c:showCatName val="0"/>
          <c:showSerName val="0"/>
          <c:showPercent val="0"/>
          <c:showBubbleSize val="0"/>
        </c:dLbls>
        <c:gapWidth val="150"/>
        <c:axId val="79249408"/>
        <c:axId val="7925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1595.62</c:v>
                </c:pt>
              </c:numCache>
            </c:numRef>
          </c:val>
          <c:smooth val="0"/>
        </c:ser>
        <c:dLbls>
          <c:showLegendKey val="0"/>
          <c:showVal val="0"/>
          <c:showCatName val="0"/>
          <c:showSerName val="0"/>
          <c:showPercent val="0"/>
          <c:showBubbleSize val="0"/>
        </c:dLbls>
        <c:marker val="1"/>
        <c:smooth val="0"/>
        <c:axId val="79249408"/>
        <c:axId val="79251328"/>
      </c:lineChart>
      <c:dateAx>
        <c:axId val="79249408"/>
        <c:scaling>
          <c:orientation val="minMax"/>
        </c:scaling>
        <c:delete val="1"/>
        <c:axPos val="b"/>
        <c:numFmt formatCode="ge" sourceLinked="1"/>
        <c:majorTickMark val="none"/>
        <c:minorTickMark val="none"/>
        <c:tickLblPos val="none"/>
        <c:crossAx val="79251328"/>
        <c:crosses val="autoZero"/>
        <c:auto val="1"/>
        <c:lblOffset val="100"/>
        <c:baseTimeUnit val="years"/>
      </c:dateAx>
      <c:valAx>
        <c:axId val="7925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2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19.25</c:v>
                </c:pt>
                <c:pt idx="1">
                  <c:v>21.31</c:v>
                </c:pt>
                <c:pt idx="2">
                  <c:v>22.01</c:v>
                </c:pt>
                <c:pt idx="3">
                  <c:v>19.829999999999998</c:v>
                </c:pt>
                <c:pt idx="4">
                  <c:v>17.95</c:v>
                </c:pt>
              </c:numCache>
            </c:numRef>
          </c:val>
        </c:ser>
        <c:dLbls>
          <c:showLegendKey val="0"/>
          <c:showVal val="0"/>
          <c:showCatName val="0"/>
          <c:showSerName val="0"/>
          <c:showPercent val="0"/>
          <c:showBubbleSize val="0"/>
        </c:dLbls>
        <c:gapWidth val="150"/>
        <c:axId val="79281536"/>
        <c:axId val="792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37.92</c:v>
                </c:pt>
              </c:numCache>
            </c:numRef>
          </c:val>
          <c:smooth val="0"/>
        </c:ser>
        <c:dLbls>
          <c:showLegendKey val="0"/>
          <c:showVal val="0"/>
          <c:showCatName val="0"/>
          <c:showSerName val="0"/>
          <c:showPercent val="0"/>
          <c:showBubbleSize val="0"/>
        </c:dLbls>
        <c:marker val="1"/>
        <c:smooth val="0"/>
        <c:axId val="79281536"/>
        <c:axId val="79287808"/>
      </c:lineChart>
      <c:dateAx>
        <c:axId val="79281536"/>
        <c:scaling>
          <c:orientation val="minMax"/>
        </c:scaling>
        <c:delete val="1"/>
        <c:axPos val="b"/>
        <c:numFmt formatCode="ge" sourceLinked="1"/>
        <c:majorTickMark val="none"/>
        <c:minorTickMark val="none"/>
        <c:tickLblPos val="none"/>
        <c:crossAx val="79287808"/>
        <c:crosses val="autoZero"/>
        <c:auto val="1"/>
        <c:lblOffset val="100"/>
        <c:baseTimeUnit val="years"/>
      </c:dateAx>
      <c:valAx>
        <c:axId val="792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2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558.91</c:v>
                </c:pt>
                <c:pt idx="1">
                  <c:v>509.12</c:v>
                </c:pt>
                <c:pt idx="2">
                  <c:v>517.02</c:v>
                </c:pt>
                <c:pt idx="3">
                  <c:v>569.53</c:v>
                </c:pt>
                <c:pt idx="4">
                  <c:v>583.66</c:v>
                </c:pt>
              </c:numCache>
            </c:numRef>
          </c:val>
        </c:ser>
        <c:dLbls>
          <c:showLegendKey val="0"/>
          <c:showVal val="0"/>
          <c:showCatName val="0"/>
          <c:showSerName val="0"/>
          <c:showPercent val="0"/>
          <c:showBubbleSize val="0"/>
        </c:dLbls>
        <c:gapWidth val="150"/>
        <c:axId val="79383168"/>
        <c:axId val="7939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423.18</c:v>
                </c:pt>
              </c:numCache>
            </c:numRef>
          </c:val>
          <c:smooth val="0"/>
        </c:ser>
        <c:dLbls>
          <c:showLegendKey val="0"/>
          <c:showVal val="0"/>
          <c:showCatName val="0"/>
          <c:showSerName val="0"/>
          <c:showPercent val="0"/>
          <c:showBubbleSize val="0"/>
        </c:dLbls>
        <c:marker val="1"/>
        <c:smooth val="0"/>
        <c:axId val="79383168"/>
        <c:axId val="79393536"/>
      </c:lineChart>
      <c:dateAx>
        <c:axId val="79383168"/>
        <c:scaling>
          <c:orientation val="minMax"/>
        </c:scaling>
        <c:delete val="1"/>
        <c:axPos val="b"/>
        <c:numFmt formatCode="ge" sourceLinked="1"/>
        <c:majorTickMark val="none"/>
        <c:minorTickMark val="none"/>
        <c:tickLblPos val="none"/>
        <c:crossAx val="79393536"/>
        <c:crosses val="autoZero"/>
        <c:auto val="1"/>
        <c:lblOffset val="100"/>
        <c:baseTimeUnit val="years"/>
      </c:dateAx>
      <c:valAx>
        <c:axId val="7939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8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I1" zoomScaleNormal="100" workbookViewId="0">
      <selection activeCell="AI9" sqref="AI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いの町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123</v>
      </c>
      <c r="AE8" s="50"/>
      <c r="AF8" s="50"/>
      <c r="AG8" s="50"/>
      <c r="AH8" s="50"/>
      <c r="AI8" s="50"/>
      <c r="AJ8" s="50"/>
      <c r="AK8" s="2"/>
      <c r="AL8" s="51">
        <f>データ!$R$6</f>
        <v>23712</v>
      </c>
      <c r="AM8" s="51"/>
      <c r="AN8" s="51"/>
      <c r="AO8" s="51"/>
      <c r="AP8" s="51"/>
      <c r="AQ8" s="51"/>
      <c r="AR8" s="51"/>
      <c r="AS8" s="51"/>
      <c r="AT8" s="46">
        <f>データ!$S$6</f>
        <v>470.97</v>
      </c>
      <c r="AU8" s="46"/>
      <c r="AV8" s="46"/>
      <c r="AW8" s="46"/>
      <c r="AX8" s="46"/>
      <c r="AY8" s="46"/>
      <c r="AZ8" s="46"/>
      <c r="BA8" s="46"/>
      <c r="BB8" s="46">
        <f>データ!$T$6</f>
        <v>50.35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8.48</v>
      </c>
      <c r="Q10" s="46"/>
      <c r="R10" s="46"/>
      <c r="S10" s="46"/>
      <c r="T10" s="46"/>
      <c r="U10" s="46"/>
      <c r="V10" s="46"/>
      <c r="W10" s="51">
        <f>データ!$Q$6</f>
        <v>1750</v>
      </c>
      <c r="X10" s="51"/>
      <c r="Y10" s="51"/>
      <c r="Z10" s="51"/>
      <c r="AA10" s="51"/>
      <c r="AB10" s="51"/>
      <c r="AC10" s="51"/>
      <c r="AD10" s="2"/>
      <c r="AE10" s="2"/>
      <c r="AF10" s="2"/>
      <c r="AG10" s="2"/>
      <c r="AH10" s="2"/>
      <c r="AI10" s="2"/>
      <c r="AJ10" s="2"/>
      <c r="AK10" s="2"/>
      <c r="AL10" s="51">
        <f>データ!$U$6</f>
        <v>1998</v>
      </c>
      <c r="AM10" s="51"/>
      <c r="AN10" s="51"/>
      <c r="AO10" s="51"/>
      <c r="AP10" s="51"/>
      <c r="AQ10" s="51"/>
      <c r="AR10" s="51"/>
      <c r="AS10" s="51"/>
      <c r="AT10" s="46">
        <f>データ!$V$6</f>
        <v>15.47</v>
      </c>
      <c r="AU10" s="46"/>
      <c r="AV10" s="46"/>
      <c r="AW10" s="46"/>
      <c r="AX10" s="46"/>
      <c r="AY10" s="46"/>
      <c r="AZ10" s="46"/>
      <c r="BA10" s="46"/>
      <c r="BB10" s="46">
        <f>データ!$W$6</f>
        <v>129.15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1" t="s">
        <v>121</v>
      </c>
      <c r="BM16" s="72"/>
      <c r="BN16" s="72"/>
      <c r="BO16" s="72"/>
      <c r="BP16" s="72"/>
      <c r="BQ16" s="72"/>
      <c r="BR16" s="72"/>
      <c r="BS16" s="72"/>
      <c r="BT16" s="72"/>
      <c r="BU16" s="72"/>
      <c r="BV16" s="72"/>
      <c r="BW16" s="72"/>
      <c r="BX16" s="72"/>
      <c r="BY16" s="72"/>
      <c r="BZ16" s="73"/>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1"/>
      <c r="BM17" s="72"/>
      <c r="BN17" s="72"/>
      <c r="BO17" s="72"/>
      <c r="BP17" s="72"/>
      <c r="BQ17" s="72"/>
      <c r="BR17" s="72"/>
      <c r="BS17" s="72"/>
      <c r="BT17" s="72"/>
      <c r="BU17" s="72"/>
      <c r="BV17" s="72"/>
      <c r="BW17" s="72"/>
      <c r="BX17" s="72"/>
      <c r="BY17" s="72"/>
      <c r="BZ17" s="73"/>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1"/>
      <c r="BM18" s="72"/>
      <c r="BN18" s="72"/>
      <c r="BO18" s="72"/>
      <c r="BP18" s="72"/>
      <c r="BQ18" s="72"/>
      <c r="BR18" s="72"/>
      <c r="BS18" s="72"/>
      <c r="BT18" s="72"/>
      <c r="BU18" s="72"/>
      <c r="BV18" s="72"/>
      <c r="BW18" s="72"/>
      <c r="BX18" s="72"/>
      <c r="BY18" s="72"/>
      <c r="BZ18" s="73"/>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1"/>
      <c r="BM19" s="72"/>
      <c r="BN19" s="72"/>
      <c r="BO19" s="72"/>
      <c r="BP19" s="72"/>
      <c r="BQ19" s="72"/>
      <c r="BR19" s="72"/>
      <c r="BS19" s="72"/>
      <c r="BT19" s="72"/>
      <c r="BU19" s="72"/>
      <c r="BV19" s="72"/>
      <c r="BW19" s="72"/>
      <c r="BX19" s="72"/>
      <c r="BY19" s="72"/>
      <c r="BZ19" s="73"/>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1"/>
      <c r="BM20" s="72"/>
      <c r="BN20" s="72"/>
      <c r="BO20" s="72"/>
      <c r="BP20" s="72"/>
      <c r="BQ20" s="72"/>
      <c r="BR20" s="72"/>
      <c r="BS20" s="72"/>
      <c r="BT20" s="72"/>
      <c r="BU20" s="72"/>
      <c r="BV20" s="72"/>
      <c r="BW20" s="72"/>
      <c r="BX20" s="72"/>
      <c r="BY20" s="72"/>
      <c r="BZ20" s="73"/>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1"/>
      <c r="BM21" s="72"/>
      <c r="BN21" s="72"/>
      <c r="BO21" s="72"/>
      <c r="BP21" s="72"/>
      <c r="BQ21" s="72"/>
      <c r="BR21" s="72"/>
      <c r="BS21" s="72"/>
      <c r="BT21" s="72"/>
      <c r="BU21" s="72"/>
      <c r="BV21" s="72"/>
      <c r="BW21" s="72"/>
      <c r="BX21" s="72"/>
      <c r="BY21" s="72"/>
      <c r="BZ21" s="73"/>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1"/>
      <c r="BM22" s="72"/>
      <c r="BN22" s="72"/>
      <c r="BO22" s="72"/>
      <c r="BP22" s="72"/>
      <c r="BQ22" s="72"/>
      <c r="BR22" s="72"/>
      <c r="BS22" s="72"/>
      <c r="BT22" s="72"/>
      <c r="BU22" s="72"/>
      <c r="BV22" s="72"/>
      <c r="BW22" s="72"/>
      <c r="BX22" s="72"/>
      <c r="BY22" s="72"/>
      <c r="BZ22" s="73"/>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1"/>
      <c r="BM23" s="72"/>
      <c r="BN23" s="72"/>
      <c r="BO23" s="72"/>
      <c r="BP23" s="72"/>
      <c r="BQ23" s="72"/>
      <c r="BR23" s="72"/>
      <c r="BS23" s="72"/>
      <c r="BT23" s="72"/>
      <c r="BU23" s="72"/>
      <c r="BV23" s="72"/>
      <c r="BW23" s="72"/>
      <c r="BX23" s="72"/>
      <c r="BY23" s="72"/>
      <c r="BZ23" s="73"/>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1"/>
      <c r="BM24" s="72"/>
      <c r="BN24" s="72"/>
      <c r="BO24" s="72"/>
      <c r="BP24" s="72"/>
      <c r="BQ24" s="72"/>
      <c r="BR24" s="72"/>
      <c r="BS24" s="72"/>
      <c r="BT24" s="72"/>
      <c r="BU24" s="72"/>
      <c r="BV24" s="72"/>
      <c r="BW24" s="72"/>
      <c r="BX24" s="72"/>
      <c r="BY24" s="72"/>
      <c r="BZ24" s="73"/>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1"/>
      <c r="BM25" s="72"/>
      <c r="BN25" s="72"/>
      <c r="BO25" s="72"/>
      <c r="BP25" s="72"/>
      <c r="BQ25" s="72"/>
      <c r="BR25" s="72"/>
      <c r="BS25" s="72"/>
      <c r="BT25" s="72"/>
      <c r="BU25" s="72"/>
      <c r="BV25" s="72"/>
      <c r="BW25" s="72"/>
      <c r="BX25" s="72"/>
      <c r="BY25" s="72"/>
      <c r="BZ25" s="73"/>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1"/>
      <c r="BM26" s="72"/>
      <c r="BN26" s="72"/>
      <c r="BO26" s="72"/>
      <c r="BP26" s="72"/>
      <c r="BQ26" s="72"/>
      <c r="BR26" s="72"/>
      <c r="BS26" s="72"/>
      <c r="BT26" s="72"/>
      <c r="BU26" s="72"/>
      <c r="BV26" s="72"/>
      <c r="BW26" s="72"/>
      <c r="BX26" s="72"/>
      <c r="BY26" s="72"/>
      <c r="BZ26" s="73"/>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1"/>
      <c r="BM27" s="72"/>
      <c r="BN27" s="72"/>
      <c r="BO27" s="72"/>
      <c r="BP27" s="72"/>
      <c r="BQ27" s="72"/>
      <c r="BR27" s="72"/>
      <c r="BS27" s="72"/>
      <c r="BT27" s="72"/>
      <c r="BU27" s="72"/>
      <c r="BV27" s="72"/>
      <c r="BW27" s="72"/>
      <c r="BX27" s="72"/>
      <c r="BY27" s="72"/>
      <c r="BZ27" s="73"/>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1"/>
      <c r="BM28" s="72"/>
      <c r="BN28" s="72"/>
      <c r="BO28" s="72"/>
      <c r="BP28" s="72"/>
      <c r="BQ28" s="72"/>
      <c r="BR28" s="72"/>
      <c r="BS28" s="72"/>
      <c r="BT28" s="72"/>
      <c r="BU28" s="72"/>
      <c r="BV28" s="72"/>
      <c r="BW28" s="72"/>
      <c r="BX28" s="72"/>
      <c r="BY28" s="72"/>
      <c r="BZ28" s="73"/>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1"/>
      <c r="BM29" s="72"/>
      <c r="BN29" s="72"/>
      <c r="BO29" s="72"/>
      <c r="BP29" s="72"/>
      <c r="BQ29" s="72"/>
      <c r="BR29" s="72"/>
      <c r="BS29" s="72"/>
      <c r="BT29" s="72"/>
      <c r="BU29" s="72"/>
      <c r="BV29" s="72"/>
      <c r="BW29" s="72"/>
      <c r="BX29" s="72"/>
      <c r="BY29" s="72"/>
      <c r="BZ29" s="73"/>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1"/>
      <c r="BM30" s="72"/>
      <c r="BN30" s="72"/>
      <c r="BO30" s="72"/>
      <c r="BP30" s="72"/>
      <c r="BQ30" s="72"/>
      <c r="BR30" s="72"/>
      <c r="BS30" s="72"/>
      <c r="BT30" s="72"/>
      <c r="BU30" s="72"/>
      <c r="BV30" s="72"/>
      <c r="BW30" s="72"/>
      <c r="BX30" s="72"/>
      <c r="BY30" s="72"/>
      <c r="BZ30" s="73"/>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1"/>
      <c r="BM31" s="72"/>
      <c r="BN31" s="72"/>
      <c r="BO31" s="72"/>
      <c r="BP31" s="72"/>
      <c r="BQ31" s="72"/>
      <c r="BR31" s="72"/>
      <c r="BS31" s="72"/>
      <c r="BT31" s="72"/>
      <c r="BU31" s="72"/>
      <c r="BV31" s="72"/>
      <c r="BW31" s="72"/>
      <c r="BX31" s="72"/>
      <c r="BY31" s="72"/>
      <c r="BZ31" s="73"/>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1"/>
      <c r="BM32" s="72"/>
      <c r="BN32" s="72"/>
      <c r="BO32" s="72"/>
      <c r="BP32" s="72"/>
      <c r="BQ32" s="72"/>
      <c r="BR32" s="72"/>
      <c r="BS32" s="72"/>
      <c r="BT32" s="72"/>
      <c r="BU32" s="72"/>
      <c r="BV32" s="72"/>
      <c r="BW32" s="72"/>
      <c r="BX32" s="72"/>
      <c r="BY32" s="72"/>
      <c r="BZ32" s="73"/>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1"/>
      <c r="BM33" s="72"/>
      <c r="BN33" s="72"/>
      <c r="BO33" s="72"/>
      <c r="BP33" s="72"/>
      <c r="BQ33" s="72"/>
      <c r="BR33" s="72"/>
      <c r="BS33" s="72"/>
      <c r="BT33" s="72"/>
      <c r="BU33" s="72"/>
      <c r="BV33" s="72"/>
      <c r="BW33" s="72"/>
      <c r="BX33" s="72"/>
      <c r="BY33" s="72"/>
      <c r="BZ33" s="73"/>
    </row>
    <row r="34" spans="1:78" ht="13.5" customHeight="1">
      <c r="A34" s="2"/>
      <c r="B34" s="17"/>
      <c r="C34" s="70" t="s">
        <v>26</v>
      </c>
      <c r="D34" s="70"/>
      <c r="E34" s="70"/>
      <c r="F34" s="70"/>
      <c r="G34" s="70"/>
      <c r="H34" s="70"/>
      <c r="I34" s="70"/>
      <c r="J34" s="70"/>
      <c r="K34" s="70"/>
      <c r="L34" s="70"/>
      <c r="M34" s="70"/>
      <c r="N34" s="70"/>
      <c r="O34" s="70"/>
      <c r="P34" s="70"/>
      <c r="Q34" s="20"/>
      <c r="R34" s="70" t="s">
        <v>27</v>
      </c>
      <c r="S34" s="70"/>
      <c r="T34" s="70"/>
      <c r="U34" s="70"/>
      <c r="V34" s="70"/>
      <c r="W34" s="70"/>
      <c r="X34" s="70"/>
      <c r="Y34" s="70"/>
      <c r="Z34" s="70"/>
      <c r="AA34" s="70"/>
      <c r="AB34" s="70"/>
      <c r="AC34" s="70"/>
      <c r="AD34" s="70"/>
      <c r="AE34" s="70"/>
      <c r="AF34" s="20"/>
      <c r="AG34" s="70" t="s">
        <v>28</v>
      </c>
      <c r="AH34" s="70"/>
      <c r="AI34" s="70"/>
      <c r="AJ34" s="70"/>
      <c r="AK34" s="70"/>
      <c r="AL34" s="70"/>
      <c r="AM34" s="70"/>
      <c r="AN34" s="70"/>
      <c r="AO34" s="70"/>
      <c r="AP34" s="70"/>
      <c r="AQ34" s="70"/>
      <c r="AR34" s="70"/>
      <c r="AS34" s="70"/>
      <c r="AT34" s="70"/>
      <c r="AU34" s="20"/>
      <c r="AV34" s="70" t="s">
        <v>29</v>
      </c>
      <c r="AW34" s="70"/>
      <c r="AX34" s="70"/>
      <c r="AY34" s="70"/>
      <c r="AZ34" s="70"/>
      <c r="BA34" s="70"/>
      <c r="BB34" s="70"/>
      <c r="BC34" s="70"/>
      <c r="BD34" s="70"/>
      <c r="BE34" s="70"/>
      <c r="BF34" s="70"/>
      <c r="BG34" s="70"/>
      <c r="BH34" s="70"/>
      <c r="BI34" s="70"/>
      <c r="BJ34" s="19"/>
      <c r="BK34" s="2"/>
      <c r="BL34" s="71"/>
      <c r="BM34" s="72"/>
      <c r="BN34" s="72"/>
      <c r="BO34" s="72"/>
      <c r="BP34" s="72"/>
      <c r="BQ34" s="72"/>
      <c r="BR34" s="72"/>
      <c r="BS34" s="72"/>
      <c r="BT34" s="72"/>
      <c r="BU34" s="72"/>
      <c r="BV34" s="72"/>
      <c r="BW34" s="72"/>
      <c r="BX34" s="72"/>
      <c r="BY34" s="72"/>
      <c r="BZ34" s="73"/>
    </row>
    <row r="35" spans="1:78" ht="13.5" customHeight="1">
      <c r="A35" s="2"/>
      <c r="B35" s="17"/>
      <c r="C35" s="70"/>
      <c r="D35" s="70"/>
      <c r="E35" s="70"/>
      <c r="F35" s="70"/>
      <c r="G35" s="70"/>
      <c r="H35" s="70"/>
      <c r="I35" s="70"/>
      <c r="J35" s="70"/>
      <c r="K35" s="70"/>
      <c r="L35" s="70"/>
      <c r="M35" s="70"/>
      <c r="N35" s="70"/>
      <c r="O35" s="70"/>
      <c r="P35" s="70"/>
      <c r="Q35" s="20"/>
      <c r="R35" s="70"/>
      <c r="S35" s="70"/>
      <c r="T35" s="70"/>
      <c r="U35" s="70"/>
      <c r="V35" s="70"/>
      <c r="W35" s="70"/>
      <c r="X35" s="70"/>
      <c r="Y35" s="70"/>
      <c r="Z35" s="70"/>
      <c r="AA35" s="70"/>
      <c r="AB35" s="70"/>
      <c r="AC35" s="70"/>
      <c r="AD35" s="70"/>
      <c r="AE35" s="70"/>
      <c r="AF35" s="20"/>
      <c r="AG35" s="70"/>
      <c r="AH35" s="70"/>
      <c r="AI35" s="70"/>
      <c r="AJ35" s="70"/>
      <c r="AK35" s="70"/>
      <c r="AL35" s="70"/>
      <c r="AM35" s="70"/>
      <c r="AN35" s="70"/>
      <c r="AO35" s="70"/>
      <c r="AP35" s="70"/>
      <c r="AQ35" s="70"/>
      <c r="AR35" s="70"/>
      <c r="AS35" s="70"/>
      <c r="AT35" s="70"/>
      <c r="AU35" s="20"/>
      <c r="AV35" s="70"/>
      <c r="AW35" s="70"/>
      <c r="AX35" s="70"/>
      <c r="AY35" s="70"/>
      <c r="AZ35" s="70"/>
      <c r="BA35" s="70"/>
      <c r="BB35" s="70"/>
      <c r="BC35" s="70"/>
      <c r="BD35" s="70"/>
      <c r="BE35" s="70"/>
      <c r="BF35" s="70"/>
      <c r="BG35" s="70"/>
      <c r="BH35" s="70"/>
      <c r="BI35" s="70"/>
      <c r="BJ35" s="19"/>
      <c r="BK35" s="2"/>
      <c r="BL35" s="71"/>
      <c r="BM35" s="72"/>
      <c r="BN35" s="72"/>
      <c r="BO35" s="72"/>
      <c r="BP35" s="72"/>
      <c r="BQ35" s="72"/>
      <c r="BR35" s="72"/>
      <c r="BS35" s="72"/>
      <c r="BT35" s="72"/>
      <c r="BU35" s="72"/>
      <c r="BV35" s="72"/>
      <c r="BW35" s="72"/>
      <c r="BX35" s="72"/>
      <c r="BY35" s="72"/>
      <c r="BZ35" s="73"/>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1"/>
      <c r="BM36" s="72"/>
      <c r="BN36" s="72"/>
      <c r="BO36" s="72"/>
      <c r="BP36" s="72"/>
      <c r="BQ36" s="72"/>
      <c r="BR36" s="72"/>
      <c r="BS36" s="72"/>
      <c r="BT36" s="72"/>
      <c r="BU36" s="72"/>
      <c r="BV36" s="72"/>
      <c r="BW36" s="72"/>
      <c r="BX36" s="72"/>
      <c r="BY36" s="72"/>
      <c r="BZ36" s="73"/>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1"/>
      <c r="BM37" s="72"/>
      <c r="BN37" s="72"/>
      <c r="BO37" s="72"/>
      <c r="BP37" s="72"/>
      <c r="BQ37" s="72"/>
      <c r="BR37" s="72"/>
      <c r="BS37" s="72"/>
      <c r="BT37" s="72"/>
      <c r="BU37" s="72"/>
      <c r="BV37" s="72"/>
      <c r="BW37" s="72"/>
      <c r="BX37" s="72"/>
      <c r="BY37" s="72"/>
      <c r="BZ37" s="73"/>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1"/>
      <c r="BM38" s="72"/>
      <c r="BN38" s="72"/>
      <c r="BO38" s="72"/>
      <c r="BP38" s="72"/>
      <c r="BQ38" s="72"/>
      <c r="BR38" s="72"/>
      <c r="BS38" s="72"/>
      <c r="BT38" s="72"/>
      <c r="BU38" s="72"/>
      <c r="BV38" s="72"/>
      <c r="BW38" s="72"/>
      <c r="BX38" s="72"/>
      <c r="BY38" s="72"/>
      <c r="BZ38" s="73"/>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1"/>
      <c r="BM39" s="72"/>
      <c r="BN39" s="72"/>
      <c r="BO39" s="72"/>
      <c r="BP39" s="72"/>
      <c r="BQ39" s="72"/>
      <c r="BR39" s="72"/>
      <c r="BS39" s="72"/>
      <c r="BT39" s="72"/>
      <c r="BU39" s="72"/>
      <c r="BV39" s="72"/>
      <c r="BW39" s="72"/>
      <c r="BX39" s="72"/>
      <c r="BY39" s="72"/>
      <c r="BZ39" s="73"/>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1"/>
      <c r="BM40" s="72"/>
      <c r="BN40" s="72"/>
      <c r="BO40" s="72"/>
      <c r="BP40" s="72"/>
      <c r="BQ40" s="72"/>
      <c r="BR40" s="72"/>
      <c r="BS40" s="72"/>
      <c r="BT40" s="72"/>
      <c r="BU40" s="72"/>
      <c r="BV40" s="72"/>
      <c r="BW40" s="72"/>
      <c r="BX40" s="72"/>
      <c r="BY40" s="72"/>
      <c r="BZ40" s="73"/>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1"/>
      <c r="BM41" s="72"/>
      <c r="BN41" s="72"/>
      <c r="BO41" s="72"/>
      <c r="BP41" s="72"/>
      <c r="BQ41" s="72"/>
      <c r="BR41" s="72"/>
      <c r="BS41" s="72"/>
      <c r="BT41" s="72"/>
      <c r="BU41" s="72"/>
      <c r="BV41" s="72"/>
      <c r="BW41" s="72"/>
      <c r="BX41" s="72"/>
      <c r="BY41" s="72"/>
      <c r="BZ41" s="73"/>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1"/>
      <c r="BM42" s="72"/>
      <c r="BN42" s="72"/>
      <c r="BO42" s="72"/>
      <c r="BP42" s="72"/>
      <c r="BQ42" s="72"/>
      <c r="BR42" s="72"/>
      <c r="BS42" s="72"/>
      <c r="BT42" s="72"/>
      <c r="BU42" s="72"/>
      <c r="BV42" s="72"/>
      <c r="BW42" s="72"/>
      <c r="BX42" s="72"/>
      <c r="BY42" s="72"/>
      <c r="BZ42" s="73"/>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1"/>
      <c r="BM43" s="72"/>
      <c r="BN43" s="72"/>
      <c r="BO43" s="72"/>
      <c r="BP43" s="72"/>
      <c r="BQ43" s="72"/>
      <c r="BR43" s="72"/>
      <c r="BS43" s="72"/>
      <c r="BT43" s="72"/>
      <c r="BU43" s="72"/>
      <c r="BV43" s="72"/>
      <c r="BW43" s="72"/>
      <c r="BX43" s="72"/>
      <c r="BY43" s="72"/>
      <c r="BZ43" s="73"/>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4"/>
      <c r="BM44" s="75"/>
      <c r="BN44" s="75"/>
      <c r="BO44" s="75"/>
      <c r="BP44" s="75"/>
      <c r="BQ44" s="75"/>
      <c r="BR44" s="75"/>
      <c r="BS44" s="75"/>
      <c r="BT44" s="75"/>
      <c r="BU44" s="75"/>
      <c r="BV44" s="75"/>
      <c r="BW44" s="75"/>
      <c r="BX44" s="75"/>
      <c r="BY44" s="75"/>
      <c r="BZ44" s="76"/>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1" t="s">
        <v>120</v>
      </c>
      <c r="BM47" s="72"/>
      <c r="BN47" s="72"/>
      <c r="BO47" s="72"/>
      <c r="BP47" s="72"/>
      <c r="BQ47" s="72"/>
      <c r="BR47" s="72"/>
      <c r="BS47" s="72"/>
      <c r="BT47" s="72"/>
      <c r="BU47" s="72"/>
      <c r="BV47" s="72"/>
      <c r="BW47" s="72"/>
      <c r="BX47" s="72"/>
      <c r="BY47" s="72"/>
      <c r="BZ47" s="73"/>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1"/>
      <c r="BM48" s="72"/>
      <c r="BN48" s="72"/>
      <c r="BO48" s="72"/>
      <c r="BP48" s="72"/>
      <c r="BQ48" s="72"/>
      <c r="BR48" s="72"/>
      <c r="BS48" s="72"/>
      <c r="BT48" s="72"/>
      <c r="BU48" s="72"/>
      <c r="BV48" s="72"/>
      <c r="BW48" s="72"/>
      <c r="BX48" s="72"/>
      <c r="BY48" s="72"/>
      <c r="BZ48" s="73"/>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1"/>
      <c r="BM49" s="72"/>
      <c r="BN49" s="72"/>
      <c r="BO49" s="72"/>
      <c r="BP49" s="72"/>
      <c r="BQ49" s="72"/>
      <c r="BR49" s="72"/>
      <c r="BS49" s="72"/>
      <c r="BT49" s="72"/>
      <c r="BU49" s="72"/>
      <c r="BV49" s="72"/>
      <c r="BW49" s="72"/>
      <c r="BX49" s="72"/>
      <c r="BY49" s="72"/>
      <c r="BZ49" s="73"/>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1"/>
      <c r="BM50" s="72"/>
      <c r="BN50" s="72"/>
      <c r="BO50" s="72"/>
      <c r="BP50" s="72"/>
      <c r="BQ50" s="72"/>
      <c r="BR50" s="72"/>
      <c r="BS50" s="72"/>
      <c r="BT50" s="72"/>
      <c r="BU50" s="72"/>
      <c r="BV50" s="72"/>
      <c r="BW50" s="72"/>
      <c r="BX50" s="72"/>
      <c r="BY50" s="72"/>
      <c r="BZ50" s="73"/>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1"/>
      <c r="BM51" s="72"/>
      <c r="BN51" s="72"/>
      <c r="BO51" s="72"/>
      <c r="BP51" s="72"/>
      <c r="BQ51" s="72"/>
      <c r="BR51" s="72"/>
      <c r="BS51" s="72"/>
      <c r="BT51" s="72"/>
      <c r="BU51" s="72"/>
      <c r="BV51" s="72"/>
      <c r="BW51" s="72"/>
      <c r="BX51" s="72"/>
      <c r="BY51" s="72"/>
      <c r="BZ51" s="73"/>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1"/>
      <c r="BM52" s="72"/>
      <c r="BN52" s="72"/>
      <c r="BO52" s="72"/>
      <c r="BP52" s="72"/>
      <c r="BQ52" s="72"/>
      <c r="BR52" s="72"/>
      <c r="BS52" s="72"/>
      <c r="BT52" s="72"/>
      <c r="BU52" s="72"/>
      <c r="BV52" s="72"/>
      <c r="BW52" s="72"/>
      <c r="BX52" s="72"/>
      <c r="BY52" s="72"/>
      <c r="BZ52" s="73"/>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1"/>
      <c r="BM53" s="72"/>
      <c r="BN53" s="72"/>
      <c r="BO53" s="72"/>
      <c r="BP53" s="72"/>
      <c r="BQ53" s="72"/>
      <c r="BR53" s="72"/>
      <c r="BS53" s="72"/>
      <c r="BT53" s="72"/>
      <c r="BU53" s="72"/>
      <c r="BV53" s="72"/>
      <c r="BW53" s="72"/>
      <c r="BX53" s="72"/>
      <c r="BY53" s="72"/>
      <c r="BZ53" s="73"/>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1"/>
      <c r="BM54" s="72"/>
      <c r="BN54" s="72"/>
      <c r="BO54" s="72"/>
      <c r="BP54" s="72"/>
      <c r="BQ54" s="72"/>
      <c r="BR54" s="72"/>
      <c r="BS54" s="72"/>
      <c r="BT54" s="72"/>
      <c r="BU54" s="72"/>
      <c r="BV54" s="72"/>
      <c r="BW54" s="72"/>
      <c r="BX54" s="72"/>
      <c r="BY54" s="72"/>
      <c r="BZ54" s="73"/>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1"/>
      <c r="BM55" s="72"/>
      <c r="BN55" s="72"/>
      <c r="BO55" s="72"/>
      <c r="BP55" s="72"/>
      <c r="BQ55" s="72"/>
      <c r="BR55" s="72"/>
      <c r="BS55" s="72"/>
      <c r="BT55" s="72"/>
      <c r="BU55" s="72"/>
      <c r="BV55" s="72"/>
      <c r="BW55" s="72"/>
      <c r="BX55" s="72"/>
      <c r="BY55" s="72"/>
      <c r="BZ55" s="73"/>
    </row>
    <row r="56" spans="1:78" ht="13.5" customHeight="1">
      <c r="A56" s="2"/>
      <c r="B56" s="17"/>
      <c r="C56" s="70" t="s">
        <v>31</v>
      </c>
      <c r="D56" s="70"/>
      <c r="E56" s="70"/>
      <c r="F56" s="70"/>
      <c r="G56" s="70"/>
      <c r="H56" s="70"/>
      <c r="I56" s="70"/>
      <c r="J56" s="70"/>
      <c r="K56" s="70"/>
      <c r="L56" s="70"/>
      <c r="M56" s="70"/>
      <c r="N56" s="70"/>
      <c r="O56" s="70"/>
      <c r="P56" s="70"/>
      <c r="Q56" s="20"/>
      <c r="R56" s="70" t="s">
        <v>32</v>
      </c>
      <c r="S56" s="70"/>
      <c r="T56" s="70"/>
      <c r="U56" s="70"/>
      <c r="V56" s="70"/>
      <c r="W56" s="70"/>
      <c r="X56" s="70"/>
      <c r="Y56" s="70"/>
      <c r="Z56" s="70"/>
      <c r="AA56" s="70"/>
      <c r="AB56" s="70"/>
      <c r="AC56" s="70"/>
      <c r="AD56" s="70"/>
      <c r="AE56" s="70"/>
      <c r="AF56" s="20"/>
      <c r="AG56" s="70" t="s">
        <v>33</v>
      </c>
      <c r="AH56" s="70"/>
      <c r="AI56" s="70"/>
      <c r="AJ56" s="70"/>
      <c r="AK56" s="70"/>
      <c r="AL56" s="70"/>
      <c r="AM56" s="70"/>
      <c r="AN56" s="70"/>
      <c r="AO56" s="70"/>
      <c r="AP56" s="70"/>
      <c r="AQ56" s="70"/>
      <c r="AR56" s="70"/>
      <c r="AS56" s="70"/>
      <c r="AT56" s="70"/>
      <c r="AU56" s="20"/>
      <c r="AV56" s="70" t="s">
        <v>34</v>
      </c>
      <c r="AW56" s="70"/>
      <c r="AX56" s="70"/>
      <c r="AY56" s="70"/>
      <c r="AZ56" s="70"/>
      <c r="BA56" s="70"/>
      <c r="BB56" s="70"/>
      <c r="BC56" s="70"/>
      <c r="BD56" s="70"/>
      <c r="BE56" s="70"/>
      <c r="BF56" s="70"/>
      <c r="BG56" s="70"/>
      <c r="BH56" s="70"/>
      <c r="BI56" s="70"/>
      <c r="BJ56" s="19"/>
      <c r="BK56" s="2"/>
      <c r="BL56" s="71"/>
      <c r="BM56" s="72"/>
      <c r="BN56" s="72"/>
      <c r="BO56" s="72"/>
      <c r="BP56" s="72"/>
      <c r="BQ56" s="72"/>
      <c r="BR56" s="72"/>
      <c r="BS56" s="72"/>
      <c r="BT56" s="72"/>
      <c r="BU56" s="72"/>
      <c r="BV56" s="72"/>
      <c r="BW56" s="72"/>
      <c r="BX56" s="72"/>
      <c r="BY56" s="72"/>
      <c r="BZ56" s="73"/>
    </row>
    <row r="57" spans="1:78" ht="13.5" customHeight="1">
      <c r="A57" s="2"/>
      <c r="B57" s="17"/>
      <c r="C57" s="70"/>
      <c r="D57" s="70"/>
      <c r="E57" s="70"/>
      <c r="F57" s="70"/>
      <c r="G57" s="70"/>
      <c r="H57" s="70"/>
      <c r="I57" s="70"/>
      <c r="J57" s="70"/>
      <c r="K57" s="70"/>
      <c r="L57" s="70"/>
      <c r="M57" s="70"/>
      <c r="N57" s="70"/>
      <c r="O57" s="70"/>
      <c r="P57" s="70"/>
      <c r="Q57" s="20"/>
      <c r="R57" s="70"/>
      <c r="S57" s="70"/>
      <c r="T57" s="70"/>
      <c r="U57" s="70"/>
      <c r="V57" s="70"/>
      <c r="W57" s="70"/>
      <c r="X57" s="70"/>
      <c r="Y57" s="70"/>
      <c r="Z57" s="70"/>
      <c r="AA57" s="70"/>
      <c r="AB57" s="70"/>
      <c r="AC57" s="70"/>
      <c r="AD57" s="70"/>
      <c r="AE57" s="70"/>
      <c r="AF57" s="20"/>
      <c r="AG57" s="70"/>
      <c r="AH57" s="70"/>
      <c r="AI57" s="70"/>
      <c r="AJ57" s="70"/>
      <c r="AK57" s="70"/>
      <c r="AL57" s="70"/>
      <c r="AM57" s="70"/>
      <c r="AN57" s="70"/>
      <c r="AO57" s="70"/>
      <c r="AP57" s="70"/>
      <c r="AQ57" s="70"/>
      <c r="AR57" s="70"/>
      <c r="AS57" s="70"/>
      <c r="AT57" s="70"/>
      <c r="AU57" s="20"/>
      <c r="AV57" s="70"/>
      <c r="AW57" s="70"/>
      <c r="AX57" s="70"/>
      <c r="AY57" s="70"/>
      <c r="AZ57" s="70"/>
      <c r="BA57" s="70"/>
      <c r="BB57" s="70"/>
      <c r="BC57" s="70"/>
      <c r="BD57" s="70"/>
      <c r="BE57" s="70"/>
      <c r="BF57" s="70"/>
      <c r="BG57" s="70"/>
      <c r="BH57" s="70"/>
      <c r="BI57" s="70"/>
      <c r="BJ57" s="19"/>
      <c r="BK57" s="2"/>
      <c r="BL57" s="71"/>
      <c r="BM57" s="72"/>
      <c r="BN57" s="72"/>
      <c r="BO57" s="72"/>
      <c r="BP57" s="72"/>
      <c r="BQ57" s="72"/>
      <c r="BR57" s="72"/>
      <c r="BS57" s="72"/>
      <c r="BT57" s="72"/>
      <c r="BU57" s="72"/>
      <c r="BV57" s="72"/>
      <c r="BW57" s="72"/>
      <c r="BX57" s="72"/>
      <c r="BY57" s="72"/>
      <c r="BZ57" s="73"/>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1"/>
      <c r="BM58" s="72"/>
      <c r="BN58" s="72"/>
      <c r="BO58" s="72"/>
      <c r="BP58" s="72"/>
      <c r="BQ58" s="72"/>
      <c r="BR58" s="72"/>
      <c r="BS58" s="72"/>
      <c r="BT58" s="72"/>
      <c r="BU58" s="72"/>
      <c r="BV58" s="72"/>
      <c r="BW58" s="72"/>
      <c r="BX58" s="72"/>
      <c r="BY58" s="72"/>
      <c r="BZ58" s="7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1"/>
      <c r="BM59" s="72"/>
      <c r="BN59" s="72"/>
      <c r="BO59" s="72"/>
      <c r="BP59" s="72"/>
      <c r="BQ59" s="72"/>
      <c r="BR59" s="72"/>
      <c r="BS59" s="72"/>
      <c r="BT59" s="72"/>
      <c r="BU59" s="72"/>
      <c r="BV59" s="72"/>
      <c r="BW59" s="72"/>
      <c r="BX59" s="72"/>
      <c r="BY59" s="72"/>
      <c r="BZ59" s="73"/>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1"/>
      <c r="BM60" s="72"/>
      <c r="BN60" s="72"/>
      <c r="BO60" s="72"/>
      <c r="BP60" s="72"/>
      <c r="BQ60" s="72"/>
      <c r="BR60" s="72"/>
      <c r="BS60" s="72"/>
      <c r="BT60" s="72"/>
      <c r="BU60" s="72"/>
      <c r="BV60" s="72"/>
      <c r="BW60" s="72"/>
      <c r="BX60" s="72"/>
      <c r="BY60" s="72"/>
      <c r="BZ60" s="73"/>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1"/>
      <c r="BM61" s="72"/>
      <c r="BN61" s="72"/>
      <c r="BO61" s="72"/>
      <c r="BP61" s="72"/>
      <c r="BQ61" s="72"/>
      <c r="BR61" s="72"/>
      <c r="BS61" s="72"/>
      <c r="BT61" s="72"/>
      <c r="BU61" s="72"/>
      <c r="BV61" s="72"/>
      <c r="BW61" s="72"/>
      <c r="BX61" s="72"/>
      <c r="BY61" s="72"/>
      <c r="BZ61" s="73"/>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1"/>
      <c r="BM62" s="72"/>
      <c r="BN62" s="72"/>
      <c r="BO62" s="72"/>
      <c r="BP62" s="72"/>
      <c r="BQ62" s="72"/>
      <c r="BR62" s="72"/>
      <c r="BS62" s="72"/>
      <c r="BT62" s="72"/>
      <c r="BU62" s="72"/>
      <c r="BV62" s="72"/>
      <c r="BW62" s="72"/>
      <c r="BX62" s="72"/>
      <c r="BY62" s="72"/>
      <c r="BZ62" s="73"/>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4"/>
      <c r="BM63" s="75"/>
      <c r="BN63" s="75"/>
      <c r="BO63" s="75"/>
      <c r="BP63" s="75"/>
      <c r="BQ63" s="75"/>
      <c r="BR63" s="75"/>
      <c r="BS63" s="75"/>
      <c r="BT63" s="75"/>
      <c r="BU63" s="75"/>
      <c r="BV63" s="75"/>
      <c r="BW63" s="75"/>
      <c r="BX63" s="75"/>
      <c r="BY63" s="75"/>
      <c r="BZ63" s="76"/>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1" t="s">
        <v>122</v>
      </c>
      <c r="BM66" s="72"/>
      <c r="BN66" s="72"/>
      <c r="BO66" s="72"/>
      <c r="BP66" s="72"/>
      <c r="BQ66" s="72"/>
      <c r="BR66" s="72"/>
      <c r="BS66" s="72"/>
      <c r="BT66" s="72"/>
      <c r="BU66" s="72"/>
      <c r="BV66" s="72"/>
      <c r="BW66" s="72"/>
      <c r="BX66" s="72"/>
      <c r="BY66" s="72"/>
      <c r="BZ66" s="73"/>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1"/>
      <c r="BM67" s="72"/>
      <c r="BN67" s="72"/>
      <c r="BO67" s="72"/>
      <c r="BP67" s="72"/>
      <c r="BQ67" s="72"/>
      <c r="BR67" s="72"/>
      <c r="BS67" s="72"/>
      <c r="BT67" s="72"/>
      <c r="BU67" s="72"/>
      <c r="BV67" s="72"/>
      <c r="BW67" s="72"/>
      <c r="BX67" s="72"/>
      <c r="BY67" s="72"/>
      <c r="BZ67" s="73"/>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1"/>
      <c r="BM68" s="72"/>
      <c r="BN68" s="72"/>
      <c r="BO68" s="72"/>
      <c r="BP68" s="72"/>
      <c r="BQ68" s="72"/>
      <c r="BR68" s="72"/>
      <c r="BS68" s="72"/>
      <c r="BT68" s="72"/>
      <c r="BU68" s="72"/>
      <c r="BV68" s="72"/>
      <c r="BW68" s="72"/>
      <c r="BX68" s="72"/>
      <c r="BY68" s="72"/>
      <c r="BZ68" s="73"/>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1"/>
      <c r="BM69" s="72"/>
      <c r="BN69" s="72"/>
      <c r="BO69" s="72"/>
      <c r="BP69" s="72"/>
      <c r="BQ69" s="72"/>
      <c r="BR69" s="72"/>
      <c r="BS69" s="72"/>
      <c r="BT69" s="72"/>
      <c r="BU69" s="72"/>
      <c r="BV69" s="72"/>
      <c r="BW69" s="72"/>
      <c r="BX69" s="72"/>
      <c r="BY69" s="72"/>
      <c r="BZ69" s="73"/>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1"/>
      <c r="BM70" s="72"/>
      <c r="BN70" s="72"/>
      <c r="BO70" s="72"/>
      <c r="BP70" s="72"/>
      <c r="BQ70" s="72"/>
      <c r="BR70" s="72"/>
      <c r="BS70" s="72"/>
      <c r="BT70" s="72"/>
      <c r="BU70" s="72"/>
      <c r="BV70" s="72"/>
      <c r="BW70" s="72"/>
      <c r="BX70" s="72"/>
      <c r="BY70" s="72"/>
      <c r="BZ70" s="73"/>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1"/>
      <c r="BM71" s="72"/>
      <c r="BN71" s="72"/>
      <c r="BO71" s="72"/>
      <c r="BP71" s="72"/>
      <c r="BQ71" s="72"/>
      <c r="BR71" s="72"/>
      <c r="BS71" s="72"/>
      <c r="BT71" s="72"/>
      <c r="BU71" s="72"/>
      <c r="BV71" s="72"/>
      <c r="BW71" s="72"/>
      <c r="BX71" s="72"/>
      <c r="BY71" s="72"/>
      <c r="BZ71" s="73"/>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1"/>
      <c r="BM72" s="72"/>
      <c r="BN72" s="72"/>
      <c r="BO72" s="72"/>
      <c r="BP72" s="72"/>
      <c r="BQ72" s="72"/>
      <c r="BR72" s="72"/>
      <c r="BS72" s="72"/>
      <c r="BT72" s="72"/>
      <c r="BU72" s="72"/>
      <c r="BV72" s="72"/>
      <c r="BW72" s="72"/>
      <c r="BX72" s="72"/>
      <c r="BY72" s="72"/>
      <c r="BZ72" s="73"/>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1"/>
      <c r="BM73" s="72"/>
      <c r="BN73" s="72"/>
      <c r="BO73" s="72"/>
      <c r="BP73" s="72"/>
      <c r="BQ73" s="72"/>
      <c r="BR73" s="72"/>
      <c r="BS73" s="72"/>
      <c r="BT73" s="72"/>
      <c r="BU73" s="72"/>
      <c r="BV73" s="72"/>
      <c r="BW73" s="72"/>
      <c r="BX73" s="72"/>
      <c r="BY73" s="72"/>
      <c r="BZ73" s="73"/>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1"/>
      <c r="BM74" s="72"/>
      <c r="BN74" s="72"/>
      <c r="BO74" s="72"/>
      <c r="BP74" s="72"/>
      <c r="BQ74" s="72"/>
      <c r="BR74" s="72"/>
      <c r="BS74" s="72"/>
      <c r="BT74" s="72"/>
      <c r="BU74" s="72"/>
      <c r="BV74" s="72"/>
      <c r="BW74" s="72"/>
      <c r="BX74" s="72"/>
      <c r="BY74" s="72"/>
      <c r="BZ74" s="73"/>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1"/>
      <c r="BM75" s="72"/>
      <c r="BN75" s="72"/>
      <c r="BO75" s="72"/>
      <c r="BP75" s="72"/>
      <c r="BQ75" s="72"/>
      <c r="BR75" s="72"/>
      <c r="BS75" s="72"/>
      <c r="BT75" s="72"/>
      <c r="BU75" s="72"/>
      <c r="BV75" s="72"/>
      <c r="BW75" s="72"/>
      <c r="BX75" s="72"/>
      <c r="BY75" s="72"/>
      <c r="BZ75" s="73"/>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1"/>
      <c r="BM76" s="72"/>
      <c r="BN76" s="72"/>
      <c r="BO76" s="72"/>
      <c r="BP76" s="72"/>
      <c r="BQ76" s="72"/>
      <c r="BR76" s="72"/>
      <c r="BS76" s="72"/>
      <c r="BT76" s="72"/>
      <c r="BU76" s="72"/>
      <c r="BV76" s="72"/>
      <c r="BW76" s="72"/>
      <c r="BX76" s="72"/>
      <c r="BY76" s="72"/>
      <c r="BZ76" s="73"/>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1"/>
      <c r="BM77" s="72"/>
      <c r="BN77" s="72"/>
      <c r="BO77" s="72"/>
      <c r="BP77" s="72"/>
      <c r="BQ77" s="72"/>
      <c r="BR77" s="72"/>
      <c r="BS77" s="72"/>
      <c r="BT77" s="72"/>
      <c r="BU77" s="72"/>
      <c r="BV77" s="72"/>
      <c r="BW77" s="72"/>
      <c r="BX77" s="72"/>
      <c r="BY77" s="72"/>
      <c r="BZ77" s="73"/>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1"/>
      <c r="BM78" s="72"/>
      <c r="BN78" s="72"/>
      <c r="BO78" s="72"/>
      <c r="BP78" s="72"/>
      <c r="BQ78" s="72"/>
      <c r="BR78" s="72"/>
      <c r="BS78" s="72"/>
      <c r="BT78" s="72"/>
      <c r="BU78" s="72"/>
      <c r="BV78" s="72"/>
      <c r="BW78" s="72"/>
      <c r="BX78" s="72"/>
      <c r="BY78" s="72"/>
      <c r="BZ78" s="73"/>
    </row>
    <row r="79" spans="1:78" ht="13.5" customHeight="1">
      <c r="A79" s="2"/>
      <c r="B79" s="17"/>
      <c r="C79" s="70" t="s">
        <v>37</v>
      </c>
      <c r="D79" s="70"/>
      <c r="E79" s="70"/>
      <c r="F79" s="70"/>
      <c r="G79" s="70"/>
      <c r="H79" s="70"/>
      <c r="I79" s="70"/>
      <c r="J79" s="70"/>
      <c r="K79" s="70"/>
      <c r="L79" s="70"/>
      <c r="M79" s="70"/>
      <c r="N79" s="70"/>
      <c r="O79" s="70"/>
      <c r="P79" s="70"/>
      <c r="Q79" s="70"/>
      <c r="R79" s="70"/>
      <c r="S79" s="70"/>
      <c r="T79" s="70"/>
      <c r="U79" s="20"/>
      <c r="V79" s="20"/>
      <c r="W79" s="70" t="s">
        <v>38</v>
      </c>
      <c r="X79" s="70"/>
      <c r="Y79" s="70"/>
      <c r="Z79" s="70"/>
      <c r="AA79" s="70"/>
      <c r="AB79" s="70"/>
      <c r="AC79" s="70"/>
      <c r="AD79" s="70"/>
      <c r="AE79" s="70"/>
      <c r="AF79" s="70"/>
      <c r="AG79" s="70"/>
      <c r="AH79" s="70"/>
      <c r="AI79" s="70"/>
      <c r="AJ79" s="70"/>
      <c r="AK79" s="70"/>
      <c r="AL79" s="70"/>
      <c r="AM79" s="70"/>
      <c r="AN79" s="70"/>
      <c r="AO79" s="20"/>
      <c r="AP79" s="20"/>
      <c r="AQ79" s="70" t="s">
        <v>39</v>
      </c>
      <c r="AR79" s="70"/>
      <c r="AS79" s="70"/>
      <c r="AT79" s="70"/>
      <c r="AU79" s="70"/>
      <c r="AV79" s="70"/>
      <c r="AW79" s="70"/>
      <c r="AX79" s="70"/>
      <c r="AY79" s="70"/>
      <c r="AZ79" s="70"/>
      <c r="BA79" s="70"/>
      <c r="BB79" s="70"/>
      <c r="BC79" s="70"/>
      <c r="BD79" s="70"/>
      <c r="BE79" s="70"/>
      <c r="BF79" s="70"/>
      <c r="BG79" s="70"/>
      <c r="BH79" s="70"/>
      <c r="BI79" s="18"/>
      <c r="BJ79" s="19"/>
      <c r="BK79" s="2"/>
      <c r="BL79" s="71"/>
      <c r="BM79" s="72"/>
      <c r="BN79" s="72"/>
      <c r="BO79" s="72"/>
      <c r="BP79" s="72"/>
      <c r="BQ79" s="72"/>
      <c r="BR79" s="72"/>
      <c r="BS79" s="72"/>
      <c r="BT79" s="72"/>
      <c r="BU79" s="72"/>
      <c r="BV79" s="72"/>
      <c r="BW79" s="72"/>
      <c r="BX79" s="72"/>
      <c r="BY79" s="72"/>
      <c r="BZ79" s="73"/>
    </row>
    <row r="80" spans="1:78" ht="13.5" customHeight="1">
      <c r="A80" s="2"/>
      <c r="B80" s="17"/>
      <c r="C80" s="70"/>
      <c r="D80" s="70"/>
      <c r="E80" s="70"/>
      <c r="F80" s="70"/>
      <c r="G80" s="70"/>
      <c r="H80" s="70"/>
      <c r="I80" s="70"/>
      <c r="J80" s="70"/>
      <c r="K80" s="70"/>
      <c r="L80" s="70"/>
      <c r="M80" s="70"/>
      <c r="N80" s="70"/>
      <c r="O80" s="70"/>
      <c r="P80" s="70"/>
      <c r="Q80" s="70"/>
      <c r="R80" s="70"/>
      <c r="S80" s="70"/>
      <c r="T80" s="70"/>
      <c r="U80" s="20"/>
      <c r="V80" s="20"/>
      <c r="W80" s="70"/>
      <c r="X80" s="70"/>
      <c r="Y80" s="70"/>
      <c r="Z80" s="70"/>
      <c r="AA80" s="70"/>
      <c r="AB80" s="70"/>
      <c r="AC80" s="70"/>
      <c r="AD80" s="70"/>
      <c r="AE80" s="70"/>
      <c r="AF80" s="70"/>
      <c r="AG80" s="70"/>
      <c r="AH80" s="70"/>
      <c r="AI80" s="70"/>
      <c r="AJ80" s="70"/>
      <c r="AK80" s="70"/>
      <c r="AL80" s="70"/>
      <c r="AM80" s="70"/>
      <c r="AN80" s="70"/>
      <c r="AO80" s="20"/>
      <c r="AP80" s="20"/>
      <c r="AQ80" s="70"/>
      <c r="AR80" s="70"/>
      <c r="AS80" s="70"/>
      <c r="AT80" s="70"/>
      <c r="AU80" s="70"/>
      <c r="AV80" s="70"/>
      <c r="AW80" s="70"/>
      <c r="AX80" s="70"/>
      <c r="AY80" s="70"/>
      <c r="AZ80" s="70"/>
      <c r="BA80" s="70"/>
      <c r="BB80" s="70"/>
      <c r="BC80" s="70"/>
      <c r="BD80" s="70"/>
      <c r="BE80" s="70"/>
      <c r="BF80" s="70"/>
      <c r="BG80" s="70"/>
      <c r="BH80" s="70"/>
      <c r="BI80" s="18"/>
      <c r="BJ80" s="19"/>
      <c r="BK80" s="2"/>
      <c r="BL80" s="71"/>
      <c r="BM80" s="72"/>
      <c r="BN80" s="72"/>
      <c r="BO80" s="72"/>
      <c r="BP80" s="72"/>
      <c r="BQ80" s="72"/>
      <c r="BR80" s="72"/>
      <c r="BS80" s="72"/>
      <c r="BT80" s="72"/>
      <c r="BU80" s="72"/>
      <c r="BV80" s="72"/>
      <c r="BW80" s="72"/>
      <c r="BX80" s="72"/>
      <c r="BY80" s="72"/>
      <c r="BZ80" s="73"/>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1"/>
      <c r="BM81" s="72"/>
      <c r="BN81" s="72"/>
      <c r="BO81" s="72"/>
      <c r="BP81" s="72"/>
      <c r="BQ81" s="72"/>
      <c r="BR81" s="72"/>
      <c r="BS81" s="72"/>
      <c r="BT81" s="72"/>
      <c r="BU81" s="72"/>
      <c r="BV81" s="72"/>
      <c r="BW81" s="72"/>
      <c r="BX81" s="72"/>
      <c r="BY81" s="72"/>
      <c r="BZ81" s="7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4"/>
      <c r="BM82" s="75"/>
      <c r="BN82" s="75"/>
      <c r="BO82" s="75"/>
      <c r="BP82" s="75"/>
      <c r="BQ82" s="75"/>
      <c r="BR82" s="75"/>
      <c r="BS82" s="75"/>
      <c r="BT82" s="75"/>
      <c r="BU82" s="75"/>
      <c r="BV82" s="75"/>
      <c r="BW82" s="75"/>
      <c r="BX82" s="75"/>
      <c r="BY82" s="75"/>
      <c r="BZ82" s="76"/>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393860</v>
      </c>
      <c r="D6" s="34">
        <f t="shared" si="3"/>
        <v>47</v>
      </c>
      <c r="E6" s="34">
        <f t="shared" si="3"/>
        <v>1</v>
      </c>
      <c r="F6" s="34">
        <f t="shared" si="3"/>
        <v>0</v>
      </c>
      <c r="G6" s="34">
        <f t="shared" si="3"/>
        <v>0</v>
      </c>
      <c r="H6" s="34" t="str">
        <f t="shared" si="3"/>
        <v>高知県　いの町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8.48</v>
      </c>
      <c r="Q6" s="35">
        <f t="shared" si="3"/>
        <v>1750</v>
      </c>
      <c r="R6" s="35">
        <f t="shared" si="3"/>
        <v>23712</v>
      </c>
      <c r="S6" s="35">
        <f t="shared" si="3"/>
        <v>470.97</v>
      </c>
      <c r="T6" s="35">
        <f t="shared" si="3"/>
        <v>50.35</v>
      </c>
      <c r="U6" s="35">
        <f t="shared" si="3"/>
        <v>1998</v>
      </c>
      <c r="V6" s="35">
        <f t="shared" si="3"/>
        <v>15.47</v>
      </c>
      <c r="W6" s="35">
        <f t="shared" si="3"/>
        <v>129.15</v>
      </c>
      <c r="X6" s="36">
        <f>IF(X7="",NA(),X7)</f>
        <v>45.05</v>
      </c>
      <c r="Y6" s="36">
        <f t="shared" ref="Y6:AG6" si="4">IF(Y7="",NA(),Y7)</f>
        <v>39.729999999999997</v>
      </c>
      <c r="Z6" s="36">
        <f t="shared" si="4"/>
        <v>45.58</v>
      </c>
      <c r="AA6" s="36">
        <f t="shared" si="4"/>
        <v>52.23</v>
      </c>
      <c r="AB6" s="36">
        <f t="shared" si="4"/>
        <v>57.28</v>
      </c>
      <c r="AC6" s="36">
        <f t="shared" si="4"/>
        <v>74.52</v>
      </c>
      <c r="AD6" s="36">
        <f t="shared" si="4"/>
        <v>76.09</v>
      </c>
      <c r="AE6" s="36">
        <f t="shared" si="4"/>
        <v>75.87</v>
      </c>
      <c r="AF6" s="36">
        <f t="shared" si="4"/>
        <v>76.27</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3635.1</v>
      </c>
      <c r="BF6" s="36">
        <f t="shared" ref="BF6:BN6" si="7">IF(BF7="",NA(),BF7)</f>
        <v>3403.21</v>
      </c>
      <c r="BG6" s="36">
        <f t="shared" si="7"/>
        <v>3411.34</v>
      </c>
      <c r="BH6" s="36">
        <f t="shared" si="7"/>
        <v>3423.64</v>
      </c>
      <c r="BI6" s="36">
        <f t="shared" si="7"/>
        <v>4096.55</v>
      </c>
      <c r="BJ6" s="36">
        <f t="shared" si="7"/>
        <v>1108.26</v>
      </c>
      <c r="BK6" s="36">
        <f t="shared" si="7"/>
        <v>1113.76</v>
      </c>
      <c r="BL6" s="36">
        <f t="shared" si="7"/>
        <v>1125.69</v>
      </c>
      <c r="BM6" s="36">
        <f t="shared" si="7"/>
        <v>1134.67</v>
      </c>
      <c r="BN6" s="36">
        <f t="shared" si="7"/>
        <v>1595.62</v>
      </c>
      <c r="BO6" s="35" t="str">
        <f>IF(BO7="","",IF(BO7="-","【-】","【"&amp;SUBSTITUTE(TEXT(BO7,"#,##0.00"),"-","△")&amp;"】"))</f>
        <v>【1,280.76】</v>
      </c>
      <c r="BP6" s="36">
        <f>IF(BP7="",NA(),BP7)</f>
        <v>19.25</v>
      </c>
      <c r="BQ6" s="36">
        <f t="shared" ref="BQ6:BY6" si="8">IF(BQ7="",NA(),BQ7)</f>
        <v>21.31</v>
      </c>
      <c r="BR6" s="36">
        <f t="shared" si="8"/>
        <v>22.01</v>
      </c>
      <c r="BS6" s="36">
        <f t="shared" si="8"/>
        <v>19.829999999999998</v>
      </c>
      <c r="BT6" s="36">
        <f t="shared" si="8"/>
        <v>17.95</v>
      </c>
      <c r="BU6" s="36">
        <f t="shared" si="8"/>
        <v>19.77</v>
      </c>
      <c r="BV6" s="36">
        <f t="shared" si="8"/>
        <v>34.25</v>
      </c>
      <c r="BW6" s="36">
        <f t="shared" si="8"/>
        <v>46.48</v>
      </c>
      <c r="BX6" s="36">
        <f t="shared" si="8"/>
        <v>40.6</v>
      </c>
      <c r="BY6" s="36">
        <f t="shared" si="8"/>
        <v>37.92</v>
      </c>
      <c r="BZ6" s="35" t="str">
        <f>IF(BZ7="","",IF(BZ7="-","【-】","【"&amp;SUBSTITUTE(TEXT(BZ7,"#,##0.00"),"-","△")&amp;"】"))</f>
        <v>【53.06】</v>
      </c>
      <c r="CA6" s="36">
        <f>IF(CA7="",NA(),CA7)</f>
        <v>558.91</v>
      </c>
      <c r="CB6" s="36">
        <f t="shared" ref="CB6:CJ6" si="9">IF(CB7="",NA(),CB7)</f>
        <v>509.12</v>
      </c>
      <c r="CC6" s="36">
        <f t="shared" si="9"/>
        <v>517.02</v>
      </c>
      <c r="CD6" s="36">
        <f t="shared" si="9"/>
        <v>569.53</v>
      </c>
      <c r="CE6" s="36">
        <f t="shared" si="9"/>
        <v>583.66</v>
      </c>
      <c r="CF6" s="36">
        <f t="shared" si="9"/>
        <v>878.73</v>
      </c>
      <c r="CG6" s="36">
        <f t="shared" si="9"/>
        <v>501.18</v>
      </c>
      <c r="CH6" s="36">
        <f t="shared" si="9"/>
        <v>376.61</v>
      </c>
      <c r="CI6" s="36">
        <f t="shared" si="9"/>
        <v>440.03</v>
      </c>
      <c r="CJ6" s="36">
        <f t="shared" si="9"/>
        <v>423.18</v>
      </c>
      <c r="CK6" s="35" t="str">
        <f>IF(CK7="","",IF(CK7="-","【-】","【"&amp;SUBSTITUTE(TEXT(CK7,"#,##0.00"),"-","△")&amp;"】"))</f>
        <v>【314.83】</v>
      </c>
      <c r="CL6" s="36">
        <f>IF(CL7="",NA(),CL7)</f>
        <v>59.12</v>
      </c>
      <c r="CM6" s="36">
        <f t="shared" ref="CM6:CU6" si="10">IF(CM7="",NA(),CM7)</f>
        <v>62.1</v>
      </c>
      <c r="CN6" s="36">
        <f t="shared" si="10"/>
        <v>66.27</v>
      </c>
      <c r="CO6" s="36">
        <f t="shared" si="10"/>
        <v>65.150000000000006</v>
      </c>
      <c r="CP6" s="36">
        <f t="shared" si="10"/>
        <v>62.54</v>
      </c>
      <c r="CQ6" s="36">
        <f t="shared" si="10"/>
        <v>57.17</v>
      </c>
      <c r="CR6" s="36">
        <f t="shared" si="10"/>
        <v>57.55</v>
      </c>
      <c r="CS6" s="36">
        <f t="shared" si="10"/>
        <v>57.43</v>
      </c>
      <c r="CT6" s="36">
        <f t="shared" si="10"/>
        <v>57.29</v>
      </c>
      <c r="CU6" s="36">
        <f t="shared" si="10"/>
        <v>46.9</v>
      </c>
      <c r="CV6" s="35" t="str">
        <f>IF(CV7="","",IF(CV7="-","【-】","【"&amp;SUBSTITUTE(TEXT(CV7,"#,##0.00"),"-","△")&amp;"】"))</f>
        <v>【56.28】</v>
      </c>
      <c r="CW6" s="36">
        <f>IF(CW7="",NA(),CW7)</f>
        <v>95.24</v>
      </c>
      <c r="CX6" s="36">
        <f t="shared" ref="CX6:DF6" si="11">IF(CX7="",NA(),CX7)</f>
        <v>95.24</v>
      </c>
      <c r="CY6" s="36">
        <f t="shared" si="11"/>
        <v>95.24</v>
      </c>
      <c r="CZ6" s="36">
        <f t="shared" si="11"/>
        <v>95.24</v>
      </c>
      <c r="DA6" s="36">
        <f t="shared" si="11"/>
        <v>95.24</v>
      </c>
      <c r="DB6" s="36">
        <f t="shared" si="11"/>
        <v>74.94</v>
      </c>
      <c r="DC6" s="36">
        <f t="shared" si="11"/>
        <v>74.14</v>
      </c>
      <c r="DD6" s="36">
        <f t="shared" si="11"/>
        <v>73.83</v>
      </c>
      <c r="DE6" s="36">
        <f t="shared" si="11"/>
        <v>73.69</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2.6</v>
      </c>
      <c r="EE6" s="36">
        <f t="shared" ref="EE6:EM6" si="14">IF(EE7="",NA(),EE7)</f>
        <v>3.01</v>
      </c>
      <c r="EF6" s="36">
        <f t="shared" si="14"/>
        <v>1.36</v>
      </c>
      <c r="EG6" s="35">
        <f t="shared" si="14"/>
        <v>0</v>
      </c>
      <c r="EH6" s="36">
        <f t="shared" si="14"/>
        <v>2.46</v>
      </c>
      <c r="EI6" s="36">
        <f t="shared" si="14"/>
        <v>0.46</v>
      </c>
      <c r="EJ6" s="36">
        <f t="shared" si="14"/>
        <v>0.8</v>
      </c>
      <c r="EK6" s="36">
        <f t="shared" si="14"/>
        <v>0.69</v>
      </c>
      <c r="EL6" s="36">
        <f t="shared" si="14"/>
        <v>0.65</v>
      </c>
      <c r="EM6" s="36">
        <f t="shared" si="14"/>
        <v>0.78</v>
      </c>
      <c r="EN6" s="35" t="str">
        <f>IF(EN7="","",IF(EN7="-","【-】","【"&amp;SUBSTITUTE(TEXT(EN7,"#,##0.00"),"-","△")&amp;"】"))</f>
        <v>【0.59】</v>
      </c>
    </row>
    <row r="7" spans="1:144" s="37" customFormat="1">
      <c r="A7" s="29"/>
      <c r="B7" s="38">
        <v>2016</v>
      </c>
      <c r="C7" s="38">
        <v>393860</v>
      </c>
      <c r="D7" s="38">
        <v>47</v>
      </c>
      <c r="E7" s="38">
        <v>1</v>
      </c>
      <c r="F7" s="38">
        <v>0</v>
      </c>
      <c r="G7" s="38">
        <v>0</v>
      </c>
      <c r="H7" s="38" t="s">
        <v>108</v>
      </c>
      <c r="I7" s="38" t="s">
        <v>109</v>
      </c>
      <c r="J7" s="38" t="s">
        <v>110</v>
      </c>
      <c r="K7" s="38" t="s">
        <v>111</v>
      </c>
      <c r="L7" s="38" t="s">
        <v>112</v>
      </c>
      <c r="M7" s="38"/>
      <c r="N7" s="39" t="s">
        <v>113</v>
      </c>
      <c r="O7" s="39" t="s">
        <v>114</v>
      </c>
      <c r="P7" s="39">
        <v>8.48</v>
      </c>
      <c r="Q7" s="39">
        <v>1750</v>
      </c>
      <c r="R7" s="39">
        <v>23712</v>
      </c>
      <c r="S7" s="39">
        <v>470.97</v>
      </c>
      <c r="T7" s="39">
        <v>50.35</v>
      </c>
      <c r="U7" s="39">
        <v>1998</v>
      </c>
      <c r="V7" s="39">
        <v>15.47</v>
      </c>
      <c r="W7" s="39">
        <v>129.15</v>
      </c>
      <c r="X7" s="39">
        <v>45.05</v>
      </c>
      <c r="Y7" s="39">
        <v>39.729999999999997</v>
      </c>
      <c r="Z7" s="39">
        <v>45.58</v>
      </c>
      <c r="AA7" s="39">
        <v>52.23</v>
      </c>
      <c r="AB7" s="39">
        <v>57.28</v>
      </c>
      <c r="AC7" s="39">
        <v>74.52</v>
      </c>
      <c r="AD7" s="39">
        <v>76.09</v>
      </c>
      <c r="AE7" s="39">
        <v>75.87</v>
      </c>
      <c r="AF7" s="39">
        <v>76.27</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3635.1</v>
      </c>
      <c r="BF7" s="39">
        <v>3403.21</v>
      </c>
      <c r="BG7" s="39">
        <v>3411.34</v>
      </c>
      <c r="BH7" s="39">
        <v>3423.64</v>
      </c>
      <c r="BI7" s="39">
        <v>4096.55</v>
      </c>
      <c r="BJ7" s="39">
        <v>1108.26</v>
      </c>
      <c r="BK7" s="39">
        <v>1113.76</v>
      </c>
      <c r="BL7" s="39">
        <v>1125.69</v>
      </c>
      <c r="BM7" s="39">
        <v>1134.67</v>
      </c>
      <c r="BN7" s="39">
        <v>1595.62</v>
      </c>
      <c r="BO7" s="39">
        <v>1280.76</v>
      </c>
      <c r="BP7" s="39">
        <v>19.25</v>
      </c>
      <c r="BQ7" s="39">
        <v>21.31</v>
      </c>
      <c r="BR7" s="39">
        <v>22.01</v>
      </c>
      <c r="BS7" s="39">
        <v>19.829999999999998</v>
      </c>
      <c r="BT7" s="39">
        <v>17.95</v>
      </c>
      <c r="BU7" s="39">
        <v>19.77</v>
      </c>
      <c r="BV7" s="39">
        <v>34.25</v>
      </c>
      <c r="BW7" s="39">
        <v>46.48</v>
      </c>
      <c r="BX7" s="39">
        <v>40.6</v>
      </c>
      <c r="BY7" s="39">
        <v>37.92</v>
      </c>
      <c r="BZ7" s="39">
        <v>53.06</v>
      </c>
      <c r="CA7" s="39">
        <v>558.91</v>
      </c>
      <c r="CB7" s="39">
        <v>509.12</v>
      </c>
      <c r="CC7" s="39">
        <v>517.02</v>
      </c>
      <c r="CD7" s="39">
        <v>569.53</v>
      </c>
      <c r="CE7" s="39">
        <v>583.66</v>
      </c>
      <c r="CF7" s="39">
        <v>878.73</v>
      </c>
      <c r="CG7" s="39">
        <v>501.18</v>
      </c>
      <c r="CH7" s="39">
        <v>376.61</v>
      </c>
      <c r="CI7" s="39">
        <v>440.03</v>
      </c>
      <c r="CJ7" s="39">
        <v>423.18</v>
      </c>
      <c r="CK7" s="39">
        <v>314.83</v>
      </c>
      <c r="CL7" s="39">
        <v>59.12</v>
      </c>
      <c r="CM7" s="39">
        <v>62.1</v>
      </c>
      <c r="CN7" s="39">
        <v>66.27</v>
      </c>
      <c r="CO7" s="39">
        <v>65.150000000000006</v>
      </c>
      <c r="CP7" s="39">
        <v>62.54</v>
      </c>
      <c r="CQ7" s="39">
        <v>57.17</v>
      </c>
      <c r="CR7" s="39">
        <v>57.55</v>
      </c>
      <c r="CS7" s="39">
        <v>57.43</v>
      </c>
      <c r="CT7" s="39">
        <v>57.29</v>
      </c>
      <c r="CU7" s="39">
        <v>46.9</v>
      </c>
      <c r="CV7" s="39">
        <v>56.28</v>
      </c>
      <c r="CW7" s="39">
        <v>95.24</v>
      </c>
      <c r="CX7" s="39">
        <v>95.24</v>
      </c>
      <c r="CY7" s="39">
        <v>95.24</v>
      </c>
      <c r="CZ7" s="39">
        <v>95.24</v>
      </c>
      <c r="DA7" s="39">
        <v>95.24</v>
      </c>
      <c r="DB7" s="39">
        <v>74.94</v>
      </c>
      <c r="DC7" s="39">
        <v>74.14</v>
      </c>
      <c r="DD7" s="39">
        <v>73.83</v>
      </c>
      <c r="DE7" s="39">
        <v>73.69</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2.6</v>
      </c>
      <c r="EE7" s="39">
        <v>3.01</v>
      </c>
      <c r="EF7" s="39">
        <v>1.36</v>
      </c>
      <c r="EG7" s="39">
        <v>0</v>
      </c>
      <c r="EH7" s="39">
        <v>2.46</v>
      </c>
      <c r="EI7" s="39">
        <v>0.46</v>
      </c>
      <c r="EJ7" s="39">
        <v>0.8</v>
      </c>
      <c r="EK7" s="39">
        <v>0.69</v>
      </c>
      <c r="EL7" s="39">
        <v>0.65</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2017-12-25T01:47:13Z</dcterms:created>
  <dcterms:modified xsi:type="dcterms:W3CDTF">2018-03-02T08:57:04Z</dcterms:modified>
  <cp:category/>
</cp:coreProperties>
</file>