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<sst xmlns="http://schemas.openxmlformats.org/spreadsheetml/2006/main" count="240" uniqueCount="125">
  <si>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</si>
  <si>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</si>
  <si>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</si>
  <si>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</si>
  <si>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</si>
  <si>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</si>
  <si>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</si>
  <si>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</si>
  <si>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</si>
  <si>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</si>
  <si>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</si>
  <si>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</si>
  <si>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</si>
  <si>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</si>
  <si>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</si>
  <si>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</si>
  <si>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</si>
  <si>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</si>
  <si>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</si>
  <si>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</si>
  <si>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</si>
  <si>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</si>
  <si>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</si>
  <si>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</si>
  <si>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</si>
  <si>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</si>
  <si>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</si>
  <si>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</si>
  <si>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</si>
  <si>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</si>
  <si>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</si>
  <si>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</si>
  <si>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</si>
  <si>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</si>
  <si>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</si>
  <si>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</si>
  <si>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</si>
  <si>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</si>
  <si>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</si>
  <si>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</si>
  <si>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</si>
  <si>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</si>
  <si>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</si>
  <si>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</si>
  <si>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</si>
  <si>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</si>
  <si>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</si>
  <si>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</si>
  <si>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</si>
  <si>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</si>
  <si>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</si>
  <si>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</si>
  <si>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</si>
  <si>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</si>
  <si>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</si>
  <si>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</si>
  <si>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</si>
  <si>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</si>
  <si>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</si>
  <si>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</si>
  <si>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</si>
  <si>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</si>
  <si>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</si>
  <si>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</si>
  <si>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</si>
  <si>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</si>
  <si>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</si>
  <si>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</si>
  <si>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</si>
  <si>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</si>
  <si>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</si>
  <si>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</si>
  <si>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</si>
  <si>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</si>
  <si>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</si>
  <si>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</si>
  <si>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</si>
  <si>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</si>
  <si>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</si>
  <si>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</si>
  <si>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</si>
  <si>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</si>
  <si>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</si>
  <si>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</si>
  <si>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</si>
  <si>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</si>
  <si>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</si>
  <si>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</si>
  <si>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</si>
  <si>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</si>
  <si>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</si>
  <si>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</si>
  <si>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</si>
  <si>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</si>
  <si>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</si>
  <si>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</si>
  <si>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</si>
  <si>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</si>
  <si>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</si>
  <si>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</si>
  <si>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</si>
  <si>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</si>
  <si>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</si>
  <si>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</si>
  <si>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</si>
  <si>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</si>
  <si>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</si>
  <si>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</si>
  <si>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</si>
  <si>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香美市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</si>
  <si>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</si>
  <si>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</si>
  <si>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</si>
  <si>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</si>
  <si>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</si>
  <si>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</si>
  <si>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</si>
  <si>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</si>
  <si>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</si>
  <si>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</si>
  <si>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</si>
  <si>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④企業債残高対事業規模比率については、地方債償還金は一般会計からの基準内繰入金で賄われており、当事業が負担しているものはない状況です。⑤経費回収率については、類似団体と比較して高い水準を維持していますが、使用料収入で維持管理費を賄えていない為、一般会計からの繰入金に依存しており、健全経営とは言えない状況となっています。使用料収入に関しては、平成25年度に面整備が終了してから間がないことから、水洗化率が伸び悩んでおり、必要な下水道使用料収入の確保に至っておりません。</t>
    <rPh sb="2" eb="4">
      <t>キギョウ</t>
    </rPh>
    <rPh sb="4" eb="5">
      <t>サイ</t>
    </rPh>
    <rPh sb="5" eb="7">
      <t>ザンダカ</t>
    </rPh>
    <rPh sb="7" eb="8">
      <t>タイ</t>
    </rPh>
    <rPh sb="8" eb="10">
      <t>ジギョウ</t>
    </rPh>
    <rPh sb="10" eb="12">
      <t>キボ</t>
    </rPh>
    <rPh sb="12" eb="14">
      <t>ヒリツ</t>
    </rPh>
    <rPh sb="20" eb="23">
      <t>チホウサイ</t>
    </rPh>
    <rPh sb="23" eb="26">
      <t>ショウカンキン</t>
    </rPh>
    <rPh sb="27" eb="29">
      <t>イッパン</t>
    </rPh>
    <rPh sb="29" eb="31">
      <t>カイケイ</t>
    </rPh>
    <rPh sb="34" eb="37">
      <t>キジュンナイ</t>
    </rPh>
    <rPh sb="37" eb="39">
      <t>クリイレ</t>
    </rPh>
    <rPh sb="39" eb="40">
      <t>キン</t>
    </rPh>
    <rPh sb="41" eb="42">
      <t>マカナ</t>
    </rPh>
    <rPh sb="48" eb="49">
      <t>トウ</t>
    </rPh>
    <rPh sb="49" eb="51">
      <t>ジギョウ</t>
    </rPh>
    <rPh sb="52" eb="54">
      <t>フタン</t>
    </rPh>
    <rPh sb="63" eb="65">
      <t>ジョウキョウ</t>
    </rPh>
    <rPh sb="69" eb="71">
      <t>ケイヒ</t>
    </rPh>
    <rPh sb="71" eb="73">
      <t>カイシュウ</t>
    </rPh>
    <rPh sb="73" eb="74">
      <t>リツ</t>
    </rPh>
    <rPh sb="80" eb="82">
      <t>ルイジ</t>
    </rPh>
    <rPh sb="82" eb="84">
      <t>ダンタイ</t>
    </rPh>
    <rPh sb="85" eb="87">
      <t>ヒカク</t>
    </rPh>
    <rPh sb="89" eb="90">
      <t>タカ</t>
    </rPh>
    <rPh sb="91" eb="93">
      <t>スイジュン</t>
    </rPh>
    <rPh sb="94" eb="96">
      <t>イジ</t>
    </rPh>
    <rPh sb="103" eb="106">
      <t>シヨウリョウ</t>
    </rPh>
    <rPh sb="106" eb="108">
      <t>シュウニュウ</t>
    </rPh>
    <rPh sb="109" eb="111">
      <t>イジ</t>
    </rPh>
    <rPh sb="111" eb="114">
      <t>カンリヒ</t>
    </rPh>
    <rPh sb="115" eb="116">
      <t>マカナ</t>
    </rPh>
    <rPh sb="121" eb="122">
      <t>タメ</t>
    </rPh>
    <rPh sb="123" eb="125">
      <t>イッパン</t>
    </rPh>
    <rPh sb="125" eb="127">
      <t>カイケイ</t>
    </rPh>
    <rPh sb="130" eb="132">
      <t>クリイレ</t>
    </rPh>
    <rPh sb="132" eb="133">
      <t>キン</t>
    </rPh>
    <rPh sb="134" eb="136">
      <t>イゾン</t>
    </rPh>
    <rPh sb="141" eb="143">
      <t>ケンゼン</t>
    </rPh>
    <rPh sb="143" eb="145">
      <t>ケイエイ</t>
    </rPh>
    <rPh sb="147" eb="148">
      <t>イ</t>
    </rPh>
    <rPh sb="151" eb="153">
      <t>ジョウキョウ</t>
    </rPh>
    <rPh sb="161" eb="164">
      <t>シヨウリョウ</t>
    </rPh>
    <rPh sb="164" eb="166">
      <t>シュウニュウ</t>
    </rPh>
    <rPh sb="167" eb="168">
      <t>カン</t>
    </rPh>
    <rPh sb="172" eb="174">
      <t>ヘイセイ</t>
    </rPh>
    <rPh sb="176" eb="178">
      <t>ネンド</t>
    </rPh>
    <rPh sb="179" eb="180">
      <t>メン</t>
    </rPh>
    <rPh sb="180" eb="182">
      <t>セイビ</t>
    </rPh>
    <rPh sb="183" eb="185">
      <t>シュウリョウ</t>
    </rPh>
    <rPh sb="189" eb="190">
      <t>マ</t>
    </rPh>
    <rPh sb="198" eb="201">
      <t>スイセンカ</t>
    </rPh>
    <rPh sb="201" eb="202">
      <t>リツ</t>
    </rPh>
    <rPh sb="203" eb="204">
      <t>ノ</t>
    </rPh>
    <rPh sb="205" eb="206">
      <t>ナヤ</t>
    </rPh>
    <rPh sb="211" eb="213">
      <t>ヒツヨウ</t>
    </rPh>
    <rPh sb="214" eb="217">
      <t>ゲスイドウ</t>
    </rPh>
    <rPh sb="217" eb="220">
      <t>シヨウリョウ</t>
    </rPh>
    <rPh sb="220" eb="222">
      <t>シュウニュウ</t>
    </rPh>
    <rPh sb="223" eb="225">
      <t>カクホ</t>
    </rPh>
    <rPh sb="226" eb="227">
      <t>イタ</t>
    </rPh>
    <phoneticPr fontId="7"/>
  </si>
  <si>
    <t>非設置</t>
    <rPh sb="0" eb="1">
      <t>ヒ</t>
    </rPh>
    <rPh sb="1" eb="3">
      <t>セッチ</t>
    </rPh>
    <phoneticPr fontId="4"/>
  </si>
  <si>
    <t>　平成7年事業開始、平成15年供用開始した比較的新しい施設です。平成25年度に管路や施設の整備は完了しています。また近年、伏流水が原因と推察される洗掘による管渠やマンホール周辺の陥没等が増加していることに加え、不明水の流入によってマンホールポンプや処理施設に負荷が掛かり、機械類の故障や摩耗も増加しています。これらの原因によって維持管理費が増加しているほか、不明水の流入によって有収率が低調となり、有収水量の適正確保にも支障をきたしております。平成28年度から不明水調査を行っており、不明水流入エリアの絞り込みが出来つつある状態であり、今後引き続き調査を行います。管路や施設の老朽化対策として、平成30年度から平成31年度の2カ年で維持管理計画（ストックマネジメント計画）の策定を実施し、計画的に更新・維持管理を行っていきます。</t>
    <rPh sb="1" eb="3">
      <t>ヘイセイ</t>
    </rPh>
    <rPh sb="4" eb="5">
      <t>ネン</t>
    </rPh>
    <rPh sb="5" eb="7">
      <t>ジギョウ</t>
    </rPh>
    <rPh sb="7" eb="9">
      <t>カイシ</t>
    </rPh>
    <rPh sb="10" eb="12">
      <t>ヘイセイ</t>
    </rPh>
    <rPh sb="14" eb="15">
      <t>ネン</t>
    </rPh>
    <rPh sb="15" eb="17">
      <t>キョウヨウ</t>
    </rPh>
    <rPh sb="17" eb="19">
      <t>カイシ</t>
    </rPh>
    <rPh sb="21" eb="24">
      <t>ヒカクテキ</t>
    </rPh>
    <rPh sb="24" eb="25">
      <t>アタラ</t>
    </rPh>
    <rPh sb="27" eb="29">
      <t>シセツ</t>
    </rPh>
    <rPh sb="32" eb="34">
      <t>ヘイセイ</t>
    </rPh>
    <rPh sb="36" eb="38">
      <t>ネンド</t>
    </rPh>
    <rPh sb="39" eb="41">
      <t>カンロ</t>
    </rPh>
    <rPh sb="42" eb="44">
      <t>シセツ</t>
    </rPh>
    <rPh sb="45" eb="47">
      <t>セイビ</t>
    </rPh>
    <rPh sb="48" eb="50">
      <t>カンリョウ</t>
    </rPh>
    <rPh sb="282" eb="284">
      <t>カンロ</t>
    </rPh>
    <rPh sb="285" eb="287">
      <t>シセツ</t>
    </rPh>
    <rPh sb="288" eb="291">
      <t>ロウキュウカ</t>
    </rPh>
    <rPh sb="291" eb="293">
      <t>タイサク</t>
    </rPh>
    <rPh sb="297" eb="299">
      <t>ヘイセイ</t>
    </rPh>
    <rPh sb="301" eb="302">
      <t>ネン</t>
    </rPh>
    <rPh sb="302" eb="303">
      <t>ド</t>
    </rPh>
    <rPh sb="305" eb="307">
      <t>ヘイセイ</t>
    </rPh>
    <rPh sb="309" eb="311">
      <t>ネンド</t>
    </rPh>
    <rPh sb="314" eb="315">
      <t>ネン</t>
    </rPh>
    <rPh sb="316" eb="318">
      <t>イジ</t>
    </rPh>
    <rPh sb="318" eb="320">
      <t>カンリ</t>
    </rPh>
    <rPh sb="320" eb="322">
      <t>ケイカク</t>
    </rPh>
    <rPh sb="333" eb="335">
      <t>ケイカク</t>
    </rPh>
    <rPh sb="337" eb="339">
      <t>サクテイ</t>
    </rPh>
    <rPh sb="340" eb="342">
      <t>ジッシ</t>
    </rPh>
    <rPh sb="344" eb="347">
      <t>ケイカクテキ</t>
    </rPh>
    <rPh sb="348" eb="350">
      <t>コウシン</t>
    </rPh>
    <rPh sb="351" eb="353">
      <t>イジ</t>
    </rPh>
    <rPh sb="353" eb="355">
      <t>カンリ</t>
    </rPh>
    <rPh sb="356" eb="357">
      <t>オコナ</t>
    </rPh>
    <phoneticPr fontId="7"/>
  </si>
  <si>
    <t>　平成25年度に面整備は終了していることから、企業債債務残高が年々減少する傾向にあり、下水道使用料収入の大幅な増加は見込めないものの、赤字幅は悪化しない見込みとなっております。
　今後、下水道総合地震対策計画に基づき、現在実施している管渠の耐震診断を引き続き行っていくとともに、不明水の発生区域を特定し、不明水対策に取り組みます。
　さらに、接続勧奨による有収水量及び下水道使用料の適正確保に努めるとともに、下水道使用料の改定についても平成30年度以降検討を開始します。</t>
    <rPh sb="1" eb="3">
      <t>ヘイセイ</t>
    </rPh>
    <rPh sb="5" eb="7">
      <t>ネンド</t>
    </rPh>
    <rPh sb="8" eb="9">
      <t>メン</t>
    </rPh>
    <rPh sb="9" eb="11">
      <t>セイビ</t>
    </rPh>
    <rPh sb="12" eb="14">
      <t>シュウリョウ</t>
    </rPh>
    <rPh sb="23" eb="25">
      <t>キギョウ</t>
    </rPh>
    <rPh sb="25" eb="26">
      <t>サイ</t>
    </rPh>
    <rPh sb="26" eb="28">
      <t>サイム</t>
    </rPh>
    <rPh sb="28" eb="30">
      <t>ザンダカ</t>
    </rPh>
    <rPh sb="31" eb="33">
      <t>ネンネン</t>
    </rPh>
    <rPh sb="33" eb="35">
      <t>ゲンショウ</t>
    </rPh>
    <rPh sb="37" eb="39">
      <t>ケイコウ</t>
    </rPh>
    <rPh sb="43" eb="46">
      <t>ゲスイドウ</t>
    </rPh>
    <rPh sb="46" eb="49">
      <t>シヨウリョウ</t>
    </rPh>
    <rPh sb="49" eb="51">
      <t>シュウニュウ</t>
    </rPh>
    <rPh sb="52" eb="54">
      <t>オオハバ</t>
    </rPh>
    <rPh sb="55" eb="57">
      <t>ゾウカ</t>
    </rPh>
    <rPh sb="58" eb="60">
      <t>ミコ</t>
    </rPh>
    <rPh sb="67" eb="70">
      <t>アカジハバ</t>
    </rPh>
    <rPh sb="71" eb="73">
      <t>アッカ</t>
    </rPh>
    <rPh sb="76" eb="78">
      <t>ミコ</t>
    </rPh>
    <rPh sb="90" eb="92">
      <t>コンゴ</t>
    </rPh>
    <rPh sb="93" eb="96">
      <t>ゲスイドウ</t>
    </rPh>
    <rPh sb="96" eb="98">
      <t>ソウゴウ</t>
    </rPh>
    <rPh sb="98" eb="100">
      <t>ジシン</t>
    </rPh>
    <rPh sb="100" eb="102">
      <t>タイサク</t>
    </rPh>
    <rPh sb="102" eb="104">
      <t>ケイカク</t>
    </rPh>
    <rPh sb="105" eb="106">
      <t>モト</t>
    </rPh>
    <rPh sb="109" eb="111">
      <t>ゲンザイ</t>
    </rPh>
    <rPh sb="111" eb="113">
      <t>ジッシ</t>
    </rPh>
    <rPh sb="117" eb="118">
      <t>カン</t>
    </rPh>
    <rPh sb="118" eb="119">
      <t>キョ</t>
    </rPh>
    <rPh sb="120" eb="122">
      <t>タイシン</t>
    </rPh>
    <rPh sb="122" eb="124">
      <t>シンダン</t>
    </rPh>
    <rPh sb="125" eb="126">
      <t>ヒ</t>
    </rPh>
    <rPh sb="127" eb="128">
      <t>ツヅ</t>
    </rPh>
    <rPh sb="129" eb="130">
      <t>オコナ</t>
    </rPh>
    <rPh sb="139" eb="141">
      <t>フメイ</t>
    </rPh>
    <rPh sb="141" eb="142">
      <t>スイ</t>
    </rPh>
    <rPh sb="143" eb="145">
      <t>ハッセイ</t>
    </rPh>
    <rPh sb="145" eb="147">
      <t>クイキ</t>
    </rPh>
    <rPh sb="148" eb="150">
      <t>トクテイ</t>
    </rPh>
    <rPh sb="152" eb="154">
      <t>フメイ</t>
    </rPh>
    <rPh sb="154" eb="155">
      <t>スイ</t>
    </rPh>
    <rPh sb="155" eb="157">
      <t>タイサク</t>
    </rPh>
    <rPh sb="158" eb="159">
      <t>ト</t>
    </rPh>
    <rPh sb="160" eb="161">
      <t>ク</t>
    </rPh>
    <rPh sb="171" eb="173">
      <t>セツゾク</t>
    </rPh>
    <rPh sb="173" eb="175">
      <t>カンショウ</t>
    </rPh>
    <rPh sb="178" eb="179">
      <t>ユウ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</si>
</sst>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147392"/>
        <c:axId val="730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83147392"/>
        <c:axId val="73007488"/>
      </c:lineChart>
      <c:dateAx>
        <c:axId val="83147392"/>
        <c:scaling>
          <c:orientation val="minMax"/>
        </c:scaling>
        <c:delete val="1"/>
        <c:axPos val="b"/>
        <c:numFmt formatCode="ge" sourceLinked="1"/>
        <c:majorTickMark val="none"/>
        <c:minorTickMark val="none"/>
        <c:tickLblPos val="none"/>
        <c:crossAx val="73007488"/>
        <c:crosses val="autoZero"/>
        <c:auto val="1"/>
        <c:lblOffset val="100"/>
        <c:baseTimeUnit val="years"/>
      </c:dateAx>
      <c:valAx>
        <c:axId val="730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90.5</c:v>
                </c:pt>
                <c:pt idx="1">
                  <c:v>45.5</c:v>
                </c:pt>
                <c:pt idx="2">
                  <c:v>50.92</c:v>
                </c:pt>
                <c:pt idx="3">
                  <c:v>57.08</c:v>
                </c:pt>
                <c:pt idx="4">
                  <c:v>60.83</c:v>
                </c:pt>
              </c:numCache>
            </c:numRef>
          </c:val>
        </c:ser>
        <c:dLbls>
          <c:showLegendKey val="0"/>
          <c:showVal val="0"/>
          <c:showCatName val="0"/>
          <c:showSerName val="0"/>
          <c:showPercent val="0"/>
          <c:showBubbleSize val="0"/>
        </c:dLbls>
        <c:gapWidth val="150"/>
        <c:axId val="87226624"/>
        <c:axId val="872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87226624"/>
        <c:axId val="87236992"/>
      </c:lineChart>
      <c:dateAx>
        <c:axId val="87226624"/>
        <c:scaling>
          <c:orientation val="minMax"/>
        </c:scaling>
        <c:delete val="1"/>
        <c:axPos val="b"/>
        <c:numFmt formatCode="ge" sourceLinked="1"/>
        <c:majorTickMark val="none"/>
        <c:minorTickMark val="none"/>
        <c:tickLblPos val="none"/>
        <c:crossAx val="87236992"/>
        <c:crosses val="autoZero"/>
        <c:auto val="1"/>
        <c:lblOffset val="100"/>
        <c:baseTimeUnit val="years"/>
      </c:dateAx>
      <c:valAx>
        <c:axId val="872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66.52</c:v>
                </c:pt>
                <c:pt idx="1">
                  <c:v>70.319999999999993</c:v>
                </c:pt>
                <c:pt idx="2">
                  <c:v>72.87</c:v>
                </c:pt>
                <c:pt idx="3">
                  <c:v>76.69</c:v>
                </c:pt>
                <c:pt idx="4">
                  <c:v>79.150000000000006</c:v>
                </c:pt>
              </c:numCache>
            </c:numRef>
          </c:val>
        </c:ser>
        <c:dLbls>
          <c:showLegendKey val="0"/>
          <c:showVal val="0"/>
          <c:showCatName val="0"/>
          <c:showSerName val="0"/>
          <c:showPercent val="0"/>
          <c:showBubbleSize val="0"/>
        </c:dLbls>
        <c:gapWidth val="150"/>
        <c:axId val="87275392"/>
        <c:axId val="872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87275392"/>
        <c:axId val="87285760"/>
      </c:lineChart>
      <c:dateAx>
        <c:axId val="87275392"/>
        <c:scaling>
          <c:orientation val="minMax"/>
        </c:scaling>
        <c:delete val="1"/>
        <c:axPos val="b"/>
        <c:numFmt formatCode="ge" sourceLinked="1"/>
        <c:majorTickMark val="none"/>
        <c:minorTickMark val="none"/>
        <c:tickLblPos val="none"/>
        <c:crossAx val="87285760"/>
        <c:crosses val="autoZero"/>
        <c:auto val="1"/>
        <c:lblOffset val="100"/>
        <c:baseTimeUnit val="years"/>
      </c:dateAx>
      <c:valAx>
        <c:axId val="872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100.08</c:v>
                </c:pt>
                <c:pt idx="1">
                  <c:v>99.12</c:v>
                </c:pt>
                <c:pt idx="2">
                  <c:v>99.5</c:v>
                </c:pt>
                <c:pt idx="3">
                  <c:v>98.31</c:v>
                </c:pt>
                <c:pt idx="4">
                  <c:v>100.02</c:v>
                </c:pt>
              </c:numCache>
            </c:numRef>
          </c:val>
        </c:ser>
        <c:dLbls>
          <c:showLegendKey val="0"/>
          <c:showVal val="0"/>
          <c:showCatName val="0"/>
          <c:showSerName val="0"/>
          <c:showPercent val="0"/>
          <c:showBubbleSize val="0"/>
        </c:dLbls>
        <c:gapWidth val="150"/>
        <c:axId val="73041408"/>
        <c:axId val="730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041408"/>
        <c:axId val="73043328"/>
      </c:lineChart>
      <c:dateAx>
        <c:axId val="73041408"/>
        <c:scaling>
          <c:orientation val="minMax"/>
        </c:scaling>
        <c:delete val="1"/>
        <c:axPos val="b"/>
        <c:numFmt formatCode="ge" sourceLinked="1"/>
        <c:majorTickMark val="none"/>
        <c:minorTickMark val="none"/>
        <c:tickLblPos val="none"/>
        <c:crossAx val="73043328"/>
        <c:crosses val="autoZero"/>
        <c:auto val="1"/>
        <c:lblOffset val="100"/>
        <c:baseTimeUnit val="years"/>
      </c:dateAx>
      <c:valAx>
        <c:axId val="730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069696"/>
        <c:axId val="730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069696"/>
        <c:axId val="73071616"/>
      </c:lineChart>
      <c:dateAx>
        <c:axId val="73069696"/>
        <c:scaling>
          <c:orientation val="minMax"/>
        </c:scaling>
        <c:delete val="1"/>
        <c:axPos val="b"/>
        <c:numFmt formatCode="ge" sourceLinked="1"/>
        <c:majorTickMark val="none"/>
        <c:minorTickMark val="none"/>
        <c:tickLblPos val="none"/>
        <c:crossAx val="73071616"/>
        <c:crosses val="autoZero"/>
        <c:auto val="1"/>
        <c:lblOffset val="100"/>
        <c:baseTimeUnit val="years"/>
      </c:dateAx>
      <c:valAx>
        <c:axId val="730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6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47392"/>
        <c:axId val="867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47392"/>
        <c:axId val="86753664"/>
      </c:lineChart>
      <c:dateAx>
        <c:axId val="86747392"/>
        <c:scaling>
          <c:orientation val="minMax"/>
        </c:scaling>
        <c:delete val="1"/>
        <c:axPos val="b"/>
        <c:numFmt formatCode="ge" sourceLinked="1"/>
        <c:majorTickMark val="none"/>
        <c:minorTickMark val="none"/>
        <c:tickLblPos val="none"/>
        <c:crossAx val="86753664"/>
        <c:crosses val="autoZero"/>
        <c:auto val="1"/>
        <c:lblOffset val="100"/>
        <c:baseTimeUnit val="years"/>
      </c:dateAx>
      <c:valAx>
        <c:axId val="867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54272"/>
        <c:axId val="868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54272"/>
        <c:axId val="86860544"/>
      </c:lineChart>
      <c:dateAx>
        <c:axId val="86854272"/>
        <c:scaling>
          <c:orientation val="minMax"/>
        </c:scaling>
        <c:delete val="1"/>
        <c:axPos val="b"/>
        <c:numFmt formatCode="ge" sourceLinked="1"/>
        <c:majorTickMark val="none"/>
        <c:minorTickMark val="none"/>
        <c:tickLblPos val="none"/>
        <c:crossAx val="86860544"/>
        <c:crosses val="autoZero"/>
        <c:auto val="1"/>
        <c:lblOffset val="100"/>
        <c:baseTimeUnit val="years"/>
      </c:dateAx>
      <c:valAx>
        <c:axId val="868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98944"/>
        <c:axId val="8690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98944"/>
        <c:axId val="86901120"/>
      </c:lineChart>
      <c:dateAx>
        <c:axId val="86898944"/>
        <c:scaling>
          <c:orientation val="minMax"/>
        </c:scaling>
        <c:delete val="1"/>
        <c:axPos val="b"/>
        <c:numFmt formatCode="ge" sourceLinked="1"/>
        <c:majorTickMark val="none"/>
        <c:minorTickMark val="none"/>
        <c:tickLblPos val="none"/>
        <c:crossAx val="86901120"/>
        <c:crosses val="autoZero"/>
        <c:auto val="1"/>
        <c:lblOffset val="100"/>
        <c:baseTimeUnit val="years"/>
      </c:dateAx>
      <c:valAx>
        <c:axId val="869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61.32</c:v>
                </c:pt>
                <c:pt idx="1">
                  <c:v>80.22</c:v>
                </c:pt>
                <c:pt idx="2">
                  <c:v>20.22</c:v>
                </c:pt>
                <c:pt idx="3" formatCode="#,##0.00;&quot;△&quot;#,##0.00">
                  <c:v>0</c:v>
                </c:pt>
                <c:pt idx="4" formatCode="#,##0.00;&quot;△&quot;#,##0.00">
                  <c:v>0</c:v>
                </c:pt>
              </c:numCache>
            </c:numRef>
          </c:val>
        </c:ser>
        <c:dLbls>
          <c:showLegendKey val="0"/>
          <c:showVal val="0"/>
          <c:showCatName val="0"/>
          <c:showSerName val="0"/>
          <c:showPercent val="0"/>
          <c:showBubbleSize val="0"/>
        </c:dLbls>
        <c:gapWidth val="150"/>
        <c:axId val="86927232"/>
        <c:axId val="8693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86927232"/>
        <c:axId val="86937600"/>
      </c:lineChart>
      <c:dateAx>
        <c:axId val="86927232"/>
        <c:scaling>
          <c:orientation val="minMax"/>
        </c:scaling>
        <c:delete val="1"/>
        <c:axPos val="b"/>
        <c:numFmt formatCode="ge" sourceLinked="1"/>
        <c:majorTickMark val="none"/>
        <c:minorTickMark val="none"/>
        <c:tickLblPos val="none"/>
        <c:crossAx val="86937600"/>
        <c:crosses val="autoZero"/>
        <c:auto val="1"/>
        <c:lblOffset val="100"/>
        <c:baseTimeUnit val="years"/>
      </c:dateAx>
      <c:valAx>
        <c:axId val="8693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88.82</c:v>
                </c:pt>
                <c:pt idx="1">
                  <c:v>101.18</c:v>
                </c:pt>
                <c:pt idx="2">
                  <c:v>78.97</c:v>
                </c:pt>
                <c:pt idx="3">
                  <c:v>82.5</c:v>
                </c:pt>
                <c:pt idx="4">
                  <c:v>61.01</c:v>
                </c:pt>
              </c:numCache>
            </c:numRef>
          </c:val>
        </c:ser>
        <c:dLbls>
          <c:showLegendKey val="0"/>
          <c:showVal val="0"/>
          <c:showCatName val="0"/>
          <c:showSerName val="0"/>
          <c:showPercent val="0"/>
          <c:showBubbleSize val="0"/>
        </c:dLbls>
        <c:gapWidth val="150"/>
        <c:axId val="86949248"/>
        <c:axId val="87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86949248"/>
        <c:axId val="87180800"/>
      </c:lineChart>
      <c:dateAx>
        <c:axId val="86949248"/>
        <c:scaling>
          <c:orientation val="minMax"/>
        </c:scaling>
        <c:delete val="1"/>
        <c:axPos val="b"/>
        <c:numFmt formatCode="ge" sourceLinked="1"/>
        <c:majorTickMark val="none"/>
        <c:minorTickMark val="none"/>
        <c:tickLblPos val="none"/>
        <c:crossAx val="87180800"/>
        <c:crosses val="autoZero"/>
        <c:auto val="1"/>
        <c:lblOffset val="100"/>
        <c:baseTimeUnit val="years"/>
      </c:dateAx>
      <c:valAx>
        <c:axId val="87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4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156.9</c:v>
                </c:pt>
                <c:pt idx="1">
                  <c:v>137.05000000000001</c:v>
                </c:pt>
                <c:pt idx="2">
                  <c:v>178.82</c:v>
                </c:pt>
                <c:pt idx="3">
                  <c:v>180.84</c:v>
                </c:pt>
                <c:pt idx="4">
                  <c:v>244.38</c:v>
                </c:pt>
              </c:numCache>
            </c:numRef>
          </c:val>
        </c:ser>
        <c:dLbls>
          <c:showLegendKey val="0"/>
          <c:showVal val="0"/>
          <c:showCatName val="0"/>
          <c:showSerName val="0"/>
          <c:showPercent val="0"/>
          <c:showBubbleSize val="0"/>
        </c:dLbls>
        <c:gapWidth val="150"/>
        <c:axId val="87210624"/>
        <c:axId val="8721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87210624"/>
        <c:axId val="87212800"/>
      </c:lineChart>
      <c:dateAx>
        <c:axId val="87210624"/>
        <c:scaling>
          <c:orientation val="minMax"/>
        </c:scaling>
        <c:delete val="1"/>
        <c:axPos val="b"/>
        <c:numFmt formatCode="ge" sourceLinked="1"/>
        <c:majorTickMark val="none"/>
        <c:minorTickMark val="none"/>
        <c:tickLblPos val="none"/>
        <c:crossAx val="87212800"/>
        <c:crosses val="autoZero"/>
        <c:auto val="1"/>
        <c:lblOffset val="100"/>
        <c:baseTimeUnit val="years"/>
      </c:dateAx>
      <c:valAx>
        <c:axId val="8721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58"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香美市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122</v>
      </c>
      <c r="AE8" s="73"/>
      <c r="AF8" s="73"/>
      <c r="AG8" s="73"/>
      <c r="AH8" s="73"/>
      <c r="AI8" s="73"/>
      <c r="AJ8" s="73"/>
      <c r="AK8" s="4"/>
      <c r="AL8" s="67">
        <f>データ!S6</f>
        <v>26641</v>
      </c>
      <c r="AM8" s="67"/>
      <c r="AN8" s="67"/>
      <c r="AO8" s="67"/>
      <c r="AP8" s="67"/>
      <c r="AQ8" s="67"/>
      <c r="AR8" s="67"/>
      <c r="AS8" s="67"/>
      <c r="AT8" s="66">
        <f>データ!T6</f>
        <v>537.86</v>
      </c>
      <c r="AU8" s="66"/>
      <c r="AV8" s="66"/>
      <c r="AW8" s="66"/>
      <c r="AX8" s="66"/>
      <c r="AY8" s="66"/>
      <c r="AZ8" s="66"/>
      <c r="BA8" s="66"/>
      <c r="BB8" s="66">
        <f>データ!U6</f>
        <v>49.53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9.02</v>
      </c>
      <c r="Q10" s="66"/>
      <c r="R10" s="66"/>
      <c r="S10" s="66"/>
      <c r="T10" s="66"/>
      <c r="U10" s="66"/>
      <c r="V10" s="66"/>
      <c r="W10" s="66">
        <f>データ!Q6</f>
        <v>82.52</v>
      </c>
      <c r="X10" s="66"/>
      <c r="Y10" s="66"/>
      <c r="Z10" s="66"/>
      <c r="AA10" s="66"/>
      <c r="AB10" s="66"/>
      <c r="AC10" s="66"/>
      <c r="AD10" s="67">
        <f>データ!R6</f>
        <v>2376</v>
      </c>
      <c r="AE10" s="67"/>
      <c r="AF10" s="67"/>
      <c r="AG10" s="67"/>
      <c r="AH10" s="67"/>
      <c r="AI10" s="67"/>
      <c r="AJ10" s="67"/>
      <c r="AK10" s="2"/>
      <c r="AL10" s="67">
        <f>データ!V6</f>
        <v>2393</v>
      </c>
      <c r="AM10" s="67"/>
      <c r="AN10" s="67"/>
      <c r="AO10" s="67"/>
      <c r="AP10" s="67"/>
      <c r="AQ10" s="67"/>
      <c r="AR10" s="67"/>
      <c r="AS10" s="67"/>
      <c r="AT10" s="66">
        <f>データ!W6</f>
        <v>1.02</v>
      </c>
      <c r="AU10" s="66"/>
      <c r="AV10" s="66"/>
      <c r="AW10" s="66"/>
      <c r="AX10" s="66"/>
      <c r="AY10" s="66"/>
      <c r="AZ10" s="66"/>
      <c r="BA10" s="66"/>
      <c r="BB10" s="66">
        <f>データ!X6</f>
        <v>2346.08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7" t="s">
        <v>121</v>
      </c>
      <c r="BM16" s="58"/>
      <c r="BN16" s="58"/>
      <c r="BO16" s="58"/>
      <c r="BP16" s="58"/>
      <c r="BQ16" s="58"/>
      <c r="BR16" s="58"/>
      <c r="BS16" s="58"/>
      <c r="BT16" s="58"/>
      <c r="BU16" s="58"/>
      <c r="BV16" s="58"/>
      <c r="BW16" s="58"/>
      <c r="BX16" s="58"/>
      <c r="BY16" s="58"/>
      <c r="BZ16" s="59"/>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7"/>
      <c r="BM17" s="58"/>
      <c r="BN17" s="58"/>
      <c r="BO17" s="58"/>
      <c r="BP17" s="58"/>
      <c r="BQ17" s="58"/>
      <c r="BR17" s="58"/>
      <c r="BS17" s="58"/>
      <c r="BT17" s="58"/>
      <c r="BU17" s="58"/>
      <c r="BV17" s="58"/>
      <c r="BW17" s="58"/>
      <c r="BX17" s="58"/>
      <c r="BY17" s="58"/>
      <c r="BZ17" s="59"/>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7"/>
      <c r="BM18" s="58"/>
      <c r="BN18" s="58"/>
      <c r="BO18" s="58"/>
      <c r="BP18" s="58"/>
      <c r="BQ18" s="58"/>
      <c r="BR18" s="58"/>
      <c r="BS18" s="58"/>
      <c r="BT18" s="58"/>
      <c r="BU18" s="58"/>
      <c r="BV18" s="58"/>
      <c r="BW18" s="58"/>
      <c r="BX18" s="58"/>
      <c r="BY18" s="58"/>
      <c r="BZ18" s="59"/>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7"/>
      <c r="BM19" s="58"/>
      <c r="BN19" s="58"/>
      <c r="BO19" s="58"/>
      <c r="BP19" s="58"/>
      <c r="BQ19" s="58"/>
      <c r="BR19" s="58"/>
      <c r="BS19" s="58"/>
      <c r="BT19" s="58"/>
      <c r="BU19" s="58"/>
      <c r="BV19" s="58"/>
      <c r="BW19" s="58"/>
      <c r="BX19" s="58"/>
      <c r="BY19" s="58"/>
      <c r="BZ19" s="59"/>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7"/>
      <c r="BM20" s="58"/>
      <c r="BN20" s="58"/>
      <c r="BO20" s="58"/>
      <c r="BP20" s="58"/>
      <c r="BQ20" s="58"/>
      <c r="BR20" s="58"/>
      <c r="BS20" s="58"/>
      <c r="BT20" s="58"/>
      <c r="BU20" s="58"/>
      <c r="BV20" s="58"/>
      <c r="BW20" s="58"/>
      <c r="BX20" s="58"/>
      <c r="BY20" s="58"/>
      <c r="BZ20" s="59"/>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7"/>
      <c r="BM21" s="58"/>
      <c r="BN21" s="58"/>
      <c r="BO21" s="58"/>
      <c r="BP21" s="58"/>
      <c r="BQ21" s="58"/>
      <c r="BR21" s="58"/>
      <c r="BS21" s="58"/>
      <c r="BT21" s="58"/>
      <c r="BU21" s="58"/>
      <c r="BV21" s="58"/>
      <c r="BW21" s="58"/>
      <c r="BX21" s="58"/>
      <c r="BY21" s="58"/>
      <c r="BZ21" s="59"/>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7"/>
      <c r="BM22" s="58"/>
      <c r="BN22" s="58"/>
      <c r="BO22" s="58"/>
      <c r="BP22" s="58"/>
      <c r="BQ22" s="58"/>
      <c r="BR22" s="58"/>
      <c r="BS22" s="58"/>
      <c r="BT22" s="58"/>
      <c r="BU22" s="58"/>
      <c r="BV22" s="58"/>
      <c r="BW22" s="58"/>
      <c r="BX22" s="58"/>
      <c r="BY22" s="58"/>
      <c r="BZ22" s="59"/>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7"/>
      <c r="BM23" s="58"/>
      <c r="BN23" s="58"/>
      <c r="BO23" s="58"/>
      <c r="BP23" s="58"/>
      <c r="BQ23" s="58"/>
      <c r="BR23" s="58"/>
      <c r="BS23" s="58"/>
      <c r="BT23" s="58"/>
      <c r="BU23" s="58"/>
      <c r="BV23" s="58"/>
      <c r="BW23" s="58"/>
      <c r="BX23" s="58"/>
      <c r="BY23" s="58"/>
      <c r="BZ23" s="59"/>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7"/>
      <c r="BM24" s="58"/>
      <c r="BN24" s="58"/>
      <c r="BO24" s="58"/>
      <c r="BP24" s="58"/>
      <c r="BQ24" s="58"/>
      <c r="BR24" s="58"/>
      <c r="BS24" s="58"/>
      <c r="BT24" s="58"/>
      <c r="BU24" s="58"/>
      <c r="BV24" s="58"/>
      <c r="BW24" s="58"/>
      <c r="BX24" s="58"/>
      <c r="BY24" s="58"/>
      <c r="BZ24" s="59"/>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7"/>
      <c r="BM25" s="58"/>
      <c r="BN25" s="58"/>
      <c r="BO25" s="58"/>
      <c r="BP25" s="58"/>
      <c r="BQ25" s="58"/>
      <c r="BR25" s="58"/>
      <c r="BS25" s="58"/>
      <c r="BT25" s="58"/>
      <c r="BU25" s="58"/>
      <c r="BV25" s="58"/>
      <c r="BW25" s="58"/>
      <c r="BX25" s="58"/>
      <c r="BY25" s="58"/>
      <c r="BZ25" s="59"/>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7"/>
      <c r="BM26" s="58"/>
      <c r="BN26" s="58"/>
      <c r="BO26" s="58"/>
      <c r="BP26" s="58"/>
      <c r="BQ26" s="58"/>
      <c r="BR26" s="58"/>
      <c r="BS26" s="58"/>
      <c r="BT26" s="58"/>
      <c r="BU26" s="58"/>
      <c r="BV26" s="58"/>
      <c r="BW26" s="58"/>
      <c r="BX26" s="58"/>
      <c r="BY26" s="58"/>
      <c r="BZ26" s="59"/>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7"/>
      <c r="BM27" s="58"/>
      <c r="BN27" s="58"/>
      <c r="BO27" s="58"/>
      <c r="BP27" s="58"/>
      <c r="BQ27" s="58"/>
      <c r="BR27" s="58"/>
      <c r="BS27" s="58"/>
      <c r="BT27" s="58"/>
      <c r="BU27" s="58"/>
      <c r="BV27" s="58"/>
      <c r="BW27" s="58"/>
      <c r="BX27" s="58"/>
      <c r="BY27" s="58"/>
      <c r="BZ27" s="59"/>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7"/>
      <c r="BM28" s="58"/>
      <c r="BN28" s="58"/>
      <c r="BO28" s="58"/>
      <c r="BP28" s="58"/>
      <c r="BQ28" s="58"/>
      <c r="BR28" s="58"/>
      <c r="BS28" s="58"/>
      <c r="BT28" s="58"/>
      <c r="BU28" s="58"/>
      <c r="BV28" s="58"/>
      <c r="BW28" s="58"/>
      <c r="BX28" s="58"/>
      <c r="BY28" s="58"/>
      <c r="BZ28" s="59"/>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7"/>
      <c r="BM29" s="58"/>
      <c r="BN29" s="58"/>
      <c r="BO29" s="58"/>
      <c r="BP29" s="58"/>
      <c r="BQ29" s="58"/>
      <c r="BR29" s="58"/>
      <c r="BS29" s="58"/>
      <c r="BT29" s="58"/>
      <c r="BU29" s="58"/>
      <c r="BV29" s="58"/>
      <c r="BW29" s="58"/>
      <c r="BX29" s="58"/>
      <c r="BY29" s="58"/>
      <c r="BZ29" s="59"/>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7"/>
      <c r="BM30" s="58"/>
      <c r="BN30" s="58"/>
      <c r="BO30" s="58"/>
      <c r="BP30" s="58"/>
      <c r="BQ30" s="58"/>
      <c r="BR30" s="58"/>
      <c r="BS30" s="58"/>
      <c r="BT30" s="58"/>
      <c r="BU30" s="58"/>
      <c r="BV30" s="58"/>
      <c r="BW30" s="58"/>
      <c r="BX30" s="58"/>
      <c r="BY30" s="58"/>
      <c r="BZ30" s="59"/>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7"/>
      <c r="BM31" s="58"/>
      <c r="BN31" s="58"/>
      <c r="BO31" s="58"/>
      <c r="BP31" s="58"/>
      <c r="BQ31" s="58"/>
      <c r="BR31" s="58"/>
      <c r="BS31" s="58"/>
      <c r="BT31" s="58"/>
      <c r="BU31" s="58"/>
      <c r="BV31" s="58"/>
      <c r="BW31" s="58"/>
      <c r="BX31" s="58"/>
      <c r="BY31" s="58"/>
      <c r="BZ31" s="59"/>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7"/>
      <c r="BM32" s="58"/>
      <c r="BN32" s="58"/>
      <c r="BO32" s="58"/>
      <c r="BP32" s="58"/>
      <c r="BQ32" s="58"/>
      <c r="BR32" s="58"/>
      <c r="BS32" s="58"/>
      <c r="BT32" s="58"/>
      <c r="BU32" s="58"/>
      <c r="BV32" s="58"/>
      <c r="BW32" s="58"/>
      <c r="BX32" s="58"/>
      <c r="BY32" s="58"/>
      <c r="BZ32" s="59"/>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7"/>
      <c r="BM33" s="58"/>
      <c r="BN33" s="58"/>
      <c r="BO33" s="58"/>
      <c r="BP33" s="58"/>
      <c r="BQ33" s="58"/>
      <c r="BR33" s="58"/>
      <c r="BS33" s="58"/>
      <c r="BT33" s="58"/>
      <c r="BU33" s="58"/>
      <c r="BV33" s="58"/>
      <c r="BW33" s="58"/>
      <c r="BX33" s="58"/>
      <c r="BY33" s="58"/>
      <c r="BZ33" s="59"/>
    </row>
    <row r="34" spans="1:78" ht="13.5" customHeight="1">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57"/>
      <c r="BM34" s="58"/>
      <c r="BN34" s="58"/>
      <c r="BO34" s="58"/>
      <c r="BP34" s="58"/>
      <c r="BQ34" s="58"/>
      <c r="BR34" s="58"/>
      <c r="BS34" s="58"/>
      <c r="BT34" s="58"/>
      <c r="BU34" s="58"/>
      <c r="BV34" s="58"/>
      <c r="BW34" s="58"/>
      <c r="BX34" s="58"/>
      <c r="BY34" s="58"/>
      <c r="BZ34" s="59"/>
    </row>
    <row r="35" spans="1:78" ht="13.5" customHeight="1">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57"/>
      <c r="BM35" s="58"/>
      <c r="BN35" s="58"/>
      <c r="BO35" s="58"/>
      <c r="BP35" s="58"/>
      <c r="BQ35" s="58"/>
      <c r="BR35" s="58"/>
      <c r="BS35" s="58"/>
      <c r="BT35" s="58"/>
      <c r="BU35" s="58"/>
      <c r="BV35" s="58"/>
      <c r="BW35" s="58"/>
      <c r="BX35" s="58"/>
      <c r="BY35" s="58"/>
      <c r="BZ35" s="59"/>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7"/>
      <c r="BM36" s="58"/>
      <c r="BN36" s="58"/>
      <c r="BO36" s="58"/>
      <c r="BP36" s="58"/>
      <c r="BQ36" s="58"/>
      <c r="BR36" s="58"/>
      <c r="BS36" s="58"/>
      <c r="BT36" s="58"/>
      <c r="BU36" s="58"/>
      <c r="BV36" s="58"/>
      <c r="BW36" s="58"/>
      <c r="BX36" s="58"/>
      <c r="BY36" s="58"/>
      <c r="BZ36" s="59"/>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7"/>
      <c r="BM37" s="58"/>
      <c r="BN37" s="58"/>
      <c r="BO37" s="58"/>
      <c r="BP37" s="58"/>
      <c r="BQ37" s="58"/>
      <c r="BR37" s="58"/>
      <c r="BS37" s="58"/>
      <c r="BT37" s="58"/>
      <c r="BU37" s="58"/>
      <c r="BV37" s="58"/>
      <c r="BW37" s="58"/>
      <c r="BX37" s="58"/>
      <c r="BY37" s="58"/>
      <c r="BZ37" s="59"/>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7"/>
      <c r="BM38" s="58"/>
      <c r="BN38" s="58"/>
      <c r="BO38" s="58"/>
      <c r="BP38" s="58"/>
      <c r="BQ38" s="58"/>
      <c r="BR38" s="58"/>
      <c r="BS38" s="58"/>
      <c r="BT38" s="58"/>
      <c r="BU38" s="58"/>
      <c r="BV38" s="58"/>
      <c r="BW38" s="58"/>
      <c r="BX38" s="58"/>
      <c r="BY38" s="58"/>
      <c r="BZ38" s="59"/>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7"/>
      <c r="BM39" s="58"/>
      <c r="BN39" s="58"/>
      <c r="BO39" s="58"/>
      <c r="BP39" s="58"/>
      <c r="BQ39" s="58"/>
      <c r="BR39" s="58"/>
      <c r="BS39" s="58"/>
      <c r="BT39" s="58"/>
      <c r="BU39" s="58"/>
      <c r="BV39" s="58"/>
      <c r="BW39" s="58"/>
      <c r="BX39" s="58"/>
      <c r="BY39" s="58"/>
      <c r="BZ39" s="59"/>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7"/>
      <c r="BM40" s="58"/>
      <c r="BN40" s="58"/>
      <c r="BO40" s="58"/>
      <c r="BP40" s="58"/>
      <c r="BQ40" s="58"/>
      <c r="BR40" s="58"/>
      <c r="BS40" s="58"/>
      <c r="BT40" s="58"/>
      <c r="BU40" s="58"/>
      <c r="BV40" s="58"/>
      <c r="BW40" s="58"/>
      <c r="BX40" s="58"/>
      <c r="BY40" s="58"/>
      <c r="BZ40" s="59"/>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7"/>
      <c r="BM41" s="58"/>
      <c r="BN41" s="58"/>
      <c r="BO41" s="58"/>
      <c r="BP41" s="58"/>
      <c r="BQ41" s="58"/>
      <c r="BR41" s="58"/>
      <c r="BS41" s="58"/>
      <c r="BT41" s="58"/>
      <c r="BU41" s="58"/>
      <c r="BV41" s="58"/>
      <c r="BW41" s="58"/>
      <c r="BX41" s="58"/>
      <c r="BY41" s="58"/>
      <c r="BZ41" s="59"/>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7"/>
      <c r="BM42" s="58"/>
      <c r="BN42" s="58"/>
      <c r="BO42" s="58"/>
      <c r="BP42" s="58"/>
      <c r="BQ42" s="58"/>
      <c r="BR42" s="58"/>
      <c r="BS42" s="58"/>
      <c r="BT42" s="58"/>
      <c r="BU42" s="58"/>
      <c r="BV42" s="58"/>
      <c r="BW42" s="58"/>
      <c r="BX42" s="58"/>
      <c r="BY42" s="58"/>
      <c r="BZ42" s="59"/>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7"/>
      <c r="BM43" s="58"/>
      <c r="BN43" s="58"/>
      <c r="BO43" s="58"/>
      <c r="BP43" s="58"/>
      <c r="BQ43" s="58"/>
      <c r="BR43" s="58"/>
      <c r="BS43" s="58"/>
      <c r="BT43" s="58"/>
      <c r="BU43" s="58"/>
      <c r="BV43" s="58"/>
      <c r="BW43" s="58"/>
      <c r="BX43" s="58"/>
      <c r="BY43" s="58"/>
      <c r="BZ43" s="59"/>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0"/>
      <c r="BM44" s="61"/>
      <c r="BN44" s="61"/>
      <c r="BO44" s="61"/>
      <c r="BP44" s="61"/>
      <c r="BQ44" s="61"/>
      <c r="BR44" s="61"/>
      <c r="BS44" s="61"/>
      <c r="BT44" s="61"/>
      <c r="BU44" s="61"/>
      <c r="BV44" s="61"/>
      <c r="BW44" s="61"/>
      <c r="BX44" s="61"/>
      <c r="BY44" s="61"/>
      <c r="BZ44" s="62"/>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7" t="s">
        <v>123</v>
      </c>
      <c r="BM47" s="58"/>
      <c r="BN47" s="58"/>
      <c r="BO47" s="58"/>
      <c r="BP47" s="58"/>
      <c r="BQ47" s="58"/>
      <c r="BR47" s="58"/>
      <c r="BS47" s="58"/>
      <c r="BT47" s="58"/>
      <c r="BU47" s="58"/>
      <c r="BV47" s="58"/>
      <c r="BW47" s="58"/>
      <c r="BX47" s="58"/>
      <c r="BY47" s="58"/>
      <c r="BZ47" s="5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7"/>
      <c r="BM48" s="58"/>
      <c r="BN48" s="58"/>
      <c r="BO48" s="58"/>
      <c r="BP48" s="58"/>
      <c r="BQ48" s="58"/>
      <c r="BR48" s="58"/>
      <c r="BS48" s="58"/>
      <c r="BT48" s="58"/>
      <c r="BU48" s="58"/>
      <c r="BV48" s="58"/>
      <c r="BW48" s="58"/>
      <c r="BX48" s="58"/>
      <c r="BY48" s="58"/>
      <c r="BZ48" s="5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7"/>
      <c r="BM49" s="58"/>
      <c r="BN49" s="58"/>
      <c r="BO49" s="58"/>
      <c r="BP49" s="58"/>
      <c r="BQ49" s="58"/>
      <c r="BR49" s="58"/>
      <c r="BS49" s="58"/>
      <c r="BT49" s="58"/>
      <c r="BU49" s="58"/>
      <c r="BV49" s="58"/>
      <c r="BW49" s="58"/>
      <c r="BX49" s="58"/>
      <c r="BY49" s="58"/>
      <c r="BZ49" s="5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7"/>
      <c r="BM50" s="58"/>
      <c r="BN50" s="58"/>
      <c r="BO50" s="58"/>
      <c r="BP50" s="58"/>
      <c r="BQ50" s="58"/>
      <c r="BR50" s="58"/>
      <c r="BS50" s="58"/>
      <c r="BT50" s="58"/>
      <c r="BU50" s="58"/>
      <c r="BV50" s="58"/>
      <c r="BW50" s="58"/>
      <c r="BX50" s="58"/>
      <c r="BY50" s="58"/>
      <c r="BZ50" s="5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7"/>
      <c r="BM51" s="58"/>
      <c r="BN51" s="58"/>
      <c r="BO51" s="58"/>
      <c r="BP51" s="58"/>
      <c r="BQ51" s="58"/>
      <c r="BR51" s="58"/>
      <c r="BS51" s="58"/>
      <c r="BT51" s="58"/>
      <c r="BU51" s="58"/>
      <c r="BV51" s="58"/>
      <c r="BW51" s="58"/>
      <c r="BX51" s="58"/>
      <c r="BY51" s="58"/>
      <c r="BZ51" s="5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7"/>
      <c r="BM52" s="58"/>
      <c r="BN52" s="58"/>
      <c r="BO52" s="58"/>
      <c r="BP52" s="58"/>
      <c r="BQ52" s="58"/>
      <c r="BR52" s="58"/>
      <c r="BS52" s="58"/>
      <c r="BT52" s="58"/>
      <c r="BU52" s="58"/>
      <c r="BV52" s="58"/>
      <c r="BW52" s="58"/>
      <c r="BX52" s="58"/>
      <c r="BY52" s="58"/>
      <c r="BZ52" s="5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7"/>
      <c r="BM53" s="58"/>
      <c r="BN53" s="58"/>
      <c r="BO53" s="58"/>
      <c r="BP53" s="58"/>
      <c r="BQ53" s="58"/>
      <c r="BR53" s="58"/>
      <c r="BS53" s="58"/>
      <c r="BT53" s="58"/>
      <c r="BU53" s="58"/>
      <c r="BV53" s="58"/>
      <c r="BW53" s="58"/>
      <c r="BX53" s="58"/>
      <c r="BY53" s="58"/>
      <c r="BZ53" s="5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7"/>
      <c r="BM54" s="58"/>
      <c r="BN54" s="58"/>
      <c r="BO54" s="58"/>
      <c r="BP54" s="58"/>
      <c r="BQ54" s="58"/>
      <c r="BR54" s="58"/>
      <c r="BS54" s="58"/>
      <c r="BT54" s="58"/>
      <c r="BU54" s="58"/>
      <c r="BV54" s="58"/>
      <c r="BW54" s="58"/>
      <c r="BX54" s="58"/>
      <c r="BY54" s="58"/>
      <c r="BZ54" s="5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7"/>
      <c r="BM55" s="58"/>
      <c r="BN55" s="58"/>
      <c r="BO55" s="58"/>
      <c r="BP55" s="58"/>
      <c r="BQ55" s="58"/>
      <c r="BR55" s="58"/>
      <c r="BS55" s="58"/>
      <c r="BT55" s="58"/>
      <c r="BU55" s="58"/>
      <c r="BV55" s="58"/>
      <c r="BW55" s="58"/>
      <c r="BX55" s="58"/>
      <c r="BY55" s="58"/>
      <c r="BZ55" s="59"/>
    </row>
    <row r="56" spans="1:78" ht="13.5" customHeight="1">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57"/>
      <c r="BM56" s="58"/>
      <c r="BN56" s="58"/>
      <c r="BO56" s="58"/>
      <c r="BP56" s="58"/>
      <c r="BQ56" s="58"/>
      <c r="BR56" s="58"/>
      <c r="BS56" s="58"/>
      <c r="BT56" s="58"/>
      <c r="BU56" s="58"/>
      <c r="BV56" s="58"/>
      <c r="BW56" s="58"/>
      <c r="BX56" s="58"/>
      <c r="BY56" s="58"/>
      <c r="BZ56" s="59"/>
    </row>
    <row r="57" spans="1:78" ht="13.5" customHeight="1">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57"/>
      <c r="BM57" s="58"/>
      <c r="BN57" s="58"/>
      <c r="BO57" s="58"/>
      <c r="BP57" s="58"/>
      <c r="BQ57" s="58"/>
      <c r="BR57" s="58"/>
      <c r="BS57" s="58"/>
      <c r="BT57" s="58"/>
      <c r="BU57" s="58"/>
      <c r="BV57" s="58"/>
      <c r="BW57" s="58"/>
      <c r="BX57" s="58"/>
      <c r="BY57" s="58"/>
      <c r="BZ57" s="5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57"/>
      <c r="BM60" s="58"/>
      <c r="BN60" s="58"/>
      <c r="BO60" s="58"/>
      <c r="BP60" s="58"/>
      <c r="BQ60" s="58"/>
      <c r="BR60" s="58"/>
      <c r="BS60" s="58"/>
      <c r="BT60" s="58"/>
      <c r="BU60" s="58"/>
      <c r="BV60" s="58"/>
      <c r="BW60" s="58"/>
      <c r="BX60" s="58"/>
      <c r="BY60" s="58"/>
      <c r="BZ60" s="59"/>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57"/>
      <c r="BM61" s="58"/>
      <c r="BN61" s="58"/>
      <c r="BO61" s="58"/>
      <c r="BP61" s="58"/>
      <c r="BQ61" s="58"/>
      <c r="BR61" s="58"/>
      <c r="BS61" s="58"/>
      <c r="BT61" s="58"/>
      <c r="BU61" s="58"/>
      <c r="BV61" s="58"/>
      <c r="BW61" s="58"/>
      <c r="BX61" s="58"/>
      <c r="BY61" s="58"/>
      <c r="BZ61" s="5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7"/>
      <c r="BM62" s="58"/>
      <c r="BN62" s="58"/>
      <c r="BO62" s="58"/>
      <c r="BP62" s="58"/>
      <c r="BQ62" s="58"/>
      <c r="BR62" s="58"/>
      <c r="BS62" s="58"/>
      <c r="BT62" s="58"/>
      <c r="BU62" s="58"/>
      <c r="BV62" s="58"/>
      <c r="BW62" s="58"/>
      <c r="BX62" s="58"/>
      <c r="BY62" s="58"/>
      <c r="BZ62" s="5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60"/>
      <c r="BM63" s="61"/>
      <c r="BN63" s="61"/>
      <c r="BO63" s="61"/>
      <c r="BP63" s="61"/>
      <c r="BQ63" s="61"/>
      <c r="BR63" s="61"/>
      <c r="BS63" s="61"/>
      <c r="BT63" s="61"/>
      <c r="BU63" s="61"/>
      <c r="BV63" s="61"/>
      <c r="BW63" s="61"/>
      <c r="BX63" s="61"/>
      <c r="BY63" s="61"/>
      <c r="BZ63" s="6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57" t="s">
        <v>124</v>
      </c>
      <c r="BM66" s="58"/>
      <c r="BN66" s="58"/>
      <c r="BO66" s="58"/>
      <c r="BP66" s="58"/>
      <c r="BQ66" s="58"/>
      <c r="BR66" s="58"/>
      <c r="BS66" s="58"/>
      <c r="BT66" s="58"/>
      <c r="BU66" s="58"/>
      <c r="BV66" s="58"/>
      <c r="BW66" s="58"/>
      <c r="BX66" s="58"/>
      <c r="BY66" s="58"/>
      <c r="BZ66" s="5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7"/>
      <c r="BM67" s="58"/>
      <c r="BN67" s="58"/>
      <c r="BO67" s="58"/>
      <c r="BP67" s="58"/>
      <c r="BQ67" s="58"/>
      <c r="BR67" s="58"/>
      <c r="BS67" s="58"/>
      <c r="BT67" s="58"/>
      <c r="BU67" s="58"/>
      <c r="BV67" s="58"/>
      <c r="BW67" s="58"/>
      <c r="BX67" s="58"/>
      <c r="BY67" s="58"/>
      <c r="BZ67" s="5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7"/>
      <c r="BM68" s="58"/>
      <c r="BN68" s="58"/>
      <c r="BO68" s="58"/>
      <c r="BP68" s="58"/>
      <c r="BQ68" s="58"/>
      <c r="BR68" s="58"/>
      <c r="BS68" s="58"/>
      <c r="BT68" s="58"/>
      <c r="BU68" s="58"/>
      <c r="BV68" s="58"/>
      <c r="BW68" s="58"/>
      <c r="BX68" s="58"/>
      <c r="BY68" s="58"/>
      <c r="BZ68" s="5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7"/>
      <c r="BM69" s="58"/>
      <c r="BN69" s="58"/>
      <c r="BO69" s="58"/>
      <c r="BP69" s="58"/>
      <c r="BQ69" s="58"/>
      <c r="BR69" s="58"/>
      <c r="BS69" s="58"/>
      <c r="BT69" s="58"/>
      <c r="BU69" s="58"/>
      <c r="BV69" s="58"/>
      <c r="BW69" s="58"/>
      <c r="BX69" s="58"/>
      <c r="BY69" s="58"/>
      <c r="BZ69" s="5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7"/>
      <c r="BM70" s="58"/>
      <c r="BN70" s="58"/>
      <c r="BO70" s="58"/>
      <c r="BP70" s="58"/>
      <c r="BQ70" s="58"/>
      <c r="BR70" s="58"/>
      <c r="BS70" s="58"/>
      <c r="BT70" s="58"/>
      <c r="BU70" s="58"/>
      <c r="BV70" s="58"/>
      <c r="BW70" s="58"/>
      <c r="BX70" s="58"/>
      <c r="BY70" s="58"/>
      <c r="BZ70" s="5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7"/>
      <c r="BM71" s="58"/>
      <c r="BN71" s="58"/>
      <c r="BO71" s="58"/>
      <c r="BP71" s="58"/>
      <c r="BQ71" s="58"/>
      <c r="BR71" s="58"/>
      <c r="BS71" s="58"/>
      <c r="BT71" s="58"/>
      <c r="BU71" s="58"/>
      <c r="BV71" s="58"/>
      <c r="BW71" s="58"/>
      <c r="BX71" s="58"/>
      <c r="BY71" s="58"/>
      <c r="BZ71" s="5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7"/>
      <c r="BM72" s="58"/>
      <c r="BN72" s="58"/>
      <c r="BO72" s="58"/>
      <c r="BP72" s="58"/>
      <c r="BQ72" s="58"/>
      <c r="BR72" s="58"/>
      <c r="BS72" s="58"/>
      <c r="BT72" s="58"/>
      <c r="BU72" s="58"/>
      <c r="BV72" s="58"/>
      <c r="BW72" s="58"/>
      <c r="BX72" s="58"/>
      <c r="BY72" s="58"/>
      <c r="BZ72" s="5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7"/>
      <c r="BM73" s="58"/>
      <c r="BN73" s="58"/>
      <c r="BO73" s="58"/>
      <c r="BP73" s="58"/>
      <c r="BQ73" s="58"/>
      <c r="BR73" s="58"/>
      <c r="BS73" s="58"/>
      <c r="BT73" s="58"/>
      <c r="BU73" s="58"/>
      <c r="BV73" s="58"/>
      <c r="BW73" s="58"/>
      <c r="BX73" s="58"/>
      <c r="BY73" s="58"/>
      <c r="BZ73" s="5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7"/>
      <c r="BM74" s="58"/>
      <c r="BN74" s="58"/>
      <c r="BO74" s="58"/>
      <c r="BP74" s="58"/>
      <c r="BQ74" s="58"/>
      <c r="BR74" s="58"/>
      <c r="BS74" s="58"/>
      <c r="BT74" s="58"/>
      <c r="BU74" s="58"/>
      <c r="BV74" s="58"/>
      <c r="BW74" s="58"/>
      <c r="BX74" s="58"/>
      <c r="BY74" s="58"/>
      <c r="BZ74" s="5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7"/>
      <c r="BM75" s="58"/>
      <c r="BN75" s="58"/>
      <c r="BO75" s="58"/>
      <c r="BP75" s="58"/>
      <c r="BQ75" s="58"/>
      <c r="BR75" s="58"/>
      <c r="BS75" s="58"/>
      <c r="BT75" s="58"/>
      <c r="BU75" s="58"/>
      <c r="BV75" s="58"/>
      <c r="BW75" s="58"/>
      <c r="BX75" s="58"/>
      <c r="BY75" s="58"/>
      <c r="BZ75" s="5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7"/>
      <c r="BM76" s="58"/>
      <c r="BN76" s="58"/>
      <c r="BO76" s="58"/>
      <c r="BP76" s="58"/>
      <c r="BQ76" s="58"/>
      <c r="BR76" s="58"/>
      <c r="BS76" s="58"/>
      <c r="BT76" s="58"/>
      <c r="BU76" s="58"/>
      <c r="BV76" s="58"/>
      <c r="BW76" s="58"/>
      <c r="BX76" s="58"/>
      <c r="BY76" s="58"/>
      <c r="BZ76" s="5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7"/>
      <c r="BM77" s="58"/>
      <c r="BN77" s="58"/>
      <c r="BO77" s="58"/>
      <c r="BP77" s="58"/>
      <c r="BQ77" s="58"/>
      <c r="BR77" s="58"/>
      <c r="BS77" s="58"/>
      <c r="BT77" s="58"/>
      <c r="BU77" s="58"/>
      <c r="BV77" s="58"/>
      <c r="BW77" s="58"/>
      <c r="BX77" s="58"/>
      <c r="BY77" s="58"/>
      <c r="BZ77" s="5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7"/>
      <c r="BM78" s="58"/>
      <c r="BN78" s="58"/>
      <c r="BO78" s="58"/>
      <c r="BP78" s="58"/>
      <c r="BQ78" s="58"/>
      <c r="BR78" s="58"/>
      <c r="BS78" s="58"/>
      <c r="BT78" s="58"/>
      <c r="BU78" s="58"/>
      <c r="BV78" s="58"/>
      <c r="BW78" s="58"/>
      <c r="BX78" s="58"/>
      <c r="BY78" s="58"/>
      <c r="BZ78" s="59"/>
    </row>
    <row r="79" spans="1:78" ht="13.5" customHeight="1">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57"/>
      <c r="BM79" s="58"/>
      <c r="BN79" s="58"/>
      <c r="BO79" s="58"/>
      <c r="BP79" s="58"/>
      <c r="BQ79" s="58"/>
      <c r="BR79" s="58"/>
      <c r="BS79" s="58"/>
      <c r="BT79" s="58"/>
      <c r="BU79" s="58"/>
      <c r="BV79" s="58"/>
      <c r="BW79" s="58"/>
      <c r="BX79" s="58"/>
      <c r="BY79" s="58"/>
      <c r="BZ79" s="59"/>
    </row>
    <row r="80" spans="1:78" ht="13.5" customHeight="1">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57"/>
      <c r="BM80" s="58"/>
      <c r="BN80" s="58"/>
      <c r="BO80" s="58"/>
      <c r="BP80" s="58"/>
      <c r="BQ80" s="58"/>
      <c r="BR80" s="58"/>
      <c r="BS80" s="58"/>
      <c r="BT80" s="58"/>
      <c r="BU80" s="58"/>
      <c r="BV80" s="58"/>
      <c r="BW80" s="58"/>
      <c r="BX80" s="58"/>
      <c r="BY80" s="58"/>
      <c r="BZ80" s="5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7"/>
      <c r="BM81" s="58"/>
      <c r="BN81" s="58"/>
      <c r="BO81" s="58"/>
      <c r="BP81" s="58"/>
      <c r="BQ81" s="58"/>
      <c r="BR81" s="58"/>
      <c r="BS81" s="58"/>
      <c r="BT81" s="58"/>
      <c r="BU81" s="58"/>
      <c r="BV81" s="58"/>
      <c r="BW81" s="58"/>
      <c r="BX81" s="58"/>
      <c r="BY81" s="58"/>
      <c r="BZ81" s="5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392120</v>
      </c>
      <c r="D6" s="33">
        <f t="shared" si="3"/>
        <v>47</v>
      </c>
      <c r="E6" s="33">
        <f t="shared" si="3"/>
        <v>17</v>
      </c>
      <c r="F6" s="33">
        <f t="shared" si="3"/>
        <v>4</v>
      </c>
      <c r="G6" s="33">
        <f t="shared" si="3"/>
        <v>0</v>
      </c>
      <c r="H6" s="33" t="str">
        <f t="shared" si="3"/>
        <v>高知県　香美市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9.02</v>
      </c>
      <c r="Q6" s="34">
        <f t="shared" si="3"/>
        <v>82.52</v>
      </c>
      <c r="R6" s="34">
        <f t="shared" si="3"/>
        <v>2376</v>
      </c>
      <c r="S6" s="34">
        <f t="shared" si="3"/>
        <v>26641</v>
      </c>
      <c r="T6" s="34">
        <f t="shared" si="3"/>
        <v>537.86</v>
      </c>
      <c r="U6" s="34">
        <f t="shared" si="3"/>
        <v>49.53</v>
      </c>
      <c r="V6" s="34">
        <f t="shared" si="3"/>
        <v>2393</v>
      </c>
      <c r="W6" s="34">
        <f t="shared" si="3"/>
        <v>1.02</v>
      </c>
      <c r="X6" s="34">
        <f t="shared" si="3"/>
        <v>2346.08</v>
      </c>
      <c r="Y6" s="35">
        <f>IF(Y7="",NA(),Y7)</f>
        <v>100.08</v>
      </c>
      <c r="Z6" s="35">
        <f t="shared" ref="Z6:AH6" si="4">IF(Z7="",NA(),Z7)</f>
        <v>99.12</v>
      </c>
      <c r="AA6" s="35">
        <f t="shared" si="4"/>
        <v>99.5</v>
      </c>
      <c r="AB6" s="35">
        <f t="shared" si="4"/>
        <v>98.31</v>
      </c>
      <c r="AC6" s="35">
        <f t="shared" si="4"/>
        <v>100.02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61.32</v>
      </c>
      <c r="BG6" s="35">
        <f t="shared" ref="BG6:BO6" si="7">IF(BG7="",NA(),BG7)</f>
        <v>80.22</v>
      </c>
      <c r="BH6" s="35">
        <f t="shared" si="7"/>
        <v>20.22</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88.82</v>
      </c>
      <c r="BR6" s="35">
        <f t="shared" ref="BR6:BZ6" si="8">IF(BR7="",NA(),BR7)</f>
        <v>101.18</v>
      </c>
      <c r="BS6" s="35">
        <f t="shared" si="8"/>
        <v>78.97</v>
      </c>
      <c r="BT6" s="35">
        <f t="shared" si="8"/>
        <v>82.5</v>
      </c>
      <c r="BU6" s="35">
        <f t="shared" si="8"/>
        <v>61.01</v>
      </c>
      <c r="BV6" s="35">
        <f t="shared" si="8"/>
        <v>51.73</v>
      </c>
      <c r="BW6" s="35">
        <f t="shared" si="8"/>
        <v>53.01</v>
      </c>
      <c r="BX6" s="35">
        <f t="shared" si="8"/>
        <v>50.54</v>
      </c>
      <c r="BY6" s="35">
        <f t="shared" si="8"/>
        <v>49.22</v>
      </c>
      <c r="BZ6" s="35">
        <f t="shared" si="8"/>
        <v>53.7</v>
      </c>
      <c r="CA6" s="34" t="str">
        <f>IF(CA7="","",IF(CA7="-","【-】","【"&amp;SUBSTITUTE(TEXT(CA7,"#,##0.00"),"-","△")&amp;"】"))</f>
        <v>【69.80】</v>
      </c>
      <c r="CB6" s="35">
        <f>IF(CB7="",NA(),CB7)</f>
        <v>156.9</v>
      </c>
      <c r="CC6" s="35">
        <f t="shared" ref="CC6:CK6" si="9">IF(CC7="",NA(),CC7)</f>
        <v>137.05000000000001</v>
      </c>
      <c r="CD6" s="35">
        <f t="shared" si="9"/>
        <v>178.82</v>
      </c>
      <c r="CE6" s="35">
        <f t="shared" si="9"/>
        <v>180.84</v>
      </c>
      <c r="CF6" s="35">
        <f t="shared" si="9"/>
        <v>244.38</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90.5</v>
      </c>
      <c r="CN6" s="35">
        <f t="shared" ref="CN6:CV6" si="10">IF(CN7="",NA(),CN7)</f>
        <v>45.5</v>
      </c>
      <c r="CO6" s="35">
        <f t="shared" si="10"/>
        <v>50.92</v>
      </c>
      <c r="CP6" s="35">
        <f t="shared" si="10"/>
        <v>57.08</v>
      </c>
      <c r="CQ6" s="35">
        <f t="shared" si="10"/>
        <v>60.83</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66.52</v>
      </c>
      <c r="CY6" s="35">
        <f t="shared" ref="CY6:DG6" si="11">IF(CY7="",NA(),CY7)</f>
        <v>70.319999999999993</v>
      </c>
      <c r="CZ6" s="35">
        <f t="shared" si="11"/>
        <v>72.87</v>
      </c>
      <c r="DA6" s="35">
        <f t="shared" si="11"/>
        <v>76.69</v>
      </c>
      <c r="DB6" s="35">
        <f t="shared" si="11"/>
        <v>79.150000000000006</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392120</v>
      </c>
      <c r="D7" s="37">
        <v>47</v>
      </c>
      <c r="E7" s="37">
        <v>17</v>
      </c>
      <c r="F7" s="37">
        <v>4</v>
      </c>
      <c r="G7" s="37">
        <v>0</v>
      </c>
      <c r="H7" s="37" t="s">
        <v>109</v>
      </c>
      <c r="I7" s="37" t="s">
        <v>110</v>
      </c>
      <c r="J7" s="37" t="s">
        <v>111</v>
      </c>
      <c r="K7" s="37" t="s">
        <v>112</v>
      </c>
      <c r="L7" s="37" t="s">
        <v>113</v>
      </c>
      <c r="M7" s="37"/>
      <c r="N7" s="38" t="s">
        <v>114</v>
      </c>
      <c r="O7" s="38" t="s">
        <v>115</v>
      </c>
      <c r="P7" s="38">
        <v>9.02</v>
      </c>
      <c r="Q7" s="38">
        <v>82.52</v>
      </c>
      <c r="R7" s="38">
        <v>2376</v>
      </c>
      <c r="S7" s="38">
        <v>26641</v>
      </c>
      <c r="T7" s="38">
        <v>537.86</v>
      </c>
      <c r="U7" s="38">
        <v>49.53</v>
      </c>
      <c r="V7" s="38">
        <v>2393</v>
      </c>
      <c r="W7" s="38">
        <v>1.02</v>
      </c>
      <c r="X7" s="38">
        <v>2346.08</v>
      </c>
      <c r="Y7" s="38">
        <v>100.08</v>
      </c>
      <c r="Z7" s="38">
        <v>99.12</v>
      </c>
      <c r="AA7" s="38">
        <v>99.5</v>
      </c>
      <c r="AB7" s="38">
        <v>98.31</v>
      </c>
      <c r="AC7" s="38">
        <v>100.02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61.32</v>
      </c>
      <c r="BG7" s="38">
        <v>80.22</v>
      </c>
      <c r="BH7" s="38">
        <v>20.22</v>
      </c>
      <c r="BI7" s="38">
        <v>0</v>
      </c>
      <c r="BJ7" s="38">
        <v>0</v>
      </c>
      <c r="BK7" s="38">
        <v>1716.82</v>
      </c>
      <c r="BL7" s="38">
        <v>1554.05</v>
      </c>
      <c r="BM7" s="38">
        <v>1671.86</v>
      </c>
      <c r="BN7" s="38">
        <v>1673.47</v>
      </c>
      <c r="BO7" s="38">
        <v>1592.72</v>
      </c>
      <c r="BP7" s="38">
        <v>1348.09</v>
      </c>
      <c r="BQ7" s="38">
        <v>88.82</v>
      </c>
      <c r="BR7" s="38">
        <v>101.18</v>
      </c>
      <c r="BS7" s="38">
        <v>78.97</v>
      </c>
      <c r="BT7" s="38">
        <v>82.5</v>
      </c>
      <c r="BU7" s="38">
        <v>61.01</v>
      </c>
      <c r="BV7" s="38">
        <v>51.73</v>
      </c>
      <c r="BW7" s="38">
        <v>53.01</v>
      </c>
      <c r="BX7" s="38">
        <v>50.54</v>
      </c>
      <c r="BY7" s="38">
        <v>49.22</v>
      </c>
      <c r="BZ7" s="38">
        <v>53.7</v>
      </c>
      <c r="CA7" s="38">
        <v>69.8</v>
      </c>
      <c r="CB7" s="38">
        <v>156.9</v>
      </c>
      <c r="CC7" s="38">
        <v>137.05000000000001</v>
      </c>
      <c r="CD7" s="38">
        <v>178.82</v>
      </c>
      <c r="CE7" s="38">
        <v>180.84</v>
      </c>
      <c r="CF7" s="38">
        <v>244.38</v>
      </c>
      <c r="CG7" s="38">
        <v>310.47000000000003</v>
      </c>
      <c r="CH7" s="38">
        <v>299.39</v>
      </c>
      <c r="CI7" s="38">
        <v>320.36</v>
      </c>
      <c r="CJ7" s="38">
        <v>332.02</v>
      </c>
      <c r="CK7" s="38">
        <v>300.35000000000002</v>
      </c>
      <c r="CL7" s="38">
        <v>232.54</v>
      </c>
      <c r="CM7" s="38">
        <v>90.5</v>
      </c>
      <c r="CN7" s="38">
        <v>45.5</v>
      </c>
      <c r="CO7" s="38">
        <v>50.92</v>
      </c>
      <c r="CP7" s="38">
        <v>57.08</v>
      </c>
      <c r="CQ7" s="38">
        <v>60.83</v>
      </c>
      <c r="CR7" s="38">
        <v>36.67</v>
      </c>
      <c r="CS7" s="38">
        <v>36.200000000000003</v>
      </c>
      <c r="CT7" s="38">
        <v>34.74</v>
      </c>
      <c r="CU7" s="38">
        <v>36.65</v>
      </c>
      <c r="CV7" s="38">
        <v>37.72</v>
      </c>
      <c r="CW7" s="38">
        <v>42.17</v>
      </c>
      <c r="CX7" s="38">
        <v>66.52</v>
      </c>
      <c r="CY7" s="38">
        <v>70.319999999999993</v>
      </c>
      <c r="CZ7" s="38">
        <v>72.87</v>
      </c>
      <c r="DA7" s="38">
        <v>76.69</v>
      </c>
      <c r="DB7" s="38">
        <v>79.150000000000006</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2018-03-02T07:46:57Z</cp:lastPrinted>
  <dcterms:created xsi:type="dcterms:W3CDTF">2017-12-25T02:22:30Z</dcterms:created>
  <dcterms:modified xsi:type="dcterms:W3CDTF">2018-03-02T07:46:58Z</dcterms:modified>
  <cp:category/>
</cp:coreProperties>
</file>