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<sst xmlns="http://schemas.openxmlformats.org/spreadsheetml/2006/main" count="240" uniqueCount="125">
  <si>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</si>
  <si>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</si>
  <si>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</si>
  <si>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</si>
  <si>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</si>
  <si>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</si>
  <si>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</si>
  <si>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</si>
  <si>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</si>
  <si>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</si>
  <si>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</si>
  <si>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</si>
  <si>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</si>
  <si>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</si>
  <si>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</si>
  <si>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</si>
  <si>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</si>
  <si>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</si>
  <si>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</si>
  <si>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</si>
  <si>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</si>
  <si>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</si>
  <si>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</si>
  <si>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</si>
  <si>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</si>
  <si>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</si>
  <si>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</si>
  <si>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</si>
  <si>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</si>
  <si>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</si>
  <si>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</si>
  <si>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</si>
  <si>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</si>
  <si>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</si>
  <si>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</si>
  <si>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</si>
  <si>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</si>
  <si>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</si>
  <si>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</si>
  <si>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</si>
  <si>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</si>
  <si>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</si>
  <si>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</si>
  <si>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</si>
  <si>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</si>
  <si>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</si>
  <si>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</si>
  <si>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</si>
  <si>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</si>
  <si>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</si>
  <si>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</si>
  <si>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</si>
  <si>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</si>
  <si>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</si>
  <si>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</si>
  <si>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</si>
  <si>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</si>
  <si>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</si>
  <si>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</si>
  <si>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</si>
  <si>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</si>
  <si>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</si>
  <si>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</si>
  <si>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</si>
  <si>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</si>
  <si>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</si>
  <si>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</si>
  <si>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</si>
  <si>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</si>
  <si>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</si>
  <si>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</si>
  <si>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</si>
  <si>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</si>
  <si>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</si>
  <si>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</si>
  <si>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</si>
  <si>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</si>
  <si>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</si>
  <si>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</si>
  <si>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</si>
  <si>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</si>
  <si>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</si>
  <si>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</si>
  <si>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</si>
  <si>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</si>
  <si>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</si>
  <si>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</si>
  <si>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</si>
  <si>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</si>
  <si>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</si>
  <si>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</si>
  <si>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</si>
  <si>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</si>
  <si>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</si>
  <si>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</si>
  <si>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</si>
  <si>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</si>
  <si>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</si>
  <si>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</si>
  <si>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</si>
  <si>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</si>
  <si>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</si>
  <si>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</si>
  <si>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</si>
  <si>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</si>
  <si>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</si>
  <si>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</si>
  <si>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</si>
  <si>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</si>
  <si>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香美市</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</si>
  <si>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</si>
  <si>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</si>
  <si>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</si>
  <si>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</si>
  <si>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</si>
  <si>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</si>
  <si>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</si>
  <si>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</si>
  <si>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</si>
  <si>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</si>
  <si>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</si>
  <si>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平成24年に供用が開始された施設です。④企業債残高対事業規模比率 については、地方債償還金は一般会計からの基準内繰入金で賄われており、当事業が負担しているものはない状況です。⑤経費回収率については、表で示されているとおり、使用料以外の収入に依存した経営となっております。下水道接続可能戸数も少ないことから、使用料収入の大幅な増加も見込めないため、今後経営状況が悪化することが予想されます。</t>
    <rPh sb="1" eb="3">
      <t>ヘイセイ</t>
    </rPh>
    <rPh sb="5" eb="6">
      <t>ネン</t>
    </rPh>
    <rPh sb="7" eb="9">
      <t>キョウヨウ</t>
    </rPh>
    <rPh sb="10" eb="12">
      <t>カイシ</t>
    </rPh>
    <rPh sb="15" eb="17">
      <t>シセツ</t>
    </rPh>
    <rPh sb="21" eb="23">
      <t>キギョウ</t>
    </rPh>
    <rPh sb="23" eb="24">
      <t>サイ</t>
    </rPh>
    <rPh sb="24" eb="26">
      <t>ザンダカ</t>
    </rPh>
    <rPh sb="26" eb="27">
      <t>タイ</t>
    </rPh>
    <rPh sb="27" eb="29">
      <t>ジギョウ</t>
    </rPh>
    <rPh sb="29" eb="31">
      <t>キボ</t>
    </rPh>
    <rPh sb="31" eb="33">
      <t>ヒリツ</t>
    </rPh>
    <rPh sb="47" eb="49">
      <t>イッパン</t>
    </rPh>
    <rPh sb="49" eb="51">
      <t>カイケイ</t>
    </rPh>
    <rPh sb="54" eb="57">
      <t>キジュンナイ</t>
    </rPh>
    <rPh sb="57" eb="59">
      <t>クリイレ</t>
    </rPh>
    <rPh sb="59" eb="60">
      <t>キン</t>
    </rPh>
    <rPh sb="61" eb="62">
      <t>マカナ</t>
    </rPh>
    <rPh sb="68" eb="69">
      <t>トウ</t>
    </rPh>
    <rPh sb="69" eb="71">
      <t>ジギョウ</t>
    </rPh>
    <rPh sb="72" eb="74">
      <t>フタン</t>
    </rPh>
    <rPh sb="83" eb="85">
      <t>ジョウキョウ</t>
    </rPh>
    <rPh sb="89" eb="91">
      <t>ケイヒ</t>
    </rPh>
    <rPh sb="91" eb="93">
      <t>カイシュウ</t>
    </rPh>
    <rPh sb="93" eb="94">
      <t>リツ</t>
    </rPh>
    <rPh sb="100" eb="101">
      <t>ヒョウ</t>
    </rPh>
    <rPh sb="102" eb="103">
      <t>シメ</t>
    </rPh>
    <rPh sb="112" eb="115">
      <t>シヨウリョウ</t>
    </rPh>
    <rPh sb="115" eb="117">
      <t>イガイ</t>
    </rPh>
    <rPh sb="118" eb="120">
      <t>シュウニュウ</t>
    </rPh>
    <rPh sb="121" eb="123">
      <t>イゾン</t>
    </rPh>
    <rPh sb="125" eb="127">
      <t>ケイエイ</t>
    </rPh>
    <rPh sb="136" eb="139">
      <t>ゲスイドウ</t>
    </rPh>
    <rPh sb="139" eb="141">
      <t>セツゾク</t>
    </rPh>
    <rPh sb="141" eb="143">
      <t>カノウ</t>
    </rPh>
    <rPh sb="143" eb="145">
      <t>コスウ</t>
    </rPh>
    <rPh sb="146" eb="147">
      <t>スク</t>
    </rPh>
    <rPh sb="154" eb="157">
      <t>シヨウリョウ</t>
    </rPh>
    <rPh sb="157" eb="159">
      <t>シュウニュウ</t>
    </rPh>
    <rPh sb="160" eb="162">
      <t>オオハバ</t>
    </rPh>
    <rPh sb="163" eb="165">
      <t>ゾウカ</t>
    </rPh>
    <rPh sb="166" eb="168">
      <t>ミコ</t>
    </rPh>
    <rPh sb="174" eb="176">
      <t>コンゴ</t>
    </rPh>
    <rPh sb="176" eb="178">
      <t>ケイエイ</t>
    </rPh>
    <rPh sb="178" eb="180">
      <t>ジョウキョウ</t>
    </rPh>
    <rPh sb="181" eb="183">
      <t>アッカ</t>
    </rPh>
    <rPh sb="188" eb="190">
      <t>ヨソウ</t>
    </rPh>
    <phoneticPr fontId="7"/>
  </si>
  <si>
    <t>　平成19年に事業を開始し、平成24年に供用が開始された比較的新しい施設です。現状では老朽化による修繕や不明水の流入による問題は発生していない状態です。今後は、管路や施設の老朽化対策として、更新・維持管理計画を策定し、効率的に維持管理を行っていく必要があります。</t>
    <rPh sb="1" eb="3">
      <t>ヘイセイ</t>
    </rPh>
    <rPh sb="5" eb="6">
      <t>ネン</t>
    </rPh>
    <rPh sb="7" eb="9">
      <t>ジギョウ</t>
    </rPh>
    <rPh sb="10" eb="12">
      <t>カイシ</t>
    </rPh>
    <rPh sb="14" eb="16">
      <t>ヘイセイ</t>
    </rPh>
    <rPh sb="18" eb="19">
      <t>ネン</t>
    </rPh>
    <rPh sb="20" eb="22">
      <t>キョウヨウ</t>
    </rPh>
    <rPh sb="23" eb="25">
      <t>カイシ</t>
    </rPh>
    <rPh sb="28" eb="31">
      <t>ヒカクテキ</t>
    </rPh>
    <rPh sb="31" eb="32">
      <t>アタラ</t>
    </rPh>
    <rPh sb="34" eb="36">
      <t>シセツ</t>
    </rPh>
    <rPh sb="39" eb="41">
      <t>ゲンジョウ</t>
    </rPh>
    <rPh sb="43" eb="46">
      <t>ロウキュウカ</t>
    </rPh>
    <rPh sb="49" eb="51">
      <t>シュウゼン</t>
    </rPh>
    <rPh sb="52" eb="54">
      <t>フメイ</t>
    </rPh>
    <rPh sb="54" eb="55">
      <t>スイ</t>
    </rPh>
    <rPh sb="56" eb="58">
      <t>リュウニュウ</t>
    </rPh>
    <rPh sb="61" eb="63">
      <t>モンダイ</t>
    </rPh>
    <rPh sb="64" eb="66">
      <t>ハッセイ</t>
    </rPh>
    <rPh sb="71" eb="73">
      <t>ジョウタイ</t>
    </rPh>
    <rPh sb="76" eb="78">
      <t>コンゴ</t>
    </rPh>
    <rPh sb="80" eb="82">
      <t>カンロ</t>
    </rPh>
    <rPh sb="83" eb="85">
      <t>シセツ</t>
    </rPh>
    <rPh sb="86" eb="89">
      <t>ロウキュウカ</t>
    </rPh>
    <rPh sb="89" eb="91">
      <t>タイサク</t>
    </rPh>
    <rPh sb="95" eb="97">
      <t>コウシン</t>
    </rPh>
    <rPh sb="98" eb="100">
      <t>イジ</t>
    </rPh>
    <rPh sb="100" eb="102">
      <t>カンリ</t>
    </rPh>
    <rPh sb="102" eb="104">
      <t>ケイカク</t>
    </rPh>
    <rPh sb="105" eb="107">
      <t>サクテイ</t>
    </rPh>
    <rPh sb="109" eb="112">
      <t>コウリツテキ</t>
    </rPh>
    <rPh sb="113" eb="115">
      <t>イジ</t>
    </rPh>
    <rPh sb="115" eb="117">
      <t>カンリ</t>
    </rPh>
    <rPh sb="118" eb="119">
      <t>オコナ</t>
    </rPh>
    <rPh sb="123" eb="125">
      <t>ヒツヨウ</t>
    </rPh>
    <phoneticPr fontId="7"/>
  </si>
  <si>
    <t>非設置</t>
    <rPh sb="0" eb="1">
      <t>ヒ</t>
    </rPh>
    <rPh sb="1" eb="3">
      <t>セッチ</t>
    </rPh>
    <phoneticPr fontId="4"/>
  </si>
  <si>
    <t>　引き続き接続勧奨を行い、接続率向上による有収水量及び下水道使用料の適正確保に努めるとともに、下水道使用料の改定についても平成30年度以降検討を開始します。</t>
    <rPh sb="1" eb="2">
      <t>ヒ</t>
    </rPh>
    <rPh sb="3" eb="4">
      <t>ツヅ</t>
    </rPh>
    <rPh sb="5" eb="7">
      <t>セツゾク</t>
    </rPh>
    <rPh sb="7" eb="9">
      <t>カンショウ</t>
    </rPh>
    <rPh sb="10" eb="11">
      <t>オコナ</t>
    </rPh>
    <rPh sb="13" eb="15">
      <t>セツゾク</t>
    </rPh>
    <rPh sb="15" eb="16">
      <t>リツ</t>
    </rPh>
    <rPh sb="16" eb="18">
      <t>コウジョウ</t>
    </rPh>
    <rPh sb="21" eb="22">
      <t>ユウ</t>
    </rPh>
    <rPh sb="23" eb="25">
      <t>スイリョウ</t>
    </rPh>
    <rPh sb="25" eb="26">
      <t>オヨ</t>
    </rPh>
    <rPh sb="27" eb="30">
      <t>ゲスイドウ</t>
    </rPh>
    <rPh sb="30" eb="33">
      <t>シヨウリョウ</t>
    </rPh>
    <rPh sb="34" eb="36">
      <t>テキセイ</t>
    </rPh>
    <rPh sb="36" eb="38">
      <t>カクホ</t>
    </rPh>
    <rPh sb="39" eb="40">
      <t>ツト</t>
    </rPh>
    <rPh sb="47" eb="50">
      <t>ゲスイドウ</t>
    </rPh>
    <rPh sb="50" eb="53">
      <t>シヨウリョウ</t>
    </rPh>
    <rPh sb="54" eb="56">
      <t>カイテイ</t>
    </rPh>
    <rPh sb="61" eb="63">
      <t>ヘイセイ</t>
    </rPh>
    <rPh sb="65" eb="69">
      <t>ネンドイコウ</t>
    </rPh>
    <rPh sb="69" eb="71">
      <t>ケントウ</t>
    </rPh>
    <rPh sb="72" eb="74">
      <t>カイシ</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</si>
</sst>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064128"/>
        <c:axId val="8539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ser>
        <c:dLbls>
          <c:showLegendKey val="0"/>
          <c:showVal val="0"/>
          <c:showCatName val="0"/>
          <c:showSerName val="0"/>
          <c:showPercent val="0"/>
          <c:showBubbleSize val="0"/>
        </c:dLbls>
        <c:marker val="1"/>
        <c:smooth val="0"/>
        <c:axId val="84064128"/>
        <c:axId val="85393408"/>
      </c:lineChart>
      <c:dateAx>
        <c:axId val="84064128"/>
        <c:scaling>
          <c:orientation val="minMax"/>
        </c:scaling>
        <c:delete val="1"/>
        <c:axPos val="b"/>
        <c:numFmt formatCode="ge" sourceLinked="1"/>
        <c:majorTickMark val="none"/>
        <c:minorTickMark val="none"/>
        <c:tickLblPos val="none"/>
        <c:crossAx val="85393408"/>
        <c:crosses val="autoZero"/>
        <c:auto val="1"/>
        <c:lblOffset val="100"/>
        <c:baseTimeUnit val="years"/>
      </c:dateAx>
      <c:valAx>
        <c:axId val="8539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6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16.54</c:v>
                </c:pt>
                <c:pt idx="1">
                  <c:v>25.98</c:v>
                </c:pt>
                <c:pt idx="2">
                  <c:v>16.54</c:v>
                </c:pt>
                <c:pt idx="3">
                  <c:v>26.77</c:v>
                </c:pt>
                <c:pt idx="4">
                  <c:v>25.2</c:v>
                </c:pt>
              </c:numCache>
            </c:numRef>
          </c:val>
        </c:ser>
        <c:dLbls>
          <c:showLegendKey val="0"/>
          <c:showVal val="0"/>
          <c:showCatName val="0"/>
          <c:showSerName val="0"/>
          <c:showPercent val="0"/>
          <c:showBubbleSize val="0"/>
        </c:dLbls>
        <c:gapWidth val="150"/>
        <c:axId val="85981440"/>
        <c:axId val="8605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ser>
        <c:dLbls>
          <c:showLegendKey val="0"/>
          <c:showVal val="0"/>
          <c:showCatName val="0"/>
          <c:showSerName val="0"/>
          <c:showPercent val="0"/>
          <c:showBubbleSize val="0"/>
        </c:dLbls>
        <c:marker val="1"/>
        <c:smooth val="0"/>
        <c:axId val="85981440"/>
        <c:axId val="86057344"/>
      </c:lineChart>
      <c:dateAx>
        <c:axId val="85981440"/>
        <c:scaling>
          <c:orientation val="minMax"/>
        </c:scaling>
        <c:delete val="1"/>
        <c:axPos val="b"/>
        <c:numFmt formatCode="ge" sourceLinked="1"/>
        <c:majorTickMark val="none"/>
        <c:minorTickMark val="none"/>
        <c:tickLblPos val="none"/>
        <c:crossAx val="86057344"/>
        <c:crosses val="autoZero"/>
        <c:auto val="1"/>
        <c:lblOffset val="100"/>
        <c:baseTimeUnit val="years"/>
      </c:dateAx>
      <c:valAx>
        <c:axId val="8605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8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48.86</c:v>
                </c:pt>
                <c:pt idx="1">
                  <c:v>50</c:v>
                </c:pt>
                <c:pt idx="2">
                  <c:v>54.25</c:v>
                </c:pt>
                <c:pt idx="3">
                  <c:v>57.5</c:v>
                </c:pt>
                <c:pt idx="4">
                  <c:v>59.79</c:v>
                </c:pt>
              </c:numCache>
            </c:numRef>
          </c:val>
        </c:ser>
        <c:dLbls>
          <c:showLegendKey val="0"/>
          <c:showVal val="0"/>
          <c:showCatName val="0"/>
          <c:showSerName val="0"/>
          <c:showPercent val="0"/>
          <c:showBubbleSize val="0"/>
        </c:dLbls>
        <c:gapWidth val="150"/>
        <c:axId val="86091648"/>
        <c:axId val="8610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ser>
        <c:dLbls>
          <c:showLegendKey val="0"/>
          <c:showVal val="0"/>
          <c:showCatName val="0"/>
          <c:showSerName val="0"/>
          <c:showPercent val="0"/>
          <c:showBubbleSize val="0"/>
        </c:dLbls>
        <c:marker val="1"/>
        <c:smooth val="0"/>
        <c:axId val="86091648"/>
        <c:axId val="86106112"/>
      </c:lineChart>
      <c:dateAx>
        <c:axId val="86091648"/>
        <c:scaling>
          <c:orientation val="minMax"/>
        </c:scaling>
        <c:delete val="1"/>
        <c:axPos val="b"/>
        <c:numFmt formatCode="ge" sourceLinked="1"/>
        <c:majorTickMark val="none"/>
        <c:minorTickMark val="none"/>
        <c:tickLblPos val="none"/>
        <c:crossAx val="86106112"/>
        <c:crosses val="autoZero"/>
        <c:auto val="1"/>
        <c:lblOffset val="100"/>
        <c:baseTimeUnit val="years"/>
      </c:dateAx>
      <c:valAx>
        <c:axId val="8610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99.26</c:v>
                </c:pt>
                <c:pt idx="1">
                  <c:v>100</c:v>
                </c:pt>
                <c:pt idx="2">
                  <c:v>99.97</c:v>
                </c:pt>
                <c:pt idx="3">
                  <c:v>100</c:v>
                </c:pt>
                <c:pt idx="4">
                  <c:v>100</c:v>
                </c:pt>
              </c:numCache>
            </c:numRef>
          </c:val>
        </c:ser>
        <c:dLbls>
          <c:showLegendKey val="0"/>
          <c:showVal val="0"/>
          <c:showCatName val="0"/>
          <c:showSerName val="0"/>
          <c:showPercent val="0"/>
          <c:showBubbleSize val="0"/>
        </c:dLbls>
        <c:gapWidth val="150"/>
        <c:axId val="85427712"/>
        <c:axId val="8542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427712"/>
        <c:axId val="85429632"/>
      </c:lineChart>
      <c:dateAx>
        <c:axId val="85427712"/>
        <c:scaling>
          <c:orientation val="minMax"/>
        </c:scaling>
        <c:delete val="1"/>
        <c:axPos val="b"/>
        <c:numFmt formatCode="ge" sourceLinked="1"/>
        <c:majorTickMark val="none"/>
        <c:minorTickMark val="none"/>
        <c:tickLblPos val="none"/>
        <c:crossAx val="85429632"/>
        <c:crosses val="autoZero"/>
        <c:auto val="1"/>
        <c:lblOffset val="100"/>
        <c:baseTimeUnit val="years"/>
      </c:dateAx>
      <c:valAx>
        <c:axId val="8542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91168"/>
        <c:axId val="8559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91168"/>
        <c:axId val="85593088"/>
      </c:lineChart>
      <c:dateAx>
        <c:axId val="85591168"/>
        <c:scaling>
          <c:orientation val="minMax"/>
        </c:scaling>
        <c:delete val="1"/>
        <c:axPos val="b"/>
        <c:numFmt formatCode="ge" sourceLinked="1"/>
        <c:majorTickMark val="none"/>
        <c:minorTickMark val="none"/>
        <c:tickLblPos val="none"/>
        <c:crossAx val="85593088"/>
        <c:crosses val="autoZero"/>
        <c:auto val="1"/>
        <c:lblOffset val="100"/>
        <c:baseTimeUnit val="years"/>
      </c:dateAx>
      <c:valAx>
        <c:axId val="855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633280"/>
        <c:axId val="8563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633280"/>
        <c:axId val="85639552"/>
      </c:lineChart>
      <c:dateAx>
        <c:axId val="85633280"/>
        <c:scaling>
          <c:orientation val="minMax"/>
        </c:scaling>
        <c:delete val="1"/>
        <c:axPos val="b"/>
        <c:numFmt formatCode="ge" sourceLinked="1"/>
        <c:majorTickMark val="none"/>
        <c:minorTickMark val="none"/>
        <c:tickLblPos val="none"/>
        <c:crossAx val="85639552"/>
        <c:crosses val="autoZero"/>
        <c:auto val="1"/>
        <c:lblOffset val="100"/>
        <c:baseTimeUnit val="years"/>
      </c:dateAx>
      <c:valAx>
        <c:axId val="8563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740160"/>
        <c:axId val="8574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40160"/>
        <c:axId val="85746432"/>
      </c:lineChart>
      <c:dateAx>
        <c:axId val="85740160"/>
        <c:scaling>
          <c:orientation val="minMax"/>
        </c:scaling>
        <c:delete val="1"/>
        <c:axPos val="b"/>
        <c:numFmt formatCode="ge" sourceLinked="1"/>
        <c:majorTickMark val="none"/>
        <c:minorTickMark val="none"/>
        <c:tickLblPos val="none"/>
        <c:crossAx val="85746432"/>
        <c:crosses val="autoZero"/>
        <c:auto val="1"/>
        <c:lblOffset val="100"/>
        <c:baseTimeUnit val="years"/>
      </c:dateAx>
      <c:valAx>
        <c:axId val="857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4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783296"/>
        <c:axId val="8578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83296"/>
        <c:axId val="85785216"/>
      </c:lineChart>
      <c:dateAx>
        <c:axId val="85783296"/>
        <c:scaling>
          <c:orientation val="minMax"/>
        </c:scaling>
        <c:delete val="1"/>
        <c:axPos val="b"/>
        <c:numFmt formatCode="ge" sourceLinked="1"/>
        <c:majorTickMark val="none"/>
        <c:minorTickMark val="none"/>
        <c:tickLblPos val="none"/>
        <c:crossAx val="85785216"/>
        <c:crosses val="autoZero"/>
        <c:auto val="1"/>
        <c:lblOffset val="100"/>
        <c:baseTimeUnit val="years"/>
      </c:dateAx>
      <c:valAx>
        <c:axId val="8578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8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815680"/>
        <c:axId val="858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ser>
        <c:dLbls>
          <c:showLegendKey val="0"/>
          <c:showVal val="0"/>
          <c:showCatName val="0"/>
          <c:showSerName val="0"/>
          <c:showPercent val="0"/>
          <c:showBubbleSize val="0"/>
        </c:dLbls>
        <c:marker val="1"/>
        <c:smooth val="0"/>
        <c:axId val="85815680"/>
        <c:axId val="85817600"/>
      </c:lineChart>
      <c:dateAx>
        <c:axId val="85815680"/>
        <c:scaling>
          <c:orientation val="minMax"/>
        </c:scaling>
        <c:delete val="1"/>
        <c:axPos val="b"/>
        <c:numFmt formatCode="ge" sourceLinked="1"/>
        <c:majorTickMark val="none"/>
        <c:minorTickMark val="none"/>
        <c:tickLblPos val="none"/>
        <c:crossAx val="85817600"/>
        <c:crosses val="autoZero"/>
        <c:auto val="1"/>
        <c:lblOffset val="100"/>
        <c:baseTimeUnit val="years"/>
      </c:dateAx>
      <c:valAx>
        <c:axId val="858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1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7.1</c:v>
                </c:pt>
                <c:pt idx="1">
                  <c:v>12.4</c:v>
                </c:pt>
                <c:pt idx="2">
                  <c:v>12.12</c:v>
                </c:pt>
                <c:pt idx="3">
                  <c:v>14.17</c:v>
                </c:pt>
                <c:pt idx="4">
                  <c:v>21.03</c:v>
                </c:pt>
              </c:numCache>
            </c:numRef>
          </c:val>
        </c:ser>
        <c:dLbls>
          <c:showLegendKey val="0"/>
          <c:showVal val="0"/>
          <c:showCatName val="0"/>
          <c:showSerName val="0"/>
          <c:showPercent val="0"/>
          <c:showBubbleSize val="0"/>
        </c:dLbls>
        <c:gapWidth val="150"/>
        <c:axId val="85847424"/>
        <c:axId val="8594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ser>
        <c:dLbls>
          <c:showLegendKey val="0"/>
          <c:showVal val="0"/>
          <c:showCatName val="0"/>
          <c:showSerName val="0"/>
          <c:showPercent val="0"/>
          <c:showBubbleSize val="0"/>
        </c:dLbls>
        <c:marker val="1"/>
        <c:smooth val="0"/>
        <c:axId val="85847424"/>
        <c:axId val="85943808"/>
      </c:lineChart>
      <c:dateAx>
        <c:axId val="85847424"/>
        <c:scaling>
          <c:orientation val="minMax"/>
        </c:scaling>
        <c:delete val="1"/>
        <c:axPos val="b"/>
        <c:numFmt formatCode="ge" sourceLinked="1"/>
        <c:majorTickMark val="none"/>
        <c:minorTickMark val="none"/>
        <c:tickLblPos val="none"/>
        <c:crossAx val="85943808"/>
        <c:crosses val="autoZero"/>
        <c:auto val="1"/>
        <c:lblOffset val="100"/>
        <c:baseTimeUnit val="years"/>
      </c:dateAx>
      <c:valAx>
        <c:axId val="8594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4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2266.4</c:v>
                </c:pt>
                <c:pt idx="1">
                  <c:v>1126.3</c:v>
                </c:pt>
                <c:pt idx="2">
                  <c:v>1141.96</c:v>
                </c:pt>
                <c:pt idx="3">
                  <c:v>1002.05</c:v>
                </c:pt>
                <c:pt idx="4">
                  <c:v>671.39</c:v>
                </c:pt>
              </c:numCache>
            </c:numRef>
          </c:val>
        </c:ser>
        <c:dLbls>
          <c:showLegendKey val="0"/>
          <c:showVal val="0"/>
          <c:showCatName val="0"/>
          <c:showSerName val="0"/>
          <c:showPercent val="0"/>
          <c:showBubbleSize val="0"/>
        </c:dLbls>
        <c:gapWidth val="150"/>
        <c:axId val="85965440"/>
        <c:axId val="8596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ser>
        <c:dLbls>
          <c:showLegendKey val="0"/>
          <c:showVal val="0"/>
          <c:showCatName val="0"/>
          <c:showSerName val="0"/>
          <c:showPercent val="0"/>
          <c:showBubbleSize val="0"/>
        </c:dLbls>
        <c:marker val="1"/>
        <c:smooth val="0"/>
        <c:axId val="85965440"/>
        <c:axId val="85967616"/>
      </c:lineChart>
      <c:dateAx>
        <c:axId val="85965440"/>
        <c:scaling>
          <c:orientation val="minMax"/>
        </c:scaling>
        <c:delete val="1"/>
        <c:axPos val="b"/>
        <c:numFmt formatCode="ge" sourceLinked="1"/>
        <c:majorTickMark val="none"/>
        <c:minorTickMark val="none"/>
        <c:tickLblPos val="none"/>
        <c:crossAx val="85967616"/>
        <c:crosses val="autoZero"/>
        <c:auto val="1"/>
        <c:lblOffset val="100"/>
        <c:baseTimeUnit val="years"/>
      </c:dateAx>
      <c:valAx>
        <c:axId val="8596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58" zoomScale="80" zoomScaleNormal="8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高知県　香美市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F3</v>
      </c>
      <c r="X8" s="78"/>
      <c r="Y8" s="78"/>
      <c r="Z8" s="78"/>
      <c r="AA8" s="78"/>
      <c r="AB8" s="78"/>
      <c r="AC8" s="78"/>
      <c r="AD8" s="79" t="s">
        <v>123</v>
      </c>
      <c r="AE8" s="79"/>
      <c r="AF8" s="79"/>
      <c r="AG8" s="79"/>
      <c r="AH8" s="79"/>
      <c r="AI8" s="79"/>
      <c r="AJ8" s="79"/>
      <c r="AK8" s="4"/>
      <c r="AL8" s="73">
        <f>データ!S6</f>
        <v>26641</v>
      </c>
      <c r="AM8" s="73"/>
      <c r="AN8" s="73"/>
      <c r="AO8" s="73"/>
      <c r="AP8" s="73"/>
      <c r="AQ8" s="73"/>
      <c r="AR8" s="73"/>
      <c r="AS8" s="73"/>
      <c r="AT8" s="72">
        <f>データ!T6</f>
        <v>537.86</v>
      </c>
      <c r="AU8" s="72"/>
      <c r="AV8" s="72"/>
      <c r="AW8" s="72"/>
      <c r="AX8" s="72"/>
      <c r="AY8" s="72"/>
      <c r="AZ8" s="72"/>
      <c r="BA8" s="72"/>
      <c r="BB8" s="72">
        <f>データ!U6</f>
        <v>49.53</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0.73</v>
      </c>
      <c r="Q10" s="72"/>
      <c r="R10" s="72"/>
      <c r="S10" s="72"/>
      <c r="T10" s="72"/>
      <c r="U10" s="72"/>
      <c r="V10" s="72"/>
      <c r="W10" s="72">
        <f>データ!Q6</f>
        <v>108.97</v>
      </c>
      <c r="X10" s="72"/>
      <c r="Y10" s="72"/>
      <c r="Z10" s="72"/>
      <c r="AA10" s="72"/>
      <c r="AB10" s="72"/>
      <c r="AC10" s="72"/>
      <c r="AD10" s="73">
        <f>データ!R6</f>
        <v>2376</v>
      </c>
      <c r="AE10" s="73"/>
      <c r="AF10" s="73"/>
      <c r="AG10" s="73"/>
      <c r="AH10" s="73"/>
      <c r="AI10" s="73"/>
      <c r="AJ10" s="73"/>
      <c r="AK10" s="2"/>
      <c r="AL10" s="73">
        <f>データ!V6</f>
        <v>194</v>
      </c>
      <c r="AM10" s="73"/>
      <c r="AN10" s="73"/>
      <c r="AO10" s="73"/>
      <c r="AP10" s="73"/>
      <c r="AQ10" s="73"/>
      <c r="AR10" s="73"/>
      <c r="AS10" s="73"/>
      <c r="AT10" s="72">
        <f>データ!W6</f>
        <v>0.18</v>
      </c>
      <c r="AU10" s="72"/>
      <c r="AV10" s="72"/>
      <c r="AW10" s="72"/>
      <c r="AX10" s="72"/>
      <c r="AY10" s="72"/>
      <c r="AZ10" s="72"/>
      <c r="BA10" s="72"/>
      <c r="BB10" s="72">
        <f>データ!X6</f>
        <v>1077.78</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121</v>
      </c>
      <c r="BM16" s="64"/>
      <c r="BN16" s="64"/>
      <c r="BO16" s="64"/>
      <c r="BP16" s="64"/>
      <c r="BQ16" s="64"/>
      <c r="BR16" s="64"/>
      <c r="BS16" s="64"/>
      <c r="BT16" s="64"/>
      <c r="BU16" s="64"/>
      <c r="BV16" s="64"/>
      <c r="BW16" s="64"/>
      <c r="BX16" s="64"/>
      <c r="BY16" s="64"/>
      <c r="BZ16" s="65"/>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3" t="s">
        <v>124</v>
      </c>
      <c r="BM66" s="64"/>
      <c r="BN66" s="64"/>
      <c r="BO66" s="64"/>
      <c r="BP66" s="64"/>
      <c r="BQ66" s="64"/>
      <c r="BR66" s="64"/>
      <c r="BS66" s="64"/>
      <c r="BT66" s="64"/>
      <c r="BU66" s="64"/>
      <c r="BV66" s="64"/>
      <c r="BW66" s="64"/>
      <c r="BX66" s="64"/>
      <c r="BY66" s="64"/>
      <c r="BZ66" s="65"/>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3"/>
      <c r="BM67" s="64"/>
      <c r="BN67" s="64"/>
      <c r="BO67" s="64"/>
      <c r="BP67" s="64"/>
      <c r="BQ67" s="64"/>
      <c r="BR67" s="64"/>
      <c r="BS67" s="64"/>
      <c r="BT67" s="64"/>
      <c r="BU67" s="64"/>
      <c r="BV67" s="64"/>
      <c r="BW67" s="64"/>
      <c r="BX67" s="64"/>
      <c r="BY67" s="64"/>
      <c r="BZ67" s="65"/>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3"/>
      <c r="BM68" s="64"/>
      <c r="BN68" s="64"/>
      <c r="BO68" s="64"/>
      <c r="BP68" s="64"/>
      <c r="BQ68" s="64"/>
      <c r="BR68" s="64"/>
      <c r="BS68" s="64"/>
      <c r="BT68" s="64"/>
      <c r="BU68" s="64"/>
      <c r="BV68" s="64"/>
      <c r="BW68" s="64"/>
      <c r="BX68" s="64"/>
      <c r="BY68" s="64"/>
      <c r="BZ68" s="65"/>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3"/>
      <c r="BM69" s="64"/>
      <c r="BN69" s="64"/>
      <c r="BO69" s="64"/>
      <c r="BP69" s="64"/>
      <c r="BQ69" s="64"/>
      <c r="BR69" s="64"/>
      <c r="BS69" s="64"/>
      <c r="BT69" s="64"/>
      <c r="BU69" s="64"/>
      <c r="BV69" s="64"/>
      <c r="BW69" s="64"/>
      <c r="BX69" s="64"/>
      <c r="BY69" s="64"/>
      <c r="BZ69" s="65"/>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3"/>
      <c r="BM70" s="64"/>
      <c r="BN70" s="64"/>
      <c r="BO70" s="64"/>
      <c r="BP70" s="64"/>
      <c r="BQ70" s="64"/>
      <c r="BR70" s="64"/>
      <c r="BS70" s="64"/>
      <c r="BT70" s="64"/>
      <c r="BU70" s="64"/>
      <c r="BV70" s="64"/>
      <c r="BW70" s="64"/>
      <c r="BX70" s="64"/>
      <c r="BY70" s="64"/>
      <c r="BZ70" s="65"/>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3"/>
      <c r="BM71" s="64"/>
      <c r="BN71" s="64"/>
      <c r="BO71" s="64"/>
      <c r="BP71" s="64"/>
      <c r="BQ71" s="64"/>
      <c r="BR71" s="64"/>
      <c r="BS71" s="64"/>
      <c r="BT71" s="64"/>
      <c r="BU71" s="64"/>
      <c r="BV71" s="64"/>
      <c r="BW71" s="64"/>
      <c r="BX71" s="64"/>
      <c r="BY71" s="64"/>
      <c r="BZ71" s="65"/>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3"/>
      <c r="BM72" s="64"/>
      <c r="BN72" s="64"/>
      <c r="BO72" s="64"/>
      <c r="BP72" s="64"/>
      <c r="BQ72" s="64"/>
      <c r="BR72" s="64"/>
      <c r="BS72" s="64"/>
      <c r="BT72" s="64"/>
      <c r="BU72" s="64"/>
      <c r="BV72" s="64"/>
      <c r="BW72" s="64"/>
      <c r="BX72" s="64"/>
      <c r="BY72" s="64"/>
      <c r="BZ72" s="65"/>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3"/>
      <c r="BM73" s="64"/>
      <c r="BN73" s="64"/>
      <c r="BO73" s="64"/>
      <c r="BP73" s="64"/>
      <c r="BQ73" s="64"/>
      <c r="BR73" s="64"/>
      <c r="BS73" s="64"/>
      <c r="BT73" s="64"/>
      <c r="BU73" s="64"/>
      <c r="BV73" s="64"/>
      <c r="BW73" s="64"/>
      <c r="BX73" s="64"/>
      <c r="BY73" s="64"/>
      <c r="BZ73" s="65"/>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3"/>
      <c r="BM74" s="64"/>
      <c r="BN74" s="64"/>
      <c r="BO74" s="64"/>
      <c r="BP74" s="64"/>
      <c r="BQ74" s="64"/>
      <c r="BR74" s="64"/>
      <c r="BS74" s="64"/>
      <c r="BT74" s="64"/>
      <c r="BU74" s="64"/>
      <c r="BV74" s="64"/>
      <c r="BW74" s="64"/>
      <c r="BX74" s="64"/>
      <c r="BY74" s="64"/>
      <c r="BZ74" s="65"/>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3"/>
      <c r="BM75" s="64"/>
      <c r="BN75" s="64"/>
      <c r="BO75" s="64"/>
      <c r="BP75" s="64"/>
      <c r="BQ75" s="64"/>
      <c r="BR75" s="64"/>
      <c r="BS75" s="64"/>
      <c r="BT75" s="64"/>
      <c r="BU75" s="64"/>
      <c r="BV75" s="64"/>
      <c r="BW75" s="64"/>
      <c r="BX75" s="64"/>
      <c r="BY75" s="64"/>
      <c r="BZ75" s="65"/>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3"/>
      <c r="BM76" s="64"/>
      <c r="BN76" s="64"/>
      <c r="BO76" s="64"/>
      <c r="BP76" s="64"/>
      <c r="BQ76" s="64"/>
      <c r="BR76" s="64"/>
      <c r="BS76" s="64"/>
      <c r="BT76" s="64"/>
      <c r="BU76" s="64"/>
      <c r="BV76" s="64"/>
      <c r="BW76" s="64"/>
      <c r="BX76" s="64"/>
      <c r="BY76" s="64"/>
      <c r="BZ76" s="65"/>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3"/>
      <c r="BM77" s="64"/>
      <c r="BN77" s="64"/>
      <c r="BO77" s="64"/>
      <c r="BP77" s="64"/>
      <c r="BQ77" s="64"/>
      <c r="BR77" s="64"/>
      <c r="BS77" s="64"/>
      <c r="BT77" s="64"/>
      <c r="BU77" s="64"/>
      <c r="BV77" s="64"/>
      <c r="BW77" s="64"/>
      <c r="BX77" s="64"/>
      <c r="BY77" s="64"/>
      <c r="BZ77" s="65"/>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3"/>
      <c r="BM78" s="64"/>
      <c r="BN78" s="64"/>
      <c r="BO78" s="64"/>
      <c r="BP78" s="64"/>
      <c r="BQ78" s="64"/>
      <c r="BR78" s="64"/>
      <c r="BS78" s="64"/>
      <c r="BT78" s="64"/>
      <c r="BU78" s="64"/>
      <c r="BV78" s="64"/>
      <c r="BW78" s="64"/>
      <c r="BX78" s="64"/>
      <c r="BY78" s="64"/>
      <c r="BZ78" s="65"/>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63"/>
      <c r="BM79" s="64"/>
      <c r="BN79" s="64"/>
      <c r="BO79" s="64"/>
      <c r="BP79" s="64"/>
      <c r="BQ79" s="64"/>
      <c r="BR79" s="64"/>
      <c r="BS79" s="64"/>
      <c r="BT79" s="64"/>
      <c r="BU79" s="64"/>
      <c r="BV79" s="64"/>
      <c r="BW79" s="64"/>
      <c r="BX79" s="64"/>
      <c r="BY79" s="64"/>
      <c r="BZ79" s="65"/>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63"/>
      <c r="BM80" s="64"/>
      <c r="BN80" s="64"/>
      <c r="BO80" s="64"/>
      <c r="BP80" s="64"/>
      <c r="BQ80" s="64"/>
      <c r="BR80" s="64"/>
      <c r="BS80" s="64"/>
      <c r="BT80" s="64"/>
      <c r="BU80" s="64"/>
      <c r="BV80" s="64"/>
      <c r="BW80" s="64"/>
      <c r="BX80" s="64"/>
      <c r="BY80" s="64"/>
      <c r="BZ80" s="65"/>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3"/>
      <c r="BM81" s="64"/>
      <c r="BN81" s="64"/>
      <c r="BO81" s="64"/>
      <c r="BP81" s="64"/>
      <c r="BQ81" s="64"/>
      <c r="BR81" s="64"/>
      <c r="BS81" s="64"/>
      <c r="BT81" s="64"/>
      <c r="BU81" s="64"/>
      <c r="BV81" s="64"/>
      <c r="BW81" s="64"/>
      <c r="BX81" s="64"/>
      <c r="BY81" s="64"/>
      <c r="BZ81" s="65"/>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6"/>
      <c r="BM82" s="67"/>
      <c r="BN82" s="67"/>
      <c r="BO82" s="67"/>
      <c r="BP82" s="67"/>
      <c r="BQ82" s="67"/>
      <c r="BR82" s="67"/>
      <c r="BS82" s="67"/>
      <c r="BT82" s="67"/>
      <c r="BU82" s="67"/>
      <c r="BV82" s="67"/>
      <c r="BW82" s="67"/>
      <c r="BX82" s="67"/>
      <c r="BY82" s="67"/>
      <c r="BZ82" s="68"/>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392120</v>
      </c>
      <c r="D6" s="33">
        <f t="shared" si="3"/>
        <v>47</v>
      </c>
      <c r="E6" s="33">
        <f t="shared" si="3"/>
        <v>17</v>
      </c>
      <c r="F6" s="33">
        <f t="shared" si="3"/>
        <v>5</v>
      </c>
      <c r="G6" s="33">
        <f t="shared" si="3"/>
        <v>0</v>
      </c>
      <c r="H6" s="33" t="str">
        <f t="shared" si="3"/>
        <v>高知県　香美市</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0.73</v>
      </c>
      <c r="Q6" s="34">
        <f t="shared" si="3"/>
        <v>108.97</v>
      </c>
      <c r="R6" s="34">
        <f t="shared" si="3"/>
        <v>2376</v>
      </c>
      <c r="S6" s="34">
        <f t="shared" si="3"/>
        <v>26641</v>
      </c>
      <c r="T6" s="34">
        <f t="shared" si="3"/>
        <v>537.86</v>
      </c>
      <c r="U6" s="34">
        <f t="shared" si="3"/>
        <v>49.53</v>
      </c>
      <c r="V6" s="34">
        <f t="shared" si="3"/>
        <v>194</v>
      </c>
      <c r="W6" s="34">
        <f t="shared" si="3"/>
        <v>0.18</v>
      </c>
      <c r="X6" s="34">
        <f t="shared" si="3"/>
        <v>1077.78</v>
      </c>
      <c r="Y6" s="35">
        <f>IF(Y7="",NA(),Y7)</f>
        <v>99.26</v>
      </c>
      <c r="Z6" s="35">
        <f t="shared" ref="Z6:AH6" si="4">IF(Z7="",NA(),Z7)</f>
        <v>100</v>
      </c>
      <c r="AA6" s="35">
        <f t="shared" si="4"/>
        <v>99.97</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7.1</v>
      </c>
      <c r="BR6" s="35">
        <f t="shared" ref="BR6:BZ6" si="8">IF(BR7="",NA(),BR7)</f>
        <v>12.4</v>
      </c>
      <c r="BS6" s="35">
        <f t="shared" si="8"/>
        <v>12.12</v>
      </c>
      <c r="BT6" s="35">
        <f t="shared" si="8"/>
        <v>14.17</v>
      </c>
      <c r="BU6" s="35">
        <f t="shared" si="8"/>
        <v>21.03</v>
      </c>
      <c r="BV6" s="35">
        <f t="shared" si="8"/>
        <v>42.48</v>
      </c>
      <c r="BW6" s="35">
        <f t="shared" si="8"/>
        <v>41.04</v>
      </c>
      <c r="BX6" s="35">
        <f t="shared" si="8"/>
        <v>41.08</v>
      </c>
      <c r="BY6" s="35">
        <f t="shared" si="8"/>
        <v>41.34</v>
      </c>
      <c r="BZ6" s="35">
        <f t="shared" si="8"/>
        <v>40.06</v>
      </c>
      <c r="CA6" s="34" t="str">
        <f>IF(CA7="","",IF(CA7="-","【-】","【"&amp;SUBSTITUTE(TEXT(CA7,"#,##0.00"),"-","△")&amp;"】"))</f>
        <v>【55.73】</v>
      </c>
      <c r="CB6" s="35">
        <f>IF(CB7="",NA(),CB7)</f>
        <v>2266.4</v>
      </c>
      <c r="CC6" s="35">
        <f t="shared" ref="CC6:CK6" si="9">IF(CC7="",NA(),CC7)</f>
        <v>1126.3</v>
      </c>
      <c r="CD6" s="35">
        <f t="shared" si="9"/>
        <v>1141.96</v>
      </c>
      <c r="CE6" s="35">
        <f t="shared" si="9"/>
        <v>1002.05</v>
      </c>
      <c r="CF6" s="35">
        <f t="shared" si="9"/>
        <v>671.39</v>
      </c>
      <c r="CG6" s="35">
        <f t="shared" si="9"/>
        <v>343.8</v>
      </c>
      <c r="CH6" s="35">
        <f t="shared" si="9"/>
        <v>357.08</v>
      </c>
      <c r="CI6" s="35">
        <f t="shared" si="9"/>
        <v>378.08</v>
      </c>
      <c r="CJ6" s="35">
        <f t="shared" si="9"/>
        <v>357.49</v>
      </c>
      <c r="CK6" s="35">
        <f t="shared" si="9"/>
        <v>355.22</v>
      </c>
      <c r="CL6" s="34" t="str">
        <f>IF(CL7="","",IF(CL7="-","【-】","【"&amp;SUBSTITUTE(TEXT(CL7,"#,##0.00"),"-","△")&amp;"】"))</f>
        <v>【276.78】</v>
      </c>
      <c r="CM6" s="35">
        <f>IF(CM7="",NA(),CM7)</f>
        <v>16.54</v>
      </c>
      <c r="CN6" s="35">
        <f t="shared" ref="CN6:CV6" si="10">IF(CN7="",NA(),CN7)</f>
        <v>25.98</v>
      </c>
      <c r="CO6" s="35">
        <f t="shared" si="10"/>
        <v>16.54</v>
      </c>
      <c r="CP6" s="35">
        <f t="shared" si="10"/>
        <v>26.77</v>
      </c>
      <c r="CQ6" s="35">
        <f t="shared" si="10"/>
        <v>25.2</v>
      </c>
      <c r="CR6" s="35">
        <f t="shared" si="10"/>
        <v>46.06</v>
      </c>
      <c r="CS6" s="35">
        <f t="shared" si="10"/>
        <v>45.95</v>
      </c>
      <c r="CT6" s="35">
        <f t="shared" si="10"/>
        <v>44.69</v>
      </c>
      <c r="CU6" s="35">
        <f t="shared" si="10"/>
        <v>44.69</v>
      </c>
      <c r="CV6" s="35">
        <f t="shared" si="10"/>
        <v>42.84</v>
      </c>
      <c r="CW6" s="34" t="str">
        <f>IF(CW7="","",IF(CW7="-","【-】","【"&amp;SUBSTITUTE(TEXT(CW7,"#,##0.00"),"-","△")&amp;"】"))</f>
        <v>【59.15】</v>
      </c>
      <c r="CX6" s="35">
        <f>IF(CX7="",NA(),CX7)</f>
        <v>48.86</v>
      </c>
      <c r="CY6" s="35">
        <f t="shared" ref="CY6:DG6" si="11">IF(CY7="",NA(),CY7)</f>
        <v>50</v>
      </c>
      <c r="CZ6" s="35">
        <f t="shared" si="11"/>
        <v>54.25</v>
      </c>
      <c r="DA6" s="35">
        <f t="shared" si="11"/>
        <v>57.5</v>
      </c>
      <c r="DB6" s="35">
        <f t="shared" si="11"/>
        <v>59.79</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c r="A7" s="28"/>
      <c r="B7" s="37">
        <v>2016</v>
      </c>
      <c r="C7" s="37">
        <v>392120</v>
      </c>
      <c r="D7" s="37">
        <v>47</v>
      </c>
      <c r="E7" s="37">
        <v>17</v>
      </c>
      <c r="F7" s="37">
        <v>5</v>
      </c>
      <c r="G7" s="37">
        <v>0</v>
      </c>
      <c r="H7" s="37" t="s">
        <v>109</v>
      </c>
      <c r="I7" s="37" t="s">
        <v>110</v>
      </c>
      <c r="J7" s="37" t="s">
        <v>111</v>
      </c>
      <c r="K7" s="37" t="s">
        <v>112</v>
      </c>
      <c r="L7" s="37" t="s">
        <v>113</v>
      </c>
      <c r="M7" s="37"/>
      <c r="N7" s="38" t="s">
        <v>114</v>
      </c>
      <c r="O7" s="38" t="s">
        <v>115</v>
      </c>
      <c r="P7" s="38">
        <v>0.73</v>
      </c>
      <c r="Q7" s="38">
        <v>108.97</v>
      </c>
      <c r="R7" s="38">
        <v>2376</v>
      </c>
      <c r="S7" s="38">
        <v>26641</v>
      </c>
      <c r="T7" s="38">
        <v>537.86</v>
      </c>
      <c r="U7" s="38">
        <v>49.53</v>
      </c>
      <c r="V7" s="38">
        <v>194</v>
      </c>
      <c r="W7" s="38">
        <v>0.18</v>
      </c>
      <c r="X7" s="38">
        <v>1077.78</v>
      </c>
      <c r="Y7" s="38">
        <v>99.26</v>
      </c>
      <c r="Z7" s="38">
        <v>100</v>
      </c>
      <c r="AA7" s="38">
        <v>99.97</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1117.1099999999999</v>
      </c>
      <c r="BM7" s="38">
        <v>1161.05</v>
      </c>
      <c r="BN7" s="38">
        <v>979.89</v>
      </c>
      <c r="BO7" s="38">
        <v>1051.43</v>
      </c>
      <c r="BP7" s="38">
        <v>914.53</v>
      </c>
      <c r="BQ7" s="38">
        <v>7.1</v>
      </c>
      <c r="BR7" s="38">
        <v>12.4</v>
      </c>
      <c r="BS7" s="38">
        <v>12.12</v>
      </c>
      <c r="BT7" s="38">
        <v>14.17</v>
      </c>
      <c r="BU7" s="38">
        <v>21.03</v>
      </c>
      <c r="BV7" s="38">
        <v>42.48</v>
      </c>
      <c r="BW7" s="38">
        <v>41.04</v>
      </c>
      <c r="BX7" s="38">
        <v>41.08</v>
      </c>
      <c r="BY7" s="38">
        <v>41.34</v>
      </c>
      <c r="BZ7" s="38">
        <v>40.06</v>
      </c>
      <c r="CA7" s="38">
        <v>55.73</v>
      </c>
      <c r="CB7" s="38">
        <v>2266.4</v>
      </c>
      <c r="CC7" s="38">
        <v>1126.3</v>
      </c>
      <c r="CD7" s="38">
        <v>1141.96</v>
      </c>
      <c r="CE7" s="38">
        <v>1002.05</v>
      </c>
      <c r="CF7" s="38">
        <v>671.39</v>
      </c>
      <c r="CG7" s="38">
        <v>343.8</v>
      </c>
      <c r="CH7" s="38">
        <v>357.08</v>
      </c>
      <c r="CI7" s="38">
        <v>378.08</v>
      </c>
      <c r="CJ7" s="38">
        <v>357.49</v>
      </c>
      <c r="CK7" s="38">
        <v>355.22</v>
      </c>
      <c r="CL7" s="38">
        <v>276.77999999999997</v>
      </c>
      <c r="CM7" s="38">
        <v>16.54</v>
      </c>
      <c r="CN7" s="38">
        <v>25.98</v>
      </c>
      <c r="CO7" s="38">
        <v>16.54</v>
      </c>
      <c r="CP7" s="38">
        <v>26.77</v>
      </c>
      <c r="CQ7" s="38">
        <v>25.2</v>
      </c>
      <c r="CR7" s="38">
        <v>46.06</v>
      </c>
      <c r="CS7" s="38">
        <v>45.95</v>
      </c>
      <c r="CT7" s="38">
        <v>44.69</v>
      </c>
      <c r="CU7" s="38">
        <v>44.69</v>
      </c>
      <c r="CV7" s="38">
        <v>42.84</v>
      </c>
      <c r="CW7" s="38">
        <v>59.15</v>
      </c>
      <c r="CX7" s="38">
        <v>48.86</v>
      </c>
      <c r="CY7" s="38">
        <v>50</v>
      </c>
      <c r="CZ7" s="38">
        <v>54.25</v>
      </c>
      <c r="DA7" s="38">
        <v>57.5</v>
      </c>
      <c r="DB7" s="38">
        <v>59.79</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2018-03-02T07:47:29Z</cp:lastPrinted>
  <dcterms:created xsi:type="dcterms:W3CDTF">2017-12-25T02:32:57Z</dcterms:created>
  <dcterms:modified xsi:type="dcterms:W3CDTF">2018-03-02T07:47:34Z</dcterms:modified>
  <cp:category/>
</cp:coreProperties>
</file>