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<sst xmlns="http://schemas.openxmlformats.org/spreadsheetml/2006/main" count="240" uniqueCount="126">
  <si>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8"/>
  </si>
  <si>
    <t>業務名</t>
    <rPh sb="2" eb="3">
      <t>メイ</t>
    </rPh>
    <phoneticPr fontId="8"/>
  </si>
  <si>
    <t>業種名</t>
    <rPh sb="2" eb="3">
      <t>メイ</t>
    </rPh>
    <phoneticPr fontId="8"/>
  </si>
  <si>
    <t>事業名</t>
    <phoneticPr fontId="8"/>
  </si>
  <si>
    <t>類似団体区分</t>
    <rPh sb="4" eb="6">
      <t>クブン</t>
    </rPh>
    <phoneticPr fontId="8"/>
  </si>
  <si>
    <t>管理者の情報</t>
    <rPh sb="0" eb="3">
      <t>カンリシャ</t>
    </rPh>
    <rPh sb="4" eb="6">
      <t>ジョウホウ</t>
    </rPh>
    <phoneticPr fontId="8"/>
  </si>
  <si>
    <t>人口（人）</t>
    <rPh sb="0" eb="2">
      <t>ジンコウ</t>
    </rPh>
    <rPh sb="3" eb="4">
      <t>ヒト</t>
    </rPh>
    <phoneticPr fontId="8"/>
  </si>
  <si>
    <r>
      <t>面積(km</t>
    </r>
    <r>
      <rPr>
        <b/>
        <vertAlign val="superscript"/>
        <sz val="11"/>
        <color theme="1"/>
        <rFont val="ＭＳ ゴシック"/>
        <family val="3"/>
        <charset val="128"/>
      </rPr>
      <t>2</t>
    </r>
    <r>
      <rPr>
        <b/>
        <sz val="11"/>
        <color theme="1"/>
        <rFont val="ＭＳ ゴシック"/>
        <family val="3"/>
        <charset val="128"/>
      </rPr>
      <t>)</t>
    </r>
    <phoneticPr fontId="8"/>
  </si>
  <si>
    <r>
      <t>人口密度(人/km</t>
    </r>
    <r>
      <rPr>
        <b/>
        <vertAlign val="superscript"/>
        <sz val="11"/>
        <color theme="1"/>
        <rFont val="ＭＳ ゴシック"/>
        <family val="3"/>
        <charset val="128"/>
      </rPr>
      <t>2</t>
    </r>
    <r>
      <rPr>
        <b/>
        <sz val="11"/>
        <color theme="1"/>
        <rFont val="ＭＳ ゴシック"/>
        <family val="3"/>
        <charset val="128"/>
      </rPr>
      <t>)</t>
    </r>
    <phoneticPr fontId="8"/>
  </si>
  <si>
    <t>グラフ凡例</t>
    <rPh sb="3" eb="5">
      <t>ハンレイ</t>
    </rPh>
    <phoneticPr fontId="8"/>
  </si>
  <si>
    <t>■</t>
    <phoneticPr fontId="8"/>
  </si>
  <si>
    <t>当該団体値（当該値）</t>
    <rPh sb="2" eb="4">
      <t>ダンタイ</t>
    </rPh>
    <phoneticPr fontId="8"/>
  </si>
  <si>
    <t>資金不足比率(％)</t>
    <phoneticPr fontId="8"/>
  </si>
  <si>
    <t>自己資本構成比率(％)</t>
    <phoneticPr fontId="8"/>
  </si>
  <si>
    <t>普及率(％)</t>
    <phoneticPr fontId="8"/>
  </si>
  <si>
    <t>有収率(％)</t>
    <rPh sb="0" eb="1">
      <t>ユウ</t>
    </rPh>
    <rPh sb="1" eb="3">
      <t>シュウリツ</t>
    </rPh>
    <phoneticPr fontId="8"/>
  </si>
  <si>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8"/>
  </si>
  <si>
    <t>処理区域内人口(人)</t>
    <rPh sb="0" eb="2">
      <t>ショリ</t>
    </rPh>
    <rPh sb="2" eb="5">
      <t>クイキナイ</t>
    </rPh>
    <phoneticPr fontId="8"/>
  </si>
  <si>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8"/>
  </si>
  <si>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8"/>
  </si>
  <si>
    <t>－</t>
    <phoneticPr fontId="8"/>
  </si>
  <si>
    <t>類似団体平均値（平均値）</t>
    <phoneticPr fontId="8"/>
  </si>
  <si>
    <t>【】</t>
    <phoneticPr fontId="8"/>
  </si>
  <si>
    <t>平成28年度全国平均</t>
    <phoneticPr fontId="8"/>
  </si>
  <si>
    <t>分析欄</t>
    <rPh sb="0" eb="2">
      <t>ブンセキ</t>
    </rPh>
    <rPh sb="2" eb="3">
      <t>ラン</t>
    </rPh>
    <phoneticPr fontId="8"/>
  </si>
  <si>
    <t>1. 経営の健全性・効率性</t>
    <phoneticPr fontId="8"/>
  </si>
  <si>
    <t>1. 経営の健全性・効率性について</t>
    <phoneticPr fontId="8"/>
  </si>
  <si>
    <t>「単年度の収支」</t>
    <phoneticPr fontId="8"/>
  </si>
  <si>
    <t>「累積欠損」</t>
    <rPh sb="1" eb="3">
      <t>ルイセキ</t>
    </rPh>
    <rPh sb="3" eb="5">
      <t>ケッソン</t>
    </rPh>
    <phoneticPr fontId="8"/>
  </si>
  <si>
    <t>「支払能力」</t>
    <phoneticPr fontId="8"/>
  </si>
  <si>
    <t>「債務残高」</t>
    <rPh sb="1" eb="3">
      <t>サイム</t>
    </rPh>
    <rPh sb="3" eb="5">
      <t>ザンダカ</t>
    </rPh>
    <phoneticPr fontId="8"/>
  </si>
  <si>
    <t>2. 老朽化の状況について</t>
    <phoneticPr fontId="8"/>
  </si>
  <si>
    <t>「料金水準の適切性」</t>
    <rPh sb="1" eb="3">
      <t>リョウキン</t>
    </rPh>
    <rPh sb="3" eb="5">
      <t>スイジュン</t>
    </rPh>
    <rPh sb="6" eb="8">
      <t>テキセツ</t>
    </rPh>
    <rPh sb="8" eb="9">
      <t>セイ</t>
    </rPh>
    <phoneticPr fontId="8"/>
  </si>
  <si>
    <t>「費用の効率性」</t>
    <rPh sb="1" eb="3">
      <t>ヒヨウ</t>
    </rPh>
    <rPh sb="4" eb="6">
      <t>コウリツ</t>
    </rPh>
    <rPh sb="6" eb="7">
      <t>セイ</t>
    </rPh>
    <phoneticPr fontId="8"/>
  </si>
  <si>
    <t>「施設の効率性」</t>
    <rPh sb="1" eb="3">
      <t>シセツ</t>
    </rPh>
    <rPh sb="4" eb="6">
      <t>コウリツ</t>
    </rPh>
    <rPh sb="6" eb="7">
      <t>セイ</t>
    </rPh>
    <phoneticPr fontId="8"/>
  </si>
  <si>
    <t>「使用料対象の捕捉」</t>
    <rPh sb="1" eb="4">
      <t>シヨウリョウ</t>
    </rPh>
    <rPh sb="4" eb="6">
      <t>タイショウ</t>
    </rPh>
    <rPh sb="7" eb="9">
      <t>ホソク</t>
    </rPh>
    <phoneticPr fontId="8"/>
  </si>
  <si>
    <t>2. 老朽化の状況</t>
    <phoneticPr fontId="8"/>
  </si>
  <si>
    <t>全体総括</t>
    <rPh sb="0" eb="2">
      <t>ゼンタイ</t>
    </rPh>
    <rPh sb="2" eb="4">
      <t>ソウカツ</t>
    </rPh>
    <phoneticPr fontId="8"/>
  </si>
  <si>
    <t>「施設全体の減価償却の状況」</t>
    <rPh sb="1" eb="3">
      <t>シセツ</t>
    </rPh>
    <rPh sb="3" eb="5">
      <t>ゼンタイ</t>
    </rPh>
    <rPh sb="6" eb="8">
      <t>ゲンカ</t>
    </rPh>
    <rPh sb="8" eb="10">
      <t>ショウキャク</t>
    </rPh>
    <rPh sb="11" eb="13">
      <t>ジョウキョウ</t>
    </rPh>
    <phoneticPr fontId="8"/>
  </si>
  <si>
    <t>「管渠の経年化の状況」</t>
    <rPh sb="4" eb="7">
      <t>ケイネンカ</t>
    </rPh>
    <rPh sb="8" eb="10">
      <t>ジョウキョウ</t>
    </rPh>
    <phoneticPr fontId="8"/>
  </si>
  <si>
    <t>「管渠の更新投資・老朽化対策の実施状況」</t>
    <rPh sb="4" eb="6">
      <t>コウシン</t>
    </rPh>
    <rPh sb="6" eb="8">
      <t>トウシ</t>
    </rPh>
    <rPh sb="9" eb="12">
      <t>ロウキュウカ</t>
    </rPh>
    <rPh sb="12" eb="14">
      <t>タイサク</t>
    </rPh>
    <rPh sb="15" eb="17">
      <t>ジッシ</t>
    </rPh>
    <rPh sb="17" eb="19">
      <t>ジョウキョウ</t>
    </rPh>
    <phoneticPr fontId="8"/>
  </si>
  <si>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8"/>
  </si>
  <si>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</si>
  <si>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8"/>
  </si>
  <si>
    <t>1①</t>
  </si>
  <si>
    <t>1②</t>
  </si>
  <si>
    <t>1③</t>
  </si>
  <si>
    <t>1④</t>
  </si>
  <si>
    <t>1⑤</t>
  </si>
  <si>
    <t>1⑥</t>
  </si>
  <si>
    <t>1⑦</t>
    <phoneticPr fontId="8"/>
  </si>
  <si>
    <t>1⑧</t>
    <phoneticPr fontId="8"/>
  </si>
  <si>
    <t>2①</t>
  </si>
  <si>
    <t>2②</t>
  </si>
  <si>
    <t>2③</t>
  </si>
  <si>
    <t>-</t>
    <phoneticPr fontId="8"/>
  </si>
  <si>
    <t>-</t>
    <phoneticPr fontId="8"/>
  </si>
  <si>
    <t>下水道事業(法非適用)</t>
    <rPh sb="3" eb="5">
      <t>ジギョウ</t>
    </rPh>
    <rPh sb="6" eb="7">
      <t>ホウ</t>
    </rPh>
    <rPh sb="7" eb="8">
      <t>ヒ</t>
    </rPh>
    <rPh sb="8" eb="10">
      <t>テキヨウ</t>
    </rPh>
    <phoneticPr fontId="8"/>
  </si>
  <si>
    <t>項番</t>
    <rPh sb="0" eb="2">
      <t>コウバン</t>
    </rPh>
    <phoneticPr fontId="8"/>
  </si>
  <si>
    <t>大項目</t>
    <rPh sb="0" eb="3">
      <t>ダイコウモク</t>
    </rPh>
    <phoneticPr fontId="8"/>
  </si>
  <si>
    <t>年度</t>
    <rPh sb="0" eb="2">
      <t>ネンド</t>
    </rPh>
    <phoneticPr fontId="8"/>
  </si>
  <si>
    <t>団体CD</t>
    <rPh sb="0" eb="2">
      <t>ダンタイ</t>
    </rPh>
    <phoneticPr fontId="8"/>
  </si>
  <si>
    <t>業務CD</t>
    <rPh sb="0" eb="2">
      <t>ギョウム</t>
    </rPh>
    <phoneticPr fontId="8"/>
  </si>
  <si>
    <t>業種CD</t>
    <rPh sb="0" eb="2">
      <t>ギョウシュ</t>
    </rPh>
    <phoneticPr fontId="8"/>
  </si>
  <si>
    <t>事業CD</t>
    <rPh sb="0" eb="2">
      <t>ジギョウ</t>
    </rPh>
    <phoneticPr fontId="8"/>
  </si>
  <si>
    <t>施設CD</t>
    <rPh sb="0" eb="2">
      <t>シセツ</t>
    </rPh>
    <phoneticPr fontId="8"/>
  </si>
  <si>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</si>
  <si>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</si>
  <si>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</si>
  <si>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</si>
  <si>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①収益的収支比率(％)</t>
    <rPh sb="1" eb="4">
      <t>シュウエキテキ</t>
    </rPh>
    <phoneticPr fontId="8"/>
  </si>
  <si>
    <t>②累積欠損金比率(％)</t>
    <phoneticPr fontId="8"/>
  </si>
  <si>
    <t>③流動比率(％)</t>
    <rPh sb="1" eb="3">
      <t>リュウドウ</t>
    </rPh>
    <rPh sb="3" eb="5">
      <t>ヒリツ</t>
    </rPh>
    <phoneticPr fontId="8"/>
  </si>
  <si>
    <t>④企業債残高対事業規模比率(％)</t>
    <phoneticPr fontId="8"/>
  </si>
  <si>
    <t>⑤経費回収率(％)</t>
    <phoneticPr fontId="8"/>
  </si>
  <si>
    <t>⑥汚水処理原価(円)</t>
    <rPh sb="1" eb="3">
      <t>オスイ</t>
    </rPh>
    <rPh sb="3" eb="5">
      <t>ショリ</t>
    </rPh>
    <rPh sb="5" eb="7">
      <t>ゲンカ</t>
    </rPh>
    <rPh sb="8" eb="9">
      <t>エン</t>
    </rPh>
    <phoneticPr fontId="8"/>
  </si>
  <si>
    <t>⑦施設利用率(％)</t>
    <rPh sb="1" eb="3">
      <t>シセツ</t>
    </rPh>
    <rPh sb="3" eb="6">
      <t>リヨウリツ</t>
    </rPh>
    <phoneticPr fontId="8"/>
  </si>
  <si>
    <t>⑧水洗化率(％)</t>
    <phoneticPr fontId="8"/>
  </si>
  <si>
    <t>①有形固定資産減価償却率(％)</t>
    <rPh sb="1" eb="3">
      <t>ユウケイ</t>
    </rPh>
    <rPh sb="3" eb="5">
      <t>コテイ</t>
    </rPh>
    <rPh sb="5" eb="7">
      <t>シサン</t>
    </rPh>
    <rPh sb="7" eb="9">
      <t>ゲンカ</t>
    </rPh>
    <rPh sb="9" eb="11">
      <t>ショウキャク</t>
    </rPh>
    <rPh sb="11" eb="12">
      <t>リツ</t>
    </rPh>
    <phoneticPr fontId="8"/>
  </si>
  <si>
    <t>②管渠老朽化率(％)</t>
    <phoneticPr fontId="8"/>
  </si>
  <si>
    <t>③管渠改善率(％)</t>
    <phoneticPr fontId="8"/>
  </si>
  <si>
    <t>小項目</t>
    <rPh sb="0" eb="3">
      <t>ショウコウモク</t>
    </rPh>
    <phoneticPr fontId="8"/>
  </si>
  <si>
    <t>都道府県名</t>
    <rPh sb="0" eb="4">
      <t>トドウフケン</t>
    </rPh>
    <rPh sb="4" eb="5">
      <t>メイ</t>
    </rPh>
    <phoneticPr fontId="8"/>
  </si>
  <si>
    <t>法適・法非適</t>
    <rPh sb="0" eb="1">
      <t>ホウ</t>
    </rPh>
    <rPh sb="1" eb="2">
      <t>テキ</t>
    </rPh>
    <rPh sb="3" eb="4">
      <t>ホウ</t>
    </rPh>
    <rPh sb="4" eb="5">
      <t>ヒ</t>
    </rPh>
    <rPh sb="5" eb="6">
      <t>テキ</t>
    </rPh>
    <phoneticPr fontId="8"/>
  </si>
  <si>
    <t>業種名称</t>
    <rPh sb="0" eb="2">
      <t>ギョウシュ</t>
    </rPh>
    <rPh sb="2" eb="4">
      <t>メイショウ</t>
    </rPh>
    <phoneticPr fontId="8"/>
  </si>
  <si>
    <t>事業名称</t>
    <rPh sb="0" eb="2">
      <t>ジギョウ</t>
    </rPh>
    <rPh sb="2" eb="4">
      <t>メイショウ</t>
    </rPh>
    <phoneticPr fontId="8"/>
  </si>
  <si>
    <t>類似団体</t>
    <rPh sb="0" eb="2">
      <t>ルイジ</t>
    </rPh>
    <rPh sb="2" eb="4">
      <t>ダンタイ</t>
    </rPh>
    <phoneticPr fontId="8"/>
  </si>
  <si>
    <t>資金不足比率</t>
    <rPh sb="0" eb="2">
      <t>シキン</t>
    </rPh>
    <rPh sb="2" eb="4">
      <t>フソク</t>
    </rPh>
    <rPh sb="4" eb="6">
      <t>ヒリツ</t>
    </rPh>
    <phoneticPr fontId="8"/>
  </si>
  <si>
    <t>自己資本構成比率</t>
    <rPh sb="0" eb="2">
      <t>ジコ</t>
    </rPh>
    <rPh sb="2" eb="4">
      <t>シホン</t>
    </rPh>
    <rPh sb="4" eb="6">
      <t>コウセイ</t>
    </rPh>
    <rPh sb="6" eb="8">
      <t>ヒリツ</t>
    </rPh>
    <phoneticPr fontId="8"/>
  </si>
  <si>
    <t>普及率</t>
    <rPh sb="0" eb="2">
      <t>フキュウ</t>
    </rPh>
    <rPh sb="2" eb="3">
      <t>リツ</t>
    </rPh>
    <phoneticPr fontId="8"/>
  </si>
  <si>
    <t>有収率</t>
    <rPh sb="0" eb="1">
      <t>ユウ</t>
    </rPh>
    <rPh sb="1" eb="3">
      <t>シュウリツ</t>
    </rPh>
    <phoneticPr fontId="8"/>
  </si>
  <si>
    <t>1ヶ月20㎥当たり家庭料金</t>
    <rPh sb="2" eb="3">
      <t>ゲツ</t>
    </rPh>
    <rPh sb="6" eb="7">
      <t>ア</t>
    </rPh>
    <rPh sb="9" eb="11">
      <t>カテイ</t>
    </rPh>
    <rPh sb="11" eb="13">
      <t>リョウキン</t>
    </rPh>
    <phoneticPr fontId="8"/>
  </si>
  <si>
    <t>人口</t>
    <rPh sb="0" eb="2">
      <t>ジンコウ</t>
    </rPh>
    <phoneticPr fontId="8"/>
  </si>
  <si>
    <t>面積</t>
    <rPh sb="0" eb="2">
      <t>メンセキ</t>
    </rPh>
    <phoneticPr fontId="8"/>
  </si>
  <si>
    <t>人口密度</t>
    <rPh sb="0" eb="2">
      <t>ジンコウ</t>
    </rPh>
    <rPh sb="2" eb="4">
      <t>ミツド</t>
    </rPh>
    <phoneticPr fontId="8"/>
  </si>
  <si>
    <t>処理区域内人口</t>
  </si>
  <si>
    <t>処理区域面積</t>
  </si>
  <si>
    <t>処理区域内人口密度</t>
  </si>
  <si>
    <t>比率(N-4)</t>
    <rPh sb="0" eb="2">
      <t>ヒリツ</t>
    </rPh>
    <phoneticPr fontId="8"/>
  </si>
  <si>
    <t>比率(N-3)</t>
    <rPh sb="0" eb="2">
      <t>ヒリツ</t>
    </rPh>
    <phoneticPr fontId="8"/>
  </si>
  <si>
    <t>比率(N-2)</t>
    <rPh sb="0" eb="2">
      <t>ヒリツ</t>
    </rPh>
    <phoneticPr fontId="8"/>
  </si>
  <si>
    <t>比率(N-1)</t>
    <rPh sb="0" eb="2">
      <t>ヒリツ</t>
    </rPh>
    <phoneticPr fontId="8"/>
  </si>
  <si>
    <t>比率(N)</t>
    <rPh sb="0" eb="2">
      <t>ヒリツ</t>
    </rPh>
    <phoneticPr fontId="8"/>
  </si>
  <si>
    <t>類似団体平均(N-4)</t>
  </si>
  <si>
    <t>類似団体平均(N-3)</t>
  </si>
  <si>
    <t>類似団体平均(N-2)</t>
  </si>
  <si>
    <t>類似団体平均(N-1)</t>
  </si>
  <si>
    <t>類似団体平均(N)</t>
  </si>
  <si>
    <t>全国平均</t>
  </si>
  <si>
    <t>参照用</t>
    <rPh sb="0" eb="3">
      <t>サンショウヨウ</t>
    </rPh>
    <phoneticPr fontId="8"/>
  </si>
  <si>
    <t>高知県　黒潮町</t>
  </si>
  <si>
    <t>法非適用</t>
  </si>
  <si>
    <t>下水道事業</t>
  </si>
  <si>
    <t>漁業集落排水</t>
  </si>
  <si>
    <t>H2</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</si>
  <si>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</si>
  <si>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</si>
  <si>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</si>
  <si>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</si>
  <si>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</si>
  <si>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</si>
  <si>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</si>
  <si>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黒潮町の漁業集落排水事業は、使用者の減少に伴う使用料収入の減少、汚水処理サービスの継続に向けた維持管理費の増大等、事業経営は厳しい状況に置かれており、今後、その状況がますます厳しくなる事が確実となっている。
何より事業収支の一つの指標である経費回収率が現状でも１より小さく、今後、この値がさらに小さくなることが予想される。使用料収入だけでは汚水処理費を賄えない状況に対し、赤字分を一般会計から補填することが続く状況になっている。
そうした状況を踏まえ、今後とも当該事業を継続させるためには次の２つの取組みが必要と考える。
①使用料金の値上げ→使用者が減少する状況下で使用料収入を一定額(少なくとも平成27年度水準)確保するためには、使用料金の値上げをせざるを得ない。
②維持管理費の抑制→日常の保守、点検を強化することにより、多額のメンテナンスを抑える、または先延ばしを図る。
当該事業の場合、平成40年度には施設費の償還を終えることから、償還完了後は現有施設を休止し、共同型の合併浄化槽に移行する案も将来展望の一つである。そのためにも維持管理費は汚水処理サービスを維持することを前提に極力抑えることが重要であり、日々のメンテナンスがこれまで以上に重視して行く。</t>
    <rPh sb="92" eb="93">
      <t>コト</t>
    </rPh>
    <rPh sb="190" eb="192">
      <t>イッパン</t>
    </rPh>
    <rPh sb="192" eb="194">
      <t>カイケイ</t>
    </rPh>
    <rPh sb="205" eb="207">
      <t>ジョウキョウ</t>
    </rPh>
    <rPh sb="230" eb="232">
      <t>トウガイ</t>
    </rPh>
    <rPh sb="344" eb="346">
      <t>ニチジョウ</t>
    </rPh>
    <rPh sb="363" eb="365">
      <t>タガク</t>
    </rPh>
    <rPh sb="501" eb="503">
      <t>ジュウヨウ</t>
    </rPh>
    <rPh sb="524" eb="526">
      <t>ジュウシ</t>
    </rPh>
    <rPh sb="528" eb="529">
      <t>イ</t>
    </rPh>
    <phoneticPr fontId="8"/>
  </si>
  <si>
    <t>設備全体の耐用年数については余裕がある。
但し、全体として修繕費用(設備のメンテナンス、機材の交換等に係る費用)は増加傾向にある。
そのため、需用費のうち修繕費については機器の補修、交換等により多額の支出が想定される。</t>
    <rPh sb="0" eb="2">
      <t>セツビ</t>
    </rPh>
    <rPh sb="2" eb="4">
      <t>ゼンタイ</t>
    </rPh>
    <rPh sb="5" eb="7">
      <t>タイヨウ</t>
    </rPh>
    <rPh sb="7" eb="9">
      <t>ネンスウ</t>
    </rPh>
    <rPh sb="14" eb="16">
      <t>ヨユウ</t>
    </rPh>
    <rPh sb="21" eb="22">
      <t>タダ</t>
    </rPh>
    <rPh sb="32" eb="33">
      <t>ヨウ</t>
    </rPh>
    <phoneticPr fontId="8"/>
  </si>
  <si>
    <t>当該事業の継続をより確かなものにするためには、事業収支において、少なくとも｢汚水処理費を使用料収入で賄える状況｣にすべきと考える。そのためには、使用料金の値上げは有力な案の一つであり、具体的な内容についての検討を始めなければならない。
但し、現実的な値上げ幅では、現在の汚水処理費を賄うことはできず、加えて大幅な事業収支の改善も期待できないことは留意すべき点である。
今後も加入者の減少が見込まれるため、共同型の合併浄化槽に移行するなどの検討委員会を立ち上ることも視野に入れなければならない。</t>
    <rPh sb="0" eb="2">
      <t>トウガイ</t>
    </rPh>
    <rPh sb="72" eb="74">
      <t>シヨウ</t>
    </rPh>
    <rPh sb="118" eb="119">
      <t>タダ</t>
    </rPh>
    <rPh sb="132" eb="134">
      <t>ゲンザイ</t>
    </rPh>
    <rPh sb="150" eb="151">
      <t>クワ</t>
    </rPh>
    <rPh sb="184" eb="186">
      <t>コンゴ</t>
    </rPh>
    <rPh sb="187" eb="190">
      <t>カニュウシャ</t>
    </rPh>
    <rPh sb="191" eb="193">
      <t>ゲンショウ</t>
    </rPh>
    <rPh sb="194" eb="196">
      <t>ミコ</t>
    </rPh>
    <rPh sb="202" eb="204">
      <t>キョウドウ</t>
    </rPh>
    <rPh sb="204" eb="205">
      <t>ガタ</t>
    </rPh>
    <rPh sb="206" eb="208">
      <t>ガッペイ</t>
    </rPh>
    <rPh sb="208" eb="211">
      <t>ジョウカソウ</t>
    </rPh>
    <rPh sb="212" eb="214">
      <t>イコウ</t>
    </rPh>
    <rPh sb="219" eb="221">
      <t>ケントウ</t>
    </rPh>
    <rPh sb="221" eb="224">
      <t>イインカイ</t>
    </rPh>
    <rPh sb="225" eb="226">
      <t>タ</t>
    </rPh>
    <rPh sb="227" eb="228">
      <t>ア</t>
    </rPh>
    <rPh sb="232" eb="234">
      <t>シヤ</t>
    </rPh>
    <rPh sb="235" eb="236">
      <t>イ</t>
    </rPh>
    <phoneticPr fontId="8"/>
  </si>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</sst>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3">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2" fillId="0" borderId="0">
      <alignment vertical="center"/>
    </xf>
    <xf numFmtId="0" fontId="3" fillId="0" borderId="0">
      <alignment vertical="center"/>
    </xf>
    <xf numFmtId="0" fontId="18" fillId="0" borderId="0"/>
    <xf numFmtId="0" fontId="19" fillId="0" borderId="0"/>
    <xf numFmtId="0" fontId="20" fillId="0" borderId="0">
      <alignment vertical="center"/>
    </xf>
    <xf numFmtId="0" fontId="15" fillId="0" borderId="0">
      <alignment vertical="center"/>
    </xf>
    <xf numFmtId="0" fontId="18" fillId="0" borderId="0">
      <alignment vertical="center"/>
    </xf>
    <xf numFmtId="0" fontId="18" fillId="0" borderId="0"/>
    <xf numFmtId="0" fontId="2" fillId="0" borderId="0">
      <alignment vertical="center"/>
    </xf>
    <xf numFmtId="0" fontId="19" fillId="0" borderId="0"/>
    <xf numFmtId="0" fontId="21" fillId="0" borderId="0">
      <alignment vertical="center"/>
    </xf>
    <xf numFmtId="0" fontId="22" fillId="0" borderId="0"/>
    <xf numFmtId="0" fontId="1" fillId="0" borderId="0">
      <alignment vertical="center"/>
    </xf>
    <xf numFmtId="38" fontId="1" fillId="0" borderId="0" applyFont="0" applyFill="0" applyBorder="0" applyAlignment="0" applyProtection="0">
      <alignment vertical="center"/>
    </xf>
    <xf numFmtId="38" fontId="23" fillId="0" borderId="0" applyFont="0" applyFill="0" applyBorder="0" applyAlignment="0" applyProtection="0"/>
    <xf numFmtId="0" fontId="1" fillId="0" borderId="0">
      <alignment vertical="center"/>
    </xf>
  </cellStyleXfs>
  <cellXfs count="90">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5"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7"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7"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9" xfId="1" applyFont="1" applyBorder="1" applyAlignment="1">
      <alignment vertical="center"/>
    </xf>
    <xf numFmtId="0" fontId="6" fillId="0" borderId="6" xfId="1" applyFont="1" applyBorder="1">
      <alignment vertical="center"/>
    </xf>
    <xf numFmtId="0" fontId="6" fillId="0" borderId="0" xfId="1" applyFont="1" applyBorder="1">
      <alignment vertical="center"/>
    </xf>
    <xf numFmtId="0" fontId="6" fillId="0" borderId="7" xfId="1" applyFont="1" applyBorder="1">
      <alignment vertical="center"/>
    </xf>
    <xf numFmtId="0" fontId="15" fillId="0" borderId="0" xfId="1" applyFont="1" applyBorder="1">
      <alignment vertical="center"/>
    </xf>
    <xf numFmtId="0" fontId="16" fillId="0" borderId="0" xfId="1" applyFont="1" applyBorder="1" applyAlignment="1">
      <alignment horizontal="center" vertical="center"/>
    </xf>
    <xf numFmtId="0" fontId="6" fillId="0" borderId="8" xfId="1" applyFont="1" applyBorder="1">
      <alignment vertical="center"/>
    </xf>
    <xf numFmtId="0" fontId="6" fillId="0" borderId="1" xfId="1" applyFont="1" applyBorder="1">
      <alignment vertical="center"/>
    </xf>
    <xf numFmtId="0" fontId="6" fillId="0" borderId="9" xfId="1" applyFont="1" applyBorder="1">
      <alignment vertical="center"/>
    </xf>
    <xf numFmtId="0" fontId="4" fillId="0" borderId="0" xfId="1" applyFont="1" applyBorder="1" applyAlignment="1">
      <alignment horizontal="center" vertical="center"/>
    </xf>
    <xf numFmtId="0" fontId="17" fillId="0" borderId="0" xfId="1" applyFont="1" applyProtection="1">
      <alignment vertical="center"/>
      <protection hidden="1"/>
    </xf>
    <xf numFmtId="0" fontId="17" fillId="0" borderId="0" xfId="1" applyFont="1">
      <alignment vertical="center"/>
    </xf>
    <xf numFmtId="0" fontId="3" fillId="3" borderId="2" xfId="1" applyFill="1" applyBorder="1">
      <alignment vertical="center"/>
    </xf>
    <xf numFmtId="0" fontId="3" fillId="3" borderId="10" xfId="1" applyFill="1" applyBorder="1">
      <alignment vertical="center"/>
    </xf>
    <xf numFmtId="0" fontId="3" fillId="3" borderId="11" xfId="1" applyFill="1" applyBorder="1">
      <alignment vertical="center"/>
    </xf>
    <xf numFmtId="0" fontId="3" fillId="3" borderId="12" xfId="1" applyFill="1" applyBorder="1">
      <alignment vertical="center"/>
    </xf>
    <xf numFmtId="0" fontId="3" fillId="3" borderId="2" xfId="1" applyFill="1" applyBorder="1" applyAlignment="1">
      <alignment vertical="center" shrinkToFit="1"/>
    </xf>
    <xf numFmtId="0" fontId="3"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3" fillId="0" borderId="0" xfId="1" applyNumberFormat="1" applyAlignment="1">
      <alignment vertical="center" shrinkToFit="1"/>
    </xf>
    <xf numFmtId="0" fontId="3"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3" fillId="0" borderId="0" xfId="1" applyNumberFormat="1">
      <alignment vertical="center"/>
    </xf>
    <xf numFmtId="0" fontId="3" fillId="2" borderId="2" xfId="1" applyFill="1" applyBorder="1">
      <alignment vertical="center"/>
    </xf>
    <xf numFmtId="180" fontId="3" fillId="0" borderId="2" xfId="1" applyNumberFormat="1" applyBorder="1">
      <alignment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10" fillId="0" borderId="7" xfId="1" applyFont="1" applyBorder="1" applyAlignment="1">
      <alignment horizontal="center" vertical="center"/>
    </xf>
    <xf numFmtId="0" fontId="6" fillId="0" borderId="6" xfId="22" applyFont="1" applyBorder="1" applyAlignment="1" applyProtection="1">
      <alignment horizontal="left" vertical="top" wrapText="1"/>
      <protection locked="0"/>
    </xf>
    <xf numFmtId="0" fontId="6" fillId="0" borderId="0" xfId="22" applyFont="1" applyBorder="1" applyAlignment="1" applyProtection="1">
      <alignment horizontal="left" vertical="top" wrapText="1"/>
      <protection locked="0"/>
    </xf>
    <xf numFmtId="0" fontId="6" fillId="0" borderId="7" xfId="22" applyFont="1" applyBorder="1" applyAlignment="1" applyProtection="1">
      <alignment horizontal="left" vertical="top" wrapText="1"/>
      <protection locked="0"/>
    </xf>
    <xf numFmtId="0" fontId="6" fillId="0" borderId="8" xfId="22" applyFont="1" applyBorder="1" applyAlignment="1" applyProtection="1">
      <alignment horizontal="left" vertical="top" wrapText="1"/>
      <protection locked="0"/>
    </xf>
    <xf numFmtId="0" fontId="6" fillId="0" borderId="1" xfId="22" applyFont="1" applyBorder="1" applyAlignment="1" applyProtection="1">
      <alignment horizontal="left" vertical="top" wrapText="1"/>
      <protection locked="0"/>
    </xf>
    <xf numFmtId="0" fontId="6" fillId="0" borderId="9" xfId="22" applyFont="1" applyBorder="1" applyAlignment="1" applyProtection="1">
      <alignment horizontal="left" vertical="top" wrapText="1"/>
      <protection locked="0"/>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Border="1" applyAlignment="1">
      <alignment horizontal="left" vertical="center"/>
    </xf>
    <xf numFmtId="0" fontId="14" fillId="0" borderId="7" xfId="1" applyFont="1" applyBorder="1" applyAlignment="1">
      <alignment horizontal="left" vertical="center"/>
    </xf>
    <xf numFmtId="0" fontId="4" fillId="0" borderId="0"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6" fillId="0" borderId="6" xfId="19" applyFont="1" applyBorder="1" applyAlignment="1" applyProtection="1">
      <alignment horizontal="left" vertical="top" wrapText="1"/>
      <protection locked="0"/>
    </xf>
    <xf numFmtId="0" fontId="6" fillId="0" borderId="0" xfId="19" applyFont="1" applyBorder="1" applyAlignment="1" applyProtection="1">
      <alignment horizontal="left" vertical="top" wrapText="1"/>
      <protection locked="0"/>
    </xf>
    <xf numFmtId="0" fontId="6" fillId="0" borderId="7" xfId="19" applyFont="1" applyBorder="1" applyAlignment="1" applyProtection="1">
      <alignment horizontal="left" vertical="top" wrapText="1"/>
      <protection locked="0"/>
    </xf>
    <xf numFmtId="0" fontId="6" fillId="0" borderId="8" xfId="19" applyFont="1" applyBorder="1" applyAlignment="1" applyProtection="1">
      <alignment horizontal="left" vertical="top" wrapText="1"/>
      <protection locked="0"/>
    </xf>
    <xf numFmtId="0" fontId="6" fillId="0" borderId="1" xfId="19" applyFont="1" applyBorder="1" applyAlignment="1" applyProtection="1">
      <alignment horizontal="left" vertical="top" wrapText="1"/>
      <protection locked="0"/>
    </xf>
    <xf numFmtId="0" fontId="6" fillId="0" borderId="9" xfId="19" applyFont="1" applyBorder="1" applyAlignment="1" applyProtection="1">
      <alignment horizontal="left" vertical="top" wrapText="1"/>
      <protection locked="0"/>
    </xf>
    <xf numFmtId="0" fontId="4" fillId="2" borderId="2" xfId="1" applyFont="1" applyFill="1" applyBorder="1" applyAlignment="1">
      <alignment horizontal="center" vertical="center" shrinkToFit="1"/>
    </xf>
    <xf numFmtId="0" fontId="13" fillId="0" borderId="6" xfId="1" applyFont="1" applyBorder="1" applyAlignment="1">
      <alignment horizontal="center" vertical="center"/>
    </xf>
    <xf numFmtId="0" fontId="13" fillId="0" borderId="0" xfId="1" applyFont="1" applyBorder="1" applyAlignment="1">
      <alignment horizontal="center" vertical="center"/>
    </xf>
    <xf numFmtId="177" fontId="6" fillId="0" borderId="2" xfId="1" applyNumberFormat="1" applyFont="1" applyBorder="1" applyAlignment="1" applyProtection="1">
      <alignment horizontal="center" vertical="center"/>
      <protection hidden="1"/>
    </xf>
    <xf numFmtId="176" fontId="6" fillId="0" borderId="2" xfId="1" applyNumberFormat="1" applyFont="1" applyBorder="1" applyAlignment="1" applyProtection="1">
      <alignment horizontal="center" vertical="center"/>
      <protection hidden="1"/>
    </xf>
    <xf numFmtId="0" fontId="4" fillId="0" borderId="8" xfId="1" applyFont="1" applyBorder="1" applyAlignment="1">
      <alignment horizontal="center" vertical="center"/>
    </xf>
    <xf numFmtId="0" fontId="4" fillId="0" borderId="1" xfId="1" applyFont="1" applyBorder="1" applyAlignment="1">
      <alignment horizontal="center" vertical="center"/>
    </xf>
    <xf numFmtId="0" fontId="11" fillId="0" borderId="6" xfId="1" applyFont="1" applyBorder="1" applyAlignment="1">
      <alignment horizontal="center" vertical="center"/>
    </xf>
    <xf numFmtId="0" fontId="11" fillId="0" borderId="0" xfId="1" applyFont="1" applyBorder="1" applyAlignment="1">
      <alignment horizontal="center" vertical="center"/>
    </xf>
    <xf numFmtId="0" fontId="6" fillId="0" borderId="2" xfId="1" applyNumberFormat="1" applyFont="1" applyBorder="1" applyAlignment="1" applyProtection="1">
      <alignment horizontal="center" vertical="center"/>
      <protection hidden="1"/>
    </xf>
    <xf numFmtId="0" fontId="6" fillId="0" borderId="2" xfId="1" applyNumberFormat="1" applyFont="1" applyBorder="1" applyAlignment="1" applyProtection="1">
      <alignment horizontal="center" vertical="center"/>
      <protection locked="0"/>
    </xf>
    <xf numFmtId="0" fontId="7" fillId="0" borderId="0" xfId="1" applyFont="1" applyAlignment="1">
      <alignment horizontal="center" vertical="center"/>
    </xf>
    <xf numFmtId="49" fontId="4" fillId="0" borderId="1" xfId="1" applyNumberFormat="1" applyFont="1" applyBorder="1" applyAlignment="1" applyProtection="1">
      <alignment horizontal="left" vertical="center"/>
      <protection hidden="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5" xfId="1" applyFill="1" applyBorder="1" applyAlignment="1">
      <alignment horizontal="center" vertical="center"/>
    </xf>
    <xf numFmtId="0" fontId="3" fillId="3" borderId="8" xfId="1" applyFill="1" applyBorder="1" applyAlignment="1">
      <alignment horizontal="center" vertical="center"/>
    </xf>
    <xf numFmtId="0" fontId="3" fillId="3" borderId="1" xfId="1" applyFill="1" applyBorder="1" applyAlignment="1">
      <alignment horizontal="center" vertical="center"/>
    </xf>
    <xf numFmtId="0" fontId="3" fillId="3" borderId="9" xfId="1" applyFill="1" applyBorder="1" applyAlignment="1">
      <alignment horizontal="center" vertical="center"/>
    </xf>
    <xf numFmtId="0" fontId="3" fillId="3" borderId="2" xfId="1" applyFill="1" applyBorder="1" applyAlignment="1">
      <alignment horizontal="center" vertical="center" wrapText="1"/>
    </xf>
  </cellXfs>
  <cellStyles count="23">
    <cellStyle name="桁区切り 2" xfId="2"/>
    <cellStyle name="桁区切り 2 2" xfId="21"/>
    <cellStyle name="桁区切り 3" xfId="3"/>
    <cellStyle name="桁区切り 3 2" xfId="4"/>
    <cellStyle name="桁区切り 4" xfId="20"/>
    <cellStyle name="通貨 2" xfId="5"/>
    <cellStyle name="標準" xfId="0" builtinId="0"/>
    <cellStyle name="標準 2" xfId="1"/>
    <cellStyle name="標準 2 2" xfId="6"/>
    <cellStyle name="標準 2 3" xfId="7"/>
    <cellStyle name="標準 2 3 2" xfId="8"/>
    <cellStyle name="標準 2 3 2 2" xfId="22"/>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
                  <c:v>0</c:v>
                </c:pt>
                <c:pt idx="1">
                  <c:v>1</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94295936"/>
        <c:axId val="101261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0.25</c:v>
                </c:pt>
                <c:pt idx="2">
                  <c:v>0.31</c:v>
                </c:pt>
                <c:pt idx="3">
                  <c:v>0.1</c:v>
                </c:pt>
                <c:pt idx="4">
                  <c:v>0.01</c:v>
                </c:pt>
              </c:numCache>
            </c:numRef>
          </c:val>
          <c:smooth val="0"/>
        </c:ser>
        <c:dLbls>
          <c:showLegendKey val="0"/>
          <c:showVal val="0"/>
          <c:showCatName val="0"/>
          <c:showSerName val="0"/>
          <c:showPercent val="0"/>
          <c:showBubbleSize val="0"/>
        </c:dLbls>
        <c:marker val="1"/>
        <c:smooth val="0"/>
        <c:axId val="94295936"/>
        <c:axId val="101261312"/>
      </c:lineChart>
      <c:dateAx>
        <c:axId val="94295936"/>
        <c:scaling>
          <c:orientation val="minMax"/>
        </c:scaling>
        <c:delete val="1"/>
        <c:axPos val="b"/>
        <c:numFmt formatCode="ge" sourceLinked="1"/>
        <c:majorTickMark val="none"/>
        <c:minorTickMark val="none"/>
        <c:tickLblPos val="none"/>
        <c:crossAx val="101261312"/>
        <c:crosses val="autoZero"/>
        <c:auto val="1"/>
        <c:lblOffset val="100"/>
        <c:baseTimeUnit val="years"/>
      </c:dateAx>
      <c:valAx>
        <c:axId val="10126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29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23.26</c:v>
                </c:pt>
                <c:pt idx="1">
                  <c:v>23.26</c:v>
                </c:pt>
                <c:pt idx="2">
                  <c:v>23.26</c:v>
                </c:pt>
                <c:pt idx="3">
                  <c:v>23.26</c:v>
                </c:pt>
                <c:pt idx="4">
                  <c:v>23.26</c:v>
                </c:pt>
              </c:numCache>
            </c:numRef>
          </c:val>
        </c:ser>
        <c:dLbls>
          <c:showLegendKey val="0"/>
          <c:showVal val="0"/>
          <c:showCatName val="0"/>
          <c:showSerName val="0"/>
          <c:showPercent val="0"/>
          <c:showBubbleSize val="0"/>
        </c:dLbls>
        <c:gapWidth val="150"/>
        <c:axId val="101652736"/>
        <c:axId val="10166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33.81</c:v>
                </c:pt>
                <c:pt idx="1">
                  <c:v>31.37</c:v>
                </c:pt>
                <c:pt idx="2">
                  <c:v>29.86</c:v>
                </c:pt>
                <c:pt idx="3">
                  <c:v>29.28</c:v>
                </c:pt>
                <c:pt idx="4">
                  <c:v>33.729999999999997</c:v>
                </c:pt>
              </c:numCache>
            </c:numRef>
          </c:val>
          <c:smooth val="0"/>
        </c:ser>
        <c:dLbls>
          <c:showLegendKey val="0"/>
          <c:showVal val="0"/>
          <c:showCatName val="0"/>
          <c:showSerName val="0"/>
          <c:showPercent val="0"/>
          <c:showBubbleSize val="0"/>
        </c:dLbls>
        <c:marker val="1"/>
        <c:smooth val="0"/>
        <c:axId val="101652736"/>
        <c:axId val="101667200"/>
      </c:lineChart>
      <c:dateAx>
        <c:axId val="101652736"/>
        <c:scaling>
          <c:orientation val="minMax"/>
        </c:scaling>
        <c:delete val="1"/>
        <c:axPos val="b"/>
        <c:numFmt formatCode="ge" sourceLinked="1"/>
        <c:majorTickMark val="none"/>
        <c:minorTickMark val="none"/>
        <c:tickLblPos val="none"/>
        <c:crossAx val="101667200"/>
        <c:crosses val="autoZero"/>
        <c:auto val="1"/>
        <c:lblOffset val="100"/>
        <c:baseTimeUnit val="years"/>
      </c:dateAx>
      <c:valAx>
        <c:axId val="10166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5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42.11</c:v>
                </c:pt>
                <c:pt idx="1">
                  <c:v>44.57</c:v>
                </c:pt>
                <c:pt idx="2">
                  <c:v>45.65</c:v>
                </c:pt>
                <c:pt idx="3">
                  <c:v>47.06</c:v>
                </c:pt>
                <c:pt idx="4">
                  <c:v>49.38</c:v>
                </c:pt>
              </c:numCache>
            </c:numRef>
          </c:val>
        </c:ser>
        <c:dLbls>
          <c:showLegendKey val="0"/>
          <c:showVal val="0"/>
          <c:showCatName val="0"/>
          <c:showSerName val="0"/>
          <c:showPercent val="0"/>
          <c:showBubbleSize val="0"/>
        </c:dLbls>
        <c:gapWidth val="150"/>
        <c:axId val="101713792"/>
        <c:axId val="10172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68.7</c:v>
                </c:pt>
                <c:pt idx="1">
                  <c:v>67.38</c:v>
                </c:pt>
                <c:pt idx="2">
                  <c:v>65.95</c:v>
                </c:pt>
                <c:pt idx="3">
                  <c:v>66.819999999999993</c:v>
                </c:pt>
                <c:pt idx="4">
                  <c:v>79.989999999999995</c:v>
                </c:pt>
              </c:numCache>
            </c:numRef>
          </c:val>
          <c:smooth val="0"/>
        </c:ser>
        <c:dLbls>
          <c:showLegendKey val="0"/>
          <c:showVal val="0"/>
          <c:showCatName val="0"/>
          <c:showSerName val="0"/>
          <c:showPercent val="0"/>
          <c:showBubbleSize val="0"/>
        </c:dLbls>
        <c:marker val="1"/>
        <c:smooth val="0"/>
        <c:axId val="101713792"/>
        <c:axId val="101724160"/>
      </c:lineChart>
      <c:dateAx>
        <c:axId val="101713792"/>
        <c:scaling>
          <c:orientation val="minMax"/>
        </c:scaling>
        <c:delete val="1"/>
        <c:axPos val="b"/>
        <c:numFmt formatCode="ge" sourceLinked="1"/>
        <c:majorTickMark val="none"/>
        <c:minorTickMark val="none"/>
        <c:tickLblPos val="none"/>
        <c:crossAx val="101724160"/>
        <c:crosses val="autoZero"/>
        <c:auto val="1"/>
        <c:lblOffset val="100"/>
        <c:baseTimeUnit val="years"/>
      </c:dateAx>
      <c:valAx>
        <c:axId val="10172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1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99.33</c:v>
                </c:pt>
                <c:pt idx="1">
                  <c:v>99.79</c:v>
                </c:pt>
                <c:pt idx="2">
                  <c:v>99.73</c:v>
                </c:pt>
                <c:pt idx="3">
                  <c:v>100.12</c:v>
                </c:pt>
                <c:pt idx="4">
                  <c:v>99.98</c:v>
                </c:pt>
              </c:numCache>
            </c:numRef>
          </c:val>
        </c:ser>
        <c:dLbls>
          <c:showLegendKey val="0"/>
          <c:showVal val="0"/>
          <c:showCatName val="0"/>
          <c:showSerName val="0"/>
          <c:showPercent val="0"/>
          <c:showBubbleSize val="0"/>
        </c:dLbls>
        <c:gapWidth val="150"/>
        <c:axId val="101291520"/>
        <c:axId val="10129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291520"/>
        <c:axId val="101293440"/>
      </c:lineChart>
      <c:dateAx>
        <c:axId val="101291520"/>
        <c:scaling>
          <c:orientation val="minMax"/>
        </c:scaling>
        <c:delete val="1"/>
        <c:axPos val="b"/>
        <c:numFmt formatCode="ge" sourceLinked="1"/>
        <c:majorTickMark val="none"/>
        <c:minorTickMark val="none"/>
        <c:tickLblPos val="none"/>
        <c:crossAx val="101293440"/>
        <c:crosses val="autoZero"/>
        <c:auto val="1"/>
        <c:lblOffset val="100"/>
        <c:baseTimeUnit val="years"/>
      </c:dateAx>
      <c:valAx>
        <c:axId val="101293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29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332096"/>
        <c:axId val="1013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332096"/>
        <c:axId val="101334016"/>
      </c:lineChart>
      <c:dateAx>
        <c:axId val="101332096"/>
        <c:scaling>
          <c:orientation val="minMax"/>
        </c:scaling>
        <c:delete val="1"/>
        <c:axPos val="b"/>
        <c:numFmt formatCode="ge" sourceLinked="1"/>
        <c:majorTickMark val="none"/>
        <c:minorTickMark val="none"/>
        <c:tickLblPos val="none"/>
        <c:crossAx val="101334016"/>
        <c:crosses val="autoZero"/>
        <c:auto val="1"/>
        <c:lblOffset val="100"/>
        <c:baseTimeUnit val="years"/>
      </c:dateAx>
      <c:valAx>
        <c:axId val="10133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3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368576"/>
        <c:axId val="101370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368576"/>
        <c:axId val="101370496"/>
      </c:lineChart>
      <c:dateAx>
        <c:axId val="101368576"/>
        <c:scaling>
          <c:orientation val="minMax"/>
        </c:scaling>
        <c:delete val="1"/>
        <c:axPos val="b"/>
        <c:numFmt formatCode="ge" sourceLinked="1"/>
        <c:majorTickMark val="none"/>
        <c:minorTickMark val="none"/>
        <c:tickLblPos val="none"/>
        <c:crossAx val="101370496"/>
        <c:crosses val="autoZero"/>
        <c:auto val="1"/>
        <c:lblOffset val="100"/>
        <c:baseTimeUnit val="years"/>
      </c:dateAx>
      <c:valAx>
        <c:axId val="101370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36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484800"/>
        <c:axId val="10149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484800"/>
        <c:axId val="101495168"/>
      </c:lineChart>
      <c:dateAx>
        <c:axId val="101484800"/>
        <c:scaling>
          <c:orientation val="minMax"/>
        </c:scaling>
        <c:delete val="1"/>
        <c:axPos val="b"/>
        <c:numFmt formatCode="ge" sourceLinked="1"/>
        <c:majorTickMark val="none"/>
        <c:minorTickMark val="none"/>
        <c:tickLblPos val="none"/>
        <c:crossAx val="101495168"/>
        <c:crosses val="autoZero"/>
        <c:auto val="1"/>
        <c:lblOffset val="100"/>
        <c:baseTimeUnit val="years"/>
      </c:dateAx>
      <c:valAx>
        <c:axId val="10149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48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1792000"/>
        <c:axId val="10179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1792000"/>
        <c:axId val="101798272"/>
      </c:lineChart>
      <c:dateAx>
        <c:axId val="101792000"/>
        <c:scaling>
          <c:orientation val="minMax"/>
        </c:scaling>
        <c:delete val="1"/>
        <c:axPos val="b"/>
        <c:numFmt formatCode="ge" sourceLinked="1"/>
        <c:majorTickMark val="none"/>
        <c:minorTickMark val="none"/>
        <c:tickLblPos val="none"/>
        <c:crossAx val="101798272"/>
        <c:crosses val="autoZero"/>
        <c:auto val="1"/>
        <c:lblOffset val="100"/>
        <c:baseTimeUnit val="years"/>
      </c:dateAx>
      <c:valAx>
        <c:axId val="10179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7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826560"/>
        <c:axId val="10182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1665.33</c:v>
                </c:pt>
                <c:pt idx="1">
                  <c:v>1716.47</c:v>
                </c:pt>
                <c:pt idx="2">
                  <c:v>1741.94</c:v>
                </c:pt>
                <c:pt idx="3">
                  <c:v>1451.54</c:v>
                </c:pt>
                <c:pt idx="4">
                  <c:v>1063.93</c:v>
                </c:pt>
              </c:numCache>
            </c:numRef>
          </c:val>
          <c:smooth val="0"/>
        </c:ser>
        <c:dLbls>
          <c:showLegendKey val="0"/>
          <c:showVal val="0"/>
          <c:showCatName val="0"/>
          <c:showSerName val="0"/>
          <c:showPercent val="0"/>
          <c:showBubbleSize val="0"/>
        </c:dLbls>
        <c:marker val="1"/>
        <c:smooth val="0"/>
        <c:axId val="101826560"/>
        <c:axId val="101828480"/>
      </c:lineChart>
      <c:dateAx>
        <c:axId val="101826560"/>
        <c:scaling>
          <c:orientation val="minMax"/>
        </c:scaling>
        <c:delete val="1"/>
        <c:axPos val="b"/>
        <c:numFmt formatCode="ge" sourceLinked="1"/>
        <c:majorTickMark val="none"/>
        <c:minorTickMark val="none"/>
        <c:tickLblPos val="none"/>
        <c:crossAx val="101828480"/>
        <c:crosses val="autoZero"/>
        <c:auto val="1"/>
        <c:lblOffset val="100"/>
        <c:baseTimeUnit val="years"/>
      </c:dateAx>
      <c:valAx>
        <c:axId val="10182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82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57.67</c:v>
                </c:pt>
                <c:pt idx="1">
                  <c:v>58.63</c:v>
                </c:pt>
                <c:pt idx="2">
                  <c:v>43.91</c:v>
                </c:pt>
                <c:pt idx="3">
                  <c:v>48.4</c:v>
                </c:pt>
                <c:pt idx="4">
                  <c:v>27.93</c:v>
                </c:pt>
              </c:numCache>
            </c:numRef>
          </c:val>
        </c:ser>
        <c:dLbls>
          <c:showLegendKey val="0"/>
          <c:showVal val="0"/>
          <c:showCatName val="0"/>
          <c:showSerName val="0"/>
          <c:showPercent val="0"/>
          <c:showBubbleSize val="0"/>
        </c:dLbls>
        <c:gapWidth val="150"/>
        <c:axId val="101535104"/>
        <c:axId val="10154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37.92</c:v>
                </c:pt>
                <c:pt idx="1">
                  <c:v>35.049999999999997</c:v>
                </c:pt>
                <c:pt idx="2">
                  <c:v>33.86</c:v>
                </c:pt>
                <c:pt idx="3">
                  <c:v>33.58</c:v>
                </c:pt>
                <c:pt idx="4">
                  <c:v>46.26</c:v>
                </c:pt>
              </c:numCache>
            </c:numRef>
          </c:val>
          <c:smooth val="0"/>
        </c:ser>
        <c:dLbls>
          <c:showLegendKey val="0"/>
          <c:showVal val="0"/>
          <c:showCatName val="0"/>
          <c:showSerName val="0"/>
          <c:showPercent val="0"/>
          <c:showBubbleSize val="0"/>
        </c:dLbls>
        <c:marker val="1"/>
        <c:smooth val="0"/>
        <c:axId val="101535104"/>
        <c:axId val="101545472"/>
      </c:lineChart>
      <c:dateAx>
        <c:axId val="101535104"/>
        <c:scaling>
          <c:orientation val="minMax"/>
        </c:scaling>
        <c:delete val="1"/>
        <c:axPos val="b"/>
        <c:numFmt formatCode="ge" sourceLinked="1"/>
        <c:majorTickMark val="none"/>
        <c:minorTickMark val="none"/>
        <c:tickLblPos val="none"/>
        <c:crossAx val="101545472"/>
        <c:crosses val="autoZero"/>
        <c:auto val="1"/>
        <c:lblOffset val="100"/>
        <c:baseTimeUnit val="years"/>
      </c:dateAx>
      <c:valAx>
        <c:axId val="10154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377.2</c:v>
                </c:pt>
                <c:pt idx="1">
                  <c:v>381.17</c:v>
                </c:pt>
                <c:pt idx="2">
                  <c:v>498.53</c:v>
                </c:pt>
                <c:pt idx="3">
                  <c:v>457.74</c:v>
                </c:pt>
                <c:pt idx="4">
                  <c:v>809.57</c:v>
                </c:pt>
              </c:numCache>
            </c:numRef>
          </c:val>
        </c:ser>
        <c:dLbls>
          <c:showLegendKey val="0"/>
          <c:showVal val="0"/>
          <c:showCatName val="0"/>
          <c:showSerName val="0"/>
          <c:showPercent val="0"/>
          <c:showBubbleSize val="0"/>
        </c:dLbls>
        <c:gapWidth val="150"/>
        <c:axId val="101571200"/>
        <c:axId val="10157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438.71</c:v>
                </c:pt>
                <c:pt idx="1">
                  <c:v>463.38</c:v>
                </c:pt>
                <c:pt idx="2">
                  <c:v>510.15</c:v>
                </c:pt>
                <c:pt idx="3">
                  <c:v>514.39</c:v>
                </c:pt>
                <c:pt idx="4">
                  <c:v>376.4</c:v>
                </c:pt>
              </c:numCache>
            </c:numRef>
          </c:val>
          <c:smooth val="0"/>
        </c:ser>
        <c:dLbls>
          <c:showLegendKey val="0"/>
          <c:showVal val="0"/>
          <c:showCatName val="0"/>
          <c:showSerName val="0"/>
          <c:showPercent val="0"/>
          <c:showBubbleSize val="0"/>
        </c:dLbls>
        <c:marker val="1"/>
        <c:smooth val="0"/>
        <c:axId val="101571200"/>
        <c:axId val="101573376"/>
      </c:lineChart>
      <c:dateAx>
        <c:axId val="101571200"/>
        <c:scaling>
          <c:orientation val="minMax"/>
        </c:scaling>
        <c:delete val="1"/>
        <c:axPos val="b"/>
        <c:numFmt formatCode="ge" sourceLinked="1"/>
        <c:majorTickMark val="none"/>
        <c:minorTickMark val="none"/>
        <c:tickLblPos val="none"/>
        <c:crossAx val="101573376"/>
        <c:crosses val="autoZero"/>
        <c:auto val="1"/>
        <c:lblOffset val="100"/>
        <c:baseTimeUnit val="years"/>
      </c:dateAx>
      <c:valAx>
        <c:axId val="10157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7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90" zoomScaleNormal="9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高知県　黒潮町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漁業集落排水</v>
      </c>
      <c r="Q8" s="78"/>
      <c r="R8" s="78"/>
      <c r="S8" s="78"/>
      <c r="T8" s="78"/>
      <c r="U8" s="78"/>
      <c r="V8" s="78"/>
      <c r="W8" s="78" t="str">
        <f>データ!L6</f>
        <v>H2</v>
      </c>
      <c r="X8" s="78"/>
      <c r="Y8" s="78"/>
      <c r="Z8" s="78"/>
      <c r="AA8" s="78"/>
      <c r="AB8" s="78"/>
      <c r="AC8" s="78"/>
      <c r="AD8" s="79" t="s">
        <v>125</v>
      </c>
      <c r="AE8" s="79"/>
      <c r="AF8" s="79"/>
      <c r="AG8" s="79"/>
      <c r="AH8" s="79"/>
      <c r="AI8" s="79"/>
      <c r="AJ8" s="79"/>
      <c r="AK8" s="4"/>
      <c r="AL8" s="73">
        <f>データ!S6</f>
        <v>11616</v>
      </c>
      <c r="AM8" s="73"/>
      <c r="AN8" s="73"/>
      <c r="AO8" s="73"/>
      <c r="AP8" s="73"/>
      <c r="AQ8" s="73"/>
      <c r="AR8" s="73"/>
      <c r="AS8" s="73"/>
      <c r="AT8" s="72">
        <f>データ!T6</f>
        <v>188.59</v>
      </c>
      <c r="AU8" s="72"/>
      <c r="AV8" s="72"/>
      <c r="AW8" s="72"/>
      <c r="AX8" s="72"/>
      <c r="AY8" s="72"/>
      <c r="AZ8" s="72"/>
      <c r="BA8" s="72"/>
      <c r="BB8" s="72">
        <f>データ!U6</f>
        <v>61.59</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0.7</v>
      </c>
      <c r="Q10" s="72"/>
      <c r="R10" s="72"/>
      <c r="S10" s="72"/>
      <c r="T10" s="72"/>
      <c r="U10" s="72"/>
      <c r="V10" s="72"/>
      <c r="W10" s="72">
        <f>データ!Q6</f>
        <v>100</v>
      </c>
      <c r="X10" s="72"/>
      <c r="Y10" s="72"/>
      <c r="Z10" s="72"/>
      <c r="AA10" s="72"/>
      <c r="AB10" s="72"/>
      <c r="AC10" s="72"/>
      <c r="AD10" s="73">
        <f>データ!R6</f>
        <v>3900</v>
      </c>
      <c r="AE10" s="73"/>
      <c r="AF10" s="73"/>
      <c r="AG10" s="73"/>
      <c r="AH10" s="73"/>
      <c r="AI10" s="73"/>
      <c r="AJ10" s="73"/>
      <c r="AK10" s="2"/>
      <c r="AL10" s="73">
        <f>データ!V6</f>
        <v>81</v>
      </c>
      <c r="AM10" s="73"/>
      <c r="AN10" s="73"/>
      <c r="AO10" s="73"/>
      <c r="AP10" s="73"/>
      <c r="AQ10" s="73"/>
      <c r="AR10" s="73"/>
      <c r="AS10" s="73"/>
      <c r="AT10" s="72">
        <f>データ!W6</f>
        <v>0.01</v>
      </c>
      <c r="AU10" s="72"/>
      <c r="AV10" s="72"/>
      <c r="AW10" s="72"/>
      <c r="AX10" s="72"/>
      <c r="AY10" s="72"/>
      <c r="AZ10" s="72"/>
      <c r="BA10" s="72"/>
      <c r="BB10" s="72">
        <f>データ!X6</f>
        <v>8100</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51" t="s">
        <v>26</v>
      </c>
      <c r="BM14" s="52"/>
      <c r="BN14" s="52"/>
      <c r="BO14" s="52"/>
      <c r="BP14" s="52"/>
      <c r="BQ14" s="52"/>
      <c r="BR14" s="52"/>
      <c r="BS14" s="52"/>
      <c r="BT14" s="52"/>
      <c r="BU14" s="52"/>
      <c r="BV14" s="52"/>
      <c r="BW14" s="52"/>
      <c r="BX14" s="52"/>
      <c r="BY14" s="52"/>
      <c r="BZ14" s="53"/>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54"/>
      <c r="BM15" s="55"/>
      <c r="BN15" s="55"/>
      <c r="BO15" s="55"/>
      <c r="BP15" s="55"/>
      <c r="BQ15" s="55"/>
      <c r="BR15" s="55"/>
      <c r="BS15" s="55"/>
      <c r="BT15" s="55"/>
      <c r="BU15" s="55"/>
      <c r="BV15" s="55"/>
      <c r="BW15" s="55"/>
      <c r="BX15" s="55"/>
      <c r="BY15" s="55"/>
      <c r="BZ15" s="56"/>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122</v>
      </c>
      <c r="BM16" s="64"/>
      <c r="BN16" s="64"/>
      <c r="BO16" s="64"/>
      <c r="BP16" s="64"/>
      <c r="BQ16" s="64"/>
      <c r="BR16" s="64"/>
      <c r="BS16" s="64"/>
      <c r="BT16" s="64"/>
      <c r="BU16" s="64"/>
      <c r="BV16" s="64"/>
      <c r="BW16" s="64"/>
      <c r="BX16" s="64"/>
      <c r="BY16" s="64"/>
      <c r="BZ16" s="65"/>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c r="A34" s="2"/>
      <c r="B34" s="17"/>
      <c r="C34" s="57" t="s">
        <v>27</v>
      </c>
      <c r="D34" s="57"/>
      <c r="E34" s="57"/>
      <c r="F34" s="57"/>
      <c r="G34" s="57"/>
      <c r="H34" s="57"/>
      <c r="I34" s="57"/>
      <c r="J34" s="57"/>
      <c r="K34" s="57"/>
      <c r="L34" s="57"/>
      <c r="M34" s="57"/>
      <c r="N34" s="57"/>
      <c r="O34" s="57"/>
      <c r="P34" s="57"/>
      <c r="Q34" s="20"/>
      <c r="R34" s="57" t="s">
        <v>28</v>
      </c>
      <c r="S34" s="57"/>
      <c r="T34" s="57"/>
      <c r="U34" s="57"/>
      <c r="V34" s="57"/>
      <c r="W34" s="57"/>
      <c r="X34" s="57"/>
      <c r="Y34" s="57"/>
      <c r="Z34" s="57"/>
      <c r="AA34" s="57"/>
      <c r="AB34" s="57"/>
      <c r="AC34" s="57"/>
      <c r="AD34" s="57"/>
      <c r="AE34" s="57"/>
      <c r="AF34" s="20"/>
      <c r="AG34" s="57" t="s">
        <v>29</v>
      </c>
      <c r="AH34" s="57"/>
      <c r="AI34" s="57"/>
      <c r="AJ34" s="57"/>
      <c r="AK34" s="57"/>
      <c r="AL34" s="57"/>
      <c r="AM34" s="57"/>
      <c r="AN34" s="57"/>
      <c r="AO34" s="57"/>
      <c r="AP34" s="57"/>
      <c r="AQ34" s="57"/>
      <c r="AR34" s="57"/>
      <c r="AS34" s="57"/>
      <c r="AT34" s="57"/>
      <c r="AU34" s="20"/>
      <c r="AV34" s="57" t="s">
        <v>30</v>
      </c>
      <c r="AW34" s="57"/>
      <c r="AX34" s="57"/>
      <c r="AY34" s="57"/>
      <c r="AZ34" s="57"/>
      <c r="BA34" s="57"/>
      <c r="BB34" s="57"/>
      <c r="BC34" s="57"/>
      <c r="BD34" s="57"/>
      <c r="BE34" s="57"/>
      <c r="BF34" s="57"/>
      <c r="BG34" s="57"/>
      <c r="BH34" s="57"/>
      <c r="BI34" s="57"/>
      <c r="BJ34" s="19"/>
      <c r="BK34" s="2"/>
      <c r="BL34" s="63"/>
      <c r="BM34" s="64"/>
      <c r="BN34" s="64"/>
      <c r="BO34" s="64"/>
      <c r="BP34" s="64"/>
      <c r="BQ34" s="64"/>
      <c r="BR34" s="64"/>
      <c r="BS34" s="64"/>
      <c r="BT34" s="64"/>
      <c r="BU34" s="64"/>
      <c r="BV34" s="64"/>
      <c r="BW34" s="64"/>
      <c r="BX34" s="64"/>
      <c r="BY34" s="64"/>
      <c r="BZ34" s="65"/>
    </row>
    <row r="35" spans="1:78" ht="13.5" customHeight="1">
      <c r="A35" s="2"/>
      <c r="B35" s="17"/>
      <c r="C35" s="57"/>
      <c r="D35" s="57"/>
      <c r="E35" s="57"/>
      <c r="F35" s="57"/>
      <c r="G35" s="57"/>
      <c r="H35" s="57"/>
      <c r="I35" s="57"/>
      <c r="J35" s="57"/>
      <c r="K35" s="57"/>
      <c r="L35" s="57"/>
      <c r="M35" s="57"/>
      <c r="N35" s="57"/>
      <c r="O35" s="57"/>
      <c r="P35" s="57"/>
      <c r="Q35" s="20"/>
      <c r="R35" s="57"/>
      <c r="S35" s="57"/>
      <c r="T35" s="57"/>
      <c r="U35" s="57"/>
      <c r="V35" s="57"/>
      <c r="W35" s="57"/>
      <c r="X35" s="57"/>
      <c r="Y35" s="57"/>
      <c r="Z35" s="57"/>
      <c r="AA35" s="57"/>
      <c r="AB35" s="57"/>
      <c r="AC35" s="57"/>
      <c r="AD35" s="57"/>
      <c r="AE35" s="57"/>
      <c r="AF35" s="20"/>
      <c r="AG35" s="57"/>
      <c r="AH35" s="57"/>
      <c r="AI35" s="57"/>
      <c r="AJ35" s="57"/>
      <c r="AK35" s="57"/>
      <c r="AL35" s="57"/>
      <c r="AM35" s="57"/>
      <c r="AN35" s="57"/>
      <c r="AO35" s="57"/>
      <c r="AP35" s="57"/>
      <c r="AQ35" s="57"/>
      <c r="AR35" s="57"/>
      <c r="AS35" s="57"/>
      <c r="AT35" s="57"/>
      <c r="AU35" s="20"/>
      <c r="AV35" s="57"/>
      <c r="AW35" s="57"/>
      <c r="AX35" s="57"/>
      <c r="AY35" s="57"/>
      <c r="AZ35" s="57"/>
      <c r="BA35" s="57"/>
      <c r="BB35" s="57"/>
      <c r="BC35" s="57"/>
      <c r="BD35" s="57"/>
      <c r="BE35" s="57"/>
      <c r="BF35" s="57"/>
      <c r="BG35" s="57"/>
      <c r="BH35" s="57"/>
      <c r="BI35" s="57"/>
      <c r="BJ35" s="19"/>
      <c r="BK35" s="2"/>
      <c r="BL35" s="63"/>
      <c r="BM35" s="64"/>
      <c r="BN35" s="64"/>
      <c r="BO35" s="64"/>
      <c r="BP35" s="64"/>
      <c r="BQ35" s="64"/>
      <c r="BR35" s="64"/>
      <c r="BS35" s="64"/>
      <c r="BT35" s="64"/>
      <c r="BU35" s="64"/>
      <c r="BV35" s="64"/>
      <c r="BW35" s="64"/>
      <c r="BX35" s="64"/>
      <c r="BY35" s="64"/>
      <c r="BZ35" s="65"/>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51" t="s">
        <v>31</v>
      </c>
      <c r="BM45" s="52"/>
      <c r="BN45" s="52"/>
      <c r="BO45" s="52"/>
      <c r="BP45" s="52"/>
      <c r="BQ45" s="52"/>
      <c r="BR45" s="52"/>
      <c r="BS45" s="52"/>
      <c r="BT45" s="52"/>
      <c r="BU45" s="52"/>
      <c r="BV45" s="52"/>
      <c r="BW45" s="52"/>
      <c r="BX45" s="52"/>
      <c r="BY45" s="52"/>
      <c r="BZ45" s="53"/>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54"/>
      <c r="BM46" s="55"/>
      <c r="BN46" s="55"/>
      <c r="BO46" s="55"/>
      <c r="BP46" s="55"/>
      <c r="BQ46" s="55"/>
      <c r="BR46" s="55"/>
      <c r="BS46" s="55"/>
      <c r="BT46" s="55"/>
      <c r="BU46" s="55"/>
      <c r="BV46" s="55"/>
      <c r="BW46" s="55"/>
      <c r="BX46" s="55"/>
      <c r="BY46" s="55"/>
      <c r="BZ46" s="56"/>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5" t="s">
        <v>123</v>
      </c>
      <c r="BM47" s="46"/>
      <c r="BN47" s="46"/>
      <c r="BO47" s="46"/>
      <c r="BP47" s="46"/>
      <c r="BQ47" s="46"/>
      <c r="BR47" s="46"/>
      <c r="BS47" s="46"/>
      <c r="BT47" s="46"/>
      <c r="BU47" s="46"/>
      <c r="BV47" s="46"/>
      <c r="BW47" s="46"/>
      <c r="BX47" s="46"/>
      <c r="BY47" s="46"/>
      <c r="BZ47" s="47"/>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5"/>
      <c r="BM48" s="46"/>
      <c r="BN48" s="46"/>
      <c r="BO48" s="46"/>
      <c r="BP48" s="46"/>
      <c r="BQ48" s="46"/>
      <c r="BR48" s="46"/>
      <c r="BS48" s="46"/>
      <c r="BT48" s="46"/>
      <c r="BU48" s="46"/>
      <c r="BV48" s="46"/>
      <c r="BW48" s="46"/>
      <c r="BX48" s="46"/>
      <c r="BY48" s="46"/>
      <c r="BZ48" s="47"/>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5"/>
      <c r="BM49" s="46"/>
      <c r="BN49" s="46"/>
      <c r="BO49" s="46"/>
      <c r="BP49" s="46"/>
      <c r="BQ49" s="46"/>
      <c r="BR49" s="46"/>
      <c r="BS49" s="46"/>
      <c r="BT49" s="46"/>
      <c r="BU49" s="46"/>
      <c r="BV49" s="46"/>
      <c r="BW49" s="46"/>
      <c r="BX49" s="46"/>
      <c r="BY49" s="46"/>
      <c r="BZ49" s="47"/>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5"/>
      <c r="BM50" s="46"/>
      <c r="BN50" s="46"/>
      <c r="BO50" s="46"/>
      <c r="BP50" s="46"/>
      <c r="BQ50" s="46"/>
      <c r="BR50" s="46"/>
      <c r="BS50" s="46"/>
      <c r="BT50" s="46"/>
      <c r="BU50" s="46"/>
      <c r="BV50" s="46"/>
      <c r="BW50" s="46"/>
      <c r="BX50" s="46"/>
      <c r="BY50" s="46"/>
      <c r="BZ50" s="47"/>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5"/>
      <c r="BM51" s="46"/>
      <c r="BN51" s="46"/>
      <c r="BO51" s="46"/>
      <c r="BP51" s="46"/>
      <c r="BQ51" s="46"/>
      <c r="BR51" s="46"/>
      <c r="BS51" s="46"/>
      <c r="BT51" s="46"/>
      <c r="BU51" s="46"/>
      <c r="BV51" s="46"/>
      <c r="BW51" s="46"/>
      <c r="BX51" s="46"/>
      <c r="BY51" s="46"/>
      <c r="BZ51" s="47"/>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5"/>
      <c r="BM52" s="46"/>
      <c r="BN52" s="46"/>
      <c r="BO52" s="46"/>
      <c r="BP52" s="46"/>
      <c r="BQ52" s="46"/>
      <c r="BR52" s="46"/>
      <c r="BS52" s="46"/>
      <c r="BT52" s="46"/>
      <c r="BU52" s="46"/>
      <c r="BV52" s="46"/>
      <c r="BW52" s="46"/>
      <c r="BX52" s="46"/>
      <c r="BY52" s="46"/>
      <c r="BZ52" s="47"/>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5"/>
      <c r="BM53" s="46"/>
      <c r="BN53" s="46"/>
      <c r="BO53" s="46"/>
      <c r="BP53" s="46"/>
      <c r="BQ53" s="46"/>
      <c r="BR53" s="46"/>
      <c r="BS53" s="46"/>
      <c r="BT53" s="46"/>
      <c r="BU53" s="46"/>
      <c r="BV53" s="46"/>
      <c r="BW53" s="46"/>
      <c r="BX53" s="46"/>
      <c r="BY53" s="46"/>
      <c r="BZ53" s="47"/>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5"/>
      <c r="BM54" s="46"/>
      <c r="BN54" s="46"/>
      <c r="BO54" s="46"/>
      <c r="BP54" s="46"/>
      <c r="BQ54" s="46"/>
      <c r="BR54" s="46"/>
      <c r="BS54" s="46"/>
      <c r="BT54" s="46"/>
      <c r="BU54" s="46"/>
      <c r="BV54" s="46"/>
      <c r="BW54" s="46"/>
      <c r="BX54" s="46"/>
      <c r="BY54" s="46"/>
      <c r="BZ54" s="47"/>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5"/>
      <c r="BM55" s="46"/>
      <c r="BN55" s="46"/>
      <c r="BO55" s="46"/>
      <c r="BP55" s="46"/>
      <c r="BQ55" s="46"/>
      <c r="BR55" s="46"/>
      <c r="BS55" s="46"/>
      <c r="BT55" s="46"/>
      <c r="BU55" s="46"/>
      <c r="BV55" s="46"/>
      <c r="BW55" s="46"/>
      <c r="BX55" s="46"/>
      <c r="BY55" s="46"/>
      <c r="BZ55" s="47"/>
    </row>
    <row r="56" spans="1:78" ht="13.5" customHeight="1">
      <c r="A56" s="2"/>
      <c r="B56" s="17"/>
      <c r="C56" s="57" t="s">
        <v>32</v>
      </c>
      <c r="D56" s="57"/>
      <c r="E56" s="57"/>
      <c r="F56" s="57"/>
      <c r="G56" s="57"/>
      <c r="H56" s="57"/>
      <c r="I56" s="57"/>
      <c r="J56" s="57"/>
      <c r="K56" s="57"/>
      <c r="L56" s="57"/>
      <c r="M56" s="57"/>
      <c r="N56" s="57"/>
      <c r="O56" s="57"/>
      <c r="P56" s="57"/>
      <c r="Q56" s="20"/>
      <c r="R56" s="57" t="s">
        <v>33</v>
      </c>
      <c r="S56" s="57"/>
      <c r="T56" s="57"/>
      <c r="U56" s="57"/>
      <c r="V56" s="57"/>
      <c r="W56" s="57"/>
      <c r="X56" s="57"/>
      <c r="Y56" s="57"/>
      <c r="Z56" s="57"/>
      <c r="AA56" s="57"/>
      <c r="AB56" s="57"/>
      <c r="AC56" s="57"/>
      <c r="AD56" s="57"/>
      <c r="AE56" s="57"/>
      <c r="AF56" s="20"/>
      <c r="AG56" s="57" t="s">
        <v>34</v>
      </c>
      <c r="AH56" s="57"/>
      <c r="AI56" s="57"/>
      <c r="AJ56" s="57"/>
      <c r="AK56" s="57"/>
      <c r="AL56" s="57"/>
      <c r="AM56" s="57"/>
      <c r="AN56" s="57"/>
      <c r="AO56" s="57"/>
      <c r="AP56" s="57"/>
      <c r="AQ56" s="57"/>
      <c r="AR56" s="57"/>
      <c r="AS56" s="57"/>
      <c r="AT56" s="57"/>
      <c r="AU56" s="20"/>
      <c r="AV56" s="57" t="s">
        <v>35</v>
      </c>
      <c r="AW56" s="57"/>
      <c r="AX56" s="57"/>
      <c r="AY56" s="57"/>
      <c r="AZ56" s="57"/>
      <c r="BA56" s="57"/>
      <c r="BB56" s="57"/>
      <c r="BC56" s="57"/>
      <c r="BD56" s="57"/>
      <c r="BE56" s="57"/>
      <c r="BF56" s="57"/>
      <c r="BG56" s="57"/>
      <c r="BH56" s="57"/>
      <c r="BI56" s="57"/>
      <c r="BJ56" s="19"/>
      <c r="BK56" s="2"/>
      <c r="BL56" s="45"/>
      <c r="BM56" s="46"/>
      <c r="BN56" s="46"/>
      <c r="BO56" s="46"/>
      <c r="BP56" s="46"/>
      <c r="BQ56" s="46"/>
      <c r="BR56" s="46"/>
      <c r="BS56" s="46"/>
      <c r="BT56" s="46"/>
      <c r="BU56" s="46"/>
      <c r="BV56" s="46"/>
      <c r="BW56" s="46"/>
      <c r="BX56" s="46"/>
      <c r="BY56" s="46"/>
      <c r="BZ56" s="47"/>
    </row>
    <row r="57" spans="1:78" ht="13.5" customHeight="1">
      <c r="A57" s="2"/>
      <c r="B57" s="17"/>
      <c r="C57" s="57"/>
      <c r="D57" s="57"/>
      <c r="E57" s="57"/>
      <c r="F57" s="57"/>
      <c r="G57" s="57"/>
      <c r="H57" s="57"/>
      <c r="I57" s="57"/>
      <c r="J57" s="57"/>
      <c r="K57" s="57"/>
      <c r="L57" s="57"/>
      <c r="M57" s="57"/>
      <c r="N57" s="57"/>
      <c r="O57" s="57"/>
      <c r="P57" s="57"/>
      <c r="Q57" s="20"/>
      <c r="R57" s="57"/>
      <c r="S57" s="57"/>
      <c r="T57" s="57"/>
      <c r="U57" s="57"/>
      <c r="V57" s="57"/>
      <c r="W57" s="57"/>
      <c r="X57" s="57"/>
      <c r="Y57" s="57"/>
      <c r="Z57" s="57"/>
      <c r="AA57" s="57"/>
      <c r="AB57" s="57"/>
      <c r="AC57" s="57"/>
      <c r="AD57" s="57"/>
      <c r="AE57" s="57"/>
      <c r="AF57" s="20"/>
      <c r="AG57" s="57"/>
      <c r="AH57" s="57"/>
      <c r="AI57" s="57"/>
      <c r="AJ57" s="57"/>
      <c r="AK57" s="57"/>
      <c r="AL57" s="57"/>
      <c r="AM57" s="57"/>
      <c r="AN57" s="57"/>
      <c r="AO57" s="57"/>
      <c r="AP57" s="57"/>
      <c r="AQ57" s="57"/>
      <c r="AR57" s="57"/>
      <c r="AS57" s="57"/>
      <c r="AT57" s="57"/>
      <c r="AU57" s="20"/>
      <c r="AV57" s="57"/>
      <c r="AW57" s="57"/>
      <c r="AX57" s="57"/>
      <c r="AY57" s="57"/>
      <c r="AZ57" s="57"/>
      <c r="BA57" s="57"/>
      <c r="BB57" s="57"/>
      <c r="BC57" s="57"/>
      <c r="BD57" s="57"/>
      <c r="BE57" s="57"/>
      <c r="BF57" s="57"/>
      <c r="BG57" s="57"/>
      <c r="BH57" s="57"/>
      <c r="BI57" s="57"/>
      <c r="BJ57" s="19"/>
      <c r="BK57" s="2"/>
      <c r="BL57" s="45"/>
      <c r="BM57" s="46"/>
      <c r="BN57" s="46"/>
      <c r="BO57" s="46"/>
      <c r="BP57" s="46"/>
      <c r="BQ57" s="46"/>
      <c r="BR57" s="46"/>
      <c r="BS57" s="46"/>
      <c r="BT57" s="46"/>
      <c r="BU57" s="46"/>
      <c r="BV57" s="46"/>
      <c r="BW57" s="46"/>
      <c r="BX57" s="46"/>
      <c r="BY57" s="46"/>
      <c r="BZ57" s="47"/>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5"/>
      <c r="BM58" s="46"/>
      <c r="BN58" s="46"/>
      <c r="BO58" s="46"/>
      <c r="BP58" s="46"/>
      <c r="BQ58" s="46"/>
      <c r="BR58" s="46"/>
      <c r="BS58" s="46"/>
      <c r="BT58" s="46"/>
      <c r="BU58" s="46"/>
      <c r="BV58" s="46"/>
      <c r="BW58" s="46"/>
      <c r="BX58" s="46"/>
      <c r="BY58" s="46"/>
      <c r="BZ58" s="47"/>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5"/>
      <c r="BM59" s="46"/>
      <c r="BN59" s="46"/>
      <c r="BO59" s="46"/>
      <c r="BP59" s="46"/>
      <c r="BQ59" s="46"/>
      <c r="BR59" s="46"/>
      <c r="BS59" s="46"/>
      <c r="BT59" s="46"/>
      <c r="BU59" s="46"/>
      <c r="BV59" s="46"/>
      <c r="BW59" s="46"/>
      <c r="BX59" s="46"/>
      <c r="BY59" s="46"/>
      <c r="BZ59" s="47"/>
    </row>
    <row r="60" spans="1:78" ht="13.5" customHeight="1">
      <c r="A60" s="2"/>
      <c r="B60" s="42" t="s">
        <v>36</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45"/>
      <c r="BM60" s="46"/>
      <c r="BN60" s="46"/>
      <c r="BO60" s="46"/>
      <c r="BP60" s="46"/>
      <c r="BQ60" s="46"/>
      <c r="BR60" s="46"/>
      <c r="BS60" s="46"/>
      <c r="BT60" s="46"/>
      <c r="BU60" s="46"/>
      <c r="BV60" s="46"/>
      <c r="BW60" s="46"/>
      <c r="BX60" s="46"/>
      <c r="BY60" s="46"/>
      <c r="BZ60" s="47"/>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45"/>
      <c r="BM61" s="46"/>
      <c r="BN61" s="46"/>
      <c r="BO61" s="46"/>
      <c r="BP61" s="46"/>
      <c r="BQ61" s="46"/>
      <c r="BR61" s="46"/>
      <c r="BS61" s="46"/>
      <c r="BT61" s="46"/>
      <c r="BU61" s="46"/>
      <c r="BV61" s="46"/>
      <c r="BW61" s="46"/>
      <c r="BX61" s="46"/>
      <c r="BY61" s="46"/>
      <c r="BZ61" s="47"/>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5"/>
      <c r="BM62" s="46"/>
      <c r="BN62" s="46"/>
      <c r="BO62" s="46"/>
      <c r="BP62" s="46"/>
      <c r="BQ62" s="46"/>
      <c r="BR62" s="46"/>
      <c r="BS62" s="46"/>
      <c r="BT62" s="46"/>
      <c r="BU62" s="46"/>
      <c r="BV62" s="46"/>
      <c r="BW62" s="46"/>
      <c r="BX62" s="46"/>
      <c r="BY62" s="46"/>
      <c r="BZ62" s="47"/>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48"/>
      <c r="BM63" s="49"/>
      <c r="BN63" s="49"/>
      <c r="BO63" s="49"/>
      <c r="BP63" s="49"/>
      <c r="BQ63" s="49"/>
      <c r="BR63" s="49"/>
      <c r="BS63" s="49"/>
      <c r="BT63" s="49"/>
      <c r="BU63" s="49"/>
      <c r="BV63" s="49"/>
      <c r="BW63" s="49"/>
      <c r="BX63" s="49"/>
      <c r="BY63" s="49"/>
      <c r="BZ63" s="50"/>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51" t="s">
        <v>37</v>
      </c>
      <c r="BM64" s="52"/>
      <c r="BN64" s="52"/>
      <c r="BO64" s="52"/>
      <c r="BP64" s="52"/>
      <c r="BQ64" s="52"/>
      <c r="BR64" s="52"/>
      <c r="BS64" s="52"/>
      <c r="BT64" s="52"/>
      <c r="BU64" s="52"/>
      <c r="BV64" s="52"/>
      <c r="BW64" s="52"/>
      <c r="BX64" s="52"/>
      <c r="BY64" s="52"/>
      <c r="BZ64" s="53"/>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54"/>
      <c r="BM65" s="55"/>
      <c r="BN65" s="55"/>
      <c r="BO65" s="55"/>
      <c r="BP65" s="55"/>
      <c r="BQ65" s="55"/>
      <c r="BR65" s="55"/>
      <c r="BS65" s="55"/>
      <c r="BT65" s="55"/>
      <c r="BU65" s="55"/>
      <c r="BV65" s="55"/>
      <c r="BW65" s="55"/>
      <c r="BX65" s="55"/>
      <c r="BY65" s="55"/>
      <c r="BZ65" s="56"/>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5" t="s">
        <v>124</v>
      </c>
      <c r="BM66" s="46"/>
      <c r="BN66" s="46"/>
      <c r="BO66" s="46"/>
      <c r="BP66" s="46"/>
      <c r="BQ66" s="46"/>
      <c r="BR66" s="46"/>
      <c r="BS66" s="46"/>
      <c r="BT66" s="46"/>
      <c r="BU66" s="46"/>
      <c r="BV66" s="46"/>
      <c r="BW66" s="46"/>
      <c r="BX66" s="46"/>
      <c r="BY66" s="46"/>
      <c r="BZ66" s="47"/>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5"/>
      <c r="BM67" s="46"/>
      <c r="BN67" s="46"/>
      <c r="BO67" s="46"/>
      <c r="BP67" s="46"/>
      <c r="BQ67" s="46"/>
      <c r="BR67" s="46"/>
      <c r="BS67" s="46"/>
      <c r="BT67" s="46"/>
      <c r="BU67" s="46"/>
      <c r="BV67" s="46"/>
      <c r="BW67" s="46"/>
      <c r="BX67" s="46"/>
      <c r="BY67" s="46"/>
      <c r="BZ67" s="47"/>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5"/>
      <c r="BM68" s="46"/>
      <c r="BN68" s="46"/>
      <c r="BO68" s="46"/>
      <c r="BP68" s="46"/>
      <c r="BQ68" s="46"/>
      <c r="BR68" s="46"/>
      <c r="BS68" s="46"/>
      <c r="BT68" s="46"/>
      <c r="BU68" s="46"/>
      <c r="BV68" s="46"/>
      <c r="BW68" s="46"/>
      <c r="BX68" s="46"/>
      <c r="BY68" s="46"/>
      <c r="BZ68" s="47"/>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5"/>
      <c r="BM69" s="46"/>
      <c r="BN69" s="46"/>
      <c r="BO69" s="46"/>
      <c r="BP69" s="46"/>
      <c r="BQ69" s="46"/>
      <c r="BR69" s="46"/>
      <c r="BS69" s="46"/>
      <c r="BT69" s="46"/>
      <c r="BU69" s="46"/>
      <c r="BV69" s="46"/>
      <c r="BW69" s="46"/>
      <c r="BX69" s="46"/>
      <c r="BY69" s="46"/>
      <c r="BZ69" s="47"/>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5"/>
      <c r="BM70" s="46"/>
      <c r="BN70" s="46"/>
      <c r="BO70" s="46"/>
      <c r="BP70" s="46"/>
      <c r="BQ70" s="46"/>
      <c r="BR70" s="46"/>
      <c r="BS70" s="46"/>
      <c r="BT70" s="46"/>
      <c r="BU70" s="46"/>
      <c r="BV70" s="46"/>
      <c r="BW70" s="46"/>
      <c r="BX70" s="46"/>
      <c r="BY70" s="46"/>
      <c r="BZ70" s="47"/>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5"/>
      <c r="BM71" s="46"/>
      <c r="BN71" s="46"/>
      <c r="BO71" s="46"/>
      <c r="BP71" s="46"/>
      <c r="BQ71" s="46"/>
      <c r="BR71" s="46"/>
      <c r="BS71" s="46"/>
      <c r="BT71" s="46"/>
      <c r="BU71" s="46"/>
      <c r="BV71" s="46"/>
      <c r="BW71" s="46"/>
      <c r="BX71" s="46"/>
      <c r="BY71" s="46"/>
      <c r="BZ71" s="47"/>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5"/>
      <c r="BM72" s="46"/>
      <c r="BN72" s="46"/>
      <c r="BO72" s="46"/>
      <c r="BP72" s="46"/>
      <c r="BQ72" s="46"/>
      <c r="BR72" s="46"/>
      <c r="BS72" s="46"/>
      <c r="BT72" s="46"/>
      <c r="BU72" s="46"/>
      <c r="BV72" s="46"/>
      <c r="BW72" s="46"/>
      <c r="BX72" s="46"/>
      <c r="BY72" s="46"/>
      <c r="BZ72" s="47"/>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5"/>
      <c r="BM73" s="46"/>
      <c r="BN73" s="46"/>
      <c r="BO73" s="46"/>
      <c r="BP73" s="46"/>
      <c r="BQ73" s="46"/>
      <c r="BR73" s="46"/>
      <c r="BS73" s="46"/>
      <c r="BT73" s="46"/>
      <c r="BU73" s="46"/>
      <c r="BV73" s="46"/>
      <c r="BW73" s="46"/>
      <c r="BX73" s="46"/>
      <c r="BY73" s="46"/>
      <c r="BZ73" s="47"/>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5"/>
      <c r="BM74" s="46"/>
      <c r="BN74" s="46"/>
      <c r="BO74" s="46"/>
      <c r="BP74" s="46"/>
      <c r="BQ74" s="46"/>
      <c r="BR74" s="46"/>
      <c r="BS74" s="46"/>
      <c r="BT74" s="46"/>
      <c r="BU74" s="46"/>
      <c r="BV74" s="46"/>
      <c r="BW74" s="46"/>
      <c r="BX74" s="46"/>
      <c r="BY74" s="46"/>
      <c r="BZ74" s="47"/>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5"/>
      <c r="BM75" s="46"/>
      <c r="BN75" s="46"/>
      <c r="BO75" s="46"/>
      <c r="BP75" s="46"/>
      <c r="BQ75" s="46"/>
      <c r="BR75" s="46"/>
      <c r="BS75" s="46"/>
      <c r="BT75" s="46"/>
      <c r="BU75" s="46"/>
      <c r="BV75" s="46"/>
      <c r="BW75" s="46"/>
      <c r="BX75" s="46"/>
      <c r="BY75" s="46"/>
      <c r="BZ75" s="47"/>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5"/>
      <c r="BM76" s="46"/>
      <c r="BN76" s="46"/>
      <c r="BO76" s="46"/>
      <c r="BP76" s="46"/>
      <c r="BQ76" s="46"/>
      <c r="BR76" s="46"/>
      <c r="BS76" s="46"/>
      <c r="BT76" s="46"/>
      <c r="BU76" s="46"/>
      <c r="BV76" s="46"/>
      <c r="BW76" s="46"/>
      <c r="BX76" s="46"/>
      <c r="BY76" s="46"/>
      <c r="BZ76" s="47"/>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5"/>
      <c r="BM77" s="46"/>
      <c r="BN77" s="46"/>
      <c r="BO77" s="46"/>
      <c r="BP77" s="46"/>
      <c r="BQ77" s="46"/>
      <c r="BR77" s="46"/>
      <c r="BS77" s="46"/>
      <c r="BT77" s="46"/>
      <c r="BU77" s="46"/>
      <c r="BV77" s="46"/>
      <c r="BW77" s="46"/>
      <c r="BX77" s="46"/>
      <c r="BY77" s="46"/>
      <c r="BZ77" s="47"/>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5"/>
      <c r="BM78" s="46"/>
      <c r="BN78" s="46"/>
      <c r="BO78" s="46"/>
      <c r="BP78" s="46"/>
      <c r="BQ78" s="46"/>
      <c r="BR78" s="46"/>
      <c r="BS78" s="46"/>
      <c r="BT78" s="46"/>
      <c r="BU78" s="46"/>
      <c r="BV78" s="46"/>
      <c r="BW78" s="46"/>
      <c r="BX78" s="46"/>
      <c r="BY78" s="46"/>
      <c r="BZ78" s="47"/>
    </row>
    <row r="79" spans="1:78" ht="13.5" customHeight="1">
      <c r="A79" s="2"/>
      <c r="B79" s="17"/>
      <c r="C79" s="57" t="s">
        <v>38</v>
      </c>
      <c r="D79" s="57"/>
      <c r="E79" s="57"/>
      <c r="F79" s="57"/>
      <c r="G79" s="57"/>
      <c r="H79" s="57"/>
      <c r="I79" s="57"/>
      <c r="J79" s="57"/>
      <c r="K79" s="57"/>
      <c r="L79" s="57"/>
      <c r="M79" s="57"/>
      <c r="N79" s="57"/>
      <c r="O79" s="57"/>
      <c r="P79" s="57"/>
      <c r="Q79" s="57"/>
      <c r="R79" s="57"/>
      <c r="S79" s="57"/>
      <c r="T79" s="57"/>
      <c r="U79" s="20"/>
      <c r="V79" s="20"/>
      <c r="W79" s="57" t="s">
        <v>39</v>
      </c>
      <c r="X79" s="57"/>
      <c r="Y79" s="57"/>
      <c r="Z79" s="57"/>
      <c r="AA79" s="57"/>
      <c r="AB79" s="57"/>
      <c r="AC79" s="57"/>
      <c r="AD79" s="57"/>
      <c r="AE79" s="57"/>
      <c r="AF79" s="57"/>
      <c r="AG79" s="57"/>
      <c r="AH79" s="57"/>
      <c r="AI79" s="57"/>
      <c r="AJ79" s="57"/>
      <c r="AK79" s="57"/>
      <c r="AL79" s="57"/>
      <c r="AM79" s="57"/>
      <c r="AN79" s="57"/>
      <c r="AO79" s="20"/>
      <c r="AP79" s="20"/>
      <c r="AQ79" s="57" t="s">
        <v>40</v>
      </c>
      <c r="AR79" s="57"/>
      <c r="AS79" s="57"/>
      <c r="AT79" s="57"/>
      <c r="AU79" s="57"/>
      <c r="AV79" s="57"/>
      <c r="AW79" s="57"/>
      <c r="AX79" s="57"/>
      <c r="AY79" s="57"/>
      <c r="AZ79" s="57"/>
      <c r="BA79" s="57"/>
      <c r="BB79" s="57"/>
      <c r="BC79" s="57"/>
      <c r="BD79" s="57"/>
      <c r="BE79" s="57"/>
      <c r="BF79" s="57"/>
      <c r="BG79" s="57"/>
      <c r="BH79" s="57"/>
      <c r="BI79" s="18"/>
      <c r="BJ79" s="19"/>
      <c r="BK79" s="2"/>
      <c r="BL79" s="45"/>
      <c r="BM79" s="46"/>
      <c r="BN79" s="46"/>
      <c r="BO79" s="46"/>
      <c r="BP79" s="46"/>
      <c r="BQ79" s="46"/>
      <c r="BR79" s="46"/>
      <c r="BS79" s="46"/>
      <c r="BT79" s="46"/>
      <c r="BU79" s="46"/>
      <c r="BV79" s="46"/>
      <c r="BW79" s="46"/>
      <c r="BX79" s="46"/>
      <c r="BY79" s="46"/>
      <c r="BZ79" s="47"/>
    </row>
    <row r="80" spans="1:78" ht="13.5" customHeight="1">
      <c r="A80" s="2"/>
      <c r="B80" s="17"/>
      <c r="C80" s="57"/>
      <c r="D80" s="57"/>
      <c r="E80" s="57"/>
      <c r="F80" s="57"/>
      <c r="G80" s="57"/>
      <c r="H80" s="57"/>
      <c r="I80" s="57"/>
      <c r="J80" s="57"/>
      <c r="K80" s="57"/>
      <c r="L80" s="57"/>
      <c r="M80" s="57"/>
      <c r="N80" s="57"/>
      <c r="O80" s="57"/>
      <c r="P80" s="57"/>
      <c r="Q80" s="57"/>
      <c r="R80" s="57"/>
      <c r="S80" s="57"/>
      <c r="T80" s="57"/>
      <c r="U80" s="20"/>
      <c r="V80" s="20"/>
      <c r="W80" s="57"/>
      <c r="X80" s="57"/>
      <c r="Y80" s="57"/>
      <c r="Z80" s="57"/>
      <c r="AA80" s="57"/>
      <c r="AB80" s="57"/>
      <c r="AC80" s="57"/>
      <c r="AD80" s="57"/>
      <c r="AE80" s="57"/>
      <c r="AF80" s="57"/>
      <c r="AG80" s="57"/>
      <c r="AH80" s="57"/>
      <c r="AI80" s="57"/>
      <c r="AJ80" s="57"/>
      <c r="AK80" s="57"/>
      <c r="AL80" s="57"/>
      <c r="AM80" s="57"/>
      <c r="AN80" s="57"/>
      <c r="AO80" s="20"/>
      <c r="AP80" s="20"/>
      <c r="AQ80" s="57"/>
      <c r="AR80" s="57"/>
      <c r="AS80" s="57"/>
      <c r="AT80" s="57"/>
      <c r="AU80" s="57"/>
      <c r="AV80" s="57"/>
      <c r="AW80" s="57"/>
      <c r="AX80" s="57"/>
      <c r="AY80" s="57"/>
      <c r="AZ80" s="57"/>
      <c r="BA80" s="57"/>
      <c r="BB80" s="57"/>
      <c r="BC80" s="57"/>
      <c r="BD80" s="57"/>
      <c r="BE80" s="57"/>
      <c r="BF80" s="57"/>
      <c r="BG80" s="57"/>
      <c r="BH80" s="57"/>
      <c r="BI80" s="18"/>
      <c r="BJ80" s="19"/>
      <c r="BK80" s="2"/>
      <c r="BL80" s="45"/>
      <c r="BM80" s="46"/>
      <c r="BN80" s="46"/>
      <c r="BO80" s="46"/>
      <c r="BP80" s="46"/>
      <c r="BQ80" s="46"/>
      <c r="BR80" s="46"/>
      <c r="BS80" s="46"/>
      <c r="BT80" s="46"/>
      <c r="BU80" s="46"/>
      <c r="BV80" s="46"/>
      <c r="BW80" s="46"/>
      <c r="BX80" s="46"/>
      <c r="BY80" s="46"/>
      <c r="BZ80" s="47"/>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5"/>
      <c r="BM81" s="46"/>
      <c r="BN81" s="46"/>
      <c r="BO81" s="46"/>
      <c r="BP81" s="46"/>
      <c r="BQ81" s="46"/>
      <c r="BR81" s="46"/>
      <c r="BS81" s="46"/>
      <c r="BT81" s="46"/>
      <c r="BU81" s="46"/>
      <c r="BV81" s="46"/>
      <c r="BW81" s="46"/>
      <c r="BX81" s="46"/>
      <c r="BY81" s="46"/>
      <c r="BZ81" s="47"/>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8"/>
      <c r="BM82" s="49"/>
      <c r="BN82" s="49"/>
      <c r="BO82" s="49"/>
      <c r="BP82" s="49"/>
      <c r="BQ82" s="49"/>
      <c r="BR82" s="49"/>
      <c r="BS82" s="49"/>
      <c r="BT82" s="49"/>
      <c r="BU82" s="49"/>
      <c r="BV82" s="49"/>
      <c r="BW82" s="49"/>
      <c r="BX82" s="49"/>
      <c r="BY82" s="49"/>
      <c r="BZ82" s="50"/>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【985.48】</v>
      </c>
      <c r="I86" s="26" t="str">
        <f>データ!CA6</f>
        <v>【45.38】</v>
      </c>
      <c r="J86" s="26" t="str">
        <f>データ!CL6</f>
        <v>【377.04】</v>
      </c>
      <c r="K86" s="26" t="str">
        <f>データ!CW6</f>
        <v>【34.15】</v>
      </c>
      <c r="L86" s="26" t="str">
        <f>データ!DH6</f>
        <v>【78.22】</v>
      </c>
      <c r="M86" s="26" t="s">
        <v>56</v>
      </c>
      <c r="N86" s="26" t="s">
        <v>56</v>
      </c>
      <c r="O86" s="26" t="str">
        <f>データ!EO6</f>
        <v>【0.01】</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47:BZ63"/>
    <mergeCell ref="BL64:BZ65"/>
    <mergeCell ref="C79:T80"/>
    <mergeCell ref="W79:AN80"/>
    <mergeCell ref="AQ79:BH80"/>
    <mergeCell ref="BL66:BZ82"/>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394289</v>
      </c>
      <c r="D6" s="33">
        <f t="shared" si="3"/>
        <v>47</v>
      </c>
      <c r="E6" s="33">
        <f t="shared" si="3"/>
        <v>17</v>
      </c>
      <c r="F6" s="33">
        <f t="shared" si="3"/>
        <v>6</v>
      </c>
      <c r="G6" s="33">
        <f t="shared" si="3"/>
        <v>0</v>
      </c>
      <c r="H6" s="33" t="str">
        <f t="shared" si="3"/>
        <v>高知県　黒潮町</v>
      </c>
      <c r="I6" s="33" t="str">
        <f t="shared" si="3"/>
        <v>法非適用</v>
      </c>
      <c r="J6" s="33" t="str">
        <f t="shared" si="3"/>
        <v>下水道事業</v>
      </c>
      <c r="K6" s="33" t="str">
        <f t="shared" si="3"/>
        <v>漁業集落排水</v>
      </c>
      <c r="L6" s="33" t="str">
        <f t="shared" si="3"/>
        <v>H2</v>
      </c>
      <c r="M6" s="33">
        <f t="shared" si="3"/>
        <v>0</v>
      </c>
      <c r="N6" s="34" t="str">
        <f t="shared" si="3"/>
        <v>-</v>
      </c>
      <c r="O6" s="34" t="str">
        <f t="shared" si="3"/>
        <v>該当数値なし</v>
      </c>
      <c r="P6" s="34">
        <f t="shared" si="3"/>
        <v>0.7</v>
      </c>
      <c r="Q6" s="34">
        <f t="shared" si="3"/>
        <v>100</v>
      </c>
      <c r="R6" s="34">
        <f t="shared" si="3"/>
        <v>3900</v>
      </c>
      <c r="S6" s="34">
        <f t="shared" si="3"/>
        <v>11616</v>
      </c>
      <c r="T6" s="34">
        <f t="shared" si="3"/>
        <v>188.59</v>
      </c>
      <c r="U6" s="34">
        <f t="shared" si="3"/>
        <v>61.59</v>
      </c>
      <c r="V6" s="34">
        <f t="shared" si="3"/>
        <v>81</v>
      </c>
      <c r="W6" s="34">
        <f t="shared" si="3"/>
        <v>0.01</v>
      </c>
      <c r="X6" s="34">
        <f t="shared" si="3"/>
        <v>8100</v>
      </c>
      <c r="Y6" s="35">
        <f>IF(Y7="",NA(),Y7)</f>
        <v>99.33</v>
      </c>
      <c r="Z6" s="35">
        <f t="shared" ref="Z6:AH6" si="4">IF(Z7="",NA(),Z7)</f>
        <v>99.79</v>
      </c>
      <c r="AA6" s="35">
        <f t="shared" si="4"/>
        <v>99.73</v>
      </c>
      <c r="AB6" s="35">
        <f t="shared" si="4"/>
        <v>100.12</v>
      </c>
      <c r="AC6" s="35">
        <f t="shared" si="4"/>
        <v>99.98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1665.33</v>
      </c>
      <c r="BL6" s="35">
        <f t="shared" si="7"/>
        <v>1716.47</v>
      </c>
      <c r="BM6" s="35">
        <f t="shared" si="7"/>
        <v>1741.94</v>
      </c>
      <c r="BN6" s="35">
        <f t="shared" si="7"/>
        <v>1451.54</v>
      </c>
      <c r="BO6" s="35">
        <f t="shared" si="7"/>
        <v>1063.93</v>
      </c>
      <c r="BP6" s="34" t="str">
        <f>IF(BP7="","",IF(BP7="-","【-】","【"&amp;SUBSTITUTE(TEXT(BP7,"#,##0.00"),"-","△")&amp;"】"))</f>
        <v>【985.48】</v>
      </c>
      <c r="BQ6" s="35">
        <f>IF(BQ7="",NA(),BQ7)</f>
        <v>57.67</v>
      </c>
      <c r="BR6" s="35">
        <f t="shared" ref="BR6:BZ6" si="8">IF(BR7="",NA(),BR7)</f>
        <v>58.63</v>
      </c>
      <c r="BS6" s="35">
        <f t="shared" si="8"/>
        <v>43.91</v>
      </c>
      <c r="BT6" s="35">
        <f t="shared" si="8"/>
        <v>48.4</v>
      </c>
      <c r="BU6" s="35">
        <f t="shared" si="8"/>
        <v>27.93</v>
      </c>
      <c r="BV6" s="35">
        <f t="shared" si="8"/>
        <v>37.92</v>
      </c>
      <c r="BW6" s="35">
        <f t="shared" si="8"/>
        <v>35.049999999999997</v>
      </c>
      <c r="BX6" s="35">
        <f t="shared" si="8"/>
        <v>33.86</v>
      </c>
      <c r="BY6" s="35">
        <f t="shared" si="8"/>
        <v>33.58</v>
      </c>
      <c r="BZ6" s="35">
        <f t="shared" si="8"/>
        <v>46.26</v>
      </c>
      <c r="CA6" s="34" t="str">
        <f>IF(CA7="","",IF(CA7="-","【-】","【"&amp;SUBSTITUTE(TEXT(CA7,"#,##0.00"),"-","△")&amp;"】"))</f>
        <v>【45.38】</v>
      </c>
      <c r="CB6" s="35">
        <f>IF(CB7="",NA(),CB7)</f>
        <v>377.2</v>
      </c>
      <c r="CC6" s="35">
        <f t="shared" ref="CC6:CK6" si="9">IF(CC7="",NA(),CC7)</f>
        <v>381.17</v>
      </c>
      <c r="CD6" s="35">
        <f t="shared" si="9"/>
        <v>498.53</v>
      </c>
      <c r="CE6" s="35">
        <f t="shared" si="9"/>
        <v>457.74</v>
      </c>
      <c r="CF6" s="35">
        <f t="shared" si="9"/>
        <v>809.57</v>
      </c>
      <c r="CG6" s="35">
        <f t="shared" si="9"/>
        <v>438.71</v>
      </c>
      <c r="CH6" s="35">
        <f t="shared" si="9"/>
        <v>463.38</v>
      </c>
      <c r="CI6" s="35">
        <f t="shared" si="9"/>
        <v>510.15</v>
      </c>
      <c r="CJ6" s="35">
        <f t="shared" si="9"/>
        <v>514.39</v>
      </c>
      <c r="CK6" s="35">
        <f t="shared" si="9"/>
        <v>376.4</v>
      </c>
      <c r="CL6" s="34" t="str">
        <f>IF(CL7="","",IF(CL7="-","【-】","【"&amp;SUBSTITUTE(TEXT(CL7,"#,##0.00"),"-","△")&amp;"】"))</f>
        <v>【377.04】</v>
      </c>
      <c r="CM6" s="35">
        <f>IF(CM7="",NA(),CM7)</f>
        <v>23.26</v>
      </c>
      <c r="CN6" s="35">
        <f t="shared" ref="CN6:CV6" si="10">IF(CN7="",NA(),CN7)</f>
        <v>23.26</v>
      </c>
      <c r="CO6" s="35">
        <f t="shared" si="10"/>
        <v>23.26</v>
      </c>
      <c r="CP6" s="35">
        <f t="shared" si="10"/>
        <v>23.26</v>
      </c>
      <c r="CQ6" s="35">
        <f t="shared" si="10"/>
        <v>23.26</v>
      </c>
      <c r="CR6" s="35">
        <f t="shared" si="10"/>
        <v>33.81</v>
      </c>
      <c r="CS6" s="35">
        <f t="shared" si="10"/>
        <v>31.37</v>
      </c>
      <c r="CT6" s="35">
        <f t="shared" si="10"/>
        <v>29.86</v>
      </c>
      <c r="CU6" s="35">
        <f t="shared" si="10"/>
        <v>29.28</v>
      </c>
      <c r="CV6" s="35">
        <f t="shared" si="10"/>
        <v>33.729999999999997</v>
      </c>
      <c r="CW6" s="34" t="str">
        <f>IF(CW7="","",IF(CW7="-","【-】","【"&amp;SUBSTITUTE(TEXT(CW7,"#,##0.00"),"-","△")&amp;"】"))</f>
        <v>【34.15】</v>
      </c>
      <c r="CX6" s="35">
        <f>IF(CX7="",NA(),CX7)</f>
        <v>42.11</v>
      </c>
      <c r="CY6" s="35">
        <f t="shared" ref="CY6:DG6" si="11">IF(CY7="",NA(),CY7)</f>
        <v>44.57</v>
      </c>
      <c r="CZ6" s="35">
        <f t="shared" si="11"/>
        <v>45.65</v>
      </c>
      <c r="DA6" s="35">
        <f t="shared" si="11"/>
        <v>47.06</v>
      </c>
      <c r="DB6" s="35">
        <f t="shared" si="11"/>
        <v>49.38</v>
      </c>
      <c r="DC6" s="35">
        <f t="shared" si="11"/>
        <v>68.7</v>
      </c>
      <c r="DD6" s="35">
        <f t="shared" si="11"/>
        <v>67.38</v>
      </c>
      <c r="DE6" s="35">
        <f t="shared" si="11"/>
        <v>65.95</v>
      </c>
      <c r="DF6" s="35">
        <f t="shared" si="11"/>
        <v>66.819999999999993</v>
      </c>
      <c r="DG6" s="35">
        <f t="shared" si="11"/>
        <v>79.989999999999995</v>
      </c>
      <c r="DH6" s="34" t="str">
        <f>IF(DH7="","",IF(DH7="-","【-】","【"&amp;SUBSTITUTE(TEXT(DH7,"#,##0.00"),"-","△")&amp;"】"))</f>
        <v>【78.22】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1</v>
      </c>
      <c r="EG6" s="34">
        <f t="shared" si="14"/>
        <v>0</v>
      </c>
      <c r="EH6" s="34">
        <f t="shared" si="14"/>
        <v>0</v>
      </c>
      <c r="EI6" s="34">
        <f t="shared" si="14"/>
        <v>0</v>
      </c>
      <c r="EJ6" s="35">
        <f t="shared" si="14"/>
        <v>0.36</v>
      </c>
      <c r="EK6" s="35">
        <f t="shared" si="14"/>
        <v>0.25</v>
      </c>
      <c r="EL6" s="35">
        <f t="shared" si="14"/>
        <v>0.31</v>
      </c>
      <c r="EM6" s="35">
        <f t="shared" si="14"/>
        <v>0.1</v>
      </c>
      <c r="EN6" s="35">
        <f t="shared" si="14"/>
        <v>0.01</v>
      </c>
      <c r="EO6" s="34" t="str">
        <f>IF(EO7="","",IF(EO7="-","【-】","【"&amp;SUBSTITUTE(TEXT(EO7,"#,##0.00"),"-","△")&amp;"】"))</f>
        <v>【0.01】</v>
      </c>
    </row>
    <row r="7" spans="1:145" s="36" customFormat="1">
      <c r="A7" s="28"/>
      <c r="B7" s="37">
        <v>2016</v>
      </c>
      <c r="C7" s="37">
        <v>394289</v>
      </c>
      <c r="D7" s="37">
        <v>47</v>
      </c>
      <c r="E7" s="37">
        <v>17</v>
      </c>
      <c r="F7" s="37">
        <v>6</v>
      </c>
      <c r="G7" s="37">
        <v>0</v>
      </c>
      <c r="H7" s="37" t="s">
        <v>110</v>
      </c>
      <c r="I7" s="37" t="s">
        <v>111</v>
      </c>
      <c r="J7" s="37" t="s">
        <v>112</v>
      </c>
      <c r="K7" s="37" t="s">
        <v>113</v>
      </c>
      <c r="L7" s="37" t="s">
        <v>114</v>
      </c>
      <c r="M7" s="37"/>
      <c r="N7" s="38" t="s">
        <v>115</v>
      </c>
      <c r="O7" s="38" t="s">
        <v>116</v>
      </c>
      <c r="P7" s="38">
        <v>0.7</v>
      </c>
      <c r="Q7" s="38">
        <v>100</v>
      </c>
      <c r="R7" s="38">
        <v>3900</v>
      </c>
      <c r="S7" s="38">
        <v>11616</v>
      </c>
      <c r="T7" s="38">
        <v>188.59</v>
      </c>
      <c r="U7" s="38">
        <v>61.59</v>
      </c>
      <c r="V7" s="38">
        <v>81</v>
      </c>
      <c r="W7" s="38">
        <v>0.01</v>
      </c>
      <c r="X7" s="38">
        <v>8100</v>
      </c>
      <c r="Y7" s="38">
        <v>99.33</v>
      </c>
      <c r="Z7" s="38">
        <v>99.79</v>
      </c>
      <c r="AA7" s="38">
        <v>99.73</v>
      </c>
      <c r="AB7" s="38">
        <v>100.12</v>
      </c>
      <c r="AC7" s="38">
        <v>99.98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1665.33</v>
      </c>
      <c r="BL7" s="38">
        <v>1716.47</v>
      </c>
      <c r="BM7" s="38">
        <v>1741.94</v>
      </c>
      <c r="BN7" s="38">
        <v>1451.54</v>
      </c>
      <c r="BO7" s="38">
        <v>1063.93</v>
      </c>
      <c r="BP7" s="38">
        <v>985.48</v>
      </c>
      <c r="BQ7" s="38">
        <v>57.67</v>
      </c>
      <c r="BR7" s="38">
        <v>58.63</v>
      </c>
      <c r="BS7" s="38">
        <v>43.91</v>
      </c>
      <c r="BT7" s="38">
        <v>48.4</v>
      </c>
      <c r="BU7" s="38">
        <v>27.93</v>
      </c>
      <c r="BV7" s="38">
        <v>37.92</v>
      </c>
      <c r="BW7" s="38">
        <v>35.049999999999997</v>
      </c>
      <c r="BX7" s="38">
        <v>33.86</v>
      </c>
      <c r="BY7" s="38">
        <v>33.58</v>
      </c>
      <c r="BZ7" s="38">
        <v>46.26</v>
      </c>
      <c r="CA7" s="38">
        <v>45.38</v>
      </c>
      <c r="CB7" s="38">
        <v>377.2</v>
      </c>
      <c r="CC7" s="38">
        <v>381.17</v>
      </c>
      <c r="CD7" s="38">
        <v>498.53</v>
      </c>
      <c r="CE7" s="38">
        <v>457.74</v>
      </c>
      <c r="CF7" s="38">
        <v>809.57</v>
      </c>
      <c r="CG7" s="38">
        <v>438.71</v>
      </c>
      <c r="CH7" s="38">
        <v>463.38</v>
      </c>
      <c r="CI7" s="38">
        <v>510.15</v>
      </c>
      <c r="CJ7" s="38">
        <v>514.39</v>
      </c>
      <c r="CK7" s="38">
        <v>376.4</v>
      </c>
      <c r="CL7" s="38">
        <v>377.04</v>
      </c>
      <c r="CM7" s="38">
        <v>23.26</v>
      </c>
      <c r="CN7" s="38">
        <v>23.26</v>
      </c>
      <c r="CO7" s="38">
        <v>23.26</v>
      </c>
      <c r="CP7" s="38">
        <v>23.26</v>
      </c>
      <c r="CQ7" s="38">
        <v>23.26</v>
      </c>
      <c r="CR7" s="38">
        <v>33.81</v>
      </c>
      <c r="CS7" s="38">
        <v>31.37</v>
      </c>
      <c r="CT7" s="38">
        <v>29.86</v>
      </c>
      <c r="CU7" s="38">
        <v>29.28</v>
      </c>
      <c r="CV7" s="38">
        <v>33.729999999999997</v>
      </c>
      <c r="CW7" s="38">
        <v>34.15</v>
      </c>
      <c r="CX7" s="38">
        <v>42.11</v>
      </c>
      <c r="CY7" s="38">
        <v>44.57</v>
      </c>
      <c r="CZ7" s="38">
        <v>45.65</v>
      </c>
      <c r="DA7" s="38">
        <v>47.06</v>
      </c>
      <c r="DB7" s="38">
        <v>49.38</v>
      </c>
      <c r="DC7" s="38">
        <v>68.7</v>
      </c>
      <c r="DD7" s="38">
        <v>67.38</v>
      </c>
      <c r="DE7" s="38">
        <v>65.95</v>
      </c>
      <c r="DF7" s="38">
        <v>66.819999999999993</v>
      </c>
      <c r="DG7" s="38">
        <v>79.989999999999995</v>
      </c>
      <c r="DH7" s="38">
        <v>78.22</v>
      </c>
      <c r="DI7" s="38"/>
      <c r="DJ7" s="38"/>
      <c r="DK7" s="38"/>
      <c r="DL7" s="38"/>
      <c r="DM7" s="38"/>
      <c r="DN7" s="38"/>
      <c r="DO7" s="38"/>
      <c r="DP7" s="38"/>
      <c r="DQ7" s="38"/>
      <c r="DR7" s="38"/>
      <c r="DS7" s="38"/>
      <c r="DT7" s="38"/>
      <c r="DU7" s="38"/>
      <c r="DV7" s="38"/>
      <c r="DW7" s="38"/>
      <c r="DX7" s="38"/>
      <c r="DY7" s="38"/>
      <c r="DZ7" s="38"/>
      <c r="EA7" s="38"/>
      <c r="EB7" s="38"/>
      <c r="EC7" s="38"/>
      <c r="ED7" s="38"/>
      <c r="EE7" s="38">
        <v>0</v>
      </c>
      <c r="EF7" s="38">
        <v>1</v>
      </c>
      <c r="EG7" s="38">
        <v>0</v>
      </c>
      <c r="EH7" s="38">
        <v>0</v>
      </c>
      <c r="EI7" s="38">
        <v>0</v>
      </c>
      <c r="EJ7" s="38">
        <v>0.36</v>
      </c>
      <c r="EK7" s="38">
        <v>0.25</v>
      </c>
      <c r="EL7" s="38">
        <v>0.31</v>
      </c>
      <c r="EM7" s="38">
        <v>0.1</v>
      </c>
      <c r="EN7" s="38">
        <v>0.01</v>
      </c>
      <c r="EO7" s="38">
        <v>0.01</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2018-03-01T05:17:40Z</cp:lastPrinted>
  <dcterms:created xsi:type="dcterms:W3CDTF">2017-12-25T02:36:32Z</dcterms:created>
  <dcterms:modified xsi:type="dcterms:W3CDTF">2018-03-01T05:17:46Z</dcterms:modified>
  <cp:category/>
</cp:coreProperties>
</file>