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v3\企画財務課$\20_財務担当\A-00_共通\A-00-00_庶務\A-00-00-02_照会関係書\照会回答\回答\190129〆切_県市町村振興課_公営企業に係る「経営比較分析表」の分析及び公表について（依頼）\【下水・経営比較分析表】2017_392014_46_171_000\"/>
    </mc:Choice>
  </mc:AlternateContent>
  <workbookProtection workbookAlgorithmName="SHA-512" workbookHashValue="qU1LhKcI04FWwh4McWGkSP2M3Y4jsbQEQvH4Jah4oS6+1qtQW85msloKrEjYGAIH3gkP6NA5XelkuoweZ63pZQ==" workbookSaltValue="+/CS0aaKSoQTMrn5T6+1HQ=="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<sst xmlns="http://schemas.openxmlformats.org/spreadsheetml/2006/main" count="257" uniqueCount="123">
  <si>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</si>
  <si>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</si>
  <si>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</si>
  <si>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</si>
  <si>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</si>
  <si>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</si>
  <si>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</si>
  <si>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</si>
  <si>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</si>
  <si>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</si>
  <si>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</si>
  <si>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</si>
  <si>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</si>
  <si>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</si>
  <si>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</si>
  <si>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</si>
  <si>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</si>
  <si>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</si>
  <si>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</si>
  <si>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</si>
  <si>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</si>
  <si>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</si>
  <si>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</si>
  <si>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</si>
  <si>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</si>
  <si>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</si>
  <si>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</si>
  <si>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</si>
  <si>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</si>
  <si>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</si>
  <si>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</si>
  <si>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</si>
  <si>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</si>
  <si>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</si>
  <si>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</si>
  <si>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</si>
  <si>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</si>
  <si>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</si>
  <si>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</si>
  <si>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</si>
  <si>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</si>
  <si>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</si>
  <si>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</si>
  <si>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</si>
  <si>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</si>
  <si>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</si>
  <si>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</si>
  <si>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</si>
  <si>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</si>
  <si>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</si>
  <si>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</si>
  <si>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</si>
  <si>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</si>
  <si>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</si>
  <si>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</si>
  <si>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</si>
  <si>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</si>
  <si>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</si>
  <si>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</si>
  <si>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</si>
  <si>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</si>
  <si>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</si>
  <si>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</si>
  <si>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</si>
  <si>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</si>
  <si>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</si>
  <si>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</si>
  <si>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</si>
  <si>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</si>
  <si>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</si>
  <si>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</si>
  <si>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</si>
  <si>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</si>
  <si>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</si>
  <si>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</si>
  <si>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</si>
  <si>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</si>
  <si>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</si>
  <si>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</si>
  <si>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</si>
  <si>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</si>
  <si>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</si>
  <si>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</si>
  <si>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</si>
  <si>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</si>
  <si>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</si>
  <si>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</si>
  <si>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</si>
  <si>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</si>
  <si>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</si>
  <si>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</si>
  <si>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</si>
  <si>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</si>
  <si>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</si>
  <si>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</si>
  <si>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</si>
  <si>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</si>
  <si>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</si>
  <si>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</si>
  <si>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</si>
  <si>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</si>
  <si>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</si>
  <si>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</si>
  <si>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</si>
  <si>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</si>
  <si>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</si>
  <si>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</si>
  <si>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</si>
  <si>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</si>
  <si>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</si>
  <si>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</si>
  <si>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</si>
  <si>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</si>
  <si>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</si>
  <si>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</si>
  <si>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</si>
  <si>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</si>
  <si>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</si>
  <si>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</si>
  <si>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</si>
  <si>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との比較では，管渠老朽化率は高く，管渠改善率は低くなっている。普及率（平成29年度末）が59.8％と全国平均（78.8％）より低く，未普及地域の早期解消に向けて，集中的な汚水整備に取り組んでおり，老朽管の計画的な更新には至っていない状況となっている。
　現在は，平成30年4月に策定したストックマネジメント計画に基づき，計画的かつ効果的に老朽管の更新を進めている。</t>
    <rPh sb="55" eb="57">
      <t>ゼンコク</t>
    </rPh>
    <rPh sb="86" eb="89">
      <t>シュウチュウテキ</t>
    </rPh>
    <rPh sb="132" eb="134">
      <t>ゲンザイ</t>
    </rPh>
    <rPh sb="136" eb="138">
      <t>ヘイセイ</t>
    </rPh>
    <rPh sb="144" eb="146">
      <t>サクテイ</t>
    </rPh>
    <rPh sb="161" eb="162">
      <t>モト</t>
    </rPh>
    <phoneticPr fontId="16"/>
  </si>
  <si>
    <t>　平成27年度に学識経験者や市民代表で構成する「高知市上下水道事業経営審議会」を設置し，上下水道事業の今後の経営方針について諮問し，平成29年３月に答申をいただいた。また，この答申を参考に平成29年12月に経営戦略を策定した。
　下水道経営においては，脆弱な財政基盤の強化が喫緊の課題であり，投資や経営の合理化はもとより，普及率や水洗化率の向上とともに，使用料の適正化等による収益の確保が必要となっていたことから，平成30年4月に使用料改定（平均改定率16.0％）を行った。長期的に安定した持続可能なサービスの提供に向け，経営基盤の強化とともに財政マネジメントの向上に取り組んでいく。</t>
    <rPh sb="1" eb="3">
      <t>ヘイセイ</t>
    </rPh>
    <rPh sb="5" eb="7">
      <t>ネンド</t>
    </rPh>
    <rPh sb="24" eb="27">
      <t>コウチシ</t>
    </rPh>
    <rPh sb="27" eb="29">
      <t>ジョウゲ</t>
    </rPh>
    <rPh sb="29" eb="31">
      <t>スイドウ</t>
    </rPh>
    <rPh sb="31" eb="33">
      <t>ジギョウ</t>
    </rPh>
    <rPh sb="40" eb="42">
      <t>セッチ</t>
    </rPh>
    <rPh sb="44" eb="46">
      <t>ジョウゲ</t>
    </rPh>
    <rPh sb="46" eb="48">
      <t>スイドウ</t>
    </rPh>
    <rPh sb="48" eb="50">
      <t>ジギョウ</t>
    </rPh>
    <rPh sb="51" eb="53">
      <t>コンゴ</t>
    </rPh>
    <rPh sb="54" eb="56">
      <t>ケイエイ</t>
    </rPh>
    <rPh sb="56" eb="58">
      <t>ホウシン</t>
    </rPh>
    <rPh sb="62" eb="64">
      <t>シモン</t>
    </rPh>
    <rPh sb="66" eb="68">
      <t>ヘイセイ</t>
    </rPh>
    <rPh sb="70" eb="71">
      <t>ネン</t>
    </rPh>
    <rPh sb="72" eb="73">
      <t>ガツ</t>
    </rPh>
    <rPh sb="74" eb="76">
      <t>トウシン</t>
    </rPh>
    <rPh sb="94" eb="96">
      <t>ヘイセイ</t>
    </rPh>
    <rPh sb="98" eb="99">
      <t>ネン</t>
    </rPh>
    <rPh sb="101" eb="102">
      <t>ガツ</t>
    </rPh>
    <rPh sb="108" eb="110">
      <t>サクテイ</t>
    </rPh>
    <rPh sb="146" eb="148">
      <t>トウシ</t>
    </rPh>
    <rPh sb="149" eb="151">
      <t>ケイエイ</t>
    </rPh>
    <rPh sb="152" eb="154">
      <t>ゴウリ</t>
    </rPh>
    <rPh sb="154" eb="155">
      <t>カ</t>
    </rPh>
    <rPh sb="207" eb="209">
      <t>ヘイセイ</t>
    </rPh>
    <rPh sb="211" eb="212">
      <t>ネン</t>
    </rPh>
    <rPh sb="213" eb="214">
      <t>ガツ</t>
    </rPh>
    <rPh sb="215" eb="218">
      <t>シヨウリョウ</t>
    </rPh>
    <rPh sb="218" eb="220">
      <t>カイテイ</t>
    </rPh>
    <rPh sb="221" eb="223">
      <t>ヘイキン</t>
    </rPh>
    <rPh sb="223" eb="225">
      <t>カイテイ</t>
    </rPh>
    <rPh sb="225" eb="226">
      <t>リツ</t>
    </rPh>
    <rPh sb="233" eb="234">
      <t>オコナ</t>
    </rPh>
    <rPh sb="261" eb="263">
      <t>ケイエイ</t>
    </rPh>
    <rPh sb="263" eb="265">
      <t>キバン</t>
    </rPh>
    <rPh sb="266" eb="268">
      <t>キョウカ</t>
    </rPh>
    <rPh sb="272" eb="274">
      <t>ザイセイ</t>
    </rPh>
    <rPh sb="281" eb="283">
      <t>コウジョウ</t>
    </rPh>
    <phoneticPr fontId="16"/>
  </si>
  <si>
    <r>
      <t>　平成26年度に地方公営企業法を適用し，損益計算書や貸借対照表などの財務諸表に基づく経営分析を進めている。法適用後は，減価償却費の計上等から純損失が継続する厳しい経営状況が続いている。
　経常収支比率，流動比率，経費回収率，水洗化率が類似団体の平均と比べて低く，累積欠損金比率，汚水処理原価が高いことから，早期の収益確保と経費削減による経営の効率化が必要となっている。
　また，企業債残高対事業規模比率が類似団体と比較して高いことから，合理化を前提とした投資計画</t>
    </r>
    <r>
      <rPr>
        <sz val="11"/>
        <rFont val="ＭＳ ゴシック"/>
        <family val="3"/>
        <charset val="128"/>
      </rPr>
      <t>のもと，企業債残高の抑制，特に水洗化人口一人当たりの企業債残高の抑制が必要となっている。
　なお，汚水処理原価については，本市の決算状況等について総務省とも協議し，平成28年度決算から，汚水処理費の算定において，これまで控除してきた臨時財政特例債等に見合う減価償却費相当額の控除を取り止めたことから，汚水処理原価は類似団体よりも高くなり，経費回収率は，純損失を計上する本市の決算と整合する100％を下回る値となっている。</t>
    </r>
    <rPh sb="70" eb="71">
      <t>ジュン</t>
    </rPh>
    <rPh sb="74" eb="76">
      <t>ケイゾク</t>
    </rPh>
    <rPh sb="78" eb="79">
      <t>キビ</t>
    </rPh>
    <rPh sb="81" eb="83">
      <t>ケイエイ</t>
    </rPh>
    <rPh sb="83" eb="85">
      <t>ジョウキョウ</t>
    </rPh>
    <rPh sb="86" eb="87">
      <t>ツヅ</t>
    </rPh>
    <rPh sb="94" eb="96">
      <t>ケイジョウ</t>
    </rPh>
    <rPh sb="96" eb="98">
      <t>シュウシ</t>
    </rPh>
    <rPh sb="98" eb="100">
      <t>ヒリツ</t>
    </rPh>
    <rPh sb="101" eb="103">
      <t>リュウドウ</t>
    </rPh>
    <rPh sb="103" eb="105">
      <t>ヒリツ</t>
    </rPh>
    <rPh sb="112" eb="115">
      <t>スイセンカ</t>
    </rPh>
    <rPh sb="115" eb="116">
      <t>リツ</t>
    </rPh>
    <rPh sb="117" eb="119">
      <t>ルイジ</t>
    </rPh>
    <rPh sb="119" eb="121">
      <t>ダンタイ</t>
    </rPh>
    <rPh sb="122" eb="124">
      <t>ヘイキン</t>
    </rPh>
    <rPh sb="125" eb="126">
      <t>クラ</t>
    </rPh>
    <rPh sb="139" eb="141">
      <t>オスイ</t>
    </rPh>
    <rPh sb="141" eb="143">
      <t>ショリ</t>
    </rPh>
    <rPh sb="143" eb="145">
      <t>ゲンカ</t>
    </rPh>
    <rPh sb="161" eb="163">
      <t>ケイヒ</t>
    </rPh>
    <rPh sb="163" eb="165">
      <t>サクゲン</t>
    </rPh>
    <rPh sb="168" eb="170">
      <t>ケイエイ</t>
    </rPh>
    <rPh sb="171" eb="174">
      <t>コウリツカ</t>
    </rPh>
    <rPh sb="202" eb="204">
      <t>ルイジ</t>
    </rPh>
    <rPh sb="204" eb="206">
      <t>ダンタイ</t>
    </rPh>
    <rPh sb="207" eb="209">
      <t>ヒカク</t>
    </rPh>
    <rPh sb="218" eb="220">
      <t>ゴウリ</t>
    </rPh>
    <rPh sb="220" eb="221">
      <t>カ</t>
    </rPh>
    <rPh sb="222" eb="224">
      <t>ゼンテイ</t>
    </rPh>
    <rPh sb="227" eb="229">
      <t>トウシ</t>
    </rPh>
    <rPh sb="229" eb="231">
      <t>ケイカク</t>
    </rPh>
    <rPh sb="235" eb="237">
      <t>キギョウ</t>
    </rPh>
    <rPh sb="237" eb="238">
      <t>サイ</t>
    </rPh>
    <rPh sb="238" eb="240">
      <t>ザンダカ</t>
    </rPh>
    <rPh sb="241" eb="243">
      <t>ヨクセイ</t>
    </rPh>
    <rPh sb="244" eb="245">
      <t>トク</t>
    </rPh>
    <rPh sb="246" eb="249">
      <t>スイセンカ</t>
    </rPh>
    <rPh sb="249" eb="251">
      <t>ジンコウ</t>
    </rPh>
    <rPh sb="251" eb="253">
      <t>ヒトリ</t>
    </rPh>
    <rPh sb="253" eb="254">
      <t>ア</t>
    </rPh>
    <rPh sb="257" eb="259">
      <t>キギョウ</t>
    </rPh>
    <rPh sb="259" eb="260">
      <t>サイ</t>
    </rPh>
    <rPh sb="260" eb="262">
      <t>ザンダカ</t>
    </rPh>
    <rPh sb="263" eb="265">
      <t>ヨクセイ</t>
    </rPh>
    <rPh sb="266" eb="268">
      <t>ヒツヨウ</t>
    </rPh>
    <rPh sb="280" eb="282">
      <t>オスイ</t>
    </rPh>
    <rPh sb="282" eb="284">
      <t>ショリ</t>
    </rPh>
    <rPh sb="284" eb="286">
      <t>ゲンカ</t>
    </rPh>
    <rPh sb="292" eb="293">
      <t>ホン</t>
    </rPh>
    <rPh sb="293" eb="294">
      <t>シ</t>
    </rPh>
    <rPh sb="295" eb="297">
      <t>ケッサン</t>
    </rPh>
    <rPh sb="297" eb="299">
      <t>ジョウキョウ</t>
    </rPh>
    <rPh sb="299" eb="300">
      <t>トウ</t>
    </rPh>
    <rPh sb="304" eb="306">
      <t>ソウム</t>
    </rPh>
    <rPh sb="306" eb="307">
      <t>ショウ</t>
    </rPh>
    <rPh sb="309" eb="311">
      <t>キョウギ</t>
    </rPh>
    <rPh sb="313" eb="315">
      <t>ヘイセイ</t>
    </rPh>
    <rPh sb="317" eb="319">
      <t>ネンド</t>
    </rPh>
    <rPh sb="319" eb="321">
      <t>ケッサン</t>
    </rPh>
    <rPh sb="324" eb="326">
      <t>オスイ</t>
    </rPh>
    <rPh sb="326" eb="328">
      <t>ショリ</t>
    </rPh>
    <rPh sb="328" eb="329">
      <t>ヒ</t>
    </rPh>
    <rPh sb="330" eb="332">
      <t>サンテイ</t>
    </rPh>
    <rPh sb="341" eb="343">
      <t>コウジョ</t>
    </rPh>
    <rPh sb="368" eb="370">
      <t>コウジョ</t>
    </rPh>
    <rPh sb="371" eb="372">
      <t>ト</t>
    </rPh>
    <rPh sb="373" eb="374">
      <t>ヤ</t>
    </rPh>
    <rPh sb="381" eb="383">
      <t>オスイ</t>
    </rPh>
    <rPh sb="383" eb="385">
      <t>ショリ</t>
    </rPh>
    <rPh sb="385" eb="387">
      <t>ゲンカ</t>
    </rPh>
    <rPh sb="400" eb="402">
      <t>ケイヒ</t>
    </rPh>
    <rPh sb="402" eb="404">
      <t>カイシュウ</t>
    </rPh>
    <rPh sb="404" eb="405">
      <t>リツ</t>
    </rPh>
    <rPh sb="407" eb="408">
      <t>ジュン</t>
    </rPh>
    <rPh sb="408" eb="410">
      <t>ソンシツ</t>
    </rPh>
    <rPh sb="411" eb="413">
      <t>ケイジョウ</t>
    </rPh>
    <rPh sb="415" eb="416">
      <t>ホン</t>
    </rPh>
    <rPh sb="416" eb="417">
      <t>シ</t>
    </rPh>
    <rPh sb="418" eb="420">
      <t>ケッサン</t>
    </rPh>
    <rPh sb="421" eb="423">
      <t>セイゴウ</t>
    </rPh>
    <rPh sb="430" eb="432">
      <t>シタマワ</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</si>
</sst>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0.02</c:v>
                </c:pt>
                <c:pt idx="2">
                  <c:v>0.04</c:v>
                </c:pt>
                <c:pt idx="3">
                  <c:v>0.03</c:v>
                </c:pt>
                <c:pt idx="4">
                  <c:v>0.03</c:v>
                </c:pt>
              </c:numCache>
            </c:numRef>
          </c:val>
          <c:extLst xmlns:c16r2="http://schemas.microsoft.com/office/drawing/2015/06/chart">
            <c:ext xmlns:c16="http://schemas.microsoft.com/office/drawing/2014/chart" uri="{C3380CC4-5D6E-409C-BE32-E72D297353CC}">
              <c16:uniqueId val="{00000000-5CBC-43BB-B86D-996BA8323684}"/>
            </c:ext>
          </c:extLst>
        </c:ser>
        <c:dLbls>
          <c:showLegendKey val="0"/>
          <c:showVal val="0"/>
          <c:showCatName val="0"/>
          <c:showSerName val="0"/>
          <c:showPercent val="0"/>
          <c:showBubbleSize val="0"/>
        </c:dLbls>
        <c:gapWidth val="150"/>
        <c:axId val="124629176"/>
        <c:axId val="1246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0.11</c:v>
                </c:pt>
                <c:pt idx="2">
                  <c:v>0.12</c:v>
                </c:pt>
                <c:pt idx="3">
                  <c:v>0.13</c:v>
                </c:pt>
                <c:pt idx="4">
                  <c:v>0.17</c:v>
                </c:pt>
              </c:numCache>
            </c:numRef>
          </c:val>
          <c:smooth val="0"/>
          <c:extLst xmlns:c16r2="http://schemas.microsoft.com/office/drawing/2015/06/chart">
            <c:ext xmlns:c16="http://schemas.microsoft.com/office/drawing/2014/chart" uri="{C3380CC4-5D6E-409C-BE32-E72D297353CC}">
              <c16:uniqueId val="{00000001-5CBC-43BB-B86D-996BA8323684}"/>
            </c:ext>
          </c:extLst>
        </c:ser>
        <c:dLbls>
          <c:showLegendKey val="0"/>
          <c:showVal val="0"/>
          <c:showCatName val="0"/>
          <c:showSerName val="0"/>
          <c:showPercent val="0"/>
          <c:showBubbleSize val="0"/>
        </c:dLbls>
        <c:marker val="1"/>
        <c:smooth val="0"/>
        <c:axId val="124629176"/>
        <c:axId val="124626432"/>
      </c:lineChart>
      <c:dateAx>
        <c:axId val="124629176"/>
        <c:scaling>
          <c:orientation val="minMax"/>
        </c:scaling>
        <c:delete val="1"/>
        <c:axPos val="b"/>
        <c:numFmt formatCode="ge" sourceLinked="1"/>
        <c:majorTickMark val="none"/>
        <c:minorTickMark val="none"/>
        <c:tickLblPos val="none"/>
        <c:crossAx val="124626432"/>
        <c:crosses val="autoZero"/>
        <c:auto val="1"/>
        <c:lblOffset val="100"/>
        <c:baseTimeUnit val="years"/>
      </c:dateAx>
      <c:valAx>
        <c:axId val="12462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2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64.739999999999995</c:v>
                </c:pt>
                <c:pt idx="2">
                  <c:v>66.400000000000006</c:v>
                </c:pt>
                <c:pt idx="3">
                  <c:v>66.5</c:v>
                </c:pt>
                <c:pt idx="4">
                  <c:v>63.71</c:v>
                </c:pt>
              </c:numCache>
            </c:numRef>
          </c:val>
          <c:extLst xmlns:c16r2="http://schemas.microsoft.com/office/drawing/2015/06/chart">
            <c:ext xmlns:c16="http://schemas.microsoft.com/office/drawing/2014/chart" uri="{C3380CC4-5D6E-409C-BE32-E72D297353CC}">
              <c16:uniqueId val="{00000000-8040-45E3-9355-8DC07302A75F}"/>
            </c:ext>
          </c:extLst>
        </c:ser>
        <c:dLbls>
          <c:showLegendKey val="0"/>
          <c:showVal val="0"/>
          <c:showCatName val="0"/>
          <c:showSerName val="0"/>
          <c:showPercent val="0"/>
          <c:showBubbleSize val="0"/>
        </c:dLbls>
        <c:gapWidth val="150"/>
        <c:axId val="125989992"/>
        <c:axId val="12599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61.03</c:v>
                </c:pt>
                <c:pt idx="2">
                  <c:v>62.5</c:v>
                </c:pt>
                <c:pt idx="3">
                  <c:v>63.26</c:v>
                </c:pt>
                <c:pt idx="4">
                  <c:v>61.54</c:v>
                </c:pt>
              </c:numCache>
            </c:numRef>
          </c:val>
          <c:smooth val="0"/>
          <c:extLst xmlns:c16r2="http://schemas.microsoft.com/office/drawing/2015/06/chart">
            <c:ext xmlns:c16="http://schemas.microsoft.com/office/drawing/2014/chart" uri="{C3380CC4-5D6E-409C-BE32-E72D297353CC}">
              <c16:uniqueId val="{00000001-8040-45E3-9355-8DC07302A75F}"/>
            </c:ext>
          </c:extLst>
        </c:ser>
        <c:dLbls>
          <c:showLegendKey val="0"/>
          <c:showVal val="0"/>
          <c:showCatName val="0"/>
          <c:showSerName val="0"/>
          <c:showPercent val="0"/>
          <c:showBubbleSize val="0"/>
        </c:dLbls>
        <c:marker val="1"/>
        <c:smooth val="0"/>
        <c:axId val="125989992"/>
        <c:axId val="125991560"/>
      </c:lineChart>
      <c:dateAx>
        <c:axId val="125989992"/>
        <c:scaling>
          <c:orientation val="minMax"/>
        </c:scaling>
        <c:delete val="1"/>
        <c:axPos val="b"/>
        <c:numFmt formatCode="ge" sourceLinked="1"/>
        <c:majorTickMark val="none"/>
        <c:minorTickMark val="none"/>
        <c:tickLblPos val="none"/>
        <c:crossAx val="125991560"/>
        <c:crosses val="autoZero"/>
        <c:auto val="1"/>
        <c:lblOffset val="100"/>
        <c:baseTimeUnit val="years"/>
      </c:dateAx>
      <c:valAx>
        <c:axId val="12599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8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84</c:v>
                </c:pt>
                <c:pt idx="2">
                  <c:v>84.12</c:v>
                </c:pt>
                <c:pt idx="3">
                  <c:v>83.94</c:v>
                </c:pt>
                <c:pt idx="4">
                  <c:v>84.04</c:v>
                </c:pt>
              </c:numCache>
            </c:numRef>
          </c:val>
          <c:extLst xmlns:c16r2="http://schemas.microsoft.com/office/drawing/2015/06/chart">
            <c:ext xmlns:c16="http://schemas.microsoft.com/office/drawing/2014/chart" uri="{C3380CC4-5D6E-409C-BE32-E72D297353CC}">
              <c16:uniqueId val="{00000000-69E8-4951-AEF9-6BBA69924B37}"/>
            </c:ext>
          </c:extLst>
        </c:ser>
        <c:dLbls>
          <c:showLegendKey val="0"/>
          <c:showVal val="0"/>
          <c:showCatName val="0"/>
          <c:showSerName val="0"/>
          <c:showPercent val="0"/>
          <c:showBubbleSize val="0"/>
        </c:dLbls>
        <c:gapWidth val="150"/>
        <c:axId val="125988424"/>
        <c:axId val="12598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93.83</c:v>
                </c:pt>
                <c:pt idx="2">
                  <c:v>93.88</c:v>
                </c:pt>
                <c:pt idx="3">
                  <c:v>94.07</c:v>
                </c:pt>
                <c:pt idx="4">
                  <c:v>94.13</c:v>
                </c:pt>
              </c:numCache>
            </c:numRef>
          </c:val>
          <c:smooth val="0"/>
          <c:extLst xmlns:c16r2="http://schemas.microsoft.com/office/drawing/2015/06/chart">
            <c:ext xmlns:c16="http://schemas.microsoft.com/office/drawing/2014/chart" uri="{C3380CC4-5D6E-409C-BE32-E72D297353CC}">
              <c16:uniqueId val="{00000001-69E8-4951-AEF9-6BBA69924B37}"/>
            </c:ext>
          </c:extLst>
        </c:ser>
        <c:dLbls>
          <c:showLegendKey val="0"/>
          <c:showVal val="0"/>
          <c:showCatName val="0"/>
          <c:showSerName val="0"/>
          <c:showPercent val="0"/>
          <c:showBubbleSize val="0"/>
        </c:dLbls>
        <c:marker val="1"/>
        <c:smooth val="0"/>
        <c:axId val="125988424"/>
        <c:axId val="125985680"/>
      </c:lineChart>
      <c:dateAx>
        <c:axId val="125988424"/>
        <c:scaling>
          <c:orientation val="minMax"/>
        </c:scaling>
        <c:delete val="1"/>
        <c:axPos val="b"/>
        <c:numFmt formatCode="ge" sourceLinked="1"/>
        <c:majorTickMark val="none"/>
        <c:minorTickMark val="none"/>
        <c:tickLblPos val="none"/>
        <c:crossAx val="125985680"/>
        <c:crosses val="autoZero"/>
        <c:auto val="1"/>
        <c:lblOffset val="100"/>
        <c:baseTimeUnit val="years"/>
      </c:dateAx>
      <c:valAx>
        <c:axId val="12598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8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89.29</c:v>
                </c:pt>
                <c:pt idx="2">
                  <c:v>92.01</c:v>
                </c:pt>
                <c:pt idx="3">
                  <c:v>96.03</c:v>
                </c:pt>
                <c:pt idx="4">
                  <c:v>97.43</c:v>
                </c:pt>
              </c:numCache>
            </c:numRef>
          </c:val>
          <c:extLst xmlns:c16r2="http://schemas.microsoft.com/office/drawing/2015/06/chart">
            <c:ext xmlns:c16="http://schemas.microsoft.com/office/drawing/2014/chart" uri="{C3380CC4-5D6E-409C-BE32-E72D297353CC}">
              <c16:uniqueId val="{00000000-6091-4700-9166-AE707B15884C}"/>
            </c:ext>
          </c:extLst>
        </c:ser>
        <c:dLbls>
          <c:showLegendKey val="0"/>
          <c:showVal val="0"/>
          <c:showCatName val="0"/>
          <c:showSerName val="0"/>
          <c:showPercent val="0"/>
          <c:showBubbleSize val="0"/>
        </c:dLbls>
        <c:gapWidth val="150"/>
        <c:axId val="124627608"/>
        <c:axId val="12463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105.47</c:v>
                </c:pt>
                <c:pt idx="2">
                  <c:v>106.67</c:v>
                </c:pt>
                <c:pt idx="3">
                  <c:v>107.45</c:v>
                </c:pt>
                <c:pt idx="4">
                  <c:v>107.43</c:v>
                </c:pt>
              </c:numCache>
            </c:numRef>
          </c:val>
          <c:smooth val="0"/>
          <c:extLst xmlns:c16r2="http://schemas.microsoft.com/office/drawing/2015/06/chart">
            <c:ext xmlns:c16="http://schemas.microsoft.com/office/drawing/2014/chart" uri="{C3380CC4-5D6E-409C-BE32-E72D297353CC}">
              <c16:uniqueId val="{00000001-6091-4700-9166-AE707B15884C}"/>
            </c:ext>
          </c:extLst>
        </c:ser>
        <c:dLbls>
          <c:showLegendKey val="0"/>
          <c:showVal val="0"/>
          <c:showCatName val="0"/>
          <c:showSerName val="0"/>
          <c:showPercent val="0"/>
          <c:showBubbleSize val="0"/>
        </c:dLbls>
        <c:marker val="1"/>
        <c:smooth val="0"/>
        <c:axId val="124627608"/>
        <c:axId val="124631136"/>
      </c:lineChart>
      <c:dateAx>
        <c:axId val="124627608"/>
        <c:scaling>
          <c:orientation val="minMax"/>
        </c:scaling>
        <c:delete val="1"/>
        <c:axPos val="b"/>
        <c:numFmt formatCode="ge" sourceLinked="1"/>
        <c:majorTickMark val="none"/>
        <c:minorTickMark val="none"/>
        <c:tickLblPos val="none"/>
        <c:crossAx val="124631136"/>
        <c:crosses val="autoZero"/>
        <c:auto val="1"/>
        <c:lblOffset val="100"/>
        <c:baseTimeUnit val="years"/>
      </c:dateAx>
      <c:valAx>
        <c:axId val="1246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2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4.1900000000000004</c:v>
                </c:pt>
                <c:pt idx="2">
                  <c:v>8.0399999999999991</c:v>
                </c:pt>
                <c:pt idx="3">
                  <c:v>11.29</c:v>
                </c:pt>
                <c:pt idx="4">
                  <c:v>13.92</c:v>
                </c:pt>
              </c:numCache>
            </c:numRef>
          </c:val>
          <c:extLst xmlns:c16r2="http://schemas.microsoft.com/office/drawing/2015/06/chart">
            <c:ext xmlns:c16="http://schemas.microsoft.com/office/drawing/2014/chart" uri="{C3380CC4-5D6E-409C-BE32-E72D297353CC}">
              <c16:uniqueId val="{00000000-5B85-4FBD-B897-9F4241B32F4F}"/>
            </c:ext>
          </c:extLst>
        </c:ser>
        <c:dLbls>
          <c:showLegendKey val="0"/>
          <c:showVal val="0"/>
          <c:showCatName val="0"/>
          <c:showSerName val="0"/>
          <c:showPercent val="0"/>
          <c:showBubbleSize val="0"/>
        </c:dLbls>
        <c:gapWidth val="150"/>
        <c:axId val="124628784"/>
        <c:axId val="12462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28.06</c:v>
                </c:pt>
                <c:pt idx="2">
                  <c:v>29.48</c:v>
                </c:pt>
                <c:pt idx="3">
                  <c:v>28.95</c:v>
                </c:pt>
                <c:pt idx="4">
                  <c:v>30.11</c:v>
                </c:pt>
              </c:numCache>
            </c:numRef>
          </c:val>
          <c:smooth val="0"/>
          <c:extLst xmlns:c16r2="http://schemas.microsoft.com/office/drawing/2015/06/chart">
            <c:ext xmlns:c16="http://schemas.microsoft.com/office/drawing/2014/chart" uri="{C3380CC4-5D6E-409C-BE32-E72D297353CC}">
              <c16:uniqueId val="{00000001-5B85-4FBD-B897-9F4241B32F4F}"/>
            </c:ext>
          </c:extLst>
        </c:ser>
        <c:dLbls>
          <c:showLegendKey val="0"/>
          <c:showVal val="0"/>
          <c:showCatName val="0"/>
          <c:showSerName val="0"/>
          <c:showPercent val="0"/>
          <c:showBubbleSize val="0"/>
        </c:dLbls>
        <c:marker val="1"/>
        <c:smooth val="0"/>
        <c:axId val="124628784"/>
        <c:axId val="124626824"/>
      </c:lineChart>
      <c:dateAx>
        <c:axId val="124628784"/>
        <c:scaling>
          <c:orientation val="minMax"/>
        </c:scaling>
        <c:delete val="1"/>
        <c:axPos val="b"/>
        <c:numFmt formatCode="ge" sourceLinked="1"/>
        <c:majorTickMark val="none"/>
        <c:minorTickMark val="none"/>
        <c:tickLblPos val="none"/>
        <c:crossAx val="124626824"/>
        <c:crosses val="autoZero"/>
        <c:auto val="1"/>
        <c:lblOffset val="100"/>
        <c:baseTimeUnit val="years"/>
      </c:dateAx>
      <c:valAx>
        <c:axId val="12462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2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4.58</c:v>
                </c:pt>
                <c:pt idx="2">
                  <c:v>5.16</c:v>
                </c:pt>
                <c:pt idx="3">
                  <c:v>5.49</c:v>
                </c:pt>
                <c:pt idx="4">
                  <c:v>6.18</c:v>
                </c:pt>
              </c:numCache>
            </c:numRef>
          </c:val>
          <c:extLst xmlns:c16r2="http://schemas.microsoft.com/office/drawing/2015/06/chart">
            <c:ext xmlns:c16="http://schemas.microsoft.com/office/drawing/2014/chart" uri="{C3380CC4-5D6E-409C-BE32-E72D297353CC}">
              <c16:uniqueId val="{00000000-4C59-4DBB-A5F5-88D0FEFD9429}"/>
            </c:ext>
          </c:extLst>
        </c:ser>
        <c:dLbls>
          <c:showLegendKey val="0"/>
          <c:showVal val="0"/>
          <c:showCatName val="0"/>
          <c:showSerName val="0"/>
          <c:showPercent val="0"/>
          <c:showBubbleSize val="0"/>
        </c:dLbls>
        <c:gapWidth val="150"/>
        <c:axId val="124110504"/>
        <c:axId val="124107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3.32</c:v>
                </c:pt>
                <c:pt idx="2">
                  <c:v>3.89</c:v>
                </c:pt>
                <c:pt idx="3">
                  <c:v>4.07</c:v>
                </c:pt>
                <c:pt idx="4">
                  <c:v>4.54</c:v>
                </c:pt>
              </c:numCache>
            </c:numRef>
          </c:val>
          <c:smooth val="0"/>
          <c:extLst xmlns:c16r2="http://schemas.microsoft.com/office/drawing/2015/06/chart">
            <c:ext xmlns:c16="http://schemas.microsoft.com/office/drawing/2014/chart" uri="{C3380CC4-5D6E-409C-BE32-E72D297353CC}">
              <c16:uniqueId val="{00000001-4C59-4DBB-A5F5-88D0FEFD9429}"/>
            </c:ext>
          </c:extLst>
        </c:ser>
        <c:dLbls>
          <c:showLegendKey val="0"/>
          <c:showVal val="0"/>
          <c:showCatName val="0"/>
          <c:showSerName val="0"/>
          <c:showPercent val="0"/>
          <c:showBubbleSize val="0"/>
        </c:dLbls>
        <c:marker val="1"/>
        <c:smooth val="0"/>
        <c:axId val="124110504"/>
        <c:axId val="124107368"/>
      </c:lineChart>
      <c:dateAx>
        <c:axId val="124110504"/>
        <c:scaling>
          <c:orientation val="minMax"/>
        </c:scaling>
        <c:delete val="1"/>
        <c:axPos val="b"/>
        <c:numFmt formatCode="ge" sourceLinked="1"/>
        <c:majorTickMark val="none"/>
        <c:minorTickMark val="none"/>
        <c:tickLblPos val="none"/>
        <c:crossAx val="124107368"/>
        <c:crosses val="autoZero"/>
        <c:auto val="1"/>
        <c:lblOffset val="100"/>
        <c:baseTimeUnit val="years"/>
      </c:dateAx>
      <c:valAx>
        <c:axId val="12410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1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157.03</c:v>
                </c:pt>
                <c:pt idx="2">
                  <c:v>168.78</c:v>
                </c:pt>
                <c:pt idx="3">
                  <c:v>174.54</c:v>
                </c:pt>
                <c:pt idx="4">
                  <c:v>181.48</c:v>
                </c:pt>
              </c:numCache>
            </c:numRef>
          </c:val>
          <c:extLst xmlns:c16r2="http://schemas.microsoft.com/office/drawing/2015/06/chart">
            <c:ext xmlns:c16="http://schemas.microsoft.com/office/drawing/2014/chart" uri="{C3380CC4-5D6E-409C-BE32-E72D297353CC}">
              <c16:uniqueId val="{00000000-0953-4266-9A37-96E5B7D87834}"/>
            </c:ext>
          </c:extLst>
        </c:ser>
        <c:dLbls>
          <c:showLegendKey val="0"/>
          <c:showVal val="0"/>
          <c:showCatName val="0"/>
          <c:showSerName val="0"/>
          <c:showPercent val="0"/>
          <c:showBubbleSize val="0"/>
        </c:dLbls>
        <c:gapWidth val="150"/>
        <c:axId val="125789744"/>
        <c:axId val="12578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13.3</c:v>
                </c:pt>
                <c:pt idx="2">
                  <c:v>12.51</c:v>
                </c:pt>
                <c:pt idx="3">
                  <c:v>11.01</c:v>
                </c:pt>
                <c:pt idx="4">
                  <c:v>10.199999999999999</c:v>
                </c:pt>
              </c:numCache>
            </c:numRef>
          </c:val>
          <c:smooth val="0"/>
          <c:extLst xmlns:c16r2="http://schemas.microsoft.com/office/drawing/2015/06/chart">
            <c:ext xmlns:c16="http://schemas.microsoft.com/office/drawing/2014/chart" uri="{C3380CC4-5D6E-409C-BE32-E72D297353CC}">
              <c16:uniqueId val="{00000001-0953-4266-9A37-96E5B7D87834}"/>
            </c:ext>
          </c:extLst>
        </c:ser>
        <c:dLbls>
          <c:showLegendKey val="0"/>
          <c:showVal val="0"/>
          <c:showCatName val="0"/>
          <c:showSerName val="0"/>
          <c:showPercent val="0"/>
          <c:showBubbleSize val="0"/>
        </c:dLbls>
        <c:marker val="1"/>
        <c:smooth val="0"/>
        <c:axId val="125789744"/>
        <c:axId val="125787000"/>
      </c:lineChart>
      <c:dateAx>
        <c:axId val="125789744"/>
        <c:scaling>
          <c:orientation val="minMax"/>
        </c:scaling>
        <c:delete val="1"/>
        <c:axPos val="b"/>
        <c:numFmt formatCode="ge" sourceLinked="1"/>
        <c:majorTickMark val="none"/>
        <c:minorTickMark val="none"/>
        <c:tickLblPos val="none"/>
        <c:crossAx val="125787000"/>
        <c:crosses val="autoZero"/>
        <c:auto val="1"/>
        <c:lblOffset val="100"/>
        <c:baseTimeUnit val="years"/>
      </c:dateAx>
      <c:valAx>
        <c:axId val="12578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8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35.42</c:v>
                </c:pt>
                <c:pt idx="2">
                  <c:v>32.200000000000003</c:v>
                </c:pt>
                <c:pt idx="3">
                  <c:v>30.16</c:v>
                </c:pt>
                <c:pt idx="4">
                  <c:v>38.68</c:v>
                </c:pt>
              </c:numCache>
            </c:numRef>
          </c:val>
          <c:extLst xmlns:c16r2="http://schemas.microsoft.com/office/drawing/2015/06/chart">
            <c:ext xmlns:c16="http://schemas.microsoft.com/office/drawing/2014/chart" uri="{C3380CC4-5D6E-409C-BE32-E72D297353CC}">
              <c16:uniqueId val="{00000000-7D4E-4B34-B6FA-96C1BDFC50BD}"/>
            </c:ext>
          </c:extLst>
        </c:ser>
        <c:dLbls>
          <c:showLegendKey val="0"/>
          <c:showVal val="0"/>
          <c:showCatName val="0"/>
          <c:showSerName val="0"/>
          <c:showPercent val="0"/>
          <c:showBubbleSize val="0"/>
        </c:dLbls>
        <c:gapWidth val="150"/>
        <c:axId val="125782688"/>
        <c:axId val="12578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52.63</c:v>
                </c:pt>
                <c:pt idx="2">
                  <c:v>54.09</c:v>
                </c:pt>
                <c:pt idx="3">
                  <c:v>54.03</c:v>
                </c:pt>
                <c:pt idx="4">
                  <c:v>65.83</c:v>
                </c:pt>
              </c:numCache>
            </c:numRef>
          </c:val>
          <c:smooth val="0"/>
          <c:extLst xmlns:c16r2="http://schemas.microsoft.com/office/drawing/2015/06/chart">
            <c:ext xmlns:c16="http://schemas.microsoft.com/office/drawing/2014/chart" uri="{C3380CC4-5D6E-409C-BE32-E72D297353CC}">
              <c16:uniqueId val="{00000001-7D4E-4B34-B6FA-96C1BDFC50BD}"/>
            </c:ext>
          </c:extLst>
        </c:ser>
        <c:dLbls>
          <c:showLegendKey val="0"/>
          <c:showVal val="0"/>
          <c:showCatName val="0"/>
          <c:showSerName val="0"/>
          <c:showPercent val="0"/>
          <c:showBubbleSize val="0"/>
        </c:dLbls>
        <c:marker val="1"/>
        <c:smooth val="0"/>
        <c:axId val="125782688"/>
        <c:axId val="125785824"/>
      </c:lineChart>
      <c:dateAx>
        <c:axId val="125782688"/>
        <c:scaling>
          <c:orientation val="minMax"/>
        </c:scaling>
        <c:delete val="1"/>
        <c:axPos val="b"/>
        <c:numFmt formatCode="ge" sourceLinked="1"/>
        <c:majorTickMark val="none"/>
        <c:minorTickMark val="none"/>
        <c:tickLblPos val="none"/>
        <c:crossAx val="125785824"/>
        <c:crosses val="autoZero"/>
        <c:auto val="1"/>
        <c:lblOffset val="100"/>
        <c:baseTimeUnit val="years"/>
      </c:dateAx>
      <c:valAx>
        <c:axId val="1257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1180.3499999999999</c:v>
                </c:pt>
                <c:pt idx="2">
                  <c:v>1147.1500000000001</c:v>
                </c:pt>
                <c:pt idx="3">
                  <c:v>1122.1500000000001</c:v>
                </c:pt>
                <c:pt idx="4">
                  <c:v>1123.03</c:v>
                </c:pt>
              </c:numCache>
            </c:numRef>
          </c:val>
          <c:extLst xmlns:c16r2="http://schemas.microsoft.com/office/drawing/2015/06/chart">
            <c:ext xmlns:c16="http://schemas.microsoft.com/office/drawing/2014/chart" uri="{C3380CC4-5D6E-409C-BE32-E72D297353CC}">
              <c16:uniqueId val="{00000000-D828-48C1-BA81-5730A0BE1A01}"/>
            </c:ext>
          </c:extLst>
        </c:ser>
        <c:dLbls>
          <c:showLegendKey val="0"/>
          <c:showVal val="0"/>
          <c:showCatName val="0"/>
          <c:showSerName val="0"/>
          <c:showPercent val="0"/>
          <c:showBubbleSize val="0"/>
        </c:dLbls>
        <c:gapWidth val="150"/>
        <c:axId val="125787392"/>
        <c:axId val="12578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843.57</c:v>
                </c:pt>
                <c:pt idx="2">
                  <c:v>845.86</c:v>
                </c:pt>
                <c:pt idx="3">
                  <c:v>802.49</c:v>
                </c:pt>
                <c:pt idx="4">
                  <c:v>805.14</c:v>
                </c:pt>
              </c:numCache>
            </c:numRef>
          </c:val>
          <c:smooth val="0"/>
          <c:extLst xmlns:c16r2="http://schemas.microsoft.com/office/drawing/2015/06/chart">
            <c:ext xmlns:c16="http://schemas.microsoft.com/office/drawing/2014/chart" uri="{C3380CC4-5D6E-409C-BE32-E72D297353CC}">
              <c16:uniqueId val="{00000001-D828-48C1-BA81-5730A0BE1A01}"/>
            </c:ext>
          </c:extLst>
        </c:ser>
        <c:dLbls>
          <c:showLegendKey val="0"/>
          <c:showVal val="0"/>
          <c:showCatName val="0"/>
          <c:showSerName val="0"/>
          <c:showPercent val="0"/>
          <c:showBubbleSize val="0"/>
        </c:dLbls>
        <c:marker val="1"/>
        <c:smooth val="0"/>
        <c:axId val="125787392"/>
        <c:axId val="125787784"/>
      </c:lineChart>
      <c:dateAx>
        <c:axId val="125787392"/>
        <c:scaling>
          <c:orientation val="minMax"/>
        </c:scaling>
        <c:delete val="1"/>
        <c:axPos val="b"/>
        <c:numFmt formatCode="ge" sourceLinked="1"/>
        <c:majorTickMark val="none"/>
        <c:minorTickMark val="none"/>
        <c:tickLblPos val="none"/>
        <c:crossAx val="125787784"/>
        <c:crosses val="autoZero"/>
        <c:auto val="1"/>
        <c:lblOffset val="100"/>
        <c:baseTimeUnit val="years"/>
      </c:dateAx>
      <c:valAx>
        <c:axId val="12578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104.77</c:v>
                </c:pt>
                <c:pt idx="2">
                  <c:v>107.3</c:v>
                </c:pt>
                <c:pt idx="3">
                  <c:v>91.52</c:v>
                </c:pt>
                <c:pt idx="4">
                  <c:v>92.58</c:v>
                </c:pt>
              </c:numCache>
            </c:numRef>
          </c:val>
          <c:extLst xmlns:c16r2="http://schemas.microsoft.com/office/drawing/2015/06/chart">
            <c:ext xmlns:c16="http://schemas.microsoft.com/office/drawing/2014/chart" uri="{C3380CC4-5D6E-409C-BE32-E72D297353CC}">
              <c16:uniqueId val="{00000000-A42E-4F21-9C6F-A51728BCDF3F}"/>
            </c:ext>
          </c:extLst>
        </c:ser>
        <c:dLbls>
          <c:showLegendKey val="0"/>
          <c:showVal val="0"/>
          <c:showCatName val="0"/>
          <c:showSerName val="0"/>
          <c:showPercent val="0"/>
          <c:showBubbleSize val="0"/>
        </c:dLbls>
        <c:gapWidth val="150"/>
        <c:axId val="125783864"/>
        <c:axId val="12578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99.86</c:v>
                </c:pt>
                <c:pt idx="2">
                  <c:v>101.88</c:v>
                </c:pt>
                <c:pt idx="3">
                  <c:v>103.18</c:v>
                </c:pt>
                <c:pt idx="4">
                  <c:v>100.22</c:v>
                </c:pt>
              </c:numCache>
            </c:numRef>
          </c:val>
          <c:smooth val="0"/>
          <c:extLst xmlns:c16r2="http://schemas.microsoft.com/office/drawing/2015/06/chart">
            <c:ext xmlns:c16="http://schemas.microsoft.com/office/drawing/2014/chart" uri="{C3380CC4-5D6E-409C-BE32-E72D297353CC}">
              <c16:uniqueId val="{00000001-A42E-4F21-9C6F-A51728BCDF3F}"/>
            </c:ext>
          </c:extLst>
        </c:ser>
        <c:dLbls>
          <c:showLegendKey val="0"/>
          <c:showVal val="0"/>
          <c:showCatName val="0"/>
          <c:showSerName val="0"/>
          <c:showPercent val="0"/>
          <c:showBubbleSize val="0"/>
        </c:dLbls>
        <c:marker val="1"/>
        <c:smooth val="0"/>
        <c:axId val="125783864"/>
        <c:axId val="125784256"/>
      </c:lineChart>
      <c:dateAx>
        <c:axId val="125783864"/>
        <c:scaling>
          <c:orientation val="minMax"/>
        </c:scaling>
        <c:delete val="1"/>
        <c:axPos val="b"/>
        <c:numFmt formatCode="ge" sourceLinked="1"/>
        <c:majorTickMark val="none"/>
        <c:minorTickMark val="none"/>
        <c:tickLblPos val="none"/>
        <c:crossAx val="125784256"/>
        <c:crosses val="autoZero"/>
        <c:auto val="1"/>
        <c:lblOffset val="100"/>
        <c:baseTimeUnit val="years"/>
      </c:dateAx>
      <c:valAx>
        <c:axId val="1257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8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146.52000000000001</c:v>
                </c:pt>
                <c:pt idx="2">
                  <c:v>142.66999999999999</c:v>
                </c:pt>
                <c:pt idx="3">
                  <c:v>167.92</c:v>
                </c:pt>
                <c:pt idx="4">
                  <c:v>165.27</c:v>
                </c:pt>
              </c:numCache>
            </c:numRef>
          </c:val>
          <c:extLst xmlns:c16r2="http://schemas.microsoft.com/office/drawing/2015/06/chart">
            <c:ext xmlns:c16="http://schemas.microsoft.com/office/drawing/2014/chart" uri="{C3380CC4-5D6E-409C-BE32-E72D297353CC}">
              <c16:uniqueId val="{00000000-6097-46A1-8895-0EDC50E5A99C}"/>
            </c:ext>
          </c:extLst>
        </c:ser>
        <c:dLbls>
          <c:showLegendKey val="0"/>
          <c:showVal val="0"/>
          <c:showCatName val="0"/>
          <c:showSerName val="0"/>
          <c:showPercent val="0"/>
          <c:showBubbleSize val="0"/>
        </c:dLbls>
        <c:gapWidth val="150"/>
        <c:axId val="125987640"/>
        <c:axId val="12598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147.29</c:v>
                </c:pt>
                <c:pt idx="2">
                  <c:v>143.15</c:v>
                </c:pt>
                <c:pt idx="3">
                  <c:v>141.11000000000001</c:v>
                </c:pt>
                <c:pt idx="4">
                  <c:v>144.79</c:v>
                </c:pt>
              </c:numCache>
            </c:numRef>
          </c:val>
          <c:smooth val="0"/>
          <c:extLst xmlns:c16r2="http://schemas.microsoft.com/office/drawing/2015/06/chart">
            <c:ext xmlns:c16="http://schemas.microsoft.com/office/drawing/2014/chart" uri="{C3380CC4-5D6E-409C-BE32-E72D297353CC}">
              <c16:uniqueId val="{00000001-6097-46A1-8895-0EDC50E5A99C}"/>
            </c:ext>
          </c:extLst>
        </c:ser>
        <c:dLbls>
          <c:showLegendKey val="0"/>
          <c:showVal val="0"/>
          <c:showCatName val="0"/>
          <c:showSerName val="0"/>
          <c:showPercent val="0"/>
          <c:showBubbleSize val="0"/>
        </c:dLbls>
        <c:marker val="1"/>
        <c:smooth val="0"/>
        <c:axId val="125987640"/>
        <c:axId val="125986072"/>
      </c:lineChart>
      <c:dateAx>
        <c:axId val="125987640"/>
        <c:scaling>
          <c:orientation val="minMax"/>
        </c:scaling>
        <c:delete val="1"/>
        <c:axPos val="b"/>
        <c:numFmt formatCode="ge" sourceLinked="1"/>
        <c:majorTickMark val="none"/>
        <c:minorTickMark val="none"/>
        <c:tickLblPos val="none"/>
        <c:crossAx val="125986072"/>
        <c:crosses val="autoZero"/>
        <c:auto val="1"/>
        <c:lblOffset val="100"/>
        <c:baseTimeUnit val="years"/>
      </c:dateAx>
      <c:valAx>
        <c:axId val="12598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8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6" zoomScale="75" zoomScaleNormal="75" workbookViewId="0">
      <selection activeCell="B14" sqref="B14:BJ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1" t="str">
        <f>データ!H6</f>
        <v>高知県　高知市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3"/>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3"/>
      <c r="BK7" s="3"/>
      <c r="BL7" s="4" t="s">
        <v>9</v>
      </c>
      <c r="BM7" s="5"/>
      <c r="BN7" s="5"/>
      <c r="BO7" s="5"/>
      <c r="BP7" s="5"/>
      <c r="BQ7" s="5"/>
      <c r="BR7" s="5"/>
      <c r="BS7" s="5"/>
      <c r="BT7" s="5"/>
      <c r="BU7" s="5"/>
      <c r="BV7" s="5"/>
      <c r="BW7" s="5"/>
      <c r="BX7" s="5"/>
      <c r="BY7" s="6"/>
    </row>
    <row r="8" spans="1:78" ht="18.75" customHeight="1" x14ac:dyDescent="0.2">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Ac1</v>
      </c>
      <c r="X8" s="78"/>
      <c r="Y8" s="78"/>
      <c r="Z8" s="78"/>
      <c r="AA8" s="78"/>
      <c r="AB8" s="78"/>
      <c r="AC8" s="78"/>
      <c r="AD8" s="79" t="str">
        <f>データ!$M$6</f>
        <v>自治体職員</v>
      </c>
      <c r="AE8" s="79"/>
      <c r="AF8" s="79"/>
      <c r="AG8" s="79"/>
      <c r="AH8" s="79"/>
      <c r="AI8" s="79"/>
      <c r="AJ8" s="79"/>
      <c r="AK8" s="3"/>
      <c r="AL8" s="73">
        <f>データ!S6</f>
        <v>332276</v>
      </c>
      <c r="AM8" s="73"/>
      <c r="AN8" s="73"/>
      <c r="AO8" s="73"/>
      <c r="AP8" s="73"/>
      <c r="AQ8" s="73"/>
      <c r="AR8" s="73"/>
      <c r="AS8" s="73"/>
      <c r="AT8" s="72">
        <f>データ!T6</f>
        <v>309</v>
      </c>
      <c r="AU8" s="72"/>
      <c r="AV8" s="72"/>
      <c r="AW8" s="72"/>
      <c r="AX8" s="72"/>
      <c r="AY8" s="72"/>
      <c r="AZ8" s="72"/>
      <c r="BA8" s="72"/>
      <c r="BB8" s="72">
        <f>データ!U6</f>
        <v>1075.33</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x14ac:dyDescent="0.2">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3"/>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3"/>
      <c r="BK9" s="3"/>
      <c r="BL9" s="70" t="s">
        <v>20</v>
      </c>
      <c r="BM9" s="71"/>
      <c r="BN9" s="10" t="s">
        <v>21</v>
      </c>
      <c r="BO9" s="11"/>
      <c r="BP9" s="11"/>
      <c r="BQ9" s="11"/>
      <c r="BR9" s="11"/>
      <c r="BS9" s="11"/>
      <c r="BT9" s="11"/>
      <c r="BU9" s="11"/>
      <c r="BV9" s="11"/>
      <c r="BW9" s="11"/>
      <c r="BX9" s="11"/>
      <c r="BY9" s="12"/>
    </row>
    <row r="10" spans="1:78" ht="18.75" customHeight="1" x14ac:dyDescent="0.2">
      <c r="A10" s="2"/>
      <c r="B10" s="72" t="str">
        <f>データ!N6</f>
        <v>-</v>
      </c>
      <c r="C10" s="72"/>
      <c r="D10" s="72"/>
      <c r="E10" s="72"/>
      <c r="F10" s="72"/>
      <c r="G10" s="72"/>
      <c r="H10" s="72"/>
      <c r="I10" s="72">
        <f>データ!O6</f>
        <v>43.32</v>
      </c>
      <c r="J10" s="72"/>
      <c r="K10" s="72"/>
      <c r="L10" s="72"/>
      <c r="M10" s="72"/>
      <c r="N10" s="72"/>
      <c r="O10" s="72"/>
      <c r="P10" s="72">
        <f>データ!P6</f>
        <v>59.84</v>
      </c>
      <c r="Q10" s="72"/>
      <c r="R10" s="72"/>
      <c r="S10" s="72"/>
      <c r="T10" s="72"/>
      <c r="U10" s="72"/>
      <c r="V10" s="72"/>
      <c r="W10" s="72">
        <f>データ!Q6</f>
        <v>62.91</v>
      </c>
      <c r="X10" s="72"/>
      <c r="Y10" s="72"/>
      <c r="Z10" s="72"/>
      <c r="AA10" s="72"/>
      <c r="AB10" s="72"/>
      <c r="AC10" s="72"/>
      <c r="AD10" s="73">
        <f>データ!R6</f>
        <v>2548</v>
      </c>
      <c r="AE10" s="73"/>
      <c r="AF10" s="73"/>
      <c r="AG10" s="73"/>
      <c r="AH10" s="73"/>
      <c r="AI10" s="73"/>
      <c r="AJ10" s="73"/>
      <c r="AK10" s="2"/>
      <c r="AL10" s="73">
        <f>データ!V6</f>
        <v>197502</v>
      </c>
      <c r="AM10" s="73"/>
      <c r="AN10" s="73"/>
      <c r="AO10" s="73"/>
      <c r="AP10" s="73"/>
      <c r="AQ10" s="73"/>
      <c r="AR10" s="73"/>
      <c r="AS10" s="73"/>
      <c r="AT10" s="72">
        <f>データ!W6</f>
        <v>29.43</v>
      </c>
      <c r="AU10" s="72"/>
      <c r="AV10" s="72"/>
      <c r="AW10" s="72"/>
      <c r="AX10" s="72"/>
      <c r="AY10" s="72"/>
      <c r="AZ10" s="72"/>
      <c r="BA10" s="72"/>
      <c r="BB10" s="72">
        <f>データ!X6</f>
        <v>6710.91</v>
      </c>
      <c r="BC10" s="72"/>
      <c r="BD10" s="72"/>
      <c r="BE10" s="72"/>
      <c r="BF10" s="72"/>
      <c r="BG10" s="72"/>
      <c r="BH10" s="72"/>
      <c r="BI10" s="72"/>
      <c r="BJ10" s="2"/>
      <c r="BK10" s="2"/>
      <c r="BL10" s="74" t="s">
        <v>22</v>
      </c>
      <c r="BM10" s="75"/>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3" t="s">
        <v>122</v>
      </c>
      <c r="BM16" s="64"/>
      <c r="BN16" s="64"/>
      <c r="BO16" s="64"/>
      <c r="BP16" s="64"/>
      <c r="BQ16" s="64"/>
      <c r="BR16" s="64"/>
      <c r="BS16" s="64"/>
      <c r="BT16" s="64"/>
      <c r="BU16" s="64"/>
      <c r="BV16" s="64"/>
      <c r="BW16" s="64"/>
      <c r="BX16" s="64"/>
      <c r="BY16" s="64"/>
      <c r="BZ16" s="6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3"/>
      <c r="BM17" s="64"/>
      <c r="BN17" s="64"/>
      <c r="BO17" s="64"/>
      <c r="BP17" s="64"/>
      <c r="BQ17" s="64"/>
      <c r="BR17" s="64"/>
      <c r="BS17" s="64"/>
      <c r="BT17" s="64"/>
      <c r="BU17" s="64"/>
      <c r="BV17" s="64"/>
      <c r="BW17" s="64"/>
      <c r="BX17" s="64"/>
      <c r="BY17" s="64"/>
      <c r="BZ17" s="6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3"/>
      <c r="BM18" s="64"/>
      <c r="BN18" s="64"/>
      <c r="BO18" s="64"/>
      <c r="BP18" s="64"/>
      <c r="BQ18" s="64"/>
      <c r="BR18" s="64"/>
      <c r="BS18" s="64"/>
      <c r="BT18" s="64"/>
      <c r="BU18" s="64"/>
      <c r="BV18" s="64"/>
      <c r="BW18" s="64"/>
      <c r="BX18" s="64"/>
      <c r="BY18" s="64"/>
      <c r="BZ18" s="6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3"/>
      <c r="BM19" s="64"/>
      <c r="BN19" s="64"/>
      <c r="BO19" s="64"/>
      <c r="BP19" s="64"/>
      <c r="BQ19" s="64"/>
      <c r="BR19" s="64"/>
      <c r="BS19" s="64"/>
      <c r="BT19" s="64"/>
      <c r="BU19" s="64"/>
      <c r="BV19" s="64"/>
      <c r="BW19" s="64"/>
      <c r="BX19" s="64"/>
      <c r="BY19" s="64"/>
      <c r="BZ19" s="6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3"/>
      <c r="BM20" s="64"/>
      <c r="BN20" s="64"/>
      <c r="BO20" s="64"/>
      <c r="BP20" s="64"/>
      <c r="BQ20" s="64"/>
      <c r="BR20" s="64"/>
      <c r="BS20" s="64"/>
      <c r="BT20" s="64"/>
      <c r="BU20" s="64"/>
      <c r="BV20" s="64"/>
      <c r="BW20" s="64"/>
      <c r="BX20" s="64"/>
      <c r="BY20" s="64"/>
      <c r="BZ20" s="6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3"/>
      <c r="BM21" s="64"/>
      <c r="BN21" s="64"/>
      <c r="BO21" s="64"/>
      <c r="BP21" s="64"/>
      <c r="BQ21" s="64"/>
      <c r="BR21" s="64"/>
      <c r="BS21" s="64"/>
      <c r="BT21" s="64"/>
      <c r="BU21" s="64"/>
      <c r="BV21" s="64"/>
      <c r="BW21" s="64"/>
      <c r="BX21" s="64"/>
      <c r="BY21" s="64"/>
      <c r="BZ21" s="6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3"/>
      <c r="BM22" s="64"/>
      <c r="BN22" s="64"/>
      <c r="BO22" s="64"/>
      <c r="BP22" s="64"/>
      <c r="BQ22" s="64"/>
      <c r="BR22" s="64"/>
      <c r="BS22" s="64"/>
      <c r="BT22" s="64"/>
      <c r="BU22" s="64"/>
      <c r="BV22" s="64"/>
      <c r="BW22" s="64"/>
      <c r="BX22" s="64"/>
      <c r="BY22" s="64"/>
      <c r="BZ22" s="6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3"/>
      <c r="BM23" s="64"/>
      <c r="BN23" s="64"/>
      <c r="BO23" s="64"/>
      <c r="BP23" s="64"/>
      <c r="BQ23" s="64"/>
      <c r="BR23" s="64"/>
      <c r="BS23" s="64"/>
      <c r="BT23" s="64"/>
      <c r="BU23" s="64"/>
      <c r="BV23" s="64"/>
      <c r="BW23" s="64"/>
      <c r="BX23" s="64"/>
      <c r="BY23" s="64"/>
      <c r="BZ23" s="6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3"/>
      <c r="BM24" s="64"/>
      <c r="BN24" s="64"/>
      <c r="BO24" s="64"/>
      <c r="BP24" s="64"/>
      <c r="BQ24" s="64"/>
      <c r="BR24" s="64"/>
      <c r="BS24" s="64"/>
      <c r="BT24" s="64"/>
      <c r="BU24" s="64"/>
      <c r="BV24" s="64"/>
      <c r="BW24" s="64"/>
      <c r="BX24" s="64"/>
      <c r="BY24" s="64"/>
      <c r="BZ24" s="6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3"/>
      <c r="BM25" s="64"/>
      <c r="BN25" s="64"/>
      <c r="BO25" s="64"/>
      <c r="BP25" s="64"/>
      <c r="BQ25" s="64"/>
      <c r="BR25" s="64"/>
      <c r="BS25" s="64"/>
      <c r="BT25" s="64"/>
      <c r="BU25" s="64"/>
      <c r="BV25" s="64"/>
      <c r="BW25" s="64"/>
      <c r="BX25" s="64"/>
      <c r="BY25" s="64"/>
      <c r="BZ25" s="6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3"/>
      <c r="BM26" s="64"/>
      <c r="BN26" s="64"/>
      <c r="BO26" s="64"/>
      <c r="BP26" s="64"/>
      <c r="BQ26" s="64"/>
      <c r="BR26" s="64"/>
      <c r="BS26" s="64"/>
      <c r="BT26" s="64"/>
      <c r="BU26" s="64"/>
      <c r="BV26" s="64"/>
      <c r="BW26" s="64"/>
      <c r="BX26" s="64"/>
      <c r="BY26" s="64"/>
      <c r="BZ26" s="6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3"/>
      <c r="BM27" s="64"/>
      <c r="BN27" s="64"/>
      <c r="BO27" s="64"/>
      <c r="BP27" s="64"/>
      <c r="BQ27" s="64"/>
      <c r="BR27" s="64"/>
      <c r="BS27" s="64"/>
      <c r="BT27" s="64"/>
      <c r="BU27" s="64"/>
      <c r="BV27" s="64"/>
      <c r="BW27" s="64"/>
      <c r="BX27" s="64"/>
      <c r="BY27" s="64"/>
      <c r="BZ27" s="6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3"/>
      <c r="BM28" s="64"/>
      <c r="BN28" s="64"/>
      <c r="BO28" s="64"/>
      <c r="BP28" s="64"/>
      <c r="BQ28" s="64"/>
      <c r="BR28" s="64"/>
      <c r="BS28" s="64"/>
      <c r="BT28" s="64"/>
      <c r="BU28" s="64"/>
      <c r="BV28" s="64"/>
      <c r="BW28" s="64"/>
      <c r="BX28" s="64"/>
      <c r="BY28" s="64"/>
      <c r="BZ28" s="6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3"/>
      <c r="BM29" s="64"/>
      <c r="BN29" s="64"/>
      <c r="BO29" s="64"/>
      <c r="BP29" s="64"/>
      <c r="BQ29" s="64"/>
      <c r="BR29" s="64"/>
      <c r="BS29" s="64"/>
      <c r="BT29" s="64"/>
      <c r="BU29" s="64"/>
      <c r="BV29" s="64"/>
      <c r="BW29" s="64"/>
      <c r="BX29" s="64"/>
      <c r="BY29" s="64"/>
      <c r="BZ29" s="6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3"/>
      <c r="BM30" s="64"/>
      <c r="BN30" s="64"/>
      <c r="BO30" s="64"/>
      <c r="BP30" s="64"/>
      <c r="BQ30" s="64"/>
      <c r="BR30" s="64"/>
      <c r="BS30" s="64"/>
      <c r="BT30" s="64"/>
      <c r="BU30" s="64"/>
      <c r="BV30" s="64"/>
      <c r="BW30" s="64"/>
      <c r="BX30" s="64"/>
      <c r="BY30" s="64"/>
      <c r="BZ30" s="6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3"/>
      <c r="BM31" s="64"/>
      <c r="BN31" s="64"/>
      <c r="BO31" s="64"/>
      <c r="BP31" s="64"/>
      <c r="BQ31" s="64"/>
      <c r="BR31" s="64"/>
      <c r="BS31" s="64"/>
      <c r="BT31" s="64"/>
      <c r="BU31" s="64"/>
      <c r="BV31" s="64"/>
      <c r="BW31" s="64"/>
      <c r="BX31" s="64"/>
      <c r="BY31" s="64"/>
      <c r="BZ31" s="6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3"/>
      <c r="BM32" s="64"/>
      <c r="BN32" s="64"/>
      <c r="BO32" s="64"/>
      <c r="BP32" s="64"/>
      <c r="BQ32" s="64"/>
      <c r="BR32" s="64"/>
      <c r="BS32" s="64"/>
      <c r="BT32" s="64"/>
      <c r="BU32" s="64"/>
      <c r="BV32" s="64"/>
      <c r="BW32" s="64"/>
      <c r="BX32" s="64"/>
      <c r="BY32" s="64"/>
      <c r="BZ32" s="6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3"/>
      <c r="BM33" s="64"/>
      <c r="BN33" s="64"/>
      <c r="BO33" s="64"/>
      <c r="BP33" s="64"/>
      <c r="BQ33" s="64"/>
      <c r="BR33" s="64"/>
      <c r="BS33" s="64"/>
      <c r="BT33" s="64"/>
      <c r="BU33" s="64"/>
      <c r="BV33" s="64"/>
      <c r="BW33" s="64"/>
      <c r="BX33" s="64"/>
      <c r="BY33" s="64"/>
      <c r="BZ33" s="65"/>
    </row>
    <row r="34" spans="1:78" ht="13.5" customHeight="1" x14ac:dyDescent="0.2">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63"/>
      <c r="BM34" s="64"/>
      <c r="BN34" s="64"/>
      <c r="BO34" s="64"/>
      <c r="BP34" s="64"/>
      <c r="BQ34" s="64"/>
      <c r="BR34" s="64"/>
      <c r="BS34" s="64"/>
      <c r="BT34" s="64"/>
      <c r="BU34" s="64"/>
      <c r="BV34" s="64"/>
      <c r="BW34" s="64"/>
      <c r="BX34" s="64"/>
      <c r="BY34" s="64"/>
      <c r="BZ34" s="65"/>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63"/>
      <c r="BM35" s="64"/>
      <c r="BN35" s="64"/>
      <c r="BO35" s="64"/>
      <c r="BP35" s="64"/>
      <c r="BQ35" s="64"/>
      <c r="BR35" s="64"/>
      <c r="BS35" s="64"/>
      <c r="BT35" s="64"/>
      <c r="BU35" s="64"/>
      <c r="BV35" s="64"/>
      <c r="BW35" s="64"/>
      <c r="BX35" s="64"/>
      <c r="BY35" s="64"/>
      <c r="BZ35" s="6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3"/>
      <c r="BM36" s="64"/>
      <c r="BN36" s="64"/>
      <c r="BO36" s="64"/>
      <c r="BP36" s="64"/>
      <c r="BQ36" s="64"/>
      <c r="BR36" s="64"/>
      <c r="BS36" s="64"/>
      <c r="BT36" s="64"/>
      <c r="BU36" s="64"/>
      <c r="BV36" s="64"/>
      <c r="BW36" s="64"/>
      <c r="BX36" s="64"/>
      <c r="BY36" s="64"/>
      <c r="BZ36" s="6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3"/>
      <c r="BM37" s="64"/>
      <c r="BN37" s="64"/>
      <c r="BO37" s="64"/>
      <c r="BP37" s="64"/>
      <c r="BQ37" s="64"/>
      <c r="BR37" s="64"/>
      <c r="BS37" s="64"/>
      <c r="BT37" s="64"/>
      <c r="BU37" s="64"/>
      <c r="BV37" s="64"/>
      <c r="BW37" s="64"/>
      <c r="BX37" s="64"/>
      <c r="BY37" s="64"/>
      <c r="BZ37" s="6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3"/>
      <c r="BM38" s="64"/>
      <c r="BN38" s="64"/>
      <c r="BO38" s="64"/>
      <c r="BP38" s="64"/>
      <c r="BQ38" s="64"/>
      <c r="BR38" s="64"/>
      <c r="BS38" s="64"/>
      <c r="BT38" s="64"/>
      <c r="BU38" s="64"/>
      <c r="BV38" s="64"/>
      <c r="BW38" s="64"/>
      <c r="BX38" s="64"/>
      <c r="BY38" s="64"/>
      <c r="BZ38" s="6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3"/>
      <c r="BM39" s="64"/>
      <c r="BN39" s="64"/>
      <c r="BO39" s="64"/>
      <c r="BP39" s="64"/>
      <c r="BQ39" s="64"/>
      <c r="BR39" s="64"/>
      <c r="BS39" s="64"/>
      <c r="BT39" s="64"/>
      <c r="BU39" s="64"/>
      <c r="BV39" s="64"/>
      <c r="BW39" s="64"/>
      <c r="BX39" s="64"/>
      <c r="BY39" s="64"/>
      <c r="BZ39" s="6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3"/>
      <c r="BM40" s="64"/>
      <c r="BN40" s="64"/>
      <c r="BO40" s="64"/>
      <c r="BP40" s="64"/>
      <c r="BQ40" s="64"/>
      <c r="BR40" s="64"/>
      <c r="BS40" s="64"/>
      <c r="BT40" s="64"/>
      <c r="BU40" s="64"/>
      <c r="BV40" s="64"/>
      <c r="BW40" s="64"/>
      <c r="BX40" s="64"/>
      <c r="BY40" s="64"/>
      <c r="BZ40" s="6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3"/>
      <c r="BM41" s="64"/>
      <c r="BN41" s="64"/>
      <c r="BO41" s="64"/>
      <c r="BP41" s="64"/>
      <c r="BQ41" s="64"/>
      <c r="BR41" s="64"/>
      <c r="BS41" s="64"/>
      <c r="BT41" s="64"/>
      <c r="BU41" s="64"/>
      <c r="BV41" s="64"/>
      <c r="BW41" s="64"/>
      <c r="BX41" s="64"/>
      <c r="BY41" s="64"/>
      <c r="BZ41" s="6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3"/>
      <c r="BM42" s="64"/>
      <c r="BN42" s="64"/>
      <c r="BO42" s="64"/>
      <c r="BP42" s="64"/>
      <c r="BQ42" s="64"/>
      <c r="BR42" s="64"/>
      <c r="BS42" s="64"/>
      <c r="BT42" s="64"/>
      <c r="BU42" s="64"/>
      <c r="BV42" s="64"/>
      <c r="BW42" s="64"/>
      <c r="BX42" s="64"/>
      <c r="BY42" s="64"/>
      <c r="BZ42" s="6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3"/>
      <c r="BM43" s="64"/>
      <c r="BN43" s="64"/>
      <c r="BO43" s="64"/>
      <c r="BP43" s="64"/>
      <c r="BQ43" s="64"/>
      <c r="BR43" s="64"/>
      <c r="BS43" s="64"/>
      <c r="BT43" s="64"/>
      <c r="BU43" s="64"/>
      <c r="BV43" s="64"/>
      <c r="BW43" s="64"/>
      <c r="BX43" s="64"/>
      <c r="BY43" s="64"/>
      <c r="BZ43" s="6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Mn+fMg6uMhf1l0pkNM+Dp0UwmEPZ4NCwFhh8NX8gnIdXerTENKq8rAFIosHuPJkEbG+zrCTIfbmtgj86BVk7/w==" saltValue="NHBh7e2QjepPVHWxD3U1i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392014</v>
      </c>
      <c r="D6" s="33">
        <f t="shared" si="3"/>
        <v>46</v>
      </c>
      <c r="E6" s="33">
        <f t="shared" si="3"/>
        <v>17</v>
      </c>
      <c r="F6" s="33">
        <f t="shared" si="3"/>
        <v>1</v>
      </c>
      <c r="G6" s="33">
        <f t="shared" si="3"/>
        <v>0</v>
      </c>
      <c r="H6" s="33" t="str">
        <f t="shared" si="3"/>
        <v>高知県　高知市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43.32</v>
      </c>
      <c r="P6" s="34">
        <f t="shared" si="3"/>
        <v>59.84</v>
      </c>
      <c r="Q6" s="34">
        <f t="shared" si="3"/>
        <v>62.91</v>
      </c>
      <c r="R6" s="34">
        <f t="shared" si="3"/>
        <v>2548</v>
      </c>
      <c r="S6" s="34">
        <f t="shared" si="3"/>
        <v>332276</v>
      </c>
      <c r="T6" s="34">
        <f t="shared" si="3"/>
        <v>309</v>
      </c>
      <c r="U6" s="34">
        <f t="shared" si="3"/>
        <v>1075.33</v>
      </c>
      <c r="V6" s="34">
        <f t="shared" si="3"/>
        <v>197502</v>
      </c>
      <c r="W6" s="34">
        <f t="shared" si="3"/>
        <v>29.43</v>
      </c>
      <c r="X6" s="34">
        <f t="shared" si="3"/>
        <v>6710.91</v>
      </c>
      <c r="Y6" s="35" t="str">
        <f>IF(Y7="",NA(),Y7)</f>
        <v>-</v>
      </c>
      <c r="Z6" s="35">
        <f t="shared" ref="Z6:AH6" si="4">IF(Z7="",NA(),Z7)</f>
        <v>89.29</v>
      </c>
      <c r="AA6" s="35">
        <f t="shared" si="4"/>
        <v>92.01</v>
      </c>
      <c r="AB6" s="35">
        <f t="shared" si="4"/>
        <v>96.03</v>
      </c>
      <c r="AC6" s="35">
        <f t="shared" si="4"/>
        <v>97.43</v>
      </c>
      <c r="AD6" s="35" t="str">
        <f t="shared" si="4"/>
        <v>-</v>
      </c>
      <c r="AE6" s="35">
        <f t="shared" si="4"/>
        <v>105.47</v>
      </c>
      <c r="AF6" s="35">
        <f t="shared" si="4"/>
        <v>106.67</v>
      </c>
      <c r="AG6" s="35">
        <f t="shared" si="4"/>
        <v>107.45</v>
      </c>
      <c r="AH6" s="35">
        <f t="shared" si="4"/>
        <v>107.43</v>
      </c>
      <c r="AI6" s="34" t="str">
        <f>IF(AI7="","",IF(AI7="-","【-】","【"&amp;SUBSTITUTE(TEXT(AI7,"#,##0.00"),"-","△")&amp;"】"))</f>
        <v>【108.80】</v>
      </c>
      <c r="AJ6" s="35" t="str">
        <f>IF(AJ7="",NA(),AJ7)</f>
        <v>-</v>
      </c>
      <c r="AK6" s="35">
        <f t="shared" ref="AK6:AS6" si="5">IF(AK7="",NA(),AK7)</f>
        <v>157.03</v>
      </c>
      <c r="AL6" s="35">
        <f t="shared" si="5"/>
        <v>168.78</v>
      </c>
      <c r="AM6" s="35">
        <f t="shared" si="5"/>
        <v>174.54</v>
      </c>
      <c r="AN6" s="35">
        <f t="shared" si="5"/>
        <v>181.48</v>
      </c>
      <c r="AO6" s="35" t="str">
        <f t="shared" si="5"/>
        <v>-</v>
      </c>
      <c r="AP6" s="35">
        <f t="shared" si="5"/>
        <v>13.3</v>
      </c>
      <c r="AQ6" s="35">
        <f t="shared" si="5"/>
        <v>12.51</v>
      </c>
      <c r="AR6" s="35">
        <f t="shared" si="5"/>
        <v>11.01</v>
      </c>
      <c r="AS6" s="35">
        <f t="shared" si="5"/>
        <v>10.199999999999999</v>
      </c>
      <c r="AT6" s="34" t="str">
        <f>IF(AT7="","",IF(AT7="-","【-】","【"&amp;SUBSTITUTE(TEXT(AT7,"#,##0.00"),"-","△")&amp;"】"))</f>
        <v>【4.27】</v>
      </c>
      <c r="AU6" s="35" t="str">
        <f>IF(AU7="",NA(),AU7)</f>
        <v>-</v>
      </c>
      <c r="AV6" s="35">
        <f t="shared" ref="AV6:BD6" si="6">IF(AV7="",NA(),AV7)</f>
        <v>35.42</v>
      </c>
      <c r="AW6" s="35">
        <f t="shared" si="6"/>
        <v>32.200000000000003</v>
      </c>
      <c r="AX6" s="35">
        <f t="shared" si="6"/>
        <v>30.16</v>
      </c>
      <c r="AY6" s="35">
        <f t="shared" si="6"/>
        <v>38.68</v>
      </c>
      <c r="AZ6" s="35" t="str">
        <f t="shared" si="6"/>
        <v>-</v>
      </c>
      <c r="BA6" s="35">
        <f t="shared" si="6"/>
        <v>52.63</v>
      </c>
      <c r="BB6" s="35">
        <f t="shared" si="6"/>
        <v>54.09</v>
      </c>
      <c r="BC6" s="35">
        <f t="shared" si="6"/>
        <v>54.03</v>
      </c>
      <c r="BD6" s="35">
        <f t="shared" si="6"/>
        <v>65.83</v>
      </c>
      <c r="BE6" s="34" t="str">
        <f>IF(BE7="","",IF(BE7="-","【-】","【"&amp;SUBSTITUTE(TEXT(BE7,"#,##0.00"),"-","△")&amp;"】"))</f>
        <v>【66.41】</v>
      </c>
      <c r="BF6" s="35" t="str">
        <f>IF(BF7="",NA(),BF7)</f>
        <v>-</v>
      </c>
      <c r="BG6" s="35">
        <f t="shared" ref="BG6:BO6" si="7">IF(BG7="",NA(),BG7)</f>
        <v>1180.3499999999999</v>
      </c>
      <c r="BH6" s="35">
        <f t="shared" si="7"/>
        <v>1147.1500000000001</v>
      </c>
      <c r="BI6" s="35">
        <f t="shared" si="7"/>
        <v>1122.1500000000001</v>
      </c>
      <c r="BJ6" s="35">
        <f t="shared" si="7"/>
        <v>1123.03</v>
      </c>
      <c r="BK6" s="35" t="str">
        <f t="shared" si="7"/>
        <v>-</v>
      </c>
      <c r="BL6" s="35">
        <f t="shared" si="7"/>
        <v>843.57</v>
      </c>
      <c r="BM6" s="35">
        <f t="shared" si="7"/>
        <v>845.86</v>
      </c>
      <c r="BN6" s="35">
        <f t="shared" si="7"/>
        <v>802.49</v>
      </c>
      <c r="BO6" s="35">
        <f t="shared" si="7"/>
        <v>805.14</v>
      </c>
      <c r="BP6" s="34" t="str">
        <f>IF(BP7="","",IF(BP7="-","【-】","【"&amp;SUBSTITUTE(TEXT(BP7,"#,##0.00"),"-","△")&amp;"】"))</f>
        <v>【707.33】</v>
      </c>
      <c r="BQ6" s="35" t="str">
        <f>IF(BQ7="",NA(),BQ7)</f>
        <v>-</v>
      </c>
      <c r="BR6" s="35">
        <f t="shared" ref="BR6:BZ6" si="8">IF(BR7="",NA(),BR7)</f>
        <v>104.77</v>
      </c>
      <c r="BS6" s="35">
        <f t="shared" si="8"/>
        <v>107.3</v>
      </c>
      <c r="BT6" s="35">
        <f t="shared" si="8"/>
        <v>91.52</v>
      </c>
      <c r="BU6" s="35">
        <f t="shared" si="8"/>
        <v>92.58</v>
      </c>
      <c r="BV6" s="35" t="str">
        <f t="shared" si="8"/>
        <v>-</v>
      </c>
      <c r="BW6" s="35">
        <f t="shared" si="8"/>
        <v>99.86</v>
      </c>
      <c r="BX6" s="35">
        <f t="shared" si="8"/>
        <v>101.88</v>
      </c>
      <c r="BY6" s="35">
        <f t="shared" si="8"/>
        <v>103.18</v>
      </c>
      <c r="BZ6" s="35">
        <f t="shared" si="8"/>
        <v>100.22</v>
      </c>
      <c r="CA6" s="34" t="str">
        <f>IF(CA7="","",IF(CA7="-","【-】","【"&amp;SUBSTITUTE(TEXT(CA7,"#,##0.00"),"-","△")&amp;"】"))</f>
        <v>【101.26】</v>
      </c>
      <c r="CB6" s="35" t="str">
        <f>IF(CB7="",NA(),CB7)</f>
        <v>-</v>
      </c>
      <c r="CC6" s="35">
        <f t="shared" ref="CC6:CK6" si="9">IF(CC7="",NA(),CC7)</f>
        <v>146.52000000000001</v>
      </c>
      <c r="CD6" s="35">
        <f t="shared" si="9"/>
        <v>142.66999999999999</v>
      </c>
      <c r="CE6" s="35">
        <f t="shared" si="9"/>
        <v>167.92</v>
      </c>
      <c r="CF6" s="35">
        <f t="shared" si="9"/>
        <v>165.27</v>
      </c>
      <c r="CG6" s="35" t="str">
        <f t="shared" si="9"/>
        <v>-</v>
      </c>
      <c r="CH6" s="35">
        <f t="shared" si="9"/>
        <v>147.29</v>
      </c>
      <c r="CI6" s="35">
        <f t="shared" si="9"/>
        <v>143.15</v>
      </c>
      <c r="CJ6" s="35">
        <f t="shared" si="9"/>
        <v>141.11000000000001</v>
      </c>
      <c r="CK6" s="35">
        <f t="shared" si="9"/>
        <v>144.79</v>
      </c>
      <c r="CL6" s="34" t="str">
        <f>IF(CL7="","",IF(CL7="-","【-】","【"&amp;SUBSTITUTE(TEXT(CL7,"#,##0.00"),"-","△")&amp;"】"))</f>
        <v>【136.39】</v>
      </c>
      <c r="CM6" s="35" t="str">
        <f>IF(CM7="",NA(),CM7)</f>
        <v>-</v>
      </c>
      <c r="CN6" s="35">
        <f t="shared" ref="CN6:CV6" si="10">IF(CN7="",NA(),CN7)</f>
        <v>64.739999999999995</v>
      </c>
      <c r="CO6" s="35">
        <f t="shared" si="10"/>
        <v>66.400000000000006</v>
      </c>
      <c r="CP6" s="35">
        <f t="shared" si="10"/>
        <v>66.5</v>
      </c>
      <c r="CQ6" s="35">
        <f t="shared" si="10"/>
        <v>63.71</v>
      </c>
      <c r="CR6" s="35" t="str">
        <f t="shared" si="10"/>
        <v>-</v>
      </c>
      <c r="CS6" s="35">
        <f t="shared" si="10"/>
        <v>61.03</v>
      </c>
      <c r="CT6" s="35">
        <f t="shared" si="10"/>
        <v>62.5</v>
      </c>
      <c r="CU6" s="35">
        <f t="shared" si="10"/>
        <v>63.26</v>
      </c>
      <c r="CV6" s="35">
        <f t="shared" si="10"/>
        <v>61.54</v>
      </c>
      <c r="CW6" s="34" t="str">
        <f>IF(CW7="","",IF(CW7="-","【-】","【"&amp;SUBSTITUTE(TEXT(CW7,"#,##0.00"),"-","△")&amp;"】"))</f>
        <v>【60.13】</v>
      </c>
      <c r="CX6" s="35" t="str">
        <f>IF(CX7="",NA(),CX7)</f>
        <v>-</v>
      </c>
      <c r="CY6" s="35">
        <f t="shared" ref="CY6:DG6" si="11">IF(CY7="",NA(),CY7)</f>
        <v>84</v>
      </c>
      <c r="CZ6" s="35">
        <f t="shared" si="11"/>
        <v>84.12</v>
      </c>
      <c r="DA6" s="35">
        <f t="shared" si="11"/>
        <v>83.94</v>
      </c>
      <c r="DB6" s="35">
        <f t="shared" si="11"/>
        <v>84.04</v>
      </c>
      <c r="DC6" s="35" t="str">
        <f t="shared" si="11"/>
        <v>-</v>
      </c>
      <c r="DD6" s="35">
        <f t="shared" si="11"/>
        <v>93.83</v>
      </c>
      <c r="DE6" s="35">
        <f t="shared" si="11"/>
        <v>93.88</v>
      </c>
      <c r="DF6" s="35">
        <f t="shared" si="11"/>
        <v>94.07</v>
      </c>
      <c r="DG6" s="35">
        <f t="shared" si="11"/>
        <v>94.13</v>
      </c>
      <c r="DH6" s="34" t="str">
        <f>IF(DH7="","",IF(DH7="-","【-】","【"&amp;SUBSTITUTE(TEXT(DH7,"#,##0.00"),"-","△")&amp;"】"))</f>
        <v>【95.06】</v>
      </c>
      <c r="DI6" s="35" t="str">
        <f>IF(DI7="",NA(),DI7)</f>
        <v>-</v>
      </c>
      <c r="DJ6" s="35">
        <f t="shared" ref="DJ6:DR6" si="12">IF(DJ7="",NA(),DJ7)</f>
        <v>4.1900000000000004</v>
      </c>
      <c r="DK6" s="35">
        <f t="shared" si="12"/>
        <v>8.0399999999999991</v>
      </c>
      <c r="DL6" s="35">
        <f t="shared" si="12"/>
        <v>11.29</v>
      </c>
      <c r="DM6" s="35">
        <f t="shared" si="12"/>
        <v>13.92</v>
      </c>
      <c r="DN6" s="35" t="str">
        <f t="shared" si="12"/>
        <v>-</v>
      </c>
      <c r="DO6" s="35">
        <f t="shared" si="12"/>
        <v>28.06</v>
      </c>
      <c r="DP6" s="35">
        <f t="shared" si="12"/>
        <v>29.48</v>
      </c>
      <c r="DQ6" s="35">
        <f t="shared" si="12"/>
        <v>28.95</v>
      </c>
      <c r="DR6" s="35">
        <f t="shared" si="12"/>
        <v>30.11</v>
      </c>
      <c r="DS6" s="34" t="str">
        <f>IF(DS7="","",IF(DS7="-","【-】","【"&amp;SUBSTITUTE(TEXT(DS7,"#,##0.00"),"-","△")&amp;"】"))</f>
        <v>【38.13】</v>
      </c>
      <c r="DT6" s="35" t="str">
        <f>IF(DT7="",NA(),DT7)</f>
        <v>-</v>
      </c>
      <c r="DU6" s="35">
        <f t="shared" ref="DU6:EC6" si="13">IF(DU7="",NA(),DU7)</f>
        <v>4.58</v>
      </c>
      <c r="DV6" s="35">
        <f t="shared" si="13"/>
        <v>5.16</v>
      </c>
      <c r="DW6" s="35">
        <f t="shared" si="13"/>
        <v>5.49</v>
      </c>
      <c r="DX6" s="35">
        <f t="shared" si="13"/>
        <v>6.18</v>
      </c>
      <c r="DY6" s="35" t="str">
        <f t="shared" si="13"/>
        <v>-</v>
      </c>
      <c r="DZ6" s="35">
        <f t="shared" si="13"/>
        <v>3.32</v>
      </c>
      <c r="EA6" s="35">
        <f t="shared" si="13"/>
        <v>3.89</v>
      </c>
      <c r="EB6" s="35">
        <f t="shared" si="13"/>
        <v>4.07</v>
      </c>
      <c r="EC6" s="35">
        <f t="shared" si="13"/>
        <v>4.54</v>
      </c>
      <c r="ED6" s="34" t="str">
        <f>IF(ED7="","",IF(ED7="-","【-】","【"&amp;SUBSTITUTE(TEXT(ED7,"#,##0.00"),"-","△")&amp;"】"))</f>
        <v>【5.37】</v>
      </c>
      <c r="EE6" s="35" t="str">
        <f>IF(EE7="",NA(),EE7)</f>
        <v>-</v>
      </c>
      <c r="EF6" s="35">
        <f t="shared" ref="EF6:EN6" si="14">IF(EF7="",NA(),EF7)</f>
        <v>0.02</v>
      </c>
      <c r="EG6" s="35">
        <f t="shared" si="14"/>
        <v>0.04</v>
      </c>
      <c r="EH6" s="35">
        <f t="shared" si="14"/>
        <v>0.03</v>
      </c>
      <c r="EI6" s="35">
        <f t="shared" si="14"/>
        <v>0.03</v>
      </c>
      <c r="EJ6" s="35" t="str">
        <f t="shared" si="14"/>
        <v>-</v>
      </c>
      <c r="EK6" s="35">
        <f t="shared" si="14"/>
        <v>0.11</v>
      </c>
      <c r="EL6" s="35">
        <f t="shared" si="14"/>
        <v>0.12</v>
      </c>
      <c r="EM6" s="35">
        <f t="shared" si="14"/>
        <v>0.13</v>
      </c>
      <c r="EN6" s="35">
        <f t="shared" si="14"/>
        <v>0.17</v>
      </c>
      <c r="EO6" s="34" t="str">
        <f>IF(EO7="","",IF(EO7="-","【-】","【"&amp;SUBSTITUTE(TEXT(EO7,"#,##0.00"),"-","△")&amp;"】"))</f>
        <v>【0.23】</v>
      </c>
    </row>
    <row r="7" spans="1:148" s="36" customFormat="1" x14ac:dyDescent="0.2">
      <c r="A7" s="28"/>
      <c r="B7" s="37">
        <v>2017</v>
      </c>
      <c r="C7" s="37">
        <v>392014</v>
      </c>
      <c r="D7" s="37">
        <v>46</v>
      </c>
      <c r="E7" s="37">
        <v>17</v>
      </c>
      <c r="F7" s="37">
        <v>1</v>
      </c>
      <c r="G7" s="37">
        <v>0</v>
      </c>
      <c r="H7" s="37" t="s">
        <v>108</v>
      </c>
      <c r="I7" s="37" t="s">
        <v>109</v>
      </c>
      <c r="J7" s="37" t="s">
        <v>110</v>
      </c>
      <c r="K7" s="37" t="s">
        <v>111</v>
      </c>
      <c r="L7" s="37" t="s">
        <v>112</v>
      </c>
      <c r="M7" s="37" t="s">
        <v>113</v>
      </c>
      <c r="N7" s="38" t="s">
        <v>114</v>
      </c>
      <c r="O7" s="38">
        <v>43.32</v>
      </c>
      <c r="P7" s="38">
        <v>59.84</v>
      </c>
      <c r="Q7" s="38">
        <v>62.91</v>
      </c>
      <c r="R7" s="38">
        <v>2548</v>
      </c>
      <c r="S7" s="38">
        <v>332276</v>
      </c>
      <c r="T7" s="38">
        <v>309</v>
      </c>
      <c r="U7" s="38">
        <v>1075.33</v>
      </c>
      <c r="V7" s="38">
        <v>197502</v>
      </c>
      <c r="W7" s="38">
        <v>29.43</v>
      </c>
      <c r="X7" s="38">
        <v>6710.91</v>
      </c>
      <c r="Y7" s="38" t="s">
        <v>114</v>
      </c>
      <c r="Z7" s="38">
        <v>89.29</v>
      </c>
      <c r="AA7" s="38">
        <v>92.01</v>
      </c>
      <c r="AB7" s="38">
        <v>96.03</v>
      </c>
      <c r="AC7" s="38">
        <v>97.43</v>
      </c>
      <c r="AD7" s="38" t="s">
        <v>114</v>
      </c>
      <c r="AE7" s="38">
        <v>105.47</v>
      </c>
      <c r="AF7" s="38">
        <v>106.67</v>
      </c>
      <c r="AG7" s="38">
        <v>107.45</v>
      </c>
      <c r="AH7" s="38">
        <v>107.43</v>
      </c>
      <c r="AI7" s="38">
        <v>108.8</v>
      </c>
      <c r="AJ7" s="38" t="s">
        <v>114</v>
      </c>
      <c r="AK7" s="38">
        <v>157.03</v>
      </c>
      <c r="AL7" s="38">
        <v>168.78</v>
      </c>
      <c r="AM7" s="38">
        <v>174.54</v>
      </c>
      <c r="AN7" s="38">
        <v>181.48</v>
      </c>
      <c r="AO7" s="38" t="s">
        <v>114</v>
      </c>
      <c r="AP7" s="38">
        <v>13.3</v>
      </c>
      <c r="AQ7" s="38">
        <v>12.51</v>
      </c>
      <c r="AR7" s="38">
        <v>11.01</v>
      </c>
      <c r="AS7" s="38">
        <v>10.199999999999999</v>
      </c>
      <c r="AT7" s="38">
        <v>4.2699999999999996</v>
      </c>
      <c r="AU7" s="38" t="s">
        <v>114</v>
      </c>
      <c r="AV7" s="38">
        <v>35.42</v>
      </c>
      <c r="AW7" s="38">
        <v>32.200000000000003</v>
      </c>
      <c r="AX7" s="38">
        <v>30.16</v>
      </c>
      <c r="AY7" s="38">
        <v>38.68</v>
      </c>
      <c r="AZ7" s="38" t="s">
        <v>114</v>
      </c>
      <c r="BA7" s="38">
        <v>52.63</v>
      </c>
      <c r="BB7" s="38">
        <v>54.09</v>
      </c>
      <c r="BC7" s="38">
        <v>54.03</v>
      </c>
      <c r="BD7" s="38">
        <v>65.83</v>
      </c>
      <c r="BE7" s="38">
        <v>66.41</v>
      </c>
      <c r="BF7" s="38" t="s">
        <v>114</v>
      </c>
      <c r="BG7" s="38">
        <v>1180.3499999999999</v>
      </c>
      <c r="BH7" s="38">
        <v>1147.1500000000001</v>
      </c>
      <c r="BI7" s="38">
        <v>1122.1500000000001</v>
      </c>
      <c r="BJ7" s="38">
        <v>1123.03</v>
      </c>
      <c r="BK7" s="38" t="s">
        <v>114</v>
      </c>
      <c r="BL7" s="38">
        <v>843.57</v>
      </c>
      <c r="BM7" s="38">
        <v>845.86</v>
      </c>
      <c r="BN7" s="38">
        <v>802.49</v>
      </c>
      <c r="BO7" s="38">
        <v>805.14</v>
      </c>
      <c r="BP7" s="38">
        <v>707.33</v>
      </c>
      <c r="BQ7" s="38" t="s">
        <v>114</v>
      </c>
      <c r="BR7" s="38">
        <v>104.77</v>
      </c>
      <c r="BS7" s="38">
        <v>107.3</v>
      </c>
      <c r="BT7" s="38">
        <v>91.52</v>
      </c>
      <c r="BU7" s="38">
        <v>92.58</v>
      </c>
      <c r="BV7" s="38" t="s">
        <v>114</v>
      </c>
      <c r="BW7" s="38">
        <v>99.86</v>
      </c>
      <c r="BX7" s="38">
        <v>101.88</v>
      </c>
      <c r="BY7" s="38">
        <v>103.18</v>
      </c>
      <c r="BZ7" s="38">
        <v>100.22</v>
      </c>
      <c r="CA7" s="38">
        <v>101.26</v>
      </c>
      <c r="CB7" s="38" t="s">
        <v>114</v>
      </c>
      <c r="CC7" s="38">
        <v>146.52000000000001</v>
      </c>
      <c r="CD7" s="38">
        <v>142.66999999999999</v>
      </c>
      <c r="CE7" s="38">
        <v>167.92</v>
      </c>
      <c r="CF7" s="38">
        <v>165.27</v>
      </c>
      <c r="CG7" s="38" t="s">
        <v>114</v>
      </c>
      <c r="CH7" s="38">
        <v>147.29</v>
      </c>
      <c r="CI7" s="38">
        <v>143.15</v>
      </c>
      <c r="CJ7" s="38">
        <v>141.11000000000001</v>
      </c>
      <c r="CK7" s="38">
        <v>144.79</v>
      </c>
      <c r="CL7" s="38">
        <v>136.38999999999999</v>
      </c>
      <c r="CM7" s="38" t="s">
        <v>114</v>
      </c>
      <c r="CN7" s="38">
        <v>64.739999999999995</v>
      </c>
      <c r="CO7" s="38">
        <v>66.400000000000006</v>
      </c>
      <c r="CP7" s="38">
        <v>66.5</v>
      </c>
      <c r="CQ7" s="38">
        <v>63.71</v>
      </c>
      <c r="CR7" s="38" t="s">
        <v>114</v>
      </c>
      <c r="CS7" s="38">
        <v>61.03</v>
      </c>
      <c r="CT7" s="38">
        <v>62.5</v>
      </c>
      <c r="CU7" s="38">
        <v>63.26</v>
      </c>
      <c r="CV7" s="38">
        <v>61.54</v>
      </c>
      <c r="CW7" s="38">
        <v>60.13</v>
      </c>
      <c r="CX7" s="38" t="s">
        <v>114</v>
      </c>
      <c r="CY7" s="38">
        <v>84</v>
      </c>
      <c r="CZ7" s="38">
        <v>84.12</v>
      </c>
      <c r="DA7" s="38">
        <v>83.94</v>
      </c>
      <c r="DB7" s="38">
        <v>84.04</v>
      </c>
      <c r="DC7" s="38" t="s">
        <v>114</v>
      </c>
      <c r="DD7" s="38">
        <v>93.83</v>
      </c>
      <c r="DE7" s="38">
        <v>93.88</v>
      </c>
      <c r="DF7" s="38">
        <v>94.07</v>
      </c>
      <c r="DG7" s="38">
        <v>94.13</v>
      </c>
      <c r="DH7" s="38">
        <v>95.06</v>
      </c>
      <c r="DI7" s="38" t="s">
        <v>114</v>
      </c>
      <c r="DJ7" s="38">
        <v>4.1900000000000004</v>
      </c>
      <c r="DK7" s="38">
        <v>8.0399999999999991</v>
      </c>
      <c r="DL7" s="38">
        <v>11.29</v>
      </c>
      <c r="DM7" s="38">
        <v>13.92</v>
      </c>
      <c r="DN7" s="38" t="s">
        <v>114</v>
      </c>
      <c r="DO7" s="38">
        <v>28.06</v>
      </c>
      <c r="DP7" s="38">
        <v>29.48</v>
      </c>
      <c r="DQ7" s="38">
        <v>28.95</v>
      </c>
      <c r="DR7" s="38">
        <v>30.11</v>
      </c>
      <c r="DS7" s="38">
        <v>38.130000000000003</v>
      </c>
      <c r="DT7" s="38" t="s">
        <v>114</v>
      </c>
      <c r="DU7" s="38">
        <v>4.58</v>
      </c>
      <c r="DV7" s="38">
        <v>5.16</v>
      </c>
      <c r="DW7" s="38">
        <v>5.49</v>
      </c>
      <c r="DX7" s="38">
        <v>6.18</v>
      </c>
      <c r="DY7" s="38" t="s">
        <v>114</v>
      </c>
      <c r="DZ7" s="38">
        <v>3.32</v>
      </c>
      <c r="EA7" s="38">
        <v>3.89</v>
      </c>
      <c r="EB7" s="38">
        <v>4.07</v>
      </c>
      <c r="EC7" s="38">
        <v>4.54</v>
      </c>
      <c r="ED7" s="38">
        <v>5.37</v>
      </c>
      <c r="EE7" s="38" t="s">
        <v>114</v>
      </c>
      <c r="EF7" s="38">
        <v>0.02</v>
      </c>
      <c r="EG7" s="38">
        <v>0.04</v>
      </c>
      <c r="EH7" s="38">
        <v>0.03</v>
      </c>
      <c r="EI7" s="38">
        <v>0.03</v>
      </c>
      <c r="EJ7" s="38" t="s">
        <v>114</v>
      </c>
      <c r="EK7" s="38">
        <v>0.11</v>
      </c>
      <c r="EL7" s="38">
        <v>0.12</v>
      </c>
      <c r="EM7" s="38">
        <v>0.13</v>
      </c>
      <c r="EN7" s="38">
        <v>0.17</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上下水道局</cp:lastModifiedBy>
  <cp:lastPrinted>2019-01-28T13:03:15Z</cp:lastPrinted>
  <dcterms:created xsi:type="dcterms:W3CDTF">2018-12-03T08:51:10Z</dcterms:created>
  <dcterms:modified xsi:type="dcterms:W3CDTF">2019-01-28T13:03:26Z</dcterms:modified>
  <cp:category/>
</cp:coreProperties>
</file>