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C:\Users\ushio\Desktop\【経営比較分析表】2017_394106_47_010\"/>
    </mc:Choice>
  </mc:AlternateContent>
  <xr:revisionPtr revIDLastSave="0" documentId="8_{4D9F549E-8935-4E18-8714-F7FA5770C4C1}" xr6:coauthVersionLast="40" xr6:coauthVersionMax="40" xr10:uidLastSave="{00000000-0000-0000-0000-000000000000}"/>
  <workbookProtection workbookAlgorithmName="SHA-512" workbookHashValue="NT2XdYVGE4z0/P3VALpNmdoh+Jaz/1j5pL0s4+e27jLC/WGIj9VLYmKdev/vY1uquPkPPXArZ1/k2HpWrTb1Dg==" workbookSaltValue="AoN3BkOiHKNgZlRLljWOCA==" workbookSpinCount="100000" lockStructure="1"/>
  <bookViews>
    <workbookView xWindow="0" yWindow="0" windowWidth="15360" windowHeight="763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O6" i="5"/>
  <c r="I10" i="4" s="1"/>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AL10" i="4"/>
  <c r="W10" i="4"/>
  <c r="P10" i="4"/>
  <c r="BB8" i="4"/>
  <c r="AD8" i="4"/>
  <c r="W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<sst xmlns="http://schemas.openxmlformats.org/spreadsheetml/2006/main" count="237" uniqueCount="125">
  <si>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</si>
  <si>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</si>
  <si>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</si>
  <si>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</si>
  <si>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</si>
  <si>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</si>
  <si>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</si>
  <si>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</si>
  <si>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</si>
  <si>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</si>
  <si>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</si>
  <si>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</si>
  <si>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</si>
  <si>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</si>
  <si>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</si>
  <si>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</si>
  <si>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</si>
  <si>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</si>
  <si>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</si>
  <si>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</si>
  <si>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</si>
  <si>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</si>
  <si>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</si>
  <si>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</si>
  <si>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</si>
  <si>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</si>
  <si>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</si>
  <si>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</si>
  <si>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</si>
  <si>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</si>
  <si>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</si>
  <si>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</si>
  <si>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</si>
  <si>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</si>
  <si>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</si>
  <si>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</si>
  <si>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</si>
  <si>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</si>
  <si>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</si>
  <si>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</si>
  <si>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</si>
  <si>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</si>
  <si>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</si>
  <si>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</si>
  <si>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</si>
  <si>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</si>
  <si>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</si>
  <si>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</si>
  <si>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</si>
  <si>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</si>
  <si>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</si>
  <si>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</si>
  <si>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</si>
  <si>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</si>
  <si>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</si>
  <si>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</si>
  <si>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</si>
  <si>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</si>
  <si>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</si>
  <si>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</si>
  <si>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</si>
  <si>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</si>
  <si>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</si>
  <si>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</si>
  <si>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</si>
  <si>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</si>
  <si>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</si>
  <si>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</si>
  <si>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</si>
  <si>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</si>
  <si>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</si>
  <si>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</si>
  <si>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</si>
  <si>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</si>
  <si>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</si>
  <si>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</si>
  <si>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</si>
  <si>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</si>
  <si>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</si>
  <si>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</si>
  <si>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</si>
  <si>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</si>
  <si>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</si>
  <si>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</si>
  <si>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</si>
  <si>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</si>
  <si>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</si>
  <si>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</si>
  <si>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</si>
  <si>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</si>
  <si>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</si>
  <si>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</si>
  <si>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</si>
  <si>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</si>
  <si>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</si>
  <si>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</si>
  <si>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</si>
  <si>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</si>
  <si>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</si>
  <si>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</si>
  <si>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</si>
  <si>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</si>
  <si>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</si>
  <si>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</si>
  <si>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</si>
  <si>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</si>
  <si>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</si>
  <si>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</si>
  <si>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</si>
  <si>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日高村</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</si>
  <si>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</si>
  <si>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</si>
  <si>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</si>
  <si>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</si>
  <si>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</si>
  <si>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</si>
  <si>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</si>
  <si>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</si>
  <si>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</si>
  <si>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</si>
  <si>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</si>
  <si>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</si>
  <si>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・管路更新率
平成18年度から管路更新を行っているが、まだ更新が必要な管路がある。今後も計画的に老朽管の更新を行う予定なので老朽化や漏水事故等の改善が予想される。</t>
    <rPh sb="30" eb="32">
      <t>コウシン</t>
    </rPh>
    <rPh sb="33" eb="35">
      <t>ヒツヨウ</t>
    </rPh>
    <rPh sb="36" eb="38">
      <t>カンロ</t>
    </rPh>
    <rPh sb="42" eb="44">
      <t>コンゴ</t>
    </rPh>
    <rPh sb="58" eb="60">
      <t>ヨテイ</t>
    </rPh>
    <rPh sb="67" eb="69">
      <t>ロウスイ</t>
    </rPh>
    <rPh sb="69" eb="71">
      <t>ジコ</t>
    </rPh>
    <rPh sb="71" eb="72">
      <t>トウ</t>
    </rPh>
    <phoneticPr fontId="17"/>
  </si>
  <si>
    <t>・収益的収支比率
類似団体平均値を上回ってはいるが、100％未満であるため、給水収益以外での収入で賄われている状況である。昨年度に超過料金を引き上げる等の料金改定をおこなっているが、今後も計画的に料金の見直しを行い、経営改善を図っていく必要がある。
・企業債残高対給水収益比率
類似団体平均値よりも下回ってはいるが、将来を見据えて投資規模や料金水準を見直すことも必要である。
・料金回収率
類似団体平均値を上回ってはいるものの、100％未満であるため、給水収益以外での収入で賄われている状況である。
・給水原価
類似団体平均値より下回ってはいるが、水源施設の整備や管路施設の更新を計画的に行っているので将来的に右肩上がりになっていくことが予想される。
・施設利用率
類似団体平均値・全国平均値ともに上回っており、季節によって需要の変動（お盆・正月）を考慮すると、適切な施設規模であるといえる。
・有収率
類似団体平均値・全国平均値ともに下回っている状況で、漏水や未徴収等が原因であることが予想される。漏水箇所の修繕等で有収率の向上を図っているが追いついていない状況にある。</t>
    <rPh sb="9" eb="11">
      <t>ルイジ</t>
    </rPh>
    <rPh sb="11" eb="13">
      <t>ダンタイ</t>
    </rPh>
    <rPh sb="13" eb="16">
      <t>ヘイキンチ</t>
    </rPh>
    <rPh sb="17" eb="19">
      <t>ウワマワ</t>
    </rPh>
    <rPh sb="61" eb="64">
      <t>サクネンド</t>
    </rPh>
    <rPh sb="65" eb="67">
      <t>チョウカ</t>
    </rPh>
    <rPh sb="67" eb="69">
      <t>リョウキン</t>
    </rPh>
    <rPh sb="70" eb="71">
      <t>ヒ</t>
    </rPh>
    <rPh sb="72" eb="73">
      <t>ア</t>
    </rPh>
    <rPh sb="75" eb="76">
      <t>トウ</t>
    </rPh>
    <rPh sb="91" eb="93">
      <t>コンゴ</t>
    </rPh>
    <rPh sb="94" eb="97">
      <t>ケイカクテキ</t>
    </rPh>
    <rPh sb="98" eb="100">
      <t>リョウキン</t>
    </rPh>
    <rPh sb="101" eb="103">
      <t>ミナオ</t>
    </rPh>
    <rPh sb="105" eb="106">
      <t>オコナ</t>
    </rPh>
    <rPh sb="149" eb="150">
      <t>シタ</t>
    </rPh>
    <rPh sb="158" eb="160">
      <t>ショウライ</t>
    </rPh>
    <rPh sb="161" eb="163">
      <t>ミス</t>
    </rPh>
    <rPh sb="175" eb="177">
      <t>ミナオ</t>
    </rPh>
    <rPh sb="181" eb="183">
      <t>ヒツヨウ</t>
    </rPh>
    <rPh sb="189" eb="191">
      <t>リョウキン</t>
    </rPh>
    <rPh sb="191" eb="193">
      <t>カイシュウ</t>
    </rPh>
    <rPh sb="193" eb="194">
      <t>リツ</t>
    </rPh>
    <rPh sb="274" eb="276">
      <t>スイゲン</t>
    </rPh>
    <rPh sb="276" eb="278">
      <t>シセツ</t>
    </rPh>
    <rPh sb="279" eb="281">
      <t>セイビ</t>
    </rPh>
    <rPh sb="282" eb="284">
      <t>カンロ</t>
    </rPh>
    <rPh sb="294" eb="295">
      <t>オコナ</t>
    </rPh>
    <rPh sb="431" eb="434">
      <t>ミチョウシュウ</t>
    </rPh>
    <rPh sb="434" eb="435">
      <t>トウ</t>
    </rPh>
    <rPh sb="450" eb="452">
      <t>ロウスイ</t>
    </rPh>
    <rPh sb="452" eb="454">
      <t>カショ</t>
    </rPh>
    <rPh sb="455" eb="457">
      <t>シュウゼン</t>
    </rPh>
    <rPh sb="457" eb="458">
      <t>トウ</t>
    </rPh>
    <phoneticPr fontId="17"/>
  </si>
  <si>
    <t>全体的に類似団体平均値は上回っているが、有収率をみると低い数値を示している。
原因として漏水等の問題があげられるので、漏水箇所の修繕を行い、また、計画的に管路を更新していくことと併せて水道使用料金の見直しを行うことで全体の数値も上がり、健全かつ効率的な水道事業の運営が可能である。</t>
    <rPh sb="0" eb="3">
      <t>ゼンタイテキ</t>
    </rPh>
    <rPh sb="4" eb="11">
      <t>ルイジダンタイヘイキンチ</t>
    </rPh>
    <rPh sb="12" eb="14">
      <t>ウワマワ</t>
    </rPh>
    <rPh sb="20" eb="23">
      <t>ユウシュウリツ</t>
    </rPh>
    <rPh sb="27" eb="28">
      <t>ヒク</t>
    </rPh>
    <rPh sb="29" eb="31">
      <t>スウチ</t>
    </rPh>
    <rPh sb="32" eb="33">
      <t>シメ</t>
    </rPh>
    <rPh sb="39" eb="41">
      <t>ゲンイン</t>
    </rPh>
    <rPh sb="44" eb="46">
      <t>ロウスイ</t>
    </rPh>
    <rPh sb="46" eb="47">
      <t>トウ</t>
    </rPh>
    <rPh sb="48" eb="50">
      <t>モンダイ</t>
    </rPh>
    <rPh sb="59" eb="61">
      <t>ロウスイ</t>
    </rPh>
    <rPh sb="61" eb="63">
      <t>カショ</t>
    </rPh>
    <rPh sb="64" eb="66">
      <t>シュウゼン</t>
    </rPh>
    <rPh sb="67" eb="68">
      <t>オコナ</t>
    </rPh>
    <rPh sb="73" eb="76">
      <t>ケイカクテキ</t>
    </rPh>
    <rPh sb="77" eb="79">
      <t>カンロ</t>
    </rPh>
    <rPh sb="80" eb="82">
      <t>コウシン</t>
    </rPh>
    <rPh sb="89" eb="90">
      <t>アワ</t>
    </rPh>
    <rPh sb="92" eb="94">
      <t>スイドウ</t>
    </rPh>
    <rPh sb="94" eb="96">
      <t>シヨウ</t>
    </rPh>
    <rPh sb="96" eb="98">
      <t>リョウキン</t>
    </rPh>
    <rPh sb="99" eb="101">
      <t>ミナオ</t>
    </rPh>
    <rPh sb="103" eb="104">
      <t>オコナ</t>
    </rPh>
    <rPh sb="108" eb="110">
      <t>ゼンタイ</t>
    </rPh>
    <rPh sb="111" eb="113">
      <t>スウチ</t>
    </rPh>
    <rPh sb="114" eb="115">
      <t>ア</t>
    </rPh>
    <rPh sb="118" eb="120">
      <t>ケンゼン</t>
    </rPh>
    <rPh sb="122" eb="125">
      <t>コウリツテキ</t>
    </rPh>
    <rPh sb="126" eb="128">
      <t>スイドウ</t>
    </rPh>
    <rPh sb="128" eb="130">
      <t>ジギョウ</t>
    </rPh>
    <rPh sb="131" eb="133">
      <t>ウンエイ</t>
    </rPh>
    <rPh sb="134" eb="136">
      <t>カノウ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</si>
</sst>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indexed="8"/>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1.39</c:v>
                </c:pt>
                <c:pt idx="1">
                  <c:v>0.67</c:v>
                </c:pt>
                <c:pt idx="2">
                  <c:v>0.63</c:v>
                </c:pt>
                <c:pt idx="3">
                  <c:v>0.63</c:v>
                </c:pt>
                <c:pt idx="4">
                  <c:v>0.06</c:v>
                </c:pt>
              </c:numCache>
            </c:numRef>
          </c:val>
          <c:extLst>
            <c:ext xmlns:c16="http://schemas.microsoft.com/office/drawing/2014/chart" uri="{C3380CC4-5D6E-409C-BE32-E72D297353CC}">
              <c16:uniqueId val="{00000000-1CF4-4E02-BA0E-902155B0F6A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c:ext xmlns:c16="http://schemas.microsoft.com/office/drawing/2014/chart" uri="{C3380CC4-5D6E-409C-BE32-E72D297353CC}">
              <c16:uniqueId val="{00000001-1CF4-4E02-BA0E-902155B0F6A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69.03</c:v>
                </c:pt>
                <c:pt idx="1">
                  <c:v>61.54</c:v>
                </c:pt>
                <c:pt idx="2">
                  <c:v>63.72</c:v>
                </c:pt>
                <c:pt idx="3">
                  <c:v>57.38</c:v>
                </c:pt>
                <c:pt idx="4">
                  <c:v>59.24</c:v>
                </c:pt>
              </c:numCache>
            </c:numRef>
          </c:val>
          <c:extLst>
            <c:ext xmlns:c16="http://schemas.microsoft.com/office/drawing/2014/chart" uri="{C3380CC4-5D6E-409C-BE32-E72D297353CC}">
              <c16:uniqueId val="{00000000-EF4B-4C0C-A6EE-E7BFC4AF0EF5}"/>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c:ext xmlns:c16="http://schemas.microsoft.com/office/drawing/2014/chart" uri="{C3380CC4-5D6E-409C-BE32-E72D297353CC}">
              <c16:uniqueId val="{00000001-EF4B-4C0C-A6EE-E7BFC4AF0EF5}"/>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63.09</c:v>
                </c:pt>
                <c:pt idx="1">
                  <c:v>69.56</c:v>
                </c:pt>
                <c:pt idx="2">
                  <c:v>66.760000000000005</c:v>
                </c:pt>
                <c:pt idx="3">
                  <c:v>73.38</c:v>
                </c:pt>
                <c:pt idx="4">
                  <c:v>65.27</c:v>
                </c:pt>
              </c:numCache>
            </c:numRef>
          </c:val>
          <c:extLst>
            <c:ext xmlns:c16="http://schemas.microsoft.com/office/drawing/2014/chart" uri="{C3380CC4-5D6E-409C-BE32-E72D297353CC}">
              <c16:uniqueId val="{00000000-55EB-48B5-A3ED-7B16A1D97F0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c:ext xmlns:c16="http://schemas.microsoft.com/office/drawing/2014/chart" uri="{C3380CC4-5D6E-409C-BE32-E72D297353CC}">
              <c16:uniqueId val="{00000001-55EB-48B5-A3ED-7B16A1D97F0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92.86</c:v>
                </c:pt>
                <c:pt idx="1">
                  <c:v>96.03</c:v>
                </c:pt>
                <c:pt idx="2">
                  <c:v>78.98</c:v>
                </c:pt>
                <c:pt idx="3">
                  <c:v>80.84</c:v>
                </c:pt>
                <c:pt idx="4">
                  <c:v>83.7</c:v>
                </c:pt>
              </c:numCache>
            </c:numRef>
          </c:val>
          <c:extLst>
            <c:ext xmlns:c16="http://schemas.microsoft.com/office/drawing/2014/chart" uri="{C3380CC4-5D6E-409C-BE32-E72D297353CC}">
              <c16:uniqueId val="{00000000-226D-4979-817C-B64142DB131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c:ext xmlns:c16="http://schemas.microsoft.com/office/drawing/2014/chart" uri="{C3380CC4-5D6E-409C-BE32-E72D297353CC}">
              <c16:uniqueId val="{00000001-226D-4979-817C-B64142DB131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3FD-4828-A246-47B7EDFACE2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3FD-4828-A246-47B7EDFACE2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89-478C-B89B-60D29D3271D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89-478C-B89B-60D29D3271D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43-4DE4-BDF4-4899D410D8B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3-4DE4-BDF4-4899D410D8B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01-471E-A538-70CA12FCB18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01-471E-A538-70CA12FCB18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1112.72</c:v>
                </c:pt>
                <c:pt idx="1">
                  <c:v>1079.3</c:v>
                </c:pt>
                <c:pt idx="2">
                  <c:v>1039.92</c:v>
                </c:pt>
                <c:pt idx="3">
                  <c:v>1011.2</c:v>
                </c:pt>
                <c:pt idx="4">
                  <c:v>1058.92</c:v>
                </c:pt>
              </c:numCache>
            </c:numRef>
          </c:val>
          <c:extLst>
            <c:ext xmlns:c16="http://schemas.microsoft.com/office/drawing/2014/chart" uri="{C3380CC4-5D6E-409C-BE32-E72D297353CC}">
              <c16:uniqueId val="{00000000-427F-46C8-A4A6-535E732CF7FB}"/>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c:ext xmlns:c16="http://schemas.microsoft.com/office/drawing/2014/chart" uri="{C3380CC4-5D6E-409C-BE32-E72D297353CC}">
              <c16:uniqueId val="{00000001-427F-46C8-A4A6-535E732CF7FB}"/>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74.41</c:v>
                </c:pt>
                <c:pt idx="1">
                  <c:v>74.91</c:v>
                </c:pt>
                <c:pt idx="2">
                  <c:v>65.010000000000005</c:v>
                </c:pt>
                <c:pt idx="3">
                  <c:v>70.2</c:v>
                </c:pt>
                <c:pt idx="4">
                  <c:v>74.900000000000006</c:v>
                </c:pt>
              </c:numCache>
            </c:numRef>
          </c:val>
          <c:extLst>
            <c:ext xmlns:c16="http://schemas.microsoft.com/office/drawing/2014/chart" uri="{C3380CC4-5D6E-409C-BE32-E72D297353CC}">
              <c16:uniqueId val="{00000000-DF81-4337-98B9-632DC6C63D2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c:ext xmlns:c16="http://schemas.microsoft.com/office/drawing/2014/chart" uri="{C3380CC4-5D6E-409C-BE32-E72D297353CC}">
              <c16:uniqueId val="{00000001-DF81-4337-98B9-632DC6C63D2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147.27000000000001</c:v>
                </c:pt>
                <c:pt idx="1">
                  <c:v>149.4</c:v>
                </c:pt>
                <c:pt idx="2">
                  <c:v>172.37</c:v>
                </c:pt>
                <c:pt idx="3">
                  <c:v>160.02000000000001</c:v>
                </c:pt>
                <c:pt idx="4">
                  <c:v>172.5</c:v>
                </c:pt>
              </c:numCache>
            </c:numRef>
          </c:val>
          <c:extLst>
            <c:ext xmlns:c16="http://schemas.microsoft.com/office/drawing/2014/chart" uri="{C3380CC4-5D6E-409C-BE32-E72D297353CC}">
              <c16:uniqueId val="{00000000-62F6-4ADF-8DA3-1B139E0AEDA3}"/>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c:ext xmlns:c16="http://schemas.microsoft.com/office/drawing/2014/chart" uri="{C3380CC4-5D6E-409C-BE32-E72D297353CC}">
              <c16:uniqueId val="{00000001-62F6-4ADF-8DA3-1B139E0AEDA3}"/>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9" zoomScale="70" zoomScaleNormal="7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高知県　日高村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D2</v>
      </c>
      <c r="X8" s="66"/>
      <c r="Y8" s="66"/>
      <c r="Z8" s="66"/>
      <c r="AA8" s="66"/>
      <c r="AB8" s="66"/>
      <c r="AC8" s="66"/>
      <c r="AD8" s="66" t="str">
        <f>データ!$M$6</f>
        <v>非設置</v>
      </c>
      <c r="AE8" s="66"/>
      <c r="AF8" s="66"/>
      <c r="AG8" s="66"/>
      <c r="AH8" s="66"/>
      <c r="AI8" s="66"/>
      <c r="AJ8" s="66"/>
      <c r="AK8" s="2"/>
      <c r="AL8" s="60">
        <f>データ!$R$6</f>
        <v>5094</v>
      </c>
      <c r="AM8" s="60"/>
      <c r="AN8" s="60"/>
      <c r="AO8" s="60"/>
      <c r="AP8" s="60"/>
      <c r="AQ8" s="60"/>
      <c r="AR8" s="60"/>
      <c r="AS8" s="60"/>
      <c r="AT8" s="59">
        <f>データ!$S$6</f>
        <v>44.85</v>
      </c>
      <c r="AU8" s="59"/>
      <c r="AV8" s="59"/>
      <c r="AW8" s="59"/>
      <c r="AX8" s="59"/>
      <c r="AY8" s="59"/>
      <c r="AZ8" s="59"/>
      <c r="BA8" s="59"/>
      <c r="BB8" s="59">
        <f>データ!$T$6</f>
        <v>113.58</v>
      </c>
      <c r="BC8" s="59"/>
      <c r="BD8" s="59"/>
      <c r="BE8" s="59"/>
      <c r="BF8" s="59"/>
      <c r="BG8" s="59"/>
      <c r="BH8" s="59"/>
      <c r="BI8" s="59"/>
      <c r="BJ8" s="3"/>
      <c r="BK8" s="3"/>
      <c r="BL8" s="63" t="s">
        <v>10</v>
      </c>
      <c r="BM8" s="64"/>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2"/>
      <c r="AE9" s="2"/>
      <c r="AF9" s="2"/>
      <c r="AG9" s="2"/>
      <c r="AH9" s="3"/>
      <c r="AI9" s="2"/>
      <c r="AJ9" s="2"/>
      <c r="AK9" s="2"/>
      <c r="AL9" s="65" t="s">
        <v>16</v>
      </c>
      <c r="AM9" s="65"/>
      <c r="AN9" s="65"/>
      <c r="AO9" s="65"/>
      <c r="AP9" s="65"/>
      <c r="AQ9" s="65"/>
      <c r="AR9" s="65"/>
      <c r="AS9" s="65"/>
      <c r="AT9" s="65" t="s">
        <v>17</v>
      </c>
      <c r="AU9" s="65"/>
      <c r="AV9" s="65"/>
      <c r="AW9" s="65"/>
      <c r="AX9" s="65"/>
      <c r="AY9" s="65"/>
      <c r="AZ9" s="65"/>
      <c r="BA9" s="65"/>
      <c r="BB9" s="65" t="s">
        <v>18</v>
      </c>
      <c r="BC9" s="65"/>
      <c r="BD9" s="65"/>
      <c r="BE9" s="65"/>
      <c r="BF9" s="65"/>
      <c r="BG9" s="65"/>
      <c r="BH9" s="65"/>
      <c r="BI9" s="65"/>
      <c r="BJ9" s="3"/>
      <c r="BK9" s="3"/>
      <c r="BL9" s="57" t="s">
        <v>19</v>
      </c>
      <c r="BM9" s="58"/>
      <c r="BN9" s="10" t="s">
        <v>20</v>
      </c>
      <c r="BO9" s="11"/>
      <c r="BP9" s="11"/>
      <c r="BQ9" s="11"/>
      <c r="BR9" s="11"/>
      <c r="BS9" s="11"/>
      <c r="BT9" s="11"/>
      <c r="BU9" s="11"/>
      <c r="BV9" s="11"/>
      <c r="BW9" s="11"/>
      <c r="BX9" s="11"/>
      <c r="BY9" s="12"/>
    </row>
    <row r="10" spans="1:78" ht="18.75" customHeight="1" x14ac:dyDescent="0.15">
      <c r="A10" s="2"/>
      <c r="B10" s="59" t="str">
        <f>データ!$N$6</f>
        <v>-</v>
      </c>
      <c r="C10" s="59"/>
      <c r="D10" s="59"/>
      <c r="E10" s="59"/>
      <c r="F10" s="59"/>
      <c r="G10" s="59"/>
      <c r="H10" s="59"/>
      <c r="I10" s="59" t="str">
        <f>データ!$O$6</f>
        <v>該当数値なし</v>
      </c>
      <c r="J10" s="59"/>
      <c r="K10" s="59"/>
      <c r="L10" s="59"/>
      <c r="M10" s="59"/>
      <c r="N10" s="59"/>
      <c r="O10" s="59"/>
      <c r="P10" s="59">
        <f>データ!$P$6</f>
        <v>100</v>
      </c>
      <c r="Q10" s="59"/>
      <c r="R10" s="59"/>
      <c r="S10" s="59"/>
      <c r="T10" s="59"/>
      <c r="U10" s="59"/>
      <c r="V10" s="59"/>
      <c r="W10" s="60">
        <f>データ!$Q$6</f>
        <v>2192</v>
      </c>
      <c r="X10" s="60"/>
      <c r="Y10" s="60"/>
      <c r="Z10" s="60"/>
      <c r="AA10" s="60"/>
      <c r="AB10" s="60"/>
      <c r="AC10" s="60"/>
      <c r="AD10" s="2"/>
      <c r="AE10" s="2"/>
      <c r="AF10" s="2"/>
      <c r="AG10" s="2"/>
      <c r="AH10" s="2"/>
      <c r="AI10" s="2"/>
      <c r="AJ10" s="2"/>
      <c r="AK10" s="2"/>
      <c r="AL10" s="60">
        <f>データ!$U$6</f>
        <v>5084</v>
      </c>
      <c r="AM10" s="60"/>
      <c r="AN10" s="60"/>
      <c r="AO10" s="60"/>
      <c r="AP10" s="60"/>
      <c r="AQ10" s="60"/>
      <c r="AR10" s="60"/>
      <c r="AS10" s="60"/>
      <c r="AT10" s="59">
        <f>データ!$V$6</f>
        <v>44.88</v>
      </c>
      <c r="AU10" s="59"/>
      <c r="AV10" s="59"/>
      <c r="AW10" s="59"/>
      <c r="AX10" s="59"/>
      <c r="AY10" s="59"/>
      <c r="AZ10" s="59"/>
      <c r="BA10" s="59"/>
      <c r="BB10" s="59">
        <f>データ!$W$6</f>
        <v>113.28</v>
      </c>
      <c r="BC10" s="59"/>
      <c r="BD10" s="59"/>
      <c r="BE10" s="59"/>
      <c r="BF10" s="59"/>
      <c r="BG10" s="59"/>
      <c r="BH10" s="59"/>
      <c r="BI10" s="59"/>
      <c r="BJ10" s="2"/>
      <c r="BK10" s="2"/>
      <c r="BL10" s="61" t="s">
        <v>21</v>
      </c>
      <c r="BM10" s="62"/>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2" t="s">
        <v>25</v>
      </c>
      <c r="BM14" s="43"/>
      <c r="BN14" s="43"/>
      <c r="BO14" s="43"/>
      <c r="BP14" s="43"/>
      <c r="BQ14" s="43"/>
      <c r="BR14" s="43"/>
      <c r="BS14" s="43"/>
      <c r="BT14" s="43"/>
      <c r="BU14" s="43"/>
      <c r="BV14" s="43"/>
      <c r="BW14" s="43"/>
      <c r="BX14" s="43"/>
      <c r="BY14" s="43"/>
      <c r="BZ14" s="4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123</v>
      </c>
      <c r="BM16" s="78"/>
      <c r="BN16" s="78"/>
      <c r="BO16" s="78"/>
      <c r="BP16" s="78"/>
      <c r="BQ16" s="78"/>
      <c r="BR16" s="78"/>
      <c r="BS16" s="78"/>
      <c r="BT16" s="78"/>
      <c r="BU16" s="78"/>
      <c r="BV16" s="78"/>
      <c r="BW16" s="78"/>
      <c r="BX16" s="78"/>
      <c r="BY16" s="78"/>
      <c r="BZ16" s="7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15">
      <c r="A34" s="2"/>
      <c r="B34" s="16"/>
      <c r="C34" s="48" t="s">
        <v>26</v>
      </c>
      <c r="D34" s="48"/>
      <c r="E34" s="48"/>
      <c r="F34" s="48"/>
      <c r="G34" s="48"/>
      <c r="H34" s="48"/>
      <c r="I34" s="48"/>
      <c r="J34" s="48"/>
      <c r="K34" s="48"/>
      <c r="L34" s="48"/>
      <c r="M34" s="48"/>
      <c r="N34" s="48"/>
      <c r="O34" s="48"/>
      <c r="P34" s="48"/>
      <c r="Q34" s="19"/>
      <c r="R34" s="48" t="s">
        <v>27</v>
      </c>
      <c r="S34" s="48"/>
      <c r="T34" s="48"/>
      <c r="U34" s="48"/>
      <c r="V34" s="48"/>
      <c r="W34" s="48"/>
      <c r="X34" s="48"/>
      <c r="Y34" s="48"/>
      <c r="Z34" s="48"/>
      <c r="AA34" s="48"/>
      <c r="AB34" s="48"/>
      <c r="AC34" s="48"/>
      <c r="AD34" s="48"/>
      <c r="AE34" s="48"/>
      <c r="AF34" s="19"/>
      <c r="AG34" s="48" t="s">
        <v>28</v>
      </c>
      <c r="AH34" s="48"/>
      <c r="AI34" s="48"/>
      <c r="AJ34" s="48"/>
      <c r="AK34" s="48"/>
      <c r="AL34" s="48"/>
      <c r="AM34" s="48"/>
      <c r="AN34" s="48"/>
      <c r="AO34" s="48"/>
      <c r="AP34" s="48"/>
      <c r="AQ34" s="48"/>
      <c r="AR34" s="48"/>
      <c r="AS34" s="48"/>
      <c r="AT34" s="48"/>
      <c r="AU34" s="19"/>
      <c r="AV34" s="48" t="s">
        <v>29</v>
      </c>
      <c r="AW34" s="48"/>
      <c r="AX34" s="48"/>
      <c r="AY34" s="48"/>
      <c r="AZ34" s="48"/>
      <c r="BA34" s="48"/>
      <c r="BB34" s="48"/>
      <c r="BC34" s="48"/>
      <c r="BD34" s="48"/>
      <c r="BE34" s="48"/>
      <c r="BF34" s="48"/>
      <c r="BG34" s="48"/>
      <c r="BH34" s="48"/>
      <c r="BI34" s="48"/>
      <c r="BJ34" s="18"/>
      <c r="BK34" s="2"/>
      <c r="BL34" s="77"/>
      <c r="BM34" s="78"/>
      <c r="BN34" s="78"/>
      <c r="BO34" s="78"/>
      <c r="BP34" s="78"/>
      <c r="BQ34" s="78"/>
      <c r="BR34" s="78"/>
      <c r="BS34" s="78"/>
      <c r="BT34" s="78"/>
      <c r="BU34" s="78"/>
      <c r="BV34" s="78"/>
      <c r="BW34" s="78"/>
      <c r="BX34" s="78"/>
      <c r="BY34" s="78"/>
      <c r="BZ34" s="79"/>
    </row>
    <row r="35" spans="1:78" ht="13.5" customHeight="1" x14ac:dyDescent="0.15">
      <c r="A35" s="2"/>
      <c r="B35" s="16"/>
      <c r="C35" s="48"/>
      <c r="D35" s="48"/>
      <c r="E35" s="48"/>
      <c r="F35" s="48"/>
      <c r="G35" s="48"/>
      <c r="H35" s="48"/>
      <c r="I35" s="48"/>
      <c r="J35" s="48"/>
      <c r="K35" s="48"/>
      <c r="L35" s="48"/>
      <c r="M35" s="48"/>
      <c r="N35" s="48"/>
      <c r="O35" s="48"/>
      <c r="P35" s="48"/>
      <c r="Q35" s="19"/>
      <c r="R35" s="48"/>
      <c r="S35" s="48"/>
      <c r="T35" s="48"/>
      <c r="U35" s="48"/>
      <c r="V35" s="48"/>
      <c r="W35" s="48"/>
      <c r="X35" s="48"/>
      <c r="Y35" s="48"/>
      <c r="Z35" s="48"/>
      <c r="AA35" s="48"/>
      <c r="AB35" s="48"/>
      <c r="AC35" s="48"/>
      <c r="AD35" s="48"/>
      <c r="AE35" s="48"/>
      <c r="AF35" s="19"/>
      <c r="AG35" s="48"/>
      <c r="AH35" s="48"/>
      <c r="AI35" s="48"/>
      <c r="AJ35" s="48"/>
      <c r="AK35" s="48"/>
      <c r="AL35" s="48"/>
      <c r="AM35" s="48"/>
      <c r="AN35" s="48"/>
      <c r="AO35" s="48"/>
      <c r="AP35" s="48"/>
      <c r="AQ35" s="48"/>
      <c r="AR35" s="48"/>
      <c r="AS35" s="48"/>
      <c r="AT35" s="48"/>
      <c r="AU35" s="19"/>
      <c r="AV35" s="48"/>
      <c r="AW35" s="48"/>
      <c r="AX35" s="48"/>
      <c r="AY35" s="48"/>
      <c r="AZ35" s="48"/>
      <c r="BA35" s="48"/>
      <c r="BB35" s="48"/>
      <c r="BC35" s="48"/>
      <c r="BD35" s="48"/>
      <c r="BE35" s="48"/>
      <c r="BF35" s="48"/>
      <c r="BG35" s="48"/>
      <c r="BH35" s="48"/>
      <c r="BI35" s="48"/>
      <c r="BJ35" s="18"/>
      <c r="BK35" s="2"/>
      <c r="BL35" s="77"/>
      <c r="BM35" s="78"/>
      <c r="BN35" s="78"/>
      <c r="BO35" s="78"/>
      <c r="BP35" s="78"/>
      <c r="BQ35" s="78"/>
      <c r="BR35" s="78"/>
      <c r="BS35" s="78"/>
      <c r="BT35" s="78"/>
      <c r="BU35" s="78"/>
      <c r="BV35" s="78"/>
      <c r="BW35" s="78"/>
      <c r="BX35" s="78"/>
      <c r="BY35" s="78"/>
      <c r="BZ35" s="7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7" t="s">
        <v>122</v>
      </c>
      <c r="BM47" s="78"/>
      <c r="BN47" s="78"/>
      <c r="BO47" s="78"/>
      <c r="BP47" s="78"/>
      <c r="BQ47" s="78"/>
      <c r="BR47" s="78"/>
      <c r="BS47" s="78"/>
      <c r="BT47" s="78"/>
      <c r="BU47" s="78"/>
      <c r="BV47" s="78"/>
      <c r="BW47" s="78"/>
      <c r="BX47" s="78"/>
      <c r="BY47" s="78"/>
      <c r="BZ47" s="7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7"/>
      <c r="BM48" s="78"/>
      <c r="BN48" s="78"/>
      <c r="BO48" s="78"/>
      <c r="BP48" s="78"/>
      <c r="BQ48" s="78"/>
      <c r="BR48" s="78"/>
      <c r="BS48" s="78"/>
      <c r="BT48" s="78"/>
      <c r="BU48" s="78"/>
      <c r="BV48" s="78"/>
      <c r="BW48" s="78"/>
      <c r="BX48" s="78"/>
      <c r="BY48" s="78"/>
      <c r="BZ48" s="7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7"/>
      <c r="BM49" s="78"/>
      <c r="BN49" s="78"/>
      <c r="BO49" s="78"/>
      <c r="BP49" s="78"/>
      <c r="BQ49" s="78"/>
      <c r="BR49" s="78"/>
      <c r="BS49" s="78"/>
      <c r="BT49" s="78"/>
      <c r="BU49" s="78"/>
      <c r="BV49" s="78"/>
      <c r="BW49" s="78"/>
      <c r="BX49" s="78"/>
      <c r="BY49" s="78"/>
      <c r="BZ49" s="7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7"/>
      <c r="BM50" s="78"/>
      <c r="BN50" s="78"/>
      <c r="BO50" s="78"/>
      <c r="BP50" s="78"/>
      <c r="BQ50" s="78"/>
      <c r="BR50" s="78"/>
      <c r="BS50" s="78"/>
      <c r="BT50" s="78"/>
      <c r="BU50" s="78"/>
      <c r="BV50" s="78"/>
      <c r="BW50" s="78"/>
      <c r="BX50" s="78"/>
      <c r="BY50" s="78"/>
      <c r="BZ50" s="7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7"/>
      <c r="BM51" s="78"/>
      <c r="BN51" s="78"/>
      <c r="BO51" s="78"/>
      <c r="BP51" s="78"/>
      <c r="BQ51" s="78"/>
      <c r="BR51" s="78"/>
      <c r="BS51" s="78"/>
      <c r="BT51" s="78"/>
      <c r="BU51" s="78"/>
      <c r="BV51" s="78"/>
      <c r="BW51" s="78"/>
      <c r="BX51" s="78"/>
      <c r="BY51" s="78"/>
      <c r="BZ51" s="7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7"/>
      <c r="BM52" s="78"/>
      <c r="BN52" s="78"/>
      <c r="BO52" s="78"/>
      <c r="BP52" s="78"/>
      <c r="BQ52" s="78"/>
      <c r="BR52" s="78"/>
      <c r="BS52" s="78"/>
      <c r="BT52" s="78"/>
      <c r="BU52" s="78"/>
      <c r="BV52" s="78"/>
      <c r="BW52" s="78"/>
      <c r="BX52" s="78"/>
      <c r="BY52" s="78"/>
      <c r="BZ52" s="7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7"/>
      <c r="BM53" s="78"/>
      <c r="BN53" s="78"/>
      <c r="BO53" s="78"/>
      <c r="BP53" s="78"/>
      <c r="BQ53" s="78"/>
      <c r="BR53" s="78"/>
      <c r="BS53" s="78"/>
      <c r="BT53" s="78"/>
      <c r="BU53" s="78"/>
      <c r="BV53" s="78"/>
      <c r="BW53" s="78"/>
      <c r="BX53" s="78"/>
      <c r="BY53" s="78"/>
      <c r="BZ53" s="7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7"/>
      <c r="BM54" s="78"/>
      <c r="BN54" s="78"/>
      <c r="BO54" s="78"/>
      <c r="BP54" s="78"/>
      <c r="BQ54" s="78"/>
      <c r="BR54" s="78"/>
      <c r="BS54" s="78"/>
      <c r="BT54" s="78"/>
      <c r="BU54" s="78"/>
      <c r="BV54" s="78"/>
      <c r="BW54" s="78"/>
      <c r="BX54" s="78"/>
      <c r="BY54" s="78"/>
      <c r="BZ54" s="7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7"/>
      <c r="BM55" s="78"/>
      <c r="BN55" s="78"/>
      <c r="BO55" s="78"/>
      <c r="BP55" s="78"/>
      <c r="BQ55" s="78"/>
      <c r="BR55" s="78"/>
      <c r="BS55" s="78"/>
      <c r="BT55" s="78"/>
      <c r="BU55" s="78"/>
      <c r="BV55" s="78"/>
      <c r="BW55" s="78"/>
      <c r="BX55" s="78"/>
      <c r="BY55" s="78"/>
      <c r="BZ55" s="79"/>
    </row>
    <row r="56" spans="1:78" ht="13.5" customHeight="1" x14ac:dyDescent="0.15">
      <c r="A56" s="2"/>
      <c r="B56" s="16"/>
      <c r="C56" s="48" t="s">
        <v>31</v>
      </c>
      <c r="D56" s="48"/>
      <c r="E56" s="48"/>
      <c r="F56" s="48"/>
      <c r="G56" s="48"/>
      <c r="H56" s="48"/>
      <c r="I56" s="48"/>
      <c r="J56" s="48"/>
      <c r="K56" s="48"/>
      <c r="L56" s="48"/>
      <c r="M56" s="48"/>
      <c r="N56" s="48"/>
      <c r="O56" s="48"/>
      <c r="P56" s="48"/>
      <c r="Q56" s="19"/>
      <c r="R56" s="48" t="s">
        <v>32</v>
      </c>
      <c r="S56" s="48"/>
      <c r="T56" s="48"/>
      <c r="U56" s="48"/>
      <c r="V56" s="48"/>
      <c r="W56" s="48"/>
      <c r="X56" s="48"/>
      <c r="Y56" s="48"/>
      <c r="Z56" s="48"/>
      <c r="AA56" s="48"/>
      <c r="AB56" s="48"/>
      <c r="AC56" s="48"/>
      <c r="AD56" s="48"/>
      <c r="AE56" s="48"/>
      <c r="AF56" s="19"/>
      <c r="AG56" s="48" t="s">
        <v>33</v>
      </c>
      <c r="AH56" s="48"/>
      <c r="AI56" s="48"/>
      <c r="AJ56" s="48"/>
      <c r="AK56" s="48"/>
      <c r="AL56" s="48"/>
      <c r="AM56" s="48"/>
      <c r="AN56" s="48"/>
      <c r="AO56" s="48"/>
      <c r="AP56" s="48"/>
      <c r="AQ56" s="48"/>
      <c r="AR56" s="48"/>
      <c r="AS56" s="48"/>
      <c r="AT56" s="48"/>
      <c r="AU56" s="19"/>
      <c r="AV56" s="48" t="s">
        <v>34</v>
      </c>
      <c r="AW56" s="48"/>
      <c r="AX56" s="48"/>
      <c r="AY56" s="48"/>
      <c r="AZ56" s="48"/>
      <c r="BA56" s="48"/>
      <c r="BB56" s="48"/>
      <c r="BC56" s="48"/>
      <c r="BD56" s="48"/>
      <c r="BE56" s="48"/>
      <c r="BF56" s="48"/>
      <c r="BG56" s="48"/>
      <c r="BH56" s="48"/>
      <c r="BI56" s="48"/>
      <c r="BJ56" s="18"/>
      <c r="BK56" s="2"/>
      <c r="BL56" s="77"/>
      <c r="BM56" s="78"/>
      <c r="BN56" s="78"/>
      <c r="BO56" s="78"/>
      <c r="BP56" s="78"/>
      <c r="BQ56" s="78"/>
      <c r="BR56" s="78"/>
      <c r="BS56" s="78"/>
      <c r="BT56" s="78"/>
      <c r="BU56" s="78"/>
      <c r="BV56" s="78"/>
      <c r="BW56" s="78"/>
      <c r="BX56" s="78"/>
      <c r="BY56" s="78"/>
      <c r="BZ56" s="79"/>
    </row>
    <row r="57" spans="1:78" ht="13.5" customHeight="1" x14ac:dyDescent="0.15">
      <c r="A57" s="2"/>
      <c r="B57" s="16"/>
      <c r="C57" s="48"/>
      <c r="D57" s="48"/>
      <c r="E57" s="48"/>
      <c r="F57" s="48"/>
      <c r="G57" s="48"/>
      <c r="H57" s="48"/>
      <c r="I57" s="48"/>
      <c r="J57" s="48"/>
      <c r="K57" s="48"/>
      <c r="L57" s="48"/>
      <c r="M57" s="48"/>
      <c r="N57" s="48"/>
      <c r="O57" s="48"/>
      <c r="P57" s="48"/>
      <c r="Q57" s="19"/>
      <c r="R57" s="48"/>
      <c r="S57" s="48"/>
      <c r="T57" s="48"/>
      <c r="U57" s="48"/>
      <c r="V57" s="48"/>
      <c r="W57" s="48"/>
      <c r="X57" s="48"/>
      <c r="Y57" s="48"/>
      <c r="Z57" s="48"/>
      <c r="AA57" s="48"/>
      <c r="AB57" s="48"/>
      <c r="AC57" s="48"/>
      <c r="AD57" s="48"/>
      <c r="AE57" s="48"/>
      <c r="AF57" s="19"/>
      <c r="AG57" s="48"/>
      <c r="AH57" s="48"/>
      <c r="AI57" s="48"/>
      <c r="AJ57" s="48"/>
      <c r="AK57" s="48"/>
      <c r="AL57" s="48"/>
      <c r="AM57" s="48"/>
      <c r="AN57" s="48"/>
      <c r="AO57" s="48"/>
      <c r="AP57" s="48"/>
      <c r="AQ57" s="48"/>
      <c r="AR57" s="48"/>
      <c r="AS57" s="48"/>
      <c r="AT57" s="48"/>
      <c r="AU57" s="19"/>
      <c r="AV57" s="48"/>
      <c r="AW57" s="48"/>
      <c r="AX57" s="48"/>
      <c r="AY57" s="48"/>
      <c r="AZ57" s="48"/>
      <c r="BA57" s="48"/>
      <c r="BB57" s="48"/>
      <c r="BC57" s="48"/>
      <c r="BD57" s="48"/>
      <c r="BE57" s="48"/>
      <c r="BF57" s="48"/>
      <c r="BG57" s="48"/>
      <c r="BH57" s="48"/>
      <c r="BI57" s="48"/>
      <c r="BJ57" s="18"/>
      <c r="BK57" s="2"/>
      <c r="BL57" s="77"/>
      <c r="BM57" s="78"/>
      <c r="BN57" s="78"/>
      <c r="BO57" s="78"/>
      <c r="BP57" s="78"/>
      <c r="BQ57" s="78"/>
      <c r="BR57" s="78"/>
      <c r="BS57" s="78"/>
      <c r="BT57" s="78"/>
      <c r="BU57" s="78"/>
      <c r="BV57" s="78"/>
      <c r="BW57" s="78"/>
      <c r="BX57" s="78"/>
      <c r="BY57" s="78"/>
      <c r="BZ57" s="7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7"/>
      <c r="BM58" s="78"/>
      <c r="BN58" s="78"/>
      <c r="BO58" s="78"/>
      <c r="BP58" s="78"/>
      <c r="BQ58" s="78"/>
      <c r="BR58" s="78"/>
      <c r="BS58" s="78"/>
      <c r="BT58" s="78"/>
      <c r="BU58" s="78"/>
      <c r="BV58" s="78"/>
      <c r="BW58" s="78"/>
      <c r="BX58" s="78"/>
      <c r="BY58" s="78"/>
      <c r="BZ58" s="7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7"/>
      <c r="BM59" s="78"/>
      <c r="BN59" s="78"/>
      <c r="BO59" s="78"/>
      <c r="BP59" s="78"/>
      <c r="BQ59" s="78"/>
      <c r="BR59" s="78"/>
      <c r="BS59" s="78"/>
      <c r="BT59" s="78"/>
      <c r="BU59" s="78"/>
      <c r="BV59" s="78"/>
      <c r="BW59" s="78"/>
      <c r="BX59" s="78"/>
      <c r="BY59" s="78"/>
      <c r="BZ59" s="79"/>
    </row>
    <row r="60" spans="1:78" ht="13.5" customHeight="1" x14ac:dyDescent="0.15">
      <c r="A60" s="2"/>
      <c r="B60" s="49" t="s">
        <v>35</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77"/>
      <c r="BM60" s="78"/>
      <c r="BN60" s="78"/>
      <c r="BO60" s="78"/>
      <c r="BP60" s="78"/>
      <c r="BQ60" s="78"/>
      <c r="BR60" s="78"/>
      <c r="BS60" s="78"/>
      <c r="BT60" s="78"/>
      <c r="BU60" s="78"/>
      <c r="BV60" s="78"/>
      <c r="BW60" s="78"/>
      <c r="BX60" s="78"/>
      <c r="BY60" s="78"/>
      <c r="BZ60" s="79"/>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77"/>
      <c r="BM61" s="78"/>
      <c r="BN61" s="78"/>
      <c r="BO61" s="78"/>
      <c r="BP61" s="78"/>
      <c r="BQ61" s="78"/>
      <c r="BR61" s="78"/>
      <c r="BS61" s="78"/>
      <c r="BT61" s="78"/>
      <c r="BU61" s="78"/>
      <c r="BV61" s="78"/>
      <c r="BW61" s="78"/>
      <c r="BX61" s="78"/>
      <c r="BY61" s="78"/>
      <c r="BZ61" s="7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7"/>
      <c r="BM62" s="78"/>
      <c r="BN62" s="78"/>
      <c r="BO62" s="78"/>
      <c r="BP62" s="78"/>
      <c r="BQ62" s="78"/>
      <c r="BR62" s="78"/>
      <c r="BS62" s="78"/>
      <c r="BT62" s="78"/>
      <c r="BU62" s="78"/>
      <c r="BV62" s="78"/>
      <c r="BW62" s="78"/>
      <c r="BX62" s="78"/>
      <c r="BY62" s="78"/>
      <c r="BZ62" s="7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0"/>
      <c r="BM63" s="81"/>
      <c r="BN63" s="81"/>
      <c r="BO63" s="81"/>
      <c r="BP63" s="81"/>
      <c r="BQ63" s="81"/>
      <c r="BR63" s="81"/>
      <c r="BS63" s="81"/>
      <c r="BT63" s="81"/>
      <c r="BU63" s="81"/>
      <c r="BV63" s="81"/>
      <c r="BW63" s="81"/>
      <c r="BX63" s="81"/>
      <c r="BY63" s="81"/>
      <c r="BZ63" s="8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7" t="s">
        <v>124</v>
      </c>
      <c r="BM66" s="78"/>
      <c r="BN66" s="78"/>
      <c r="BO66" s="78"/>
      <c r="BP66" s="78"/>
      <c r="BQ66" s="78"/>
      <c r="BR66" s="78"/>
      <c r="BS66" s="78"/>
      <c r="BT66" s="78"/>
      <c r="BU66" s="78"/>
      <c r="BV66" s="78"/>
      <c r="BW66" s="78"/>
      <c r="BX66" s="78"/>
      <c r="BY66" s="78"/>
      <c r="BZ66" s="7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7"/>
      <c r="BM67" s="78"/>
      <c r="BN67" s="78"/>
      <c r="BO67" s="78"/>
      <c r="BP67" s="78"/>
      <c r="BQ67" s="78"/>
      <c r="BR67" s="78"/>
      <c r="BS67" s="78"/>
      <c r="BT67" s="78"/>
      <c r="BU67" s="78"/>
      <c r="BV67" s="78"/>
      <c r="BW67" s="78"/>
      <c r="BX67" s="78"/>
      <c r="BY67" s="78"/>
      <c r="BZ67" s="7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7"/>
      <c r="BM68" s="78"/>
      <c r="BN68" s="78"/>
      <c r="BO68" s="78"/>
      <c r="BP68" s="78"/>
      <c r="BQ68" s="78"/>
      <c r="BR68" s="78"/>
      <c r="BS68" s="78"/>
      <c r="BT68" s="78"/>
      <c r="BU68" s="78"/>
      <c r="BV68" s="78"/>
      <c r="BW68" s="78"/>
      <c r="BX68" s="78"/>
      <c r="BY68" s="78"/>
      <c r="BZ68" s="7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7"/>
      <c r="BM69" s="78"/>
      <c r="BN69" s="78"/>
      <c r="BO69" s="78"/>
      <c r="BP69" s="78"/>
      <c r="BQ69" s="78"/>
      <c r="BR69" s="78"/>
      <c r="BS69" s="78"/>
      <c r="BT69" s="78"/>
      <c r="BU69" s="78"/>
      <c r="BV69" s="78"/>
      <c r="BW69" s="78"/>
      <c r="BX69" s="78"/>
      <c r="BY69" s="78"/>
      <c r="BZ69" s="7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7"/>
      <c r="BM70" s="78"/>
      <c r="BN70" s="78"/>
      <c r="BO70" s="78"/>
      <c r="BP70" s="78"/>
      <c r="BQ70" s="78"/>
      <c r="BR70" s="78"/>
      <c r="BS70" s="78"/>
      <c r="BT70" s="78"/>
      <c r="BU70" s="78"/>
      <c r="BV70" s="78"/>
      <c r="BW70" s="78"/>
      <c r="BX70" s="78"/>
      <c r="BY70" s="78"/>
      <c r="BZ70" s="7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7"/>
      <c r="BM71" s="78"/>
      <c r="BN71" s="78"/>
      <c r="BO71" s="78"/>
      <c r="BP71" s="78"/>
      <c r="BQ71" s="78"/>
      <c r="BR71" s="78"/>
      <c r="BS71" s="78"/>
      <c r="BT71" s="78"/>
      <c r="BU71" s="78"/>
      <c r="BV71" s="78"/>
      <c r="BW71" s="78"/>
      <c r="BX71" s="78"/>
      <c r="BY71" s="78"/>
      <c r="BZ71" s="7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7"/>
      <c r="BM72" s="78"/>
      <c r="BN72" s="78"/>
      <c r="BO72" s="78"/>
      <c r="BP72" s="78"/>
      <c r="BQ72" s="78"/>
      <c r="BR72" s="78"/>
      <c r="BS72" s="78"/>
      <c r="BT72" s="78"/>
      <c r="BU72" s="78"/>
      <c r="BV72" s="78"/>
      <c r="BW72" s="78"/>
      <c r="BX72" s="78"/>
      <c r="BY72" s="78"/>
      <c r="BZ72" s="7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7"/>
      <c r="BM73" s="78"/>
      <c r="BN73" s="78"/>
      <c r="BO73" s="78"/>
      <c r="BP73" s="78"/>
      <c r="BQ73" s="78"/>
      <c r="BR73" s="78"/>
      <c r="BS73" s="78"/>
      <c r="BT73" s="78"/>
      <c r="BU73" s="78"/>
      <c r="BV73" s="78"/>
      <c r="BW73" s="78"/>
      <c r="BX73" s="78"/>
      <c r="BY73" s="78"/>
      <c r="BZ73" s="7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7"/>
      <c r="BM74" s="78"/>
      <c r="BN74" s="78"/>
      <c r="BO74" s="78"/>
      <c r="BP74" s="78"/>
      <c r="BQ74" s="78"/>
      <c r="BR74" s="78"/>
      <c r="BS74" s="78"/>
      <c r="BT74" s="78"/>
      <c r="BU74" s="78"/>
      <c r="BV74" s="78"/>
      <c r="BW74" s="78"/>
      <c r="BX74" s="78"/>
      <c r="BY74" s="78"/>
      <c r="BZ74" s="7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7"/>
      <c r="BM75" s="78"/>
      <c r="BN75" s="78"/>
      <c r="BO75" s="78"/>
      <c r="BP75" s="78"/>
      <c r="BQ75" s="78"/>
      <c r="BR75" s="78"/>
      <c r="BS75" s="78"/>
      <c r="BT75" s="78"/>
      <c r="BU75" s="78"/>
      <c r="BV75" s="78"/>
      <c r="BW75" s="78"/>
      <c r="BX75" s="78"/>
      <c r="BY75" s="78"/>
      <c r="BZ75" s="7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7"/>
      <c r="BM76" s="78"/>
      <c r="BN76" s="78"/>
      <c r="BO76" s="78"/>
      <c r="BP76" s="78"/>
      <c r="BQ76" s="78"/>
      <c r="BR76" s="78"/>
      <c r="BS76" s="78"/>
      <c r="BT76" s="78"/>
      <c r="BU76" s="78"/>
      <c r="BV76" s="78"/>
      <c r="BW76" s="78"/>
      <c r="BX76" s="78"/>
      <c r="BY76" s="78"/>
      <c r="BZ76" s="7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7"/>
      <c r="BM77" s="78"/>
      <c r="BN77" s="78"/>
      <c r="BO77" s="78"/>
      <c r="BP77" s="78"/>
      <c r="BQ77" s="78"/>
      <c r="BR77" s="78"/>
      <c r="BS77" s="78"/>
      <c r="BT77" s="78"/>
      <c r="BU77" s="78"/>
      <c r="BV77" s="78"/>
      <c r="BW77" s="78"/>
      <c r="BX77" s="78"/>
      <c r="BY77" s="78"/>
      <c r="BZ77" s="7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7"/>
      <c r="BM78" s="78"/>
      <c r="BN78" s="78"/>
      <c r="BO78" s="78"/>
      <c r="BP78" s="78"/>
      <c r="BQ78" s="78"/>
      <c r="BR78" s="78"/>
      <c r="BS78" s="78"/>
      <c r="BT78" s="78"/>
      <c r="BU78" s="78"/>
      <c r="BV78" s="78"/>
      <c r="BW78" s="78"/>
      <c r="BX78" s="78"/>
      <c r="BY78" s="78"/>
      <c r="BZ78" s="79"/>
    </row>
    <row r="79" spans="1:78" ht="13.5" customHeight="1" x14ac:dyDescent="0.15">
      <c r="A79" s="2"/>
      <c r="B79" s="16"/>
      <c r="C79" s="48" t="s">
        <v>37</v>
      </c>
      <c r="D79" s="48"/>
      <c r="E79" s="48"/>
      <c r="F79" s="48"/>
      <c r="G79" s="48"/>
      <c r="H79" s="48"/>
      <c r="I79" s="48"/>
      <c r="J79" s="48"/>
      <c r="K79" s="48"/>
      <c r="L79" s="48"/>
      <c r="M79" s="48"/>
      <c r="N79" s="48"/>
      <c r="O79" s="48"/>
      <c r="P79" s="48"/>
      <c r="Q79" s="48"/>
      <c r="R79" s="48"/>
      <c r="S79" s="48"/>
      <c r="T79" s="48"/>
      <c r="U79" s="19"/>
      <c r="V79" s="19"/>
      <c r="W79" s="48" t="s">
        <v>38</v>
      </c>
      <c r="X79" s="48"/>
      <c r="Y79" s="48"/>
      <c r="Z79" s="48"/>
      <c r="AA79" s="48"/>
      <c r="AB79" s="48"/>
      <c r="AC79" s="48"/>
      <c r="AD79" s="48"/>
      <c r="AE79" s="48"/>
      <c r="AF79" s="48"/>
      <c r="AG79" s="48"/>
      <c r="AH79" s="48"/>
      <c r="AI79" s="48"/>
      <c r="AJ79" s="48"/>
      <c r="AK79" s="48"/>
      <c r="AL79" s="48"/>
      <c r="AM79" s="48"/>
      <c r="AN79" s="48"/>
      <c r="AO79" s="19"/>
      <c r="AP79" s="19"/>
      <c r="AQ79" s="48" t="s">
        <v>39</v>
      </c>
      <c r="AR79" s="48"/>
      <c r="AS79" s="48"/>
      <c r="AT79" s="48"/>
      <c r="AU79" s="48"/>
      <c r="AV79" s="48"/>
      <c r="AW79" s="48"/>
      <c r="AX79" s="48"/>
      <c r="AY79" s="48"/>
      <c r="AZ79" s="48"/>
      <c r="BA79" s="48"/>
      <c r="BB79" s="48"/>
      <c r="BC79" s="48"/>
      <c r="BD79" s="48"/>
      <c r="BE79" s="48"/>
      <c r="BF79" s="48"/>
      <c r="BG79" s="48"/>
      <c r="BH79" s="48"/>
      <c r="BI79" s="17"/>
      <c r="BJ79" s="18"/>
      <c r="BK79" s="2"/>
      <c r="BL79" s="77"/>
      <c r="BM79" s="78"/>
      <c r="BN79" s="78"/>
      <c r="BO79" s="78"/>
      <c r="BP79" s="78"/>
      <c r="BQ79" s="78"/>
      <c r="BR79" s="78"/>
      <c r="BS79" s="78"/>
      <c r="BT79" s="78"/>
      <c r="BU79" s="78"/>
      <c r="BV79" s="78"/>
      <c r="BW79" s="78"/>
      <c r="BX79" s="78"/>
      <c r="BY79" s="78"/>
      <c r="BZ79" s="79"/>
    </row>
    <row r="80" spans="1:78" ht="13.5" customHeight="1" x14ac:dyDescent="0.15">
      <c r="A80" s="2"/>
      <c r="B80" s="16"/>
      <c r="C80" s="48"/>
      <c r="D80" s="48"/>
      <c r="E80" s="48"/>
      <c r="F80" s="48"/>
      <c r="G80" s="48"/>
      <c r="H80" s="48"/>
      <c r="I80" s="48"/>
      <c r="J80" s="48"/>
      <c r="K80" s="48"/>
      <c r="L80" s="48"/>
      <c r="M80" s="48"/>
      <c r="N80" s="48"/>
      <c r="O80" s="48"/>
      <c r="P80" s="48"/>
      <c r="Q80" s="48"/>
      <c r="R80" s="48"/>
      <c r="S80" s="48"/>
      <c r="T80" s="48"/>
      <c r="U80" s="19"/>
      <c r="V80" s="19"/>
      <c r="W80" s="48"/>
      <c r="X80" s="48"/>
      <c r="Y80" s="48"/>
      <c r="Z80" s="48"/>
      <c r="AA80" s="48"/>
      <c r="AB80" s="48"/>
      <c r="AC80" s="48"/>
      <c r="AD80" s="48"/>
      <c r="AE80" s="48"/>
      <c r="AF80" s="48"/>
      <c r="AG80" s="48"/>
      <c r="AH80" s="48"/>
      <c r="AI80" s="48"/>
      <c r="AJ80" s="48"/>
      <c r="AK80" s="48"/>
      <c r="AL80" s="48"/>
      <c r="AM80" s="48"/>
      <c r="AN80" s="48"/>
      <c r="AO80" s="19"/>
      <c r="AP80" s="19"/>
      <c r="AQ80" s="48"/>
      <c r="AR80" s="48"/>
      <c r="AS80" s="48"/>
      <c r="AT80" s="48"/>
      <c r="AU80" s="48"/>
      <c r="AV80" s="48"/>
      <c r="AW80" s="48"/>
      <c r="AX80" s="48"/>
      <c r="AY80" s="48"/>
      <c r="AZ80" s="48"/>
      <c r="BA80" s="48"/>
      <c r="BB80" s="48"/>
      <c r="BC80" s="48"/>
      <c r="BD80" s="48"/>
      <c r="BE80" s="48"/>
      <c r="BF80" s="48"/>
      <c r="BG80" s="48"/>
      <c r="BH80" s="48"/>
      <c r="BI80" s="17"/>
      <c r="BJ80" s="18"/>
      <c r="BK80" s="2"/>
      <c r="BL80" s="77"/>
      <c r="BM80" s="78"/>
      <c r="BN80" s="78"/>
      <c r="BO80" s="78"/>
      <c r="BP80" s="78"/>
      <c r="BQ80" s="78"/>
      <c r="BR80" s="78"/>
      <c r="BS80" s="78"/>
      <c r="BT80" s="78"/>
      <c r="BU80" s="78"/>
      <c r="BV80" s="78"/>
      <c r="BW80" s="78"/>
      <c r="BX80" s="78"/>
      <c r="BY80" s="78"/>
      <c r="BZ80" s="7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7"/>
      <c r="BM81" s="78"/>
      <c r="BN81" s="78"/>
      <c r="BO81" s="78"/>
      <c r="BP81" s="78"/>
      <c r="BQ81" s="78"/>
      <c r="BR81" s="78"/>
      <c r="BS81" s="78"/>
      <c r="BT81" s="78"/>
      <c r="BU81" s="78"/>
      <c r="BV81" s="78"/>
      <c r="BW81" s="78"/>
      <c r="BX81" s="78"/>
      <c r="BY81" s="78"/>
      <c r="BZ81" s="7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cE1Kf9CLzSyl3NTChFFa+SmyPtyWQGDDC2MArpgy2yliPMA1CDO0epm+JrZYg2hDPzLp8Jj9Tts6hAp6vCcX+w==" saltValue="bKQYAPLT9uXqlrwtrKmZe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0" t="s">
        <v>65</v>
      </c>
      <c r="I3" s="71"/>
      <c r="J3" s="71"/>
      <c r="K3" s="71"/>
      <c r="L3" s="71"/>
      <c r="M3" s="71"/>
      <c r="N3" s="71"/>
      <c r="O3" s="71"/>
      <c r="P3" s="71"/>
      <c r="Q3" s="71"/>
      <c r="R3" s="71"/>
      <c r="S3" s="71"/>
      <c r="T3" s="71"/>
      <c r="U3" s="71"/>
      <c r="V3" s="71"/>
      <c r="W3" s="72"/>
      <c r="X3" s="76" t="s">
        <v>66</v>
      </c>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t="s">
        <v>67</v>
      </c>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row>
    <row r="4" spans="1:144" x14ac:dyDescent="0.15">
      <c r="A4" s="28" t="s">
        <v>68</v>
      </c>
      <c r="B4" s="30"/>
      <c r="C4" s="30"/>
      <c r="D4" s="30"/>
      <c r="E4" s="30"/>
      <c r="F4" s="30"/>
      <c r="G4" s="30"/>
      <c r="H4" s="73"/>
      <c r="I4" s="74"/>
      <c r="J4" s="74"/>
      <c r="K4" s="74"/>
      <c r="L4" s="74"/>
      <c r="M4" s="74"/>
      <c r="N4" s="74"/>
      <c r="O4" s="74"/>
      <c r="P4" s="74"/>
      <c r="Q4" s="74"/>
      <c r="R4" s="74"/>
      <c r="S4" s="74"/>
      <c r="T4" s="74"/>
      <c r="U4" s="74"/>
      <c r="V4" s="74"/>
      <c r="W4" s="75"/>
      <c r="X4" s="69" t="s">
        <v>69</v>
      </c>
      <c r="Y4" s="69"/>
      <c r="Z4" s="69"/>
      <c r="AA4" s="69"/>
      <c r="AB4" s="69"/>
      <c r="AC4" s="69"/>
      <c r="AD4" s="69"/>
      <c r="AE4" s="69"/>
      <c r="AF4" s="69"/>
      <c r="AG4" s="69"/>
      <c r="AH4" s="69"/>
      <c r="AI4" s="69" t="s">
        <v>70</v>
      </c>
      <c r="AJ4" s="69"/>
      <c r="AK4" s="69"/>
      <c r="AL4" s="69"/>
      <c r="AM4" s="69"/>
      <c r="AN4" s="69"/>
      <c r="AO4" s="69"/>
      <c r="AP4" s="69"/>
      <c r="AQ4" s="69"/>
      <c r="AR4" s="69"/>
      <c r="AS4" s="69"/>
      <c r="AT4" s="69" t="s">
        <v>71</v>
      </c>
      <c r="AU4" s="69"/>
      <c r="AV4" s="69"/>
      <c r="AW4" s="69"/>
      <c r="AX4" s="69"/>
      <c r="AY4" s="69"/>
      <c r="AZ4" s="69"/>
      <c r="BA4" s="69"/>
      <c r="BB4" s="69"/>
      <c r="BC4" s="69"/>
      <c r="BD4" s="69"/>
      <c r="BE4" s="69" t="s">
        <v>72</v>
      </c>
      <c r="BF4" s="69"/>
      <c r="BG4" s="69"/>
      <c r="BH4" s="69"/>
      <c r="BI4" s="69"/>
      <c r="BJ4" s="69"/>
      <c r="BK4" s="69"/>
      <c r="BL4" s="69"/>
      <c r="BM4" s="69"/>
      <c r="BN4" s="69"/>
      <c r="BO4" s="69"/>
      <c r="BP4" s="69" t="s">
        <v>73</v>
      </c>
      <c r="BQ4" s="69"/>
      <c r="BR4" s="69"/>
      <c r="BS4" s="69"/>
      <c r="BT4" s="69"/>
      <c r="BU4" s="69"/>
      <c r="BV4" s="69"/>
      <c r="BW4" s="69"/>
      <c r="BX4" s="69"/>
      <c r="BY4" s="69"/>
      <c r="BZ4" s="69"/>
      <c r="CA4" s="69" t="s">
        <v>74</v>
      </c>
      <c r="CB4" s="69"/>
      <c r="CC4" s="69"/>
      <c r="CD4" s="69"/>
      <c r="CE4" s="69"/>
      <c r="CF4" s="69"/>
      <c r="CG4" s="69"/>
      <c r="CH4" s="69"/>
      <c r="CI4" s="69"/>
      <c r="CJ4" s="69"/>
      <c r="CK4" s="69"/>
      <c r="CL4" s="69" t="s">
        <v>75</v>
      </c>
      <c r="CM4" s="69"/>
      <c r="CN4" s="69"/>
      <c r="CO4" s="69"/>
      <c r="CP4" s="69"/>
      <c r="CQ4" s="69"/>
      <c r="CR4" s="69"/>
      <c r="CS4" s="69"/>
      <c r="CT4" s="69"/>
      <c r="CU4" s="69"/>
      <c r="CV4" s="69"/>
      <c r="CW4" s="69" t="s">
        <v>76</v>
      </c>
      <c r="CX4" s="69"/>
      <c r="CY4" s="69"/>
      <c r="CZ4" s="69"/>
      <c r="DA4" s="69"/>
      <c r="DB4" s="69"/>
      <c r="DC4" s="69"/>
      <c r="DD4" s="69"/>
      <c r="DE4" s="69"/>
      <c r="DF4" s="69"/>
      <c r="DG4" s="69"/>
      <c r="DH4" s="69" t="s">
        <v>77</v>
      </c>
      <c r="DI4" s="69"/>
      <c r="DJ4" s="69"/>
      <c r="DK4" s="69"/>
      <c r="DL4" s="69"/>
      <c r="DM4" s="69"/>
      <c r="DN4" s="69"/>
      <c r="DO4" s="69"/>
      <c r="DP4" s="69"/>
      <c r="DQ4" s="69"/>
      <c r="DR4" s="69"/>
      <c r="DS4" s="69" t="s">
        <v>78</v>
      </c>
      <c r="DT4" s="69"/>
      <c r="DU4" s="69"/>
      <c r="DV4" s="69"/>
      <c r="DW4" s="69"/>
      <c r="DX4" s="69"/>
      <c r="DY4" s="69"/>
      <c r="DZ4" s="69"/>
      <c r="EA4" s="69"/>
      <c r="EB4" s="69"/>
      <c r="EC4" s="69"/>
      <c r="ED4" s="69" t="s">
        <v>79</v>
      </c>
      <c r="EE4" s="69"/>
      <c r="EF4" s="69"/>
      <c r="EG4" s="69"/>
      <c r="EH4" s="69"/>
      <c r="EI4" s="69"/>
      <c r="EJ4" s="69"/>
      <c r="EK4" s="69"/>
      <c r="EL4" s="69"/>
      <c r="EM4" s="69"/>
      <c r="EN4" s="69"/>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394106</v>
      </c>
      <c r="D6" s="33">
        <f t="shared" si="3"/>
        <v>47</v>
      </c>
      <c r="E6" s="33">
        <f t="shared" si="3"/>
        <v>1</v>
      </c>
      <c r="F6" s="33">
        <f t="shared" si="3"/>
        <v>0</v>
      </c>
      <c r="G6" s="33">
        <f t="shared" si="3"/>
        <v>0</v>
      </c>
      <c r="H6" s="33" t="str">
        <f t="shared" si="3"/>
        <v>高知県　日高村</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100</v>
      </c>
      <c r="Q6" s="34">
        <f t="shared" si="3"/>
        <v>2192</v>
      </c>
      <c r="R6" s="34">
        <f t="shared" si="3"/>
        <v>5094</v>
      </c>
      <c r="S6" s="34">
        <f t="shared" si="3"/>
        <v>44.85</v>
      </c>
      <c r="T6" s="34">
        <f t="shared" si="3"/>
        <v>113.58</v>
      </c>
      <c r="U6" s="34">
        <f t="shared" si="3"/>
        <v>5084</v>
      </c>
      <c r="V6" s="34">
        <f t="shared" si="3"/>
        <v>44.88</v>
      </c>
      <c r="W6" s="34">
        <f t="shared" si="3"/>
        <v>113.28</v>
      </c>
      <c r="X6" s="35">
        <f>IF(X7="",NA(),X7)</f>
        <v>92.86</v>
      </c>
      <c r="Y6" s="35">
        <f t="shared" ref="Y6:AG6" si="4">IF(Y7="",NA(),Y7)</f>
        <v>96.03</v>
      </c>
      <c r="Z6" s="35">
        <f t="shared" si="4"/>
        <v>78.98</v>
      </c>
      <c r="AA6" s="35">
        <f t="shared" si="4"/>
        <v>80.84</v>
      </c>
      <c r="AB6" s="35">
        <f t="shared" si="4"/>
        <v>83.7</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1112.72</v>
      </c>
      <c r="BF6" s="35">
        <f t="shared" ref="BF6:BN6" si="7">IF(BF7="",NA(),BF7)</f>
        <v>1079.3</v>
      </c>
      <c r="BG6" s="35">
        <f t="shared" si="7"/>
        <v>1039.92</v>
      </c>
      <c r="BH6" s="35">
        <f t="shared" si="7"/>
        <v>1011.2</v>
      </c>
      <c r="BI6" s="35">
        <f t="shared" si="7"/>
        <v>1058.92</v>
      </c>
      <c r="BJ6" s="35">
        <f t="shared" si="7"/>
        <v>1167.7</v>
      </c>
      <c r="BK6" s="35">
        <f t="shared" si="7"/>
        <v>1228.58</v>
      </c>
      <c r="BL6" s="35">
        <f t="shared" si="7"/>
        <v>1280.18</v>
      </c>
      <c r="BM6" s="35">
        <f t="shared" si="7"/>
        <v>1346.23</v>
      </c>
      <c r="BN6" s="35">
        <f t="shared" si="7"/>
        <v>1295.06</v>
      </c>
      <c r="BO6" s="34" t="str">
        <f>IF(BO7="","",IF(BO7="-","【-】","【"&amp;SUBSTITUTE(TEXT(BO7,"#,##0.00"),"-","△")&amp;"】"))</f>
        <v>【1,141.75】</v>
      </c>
      <c r="BP6" s="35">
        <f>IF(BP7="",NA(),BP7)</f>
        <v>74.41</v>
      </c>
      <c r="BQ6" s="35">
        <f t="shared" ref="BQ6:BY6" si="8">IF(BQ7="",NA(),BQ7)</f>
        <v>74.91</v>
      </c>
      <c r="BR6" s="35">
        <f t="shared" si="8"/>
        <v>65.010000000000005</v>
      </c>
      <c r="BS6" s="35">
        <f t="shared" si="8"/>
        <v>70.2</v>
      </c>
      <c r="BT6" s="35">
        <f t="shared" si="8"/>
        <v>74.900000000000006</v>
      </c>
      <c r="BU6" s="35">
        <f t="shared" si="8"/>
        <v>54.43</v>
      </c>
      <c r="BV6" s="35">
        <f t="shared" si="8"/>
        <v>53.81</v>
      </c>
      <c r="BW6" s="35">
        <f t="shared" si="8"/>
        <v>53.62</v>
      </c>
      <c r="BX6" s="35">
        <f t="shared" si="8"/>
        <v>53.41</v>
      </c>
      <c r="BY6" s="35">
        <f t="shared" si="8"/>
        <v>53.29</v>
      </c>
      <c r="BZ6" s="34" t="str">
        <f>IF(BZ7="","",IF(BZ7="-","【-】","【"&amp;SUBSTITUTE(TEXT(BZ7,"#,##0.00"),"-","△")&amp;"】"))</f>
        <v>【54.93】</v>
      </c>
      <c r="CA6" s="35">
        <f>IF(CA7="",NA(),CA7)</f>
        <v>147.27000000000001</v>
      </c>
      <c r="CB6" s="35">
        <f t="shared" ref="CB6:CJ6" si="9">IF(CB7="",NA(),CB7)</f>
        <v>149.4</v>
      </c>
      <c r="CC6" s="35">
        <f t="shared" si="9"/>
        <v>172.37</v>
      </c>
      <c r="CD6" s="35">
        <f t="shared" si="9"/>
        <v>160.02000000000001</v>
      </c>
      <c r="CE6" s="35">
        <f t="shared" si="9"/>
        <v>172.5</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69.03</v>
      </c>
      <c r="CM6" s="35">
        <f t="shared" ref="CM6:CU6" si="10">IF(CM7="",NA(),CM7)</f>
        <v>61.54</v>
      </c>
      <c r="CN6" s="35">
        <f t="shared" si="10"/>
        <v>63.72</v>
      </c>
      <c r="CO6" s="35">
        <f t="shared" si="10"/>
        <v>57.38</v>
      </c>
      <c r="CP6" s="35">
        <f t="shared" si="10"/>
        <v>59.24</v>
      </c>
      <c r="CQ6" s="35">
        <f t="shared" si="10"/>
        <v>60.17</v>
      </c>
      <c r="CR6" s="35">
        <f t="shared" si="10"/>
        <v>58.96</v>
      </c>
      <c r="CS6" s="35">
        <f t="shared" si="10"/>
        <v>58.1</v>
      </c>
      <c r="CT6" s="35">
        <f t="shared" si="10"/>
        <v>56.19</v>
      </c>
      <c r="CU6" s="35">
        <f t="shared" si="10"/>
        <v>56.65</v>
      </c>
      <c r="CV6" s="34" t="str">
        <f>IF(CV7="","",IF(CV7="-","【-】","【"&amp;SUBSTITUTE(TEXT(CV7,"#,##0.00"),"-","△")&amp;"】"))</f>
        <v>【56.91】</v>
      </c>
      <c r="CW6" s="35">
        <f>IF(CW7="",NA(),CW7)</f>
        <v>63.09</v>
      </c>
      <c r="CX6" s="35">
        <f t="shared" ref="CX6:DF6" si="11">IF(CX7="",NA(),CX7)</f>
        <v>69.56</v>
      </c>
      <c r="CY6" s="35">
        <f t="shared" si="11"/>
        <v>66.760000000000005</v>
      </c>
      <c r="CZ6" s="35">
        <f t="shared" si="11"/>
        <v>73.38</v>
      </c>
      <c r="DA6" s="35">
        <f t="shared" si="11"/>
        <v>65.27</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1.39</v>
      </c>
      <c r="EE6" s="35">
        <f t="shared" ref="EE6:EM6" si="14">IF(EE7="",NA(),EE7)</f>
        <v>0.67</v>
      </c>
      <c r="EF6" s="35">
        <f t="shared" si="14"/>
        <v>0.63</v>
      </c>
      <c r="EG6" s="35">
        <f t="shared" si="14"/>
        <v>0.63</v>
      </c>
      <c r="EH6" s="35">
        <f t="shared" si="14"/>
        <v>0.06</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394106</v>
      </c>
      <c r="D7" s="37">
        <v>47</v>
      </c>
      <c r="E7" s="37">
        <v>1</v>
      </c>
      <c r="F7" s="37">
        <v>0</v>
      </c>
      <c r="G7" s="37">
        <v>0</v>
      </c>
      <c r="H7" s="37" t="s">
        <v>109</v>
      </c>
      <c r="I7" s="37" t="s">
        <v>110</v>
      </c>
      <c r="J7" s="37" t="s">
        <v>111</v>
      </c>
      <c r="K7" s="37" t="s">
        <v>112</v>
      </c>
      <c r="L7" s="37" t="s">
        <v>113</v>
      </c>
      <c r="M7" s="37" t="s">
        <v>114</v>
      </c>
      <c r="N7" s="38" t="s">
        <v>115</v>
      </c>
      <c r="O7" s="38" t="s">
        <v>116</v>
      </c>
      <c r="P7" s="38">
        <v>100</v>
      </c>
      <c r="Q7" s="38">
        <v>2192</v>
      </c>
      <c r="R7" s="38">
        <v>5094</v>
      </c>
      <c r="S7" s="38">
        <v>44.85</v>
      </c>
      <c r="T7" s="38">
        <v>113.58</v>
      </c>
      <c r="U7" s="38">
        <v>5084</v>
      </c>
      <c r="V7" s="38">
        <v>44.88</v>
      </c>
      <c r="W7" s="38">
        <v>113.28</v>
      </c>
      <c r="X7" s="38">
        <v>92.86</v>
      </c>
      <c r="Y7" s="38">
        <v>96.03</v>
      </c>
      <c r="Z7" s="38">
        <v>78.98</v>
      </c>
      <c r="AA7" s="38">
        <v>80.84</v>
      </c>
      <c r="AB7" s="38">
        <v>83.7</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1112.72</v>
      </c>
      <c r="BF7" s="38">
        <v>1079.3</v>
      </c>
      <c r="BG7" s="38">
        <v>1039.92</v>
      </c>
      <c r="BH7" s="38">
        <v>1011.2</v>
      </c>
      <c r="BI7" s="38">
        <v>1058.92</v>
      </c>
      <c r="BJ7" s="38">
        <v>1167.7</v>
      </c>
      <c r="BK7" s="38">
        <v>1228.58</v>
      </c>
      <c r="BL7" s="38">
        <v>1280.18</v>
      </c>
      <c r="BM7" s="38">
        <v>1346.23</v>
      </c>
      <c r="BN7" s="38">
        <v>1295.06</v>
      </c>
      <c r="BO7" s="38">
        <v>1141.75</v>
      </c>
      <c r="BP7" s="38">
        <v>74.41</v>
      </c>
      <c r="BQ7" s="38">
        <v>74.91</v>
      </c>
      <c r="BR7" s="38">
        <v>65.010000000000005</v>
      </c>
      <c r="BS7" s="38">
        <v>70.2</v>
      </c>
      <c r="BT7" s="38">
        <v>74.900000000000006</v>
      </c>
      <c r="BU7" s="38">
        <v>54.43</v>
      </c>
      <c r="BV7" s="38">
        <v>53.81</v>
      </c>
      <c r="BW7" s="38">
        <v>53.62</v>
      </c>
      <c r="BX7" s="38">
        <v>53.41</v>
      </c>
      <c r="BY7" s="38">
        <v>53.29</v>
      </c>
      <c r="BZ7" s="38">
        <v>54.93</v>
      </c>
      <c r="CA7" s="38">
        <v>147.27000000000001</v>
      </c>
      <c r="CB7" s="38">
        <v>149.4</v>
      </c>
      <c r="CC7" s="38">
        <v>172.37</v>
      </c>
      <c r="CD7" s="38">
        <v>160.02000000000001</v>
      </c>
      <c r="CE7" s="38">
        <v>172.5</v>
      </c>
      <c r="CF7" s="38">
        <v>279.8</v>
      </c>
      <c r="CG7" s="38">
        <v>284.64999999999998</v>
      </c>
      <c r="CH7" s="38">
        <v>287.7</v>
      </c>
      <c r="CI7" s="38">
        <v>277.39999999999998</v>
      </c>
      <c r="CJ7" s="38">
        <v>259.02</v>
      </c>
      <c r="CK7" s="38">
        <v>292.18</v>
      </c>
      <c r="CL7" s="38">
        <v>69.03</v>
      </c>
      <c r="CM7" s="38">
        <v>61.54</v>
      </c>
      <c r="CN7" s="38">
        <v>63.72</v>
      </c>
      <c r="CO7" s="38">
        <v>57.38</v>
      </c>
      <c r="CP7" s="38">
        <v>59.24</v>
      </c>
      <c r="CQ7" s="38">
        <v>60.17</v>
      </c>
      <c r="CR7" s="38">
        <v>58.96</v>
      </c>
      <c r="CS7" s="38">
        <v>58.1</v>
      </c>
      <c r="CT7" s="38">
        <v>56.19</v>
      </c>
      <c r="CU7" s="38">
        <v>56.65</v>
      </c>
      <c r="CV7" s="38">
        <v>56.91</v>
      </c>
      <c r="CW7" s="38">
        <v>63.09</v>
      </c>
      <c r="CX7" s="38">
        <v>69.56</v>
      </c>
      <c r="CY7" s="38">
        <v>66.760000000000005</v>
      </c>
      <c r="CZ7" s="38">
        <v>73.38</v>
      </c>
      <c r="DA7" s="38">
        <v>65.27</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1.39</v>
      </c>
      <c r="EE7" s="38">
        <v>0.67</v>
      </c>
      <c r="EF7" s="38">
        <v>0.63</v>
      </c>
      <c r="EG7" s="38">
        <v>0.63</v>
      </c>
      <c r="EH7" s="38">
        <v>0.06</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CL16N01</cp:lastModifiedBy>
  <cp:lastPrinted>2019-01-22T23:10:04Z</cp:lastPrinted>
  <dcterms:created xsi:type="dcterms:W3CDTF">2018-12-03T08:45:33Z</dcterms:created>
  <dcterms:modified xsi:type="dcterms:W3CDTF">2019-01-23T23:10:03Z</dcterms:modified>
  <cp:category/>
</cp:coreProperties>
</file>