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財政事情\11.4月以降\調査もの\平成30年度\310117_【0129〆】公営企業に係る経営比較分析表（平成29年度決算）の分析等について\02_各課回答\03_駐車場\"/>
    </mc:Choice>
  </mc:AlternateContent>
  <workbookProtection workbookAlgorithmName="SHA-512" workbookHashValue="q9n4CCpc9eYEy8ZkwVWeJx+p+hMnl9D24no3oVe8iE6oAuS5AmxRQQbpg1ZR58XxjhliIQSjbVfK6vx/UjVcyA==" workbookSaltValue="bG3IWjWKVvsYI/VAOZn/2w=="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HJ52" i="4" s="1"/>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K76" i="4" l="1"/>
  <c r="LH51" i="4"/>
  <c r="BZ51" i="4"/>
  <c r="LT76" i="4"/>
  <c r="GQ51" i="4"/>
  <c r="LH30" i="4"/>
  <c r="BZ30" i="4"/>
  <c r="IE76" i="4"/>
  <c r="GQ30" i="4"/>
  <c r="BG51" i="4"/>
  <c r="BG30" i="4"/>
  <c r="KO30" i="4"/>
  <c r="HP76" i="4"/>
  <c r="AV76" i="4"/>
  <c r="KO51" i="4"/>
  <c r="LE76" i="4"/>
  <c r="FX51" i="4"/>
  <c r="FX30" i="4"/>
  <c r="KP76" i="4"/>
  <c r="HA76" i="4"/>
  <c r="AN51" i="4"/>
  <c r="FE30" i="4"/>
  <c r="JV51" i="4"/>
  <c r="JV30" i="4"/>
  <c r="AN30" i="4"/>
  <c r="AG76" i="4"/>
  <c r="FE51" i="4"/>
  <c r="KA76" i="4"/>
  <c r="EL51" i="4"/>
  <c r="JC30" i="4"/>
  <c r="U30" i="4"/>
  <c r="R76" i="4"/>
  <c r="JC51" i="4"/>
  <c r="GL76" i="4"/>
  <c r="U51" i="4"/>
  <c r="EL30" i="4"/>
</calcChain>
</file>

<file path=xl/sharedStrings.xml><?xml version="1.0" encoding="utf-8"?>
<sst xmlns="http://schemas.openxmlformats.org/spreadsheetml/2006/main" count="287" uniqueCount="148">
  <si>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</si>
  <si>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</si>
  <si>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</si>
  <si>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</si>
  <si>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</si>
  <si>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</si>
  <si>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</si>
  <si>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</si>
  <si>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</si>
  <si>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</si>
  <si>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</si>
  <si>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</si>
  <si>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</si>
  <si>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</si>
  <si>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</si>
  <si>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</si>
  <si>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</si>
  <si>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</si>
  <si>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</si>
  <si>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</si>
  <si>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</si>
  <si>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</si>
  <si>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</si>
  <si>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</si>
  <si>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</si>
  <si>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</si>
  <si>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</si>
  <si>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</si>
  <si>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</si>
  <si>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</si>
  <si>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</si>
  <si>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</si>
  <si>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</si>
  <si>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</si>
  <si>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</si>
  <si>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</si>
  <si>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</si>
  <si>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</si>
  <si>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</si>
  <si>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</si>
  <si>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</si>
  <si>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</si>
  <si>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</si>
  <si>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</si>
  <si>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</si>
  <si>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</si>
  <si>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</si>
  <si>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</si>
  <si>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</si>
  <si>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</si>
  <si>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</si>
  <si>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</si>
  <si>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</si>
  <si>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</si>
  <si>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</si>
  <si>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</si>
  <si>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</si>
  <si>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</si>
  <si>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</si>
  <si>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</si>
  <si>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</si>
  <si>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</si>
  <si>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</si>
  <si>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</si>
  <si>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</si>
  <si>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</si>
  <si>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</si>
  <si>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</si>
  <si>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</si>
  <si>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</si>
  <si>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</si>
  <si>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</si>
  <si>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</si>
  <si>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</si>
  <si>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</si>
  <si>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</si>
  <si>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</si>
  <si>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</si>
  <si>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</si>
  <si>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</si>
  <si>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</si>
  <si>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</si>
  <si>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</si>
  <si>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</si>
  <si>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</si>
  <si>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</si>
  <si>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</si>
  <si>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</si>
  <si>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</si>
  <si>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</si>
  <si>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</si>
  <si>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</si>
  <si>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</si>
  <si>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</si>
  <si>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</si>
  <si>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</si>
  <si>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</si>
  <si>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</si>
  <si>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</si>
  <si>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</si>
  <si>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</si>
  <si>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</si>
  <si>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</si>
  <si>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</si>
  <si>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</si>
  <si>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</si>
  <si>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</si>
  <si>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</si>
  <si>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</si>
  <si>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</si>
  <si>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</si>
  <si>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</si>
  <si>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</si>
  <si>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</si>
  <si>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</si>
  <si>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</si>
  <si>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当該値(N-4)</t>
    <phoneticPr fontId="5"/>
  </si>
  <si>
    <t>当該値(N-3)</t>
    <phoneticPr fontId="5"/>
  </si>
  <si>
    <t>当該値(N-1)</t>
    <phoneticPr fontId="5"/>
  </si>
  <si>
    <t>当該値(N)</t>
    <phoneticPr fontId="5"/>
  </si>
  <si>
    <t>当該値(N-2)</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</si>
  <si>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</si>
  <si>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</si>
  <si>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</si>
  <si>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</si>
  <si>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</si>
  <si>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高知県　高知市</t>
  </si>
  <si>
    <t>桂浜公園駐車場</t>
  </si>
  <si>
    <t>法非適用</t>
  </si>
  <si>
    <t>駐車場整備事業</t>
  </si>
  <si>
    <t>-</t>
  </si>
  <si>
    <t>Ａ３Ｂ１</t>
  </si>
  <si>
    <t>非設置</t>
  </si>
  <si>
    <t>該当数値なし</t>
  </si>
  <si>
    <t>その他駐車場</t>
  </si>
  <si>
    <t>広場式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</si>
  <si>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</si>
  <si>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</si>
  <si>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</si>
  <si>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</si>
  <si>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</si>
  <si>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</si>
  <si>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</si>
  <si>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</si>
  <si>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駐車場の利用料金は１日単位であり，最も高い車種で800円/１日となっているため，収益的収支比率では全国平均や類似施設平均値との比較では低い水準ではあるものの，平成29年度の値は263.5％であり，売上高ＧＯＰ比率は平成29年度決算では全国平均より高く，類似施設平均値と同水準となっており，収益は確保している。また他会計補助金や企業債残高もないため，ＥＢＩＴＤＡも全国平均や類似施設平均値よりも高い水準で推移している。</t>
    <rPh sb="1" eb="2">
      <t>ホン</t>
    </rPh>
    <rPh sb="2" eb="4">
      <t>チュウシャ</t>
    </rPh>
    <rPh sb="4" eb="5">
      <t>ジョウ</t>
    </rPh>
    <rPh sb="6" eb="8">
      <t>リヨウ</t>
    </rPh>
    <rPh sb="8" eb="10">
      <t>リョウキン</t>
    </rPh>
    <rPh sb="12" eb="13">
      <t>ニチ</t>
    </rPh>
    <rPh sb="13" eb="15">
      <t>タンイ</t>
    </rPh>
    <rPh sb="19" eb="20">
      <t>モット</t>
    </rPh>
    <rPh sb="21" eb="22">
      <t>タカ</t>
    </rPh>
    <rPh sb="23" eb="25">
      <t>シャシュ</t>
    </rPh>
    <rPh sb="29" eb="30">
      <t>エン</t>
    </rPh>
    <rPh sb="32" eb="33">
      <t>ニチ</t>
    </rPh>
    <rPh sb="42" eb="44">
      <t>シュウエキ</t>
    </rPh>
    <rPh sb="44" eb="45">
      <t>テキ</t>
    </rPh>
    <rPh sb="45" eb="47">
      <t>シュウシ</t>
    </rPh>
    <rPh sb="47" eb="49">
      <t>ヒリツ</t>
    </rPh>
    <rPh sb="51" eb="53">
      <t>ゼンコク</t>
    </rPh>
    <rPh sb="53" eb="55">
      <t>ヘイキン</t>
    </rPh>
    <rPh sb="56" eb="58">
      <t>ルイジ</t>
    </rPh>
    <rPh sb="58" eb="60">
      <t>シセツ</t>
    </rPh>
    <rPh sb="60" eb="62">
      <t>ヘイキン</t>
    </rPh>
    <rPh sb="62" eb="63">
      <t>アタイ</t>
    </rPh>
    <rPh sb="65" eb="67">
      <t>ヒカク</t>
    </rPh>
    <rPh sb="69" eb="70">
      <t>ヒク</t>
    </rPh>
    <rPh sb="71" eb="73">
      <t>スイジュン</t>
    </rPh>
    <rPh sb="81" eb="83">
      <t>ヘイセイ</t>
    </rPh>
    <rPh sb="85" eb="87">
      <t>ネンド</t>
    </rPh>
    <rPh sb="88" eb="89">
      <t>アタイ</t>
    </rPh>
    <rPh sb="100" eb="102">
      <t>ウリアゲ</t>
    </rPh>
    <rPh sb="102" eb="103">
      <t>タカ</t>
    </rPh>
    <rPh sb="106" eb="108">
      <t>ヒリツ</t>
    </rPh>
    <rPh sb="109" eb="111">
      <t>ヘイセイ</t>
    </rPh>
    <rPh sb="113" eb="115">
      <t>ネンド</t>
    </rPh>
    <rPh sb="115" eb="117">
      <t>ケッサン</t>
    </rPh>
    <rPh sb="119" eb="121">
      <t>ゼンコク</t>
    </rPh>
    <rPh sb="121" eb="123">
      <t>ヘイキン</t>
    </rPh>
    <rPh sb="125" eb="126">
      <t>タカ</t>
    </rPh>
    <rPh sb="128" eb="130">
      <t>ルイジ</t>
    </rPh>
    <rPh sb="130" eb="132">
      <t>シセツ</t>
    </rPh>
    <rPh sb="132" eb="134">
      <t>ヘイキン</t>
    </rPh>
    <rPh sb="134" eb="135">
      <t>アタイ</t>
    </rPh>
    <rPh sb="136" eb="139">
      <t>ドウスイジュン</t>
    </rPh>
    <rPh sb="146" eb="148">
      <t>シュウエキ</t>
    </rPh>
    <rPh sb="149" eb="151">
      <t>カクホ</t>
    </rPh>
    <rPh sb="158" eb="159">
      <t>ホカ</t>
    </rPh>
    <rPh sb="159" eb="161">
      <t>カイケイ</t>
    </rPh>
    <rPh sb="161" eb="164">
      <t>ホジョキン</t>
    </rPh>
    <rPh sb="165" eb="167">
      <t>キギョウ</t>
    </rPh>
    <phoneticPr fontId="15"/>
  </si>
  <si>
    <t>　本駐車場は本市有地と国有地から構成されており，国有地の地価が不明であり，敷地地価は不明。
　設備投資見込額については，本駐車場が広場式であり，設備等が少ないため低く抑えられている。</t>
    <rPh sb="1" eb="2">
      <t>ホン</t>
    </rPh>
    <rPh sb="2" eb="4">
      <t>チュウシャ</t>
    </rPh>
    <rPh sb="4" eb="5">
      <t>ジョウ</t>
    </rPh>
    <rPh sb="6" eb="7">
      <t>ホン</t>
    </rPh>
    <rPh sb="7" eb="8">
      <t>シ</t>
    </rPh>
    <rPh sb="8" eb="9">
      <t>ユウ</t>
    </rPh>
    <rPh sb="9" eb="10">
      <t>チ</t>
    </rPh>
    <rPh sb="11" eb="14">
      <t>コクユウチ</t>
    </rPh>
    <rPh sb="16" eb="18">
      <t>コウセイ</t>
    </rPh>
    <rPh sb="24" eb="27">
      <t>コクユウチ</t>
    </rPh>
    <rPh sb="28" eb="30">
      <t>チカ</t>
    </rPh>
    <rPh sb="31" eb="33">
      <t>フメイ</t>
    </rPh>
    <rPh sb="37" eb="39">
      <t>シキチ</t>
    </rPh>
    <rPh sb="39" eb="41">
      <t>チカ</t>
    </rPh>
    <rPh sb="42" eb="44">
      <t>フメイ</t>
    </rPh>
    <rPh sb="47" eb="49">
      <t>セツビ</t>
    </rPh>
    <rPh sb="49" eb="51">
      <t>トウシ</t>
    </rPh>
    <rPh sb="51" eb="53">
      <t>ミコミ</t>
    </rPh>
    <rPh sb="53" eb="54">
      <t>ガク</t>
    </rPh>
    <rPh sb="60" eb="61">
      <t>ホン</t>
    </rPh>
    <rPh sb="61" eb="63">
      <t>チュウシャ</t>
    </rPh>
    <rPh sb="63" eb="64">
      <t>ジョウ</t>
    </rPh>
    <rPh sb="65" eb="67">
      <t>ヒロバ</t>
    </rPh>
    <rPh sb="67" eb="68">
      <t>シキ</t>
    </rPh>
    <rPh sb="72" eb="74">
      <t>セツビ</t>
    </rPh>
    <rPh sb="74" eb="75">
      <t>トウ</t>
    </rPh>
    <rPh sb="76" eb="77">
      <t>スク</t>
    </rPh>
    <rPh sb="81" eb="82">
      <t>ヒク</t>
    </rPh>
    <rPh sb="83" eb="84">
      <t>オサ</t>
    </rPh>
    <phoneticPr fontId="15"/>
  </si>
  <si>
    <t>　本駐車場の稼動率は全国平均や類似施設平均値と比較して低い水準で推移している。
　これは，本駐車場は本市を代表する景勝地である桂浜公園内にあり，繁忙期を想定した大規模な収容台数であるためと考えられる。</t>
    <rPh sb="6" eb="8">
      <t>カドウ</t>
    </rPh>
    <rPh sb="8" eb="9">
      <t>リツ</t>
    </rPh>
    <rPh sb="10" eb="12">
      <t>ゼンコク</t>
    </rPh>
    <rPh sb="12" eb="14">
      <t>ヘイキン</t>
    </rPh>
    <rPh sb="15" eb="17">
      <t>ルイジ</t>
    </rPh>
    <rPh sb="17" eb="19">
      <t>シセツ</t>
    </rPh>
    <rPh sb="19" eb="21">
      <t>ヘイキン</t>
    </rPh>
    <rPh sb="21" eb="22">
      <t>アタイ</t>
    </rPh>
    <rPh sb="23" eb="25">
      <t>ヒカク</t>
    </rPh>
    <rPh sb="27" eb="28">
      <t>ヒク</t>
    </rPh>
    <rPh sb="29" eb="31">
      <t>スイジュン</t>
    </rPh>
    <rPh sb="32" eb="34">
      <t>スイイ</t>
    </rPh>
    <rPh sb="45" eb="46">
      <t>ホン</t>
    </rPh>
    <rPh sb="46" eb="48">
      <t>チュウシャ</t>
    </rPh>
    <rPh sb="48" eb="49">
      <t>ジョウ</t>
    </rPh>
    <rPh sb="72" eb="74">
      <t>ハンボウ</t>
    </rPh>
    <rPh sb="74" eb="75">
      <t>キ</t>
    </rPh>
    <rPh sb="76" eb="78">
      <t>ソウテイ</t>
    </rPh>
    <rPh sb="80" eb="83">
      <t>ダイキボ</t>
    </rPh>
    <rPh sb="84" eb="86">
      <t>シュウヨウ</t>
    </rPh>
    <rPh sb="86" eb="88">
      <t>ダイスウ</t>
    </rPh>
    <rPh sb="94" eb="95">
      <t>カンガ</t>
    </rPh>
    <phoneticPr fontId="15"/>
  </si>
  <si>
    <t>　稼働率や収益的収支比率が全国平均や類似施設平均値と比較低い水準ではあるが，立地を考慮すると,本駐車場を維持していくことは，本市観光業の振興に寄与するものであると考えられる。
また，他会計補助金への依存や，企業債残高もなく，経営の健全性は確保されているものと考えられる。</t>
    <rPh sb="38" eb="40">
      <t>リッチ</t>
    </rPh>
    <rPh sb="41" eb="43">
      <t>コウリョ</t>
    </rPh>
    <rPh sb="52" eb="54">
      <t>イジ</t>
    </rPh>
    <rPh sb="62" eb="64">
      <t>モトシ</t>
    </rPh>
    <rPh sb="64" eb="66">
      <t>カンコウ</t>
    </rPh>
    <rPh sb="66" eb="67">
      <t>ギョウ</t>
    </rPh>
    <rPh sb="68" eb="70">
      <t>シンコウ</t>
    </rPh>
    <rPh sb="71" eb="73">
      <t>キヨ</t>
    </rPh>
    <rPh sb="81" eb="82">
      <t>カンガ</t>
    </rPh>
    <phoneticPr fontId="1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</si>
</sst>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8" fontId="12" fillId="0" borderId="13" xfId="0" applyNumberFormat="1" applyFont="1" applyBorder="1" applyAlignment="1" applyProtection="1">
      <alignment horizontal="center" vertical="center" shrinkToFit="1"/>
      <protection hidden="1"/>
    </xf>
    <xf numFmtId="0" fontId="4" fillId="0" borderId="1"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243.7</c:v>
                </c:pt>
                <c:pt idx="1">
                  <c:v>180.6</c:v>
                </c:pt>
                <c:pt idx="2">
                  <c:v>190</c:v>
                </c:pt>
                <c:pt idx="3">
                  <c:v>205.5</c:v>
                </c:pt>
                <c:pt idx="4">
                  <c:v>263.5</c:v>
                </c:pt>
              </c:numCache>
            </c:numRef>
          </c:val>
          <c:extLst xmlns:c16r2="http://schemas.microsoft.com/office/drawing/2015/06/chart">
            <c:ext xmlns:c16="http://schemas.microsoft.com/office/drawing/2014/chart" uri="{C3380CC4-5D6E-409C-BE32-E72D297353CC}">
              <c16:uniqueId val="{00000000-E7BD-4D04-889F-840E4E75FCC2}"/>
            </c:ext>
          </c:extLst>
        </c:ser>
        <c:dLbls>
          <c:showLegendKey val="0"/>
          <c:showVal val="0"/>
          <c:showCatName val="0"/>
          <c:showSerName val="0"/>
          <c:showPercent val="0"/>
          <c:showBubbleSize val="0"/>
        </c:dLbls>
        <c:gapWidth val="150"/>
        <c:axId val="498231192"/>
        <c:axId val="498231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410.7</c:v>
                </c:pt>
                <c:pt idx="1">
                  <c:v>385.5</c:v>
                </c:pt>
                <c:pt idx="2">
                  <c:v>419.4</c:v>
                </c:pt>
                <c:pt idx="3">
                  <c:v>371</c:v>
                </c:pt>
                <c:pt idx="4">
                  <c:v>509.2</c:v>
                </c:pt>
              </c:numCache>
            </c:numRef>
          </c:val>
          <c:smooth val="0"/>
          <c:extLst xmlns:c16r2="http://schemas.microsoft.com/office/drawing/2015/06/chart">
            <c:ext xmlns:c16="http://schemas.microsoft.com/office/drawing/2014/chart" uri="{C3380CC4-5D6E-409C-BE32-E72D297353CC}">
              <c16:uniqueId val="{00000001-E7BD-4D04-889F-840E4E75FCC2}"/>
            </c:ext>
          </c:extLst>
        </c:ser>
        <c:dLbls>
          <c:showLegendKey val="0"/>
          <c:showVal val="0"/>
          <c:showCatName val="0"/>
          <c:showSerName val="0"/>
          <c:showPercent val="0"/>
          <c:showBubbleSize val="0"/>
        </c:dLbls>
        <c:marker val="1"/>
        <c:smooth val="0"/>
        <c:axId val="498231192"/>
        <c:axId val="498231584"/>
      </c:lineChart>
      <c:dateAx>
        <c:axId val="498231192"/>
        <c:scaling>
          <c:orientation val="minMax"/>
        </c:scaling>
        <c:delete val="1"/>
        <c:axPos val="b"/>
        <c:numFmt formatCode="ge" sourceLinked="1"/>
        <c:majorTickMark val="none"/>
        <c:minorTickMark val="none"/>
        <c:tickLblPos val="none"/>
        <c:crossAx val="498231584"/>
        <c:crosses val="autoZero"/>
        <c:auto val="1"/>
        <c:lblOffset val="100"/>
        <c:baseTimeUnit val="years"/>
      </c:dateAx>
      <c:valAx>
        <c:axId val="498231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98231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DAD-40F8-B77C-5BBA93B8E7C3}"/>
            </c:ext>
          </c:extLst>
        </c:ser>
        <c:dLbls>
          <c:showLegendKey val="0"/>
          <c:showVal val="0"/>
          <c:showCatName val="0"/>
          <c:showSerName val="0"/>
          <c:showPercent val="0"/>
          <c:showBubbleSize val="0"/>
        </c:dLbls>
        <c:gapWidth val="150"/>
        <c:axId val="498232368"/>
        <c:axId val="498232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84.4</c:v>
                </c:pt>
                <c:pt idx="1">
                  <c:v>78.400000000000006</c:v>
                </c:pt>
                <c:pt idx="2">
                  <c:v>70.5</c:v>
                </c:pt>
                <c:pt idx="3">
                  <c:v>59.2</c:v>
                </c:pt>
                <c:pt idx="4">
                  <c:v>62.4</c:v>
                </c:pt>
              </c:numCache>
            </c:numRef>
          </c:val>
          <c:smooth val="0"/>
          <c:extLst xmlns:c16r2="http://schemas.microsoft.com/office/drawing/2015/06/chart">
            <c:ext xmlns:c16="http://schemas.microsoft.com/office/drawing/2014/chart" uri="{C3380CC4-5D6E-409C-BE32-E72D297353CC}">
              <c16:uniqueId val="{00000001-ADAD-40F8-B77C-5BBA93B8E7C3}"/>
            </c:ext>
          </c:extLst>
        </c:ser>
        <c:dLbls>
          <c:showLegendKey val="0"/>
          <c:showVal val="0"/>
          <c:showCatName val="0"/>
          <c:showSerName val="0"/>
          <c:showPercent val="0"/>
          <c:showBubbleSize val="0"/>
        </c:dLbls>
        <c:marker val="1"/>
        <c:smooth val="0"/>
        <c:axId val="498232368"/>
        <c:axId val="498232760"/>
      </c:lineChart>
      <c:dateAx>
        <c:axId val="498232368"/>
        <c:scaling>
          <c:orientation val="minMax"/>
        </c:scaling>
        <c:delete val="1"/>
        <c:axPos val="b"/>
        <c:numFmt formatCode="ge" sourceLinked="1"/>
        <c:majorTickMark val="none"/>
        <c:minorTickMark val="none"/>
        <c:tickLblPos val="none"/>
        <c:crossAx val="498232760"/>
        <c:crosses val="autoZero"/>
        <c:auto val="1"/>
        <c:lblOffset val="100"/>
        <c:baseTimeUnit val="years"/>
      </c:dateAx>
      <c:valAx>
        <c:axId val="498232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98232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26B8-495F-91D5-31BF18E21A25}"/>
            </c:ext>
          </c:extLst>
        </c:ser>
        <c:dLbls>
          <c:showLegendKey val="0"/>
          <c:showVal val="0"/>
          <c:showCatName val="0"/>
          <c:showSerName val="0"/>
          <c:showPercent val="0"/>
          <c:showBubbleSize val="0"/>
        </c:dLbls>
        <c:gapWidth val="150"/>
        <c:axId val="499082072"/>
        <c:axId val="49908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26B8-495F-91D5-31BF18E21A25}"/>
            </c:ext>
          </c:extLst>
        </c:ser>
        <c:dLbls>
          <c:showLegendKey val="0"/>
          <c:showVal val="0"/>
          <c:showCatName val="0"/>
          <c:showSerName val="0"/>
          <c:showPercent val="0"/>
          <c:showBubbleSize val="0"/>
        </c:dLbls>
        <c:marker val="1"/>
        <c:smooth val="0"/>
        <c:axId val="499082072"/>
        <c:axId val="499082464"/>
      </c:lineChart>
      <c:dateAx>
        <c:axId val="499082072"/>
        <c:scaling>
          <c:orientation val="minMax"/>
        </c:scaling>
        <c:delete val="1"/>
        <c:axPos val="b"/>
        <c:numFmt formatCode="ge" sourceLinked="1"/>
        <c:majorTickMark val="none"/>
        <c:minorTickMark val="none"/>
        <c:tickLblPos val="none"/>
        <c:crossAx val="499082464"/>
        <c:crosses val="autoZero"/>
        <c:auto val="1"/>
        <c:lblOffset val="100"/>
        <c:baseTimeUnit val="years"/>
      </c:dateAx>
      <c:valAx>
        <c:axId val="499082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99082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279B-4EF3-94D8-0CB79391918F}"/>
            </c:ext>
          </c:extLst>
        </c:ser>
        <c:dLbls>
          <c:showLegendKey val="0"/>
          <c:showVal val="0"/>
          <c:showCatName val="0"/>
          <c:showSerName val="0"/>
          <c:showPercent val="0"/>
          <c:showBubbleSize val="0"/>
        </c:dLbls>
        <c:gapWidth val="150"/>
        <c:axId val="500378272"/>
        <c:axId val="49908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279B-4EF3-94D8-0CB79391918F}"/>
            </c:ext>
          </c:extLst>
        </c:ser>
        <c:dLbls>
          <c:showLegendKey val="0"/>
          <c:showVal val="0"/>
          <c:showCatName val="0"/>
          <c:showSerName val="0"/>
          <c:showPercent val="0"/>
          <c:showBubbleSize val="0"/>
        </c:dLbls>
        <c:marker val="1"/>
        <c:smooth val="0"/>
        <c:axId val="500378272"/>
        <c:axId val="499083248"/>
      </c:lineChart>
      <c:dateAx>
        <c:axId val="500378272"/>
        <c:scaling>
          <c:orientation val="minMax"/>
        </c:scaling>
        <c:delete val="1"/>
        <c:axPos val="b"/>
        <c:numFmt formatCode="ge" sourceLinked="1"/>
        <c:majorTickMark val="none"/>
        <c:minorTickMark val="none"/>
        <c:tickLblPos val="none"/>
        <c:crossAx val="499083248"/>
        <c:crosses val="autoZero"/>
        <c:auto val="1"/>
        <c:lblOffset val="100"/>
        <c:baseTimeUnit val="years"/>
      </c:dateAx>
      <c:valAx>
        <c:axId val="499083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00378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6F1-4D0F-A749-651C8CE3BCD7}"/>
            </c:ext>
          </c:extLst>
        </c:ser>
        <c:dLbls>
          <c:showLegendKey val="0"/>
          <c:showVal val="0"/>
          <c:showCatName val="0"/>
          <c:showSerName val="0"/>
          <c:showPercent val="0"/>
          <c:showBubbleSize val="0"/>
        </c:dLbls>
        <c:gapWidth val="150"/>
        <c:axId val="500379056"/>
        <c:axId val="500379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4.5999999999999996</c:v>
                </c:pt>
                <c:pt idx="1">
                  <c:v>3.5</c:v>
                </c:pt>
                <c:pt idx="2">
                  <c:v>3.2</c:v>
                </c:pt>
                <c:pt idx="3">
                  <c:v>2.9</c:v>
                </c:pt>
                <c:pt idx="4">
                  <c:v>6</c:v>
                </c:pt>
              </c:numCache>
            </c:numRef>
          </c:val>
          <c:smooth val="0"/>
          <c:extLst xmlns:c16r2="http://schemas.microsoft.com/office/drawing/2015/06/chart">
            <c:ext xmlns:c16="http://schemas.microsoft.com/office/drawing/2014/chart" uri="{C3380CC4-5D6E-409C-BE32-E72D297353CC}">
              <c16:uniqueId val="{00000001-E6F1-4D0F-A749-651C8CE3BCD7}"/>
            </c:ext>
          </c:extLst>
        </c:ser>
        <c:dLbls>
          <c:showLegendKey val="0"/>
          <c:showVal val="0"/>
          <c:showCatName val="0"/>
          <c:showSerName val="0"/>
          <c:showPercent val="0"/>
          <c:showBubbleSize val="0"/>
        </c:dLbls>
        <c:marker val="1"/>
        <c:smooth val="0"/>
        <c:axId val="500379056"/>
        <c:axId val="500379448"/>
      </c:lineChart>
      <c:dateAx>
        <c:axId val="500379056"/>
        <c:scaling>
          <c:orientation val="minMax"/>
        </c:scaling>
        <c:delete val="1"/>
        <c:axPos val="b"/>
        <c:numFmt formatCode="ge" sourceLinked="1"/>
        <c:majorTickMark val="none"/>
        <c:minorTickMark val="none"/>
        <c:tickLblPos val="none"/>
        <c:crossAx val="500379448"/>
        <c:crosses val="autoZero"/>
        <c:auto val="1"/>
        <c:lblOffset val="100"/>
        <c:baseTimeUnit val="years"/>
      </c:dateAx>
      <c:valAx>
        <c:axId val="500379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00379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8EB-49C9-9FD7-E1A4C46CAFBF}"/>
            </c:ext>
          </c:extLst>
        </c:ser>
        <c:dLbls>
          <c:showLegendKey val="0"/>
          <c:showVal val="0"/>
          <c:showCatName val="0"/>
          <c:showSerName val="0"/>
          <c:showPercent val="0"/>
          <c:showBubbleSize val="0"/>
        </c:dLbls>
        <c:gapWidth val="150"/>
        <c:axId val="500380232"/>
        <c:axId val="500380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27</c:v>
                </c:pt>
                <c:pt idx="1">
                  <c:v>23</c:v>
                </c:pt>
                <c:pt idx="2">
                  <c:v>22</c:v>
                </c:pt>
                <c:pt idx="3">
                  <c:v>16</c:v>
                </c:pt>
                <c:pt idx="4">
                  <c:v>21</c:v>
                </c:pt>
              </c:numCache>
            </c:numRef>
          </c:val>
          <c:smooth val="0"/>
          <c:extLst xmlns:c16r2="http://schemas.microsoft.com/office/drawing/2015/06/chart">
            <c:ext xmlns:c16="http://schemas.microsoft.com/office/drawing/2014/chart" uri="{C3380CC4-5D6E-409C-BE32-E72D297353CC}">
              <c16:uniqueId val="{00000001-48EB-49C9-9FD7-E1A4C46CAFBF}"/>
            </c:ext>
          </c:extLst>
        </c:ser>
        <c:dLbls>
          <c:showLegendKey val="0"/>
          <c:showVal val="0"/>
          <c:showCatName val="0"/>
          <c:showSerName val="0"/>
          <c:showPercent val="0"/>
          <c:showBubbleSize val="0"/>
        </c:dLbls>
        <c:marker val="1"/>
        <c:smooth val="0"/>
        <c:axId val="500380232"/>
        <c:axId val="500380624"/>
      </c:lineChart>
      <c:dateAx>
        <c:axId val="500380232"/>
        <c:scaling>
          <c:orientation val="minMax"/>
        </c:scaling>
        <c:delete val="1"/>
        <c:axPos val="b"/>
        <c:numFmt formatCode="ge" sourceLinked="1"/>
        <c:majorTickMark val="none"/>
        <c:minorTickMark val="none"/>
        <c:tickLblPos val="none"/>
        <c:crossAx val="500380624"/>
        <c:crosses val="autoZero"/>
        <c:auto val="1"/>
        <c:lblOffset val="100"/>
        <c:baseTimeUnit val="years"/>
      </c:dateAx>
      <c:valAx>
        <c:axId val="5003806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00380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100.9</c:v>
                </c:pt>
                <c:pt idx="1">
                  <c:v>99.6</c:v>
                </c:pt>
                <c:pt idx="2">
                  <c:v>107.4</c:v>
                </c:pt>
                <c:pt idx="3">
                  <c:v>114</c:v>
                </c:pt>
                <c:pt idx="4">
                  <c:v>107.2</c:v>
                </c:pt>
              </c:numCache>
            </c:numRef>
          </c:val>
          <c:extLst xmlns:c16r2="http://schemas.microsoft.com/office/drawing/2015/06/chart">
            <c:ext xmlns:c16="http://schemas.microsoft.com/office/drawing/2014/chart" uri="{C3380CC4-5D6E-409C-BE32-E72D297353CC}">
              <c16:uniqueId val="{00000000-6C8B-4FD2-BC28-7DB54D671D30}"/>
            </c:ext>
          </c:extLst>
        </c:ser>
        <c:dLbls>
          <c:showLegendKey val="0"/>
          <c:showVal val="0"/>
          <c:showCatName val="0"/>
          <c:showSerName val="0"/>
          <c:showPercent val="0"/>
          <c:showBubbleSize val="0"/>
        </c:dLbls>
        <c:gapWidth val="150"/>
        <c:axId val="500381408"/>
        <c:axId val="500381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252.6</c:v>
                </c:pt>
                <c:pt idx="1">
                  <c:v>252.8</c:v>
                </c:pt>
                <c:pt idx="2">
                  <c:v>269</c:v>
                </c:pt>
                <c:pt idx="3">
                  <c:v>276.60000000000002</c:v>
                </c:pt>
                <c:pt idx="4">
                  <c:v>274.8</c:v>
                </c:pt>
              </c:numCache>
            </c:numRef>
          </c:val>
          <c:smooth val="0"/>
          <c:extLst xmlns:c16r2="http://schemas.microsoft.com/office/drawing/2015/06/chart">
            <c:ext xmlns:c16="http://schemas.microsoft.com/office/drawing/2014/chart" uri="{C3380CC4-5D6E-409C-BE32-E72D297353CC}">
              <c16:uniqueId val="{00000001-6C8B-4FD2-BC28-7DB54D671D30}"/>
            </c:ext>
          </c:extLst>
        </c:ser>
        <c:dLbls>
          <c:showLegendKey val="0"/>
          <c:showVal val="0"/>
          <c:showCatName val="0"/>
          <c:showSerName val="0"/>
          <c:showPercent val="0"/>
          <c:showBubbleSize val="0"/>
        </c:dLbls>
        <c:marker val="1"/>
        <c:smooth val="0"/>
        <c:axId val="500381408"/>
        <c:axId val="500381800"/>
      </c:lineChart>
      <c:dateAx>
        <c:axId val="500381408"/>
        <c:scaling>
          <c:orientation val="minMax"/>
        </c:scaling>
        <c:delete val="1"/>
        <c:axPos val="b"/>
        <c:numFmt formatCode="ge" sourceLinked="1"/>
        <c:majorTickMark val="none"/>
        <c:minorTickMark val="none"/>
        <c:tickLblPos val="none"/>
        <c:crossAx val="500381800"/>
        <c:crosses val="autoZero"/>
        <c:auto val="1"/>
        <c:lblOffset val="100"/>
        <c:baseTimeUnit val="years"/>
      </c:dateAx>
      <c:valAx>
        <c:axId val="500381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00381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59</c:v>
                </c:pt>
                <c:pt idx="1">
                  <c:v>44.6</c:v>
                </c:pt>
                <c:pt idx="2">
                  <c:v>47.4</c:v>
                </c:pt>
                <c:pt idx="3">
                  <c:v>51.3</c:v>
                </c:pt>
                <c:pt idx="4">
                  <c:v>62</c:v>
                </c:pt>
              </c:numCache>
            </c:numRef>
          </c:val>
          <c:extLst xmlns:c16r2="http://schemas.microsoft.com/office/drawing/2015/06/chart">
            <c:ext xmlns:c16="http://schemas.microsoft.com/office/drawing/2014/chart" uri="{C3380CC4-5D6E-409C-BE32-E72D297353CC}">
              <c16:uniqueId val="{00000000-75CF-43E6-B1DB-52A75FA35E31}"/>
            </c:ext>
          </c:extLst>
        </c:ser>
        <c:dLbls>
          <c:showLegendKey val="0"/>
          <c:showVal val="0"/>
          <c:showCatName val="0"/>
          <c:showSerName val="0"/>
          <c:showPercent val="0"/>
          <c:showBubbleSize val="0"/>
        </c:dLbls>
        <c:gapWidth val="150"/>
        <c:axId val="501936256"/>
        <c:axId val="501936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37.6</c:v>
                </c:pt>
                <c:pt idx="1">
                  <c:v>40.700000000000003</c:v>
                </c:pt>
                <c:pt idx="2">
                  <c:v>38.200000000000003</c:v>
                </c:pt>
                <c:pt idx="3">
                  <c:v>34.6</c:v>
                </c:pt>
                <c:pt idx="4">
                  <c:v>37.6</c:v>
                </c:pt>
              </c:numCache>
            </c:numRef>
          </c:val>
          <c:smooth val="0"/>
          <c:extLst xmlns:c16r2="http://schemas.microsoft.com/office/drawing/2015/06/chart">
            <c:ext xmlns:c16="http://schemas.microsoft.com/office/drawing/2014/chart" uri="{C3380CC4-5D6E-409C-BE32-E72D297353CC}">
              <c16:uniqueId val="{00000001-75CF-43E6-B1DB-52A75FA35E31}"/>
            </c:ext>
          </c:extLst>
        </c:ser>
        <c:dLbls>
          <c:showLegendKey val="0"/>
          <c:showVal val="0"/>
          <c:showCatName val="0"/>
          <c:showSerName val="0"/>
          <c:showPercent val="0"/>
          <c:showBubbleSize val="0"/>
        </c:dLbls>
        <c:marker val="1"/>
        <c:smooth val="0"/>
        <c:axId val="501936256"/>
        <c:axId val="501936648"/>
      </c:lineChart>
      <c:dateAx>
        <c:axId val="501936256"/>
        <c:scaling>
          <c:orientation val="minMax"/>
        </c:scaling>
        <c:delete val="1"/>
        <c:axPos val="b"/>
        <c:numFmt formatCode="ge" sourceLinked="1"/>
        <c:majorTickMark val="none"/>
        <c:minorTickMark val="none"/>
        <c:tickLblPos val="none"/>
        <c:crossAx val="501936648"/>
        <c:crosses val="autoZero"/>
        <c:auto val="1"/>
        <c:lblOffset val="100"/>
        <c:baseTimeUnit val="years"/>
      </c:dateAx>
      <c:valAx>
        <c:axId val="501936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01936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46893</c:v>
                </c:pt>
                <c:pt idx="1">
                  <c:v>32374</c:v>
                </c:pt>
                <c:pt idx="2">
                  <c:v>37083</c:v>
                </c:pt>
                <c:pt idx="3">
                  <c:v>42610</c:v>
                </c:pt>
                <c:pt idx="4">
                  <c:v>48329</c:v>
                </c:pt>
              </c:numCache>
            </c:numRef>
          </c:val>
          <c:extLst xmlns:c16r2="http://schemas.microsoft.com/office/drawing/2015/06/chart">
            <c:ext xmlns:c16="http://schemas.microsoft.com/office/drawing/2014/chart" uri="{C3380CC4-5D6E-409C-BE32-E72D297353CC}">
              <c16:uniqueId val="{00000000-E617-41DC-AE9F-4B044DF80DAB}"/>
            </c:ext>
          </c:extLst>
        </c:ser>
        <c:dLbls>
          <c:showLegendKey val="0"/>
          <c:showVal val="0"/>
          <c:showCatName val="0"/>
          <c:showSerName val="0"/>
          <c:showPercent val="0"/>
          <c:showBubbleSize val="0"/>
        </c:dLbls>
        <c:gapWidth val="150"/>
        <c:axId val="501937432"/>
        <c:axId val="501937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6777</c:v>
                </c:pt>
                <c:pt idx="1">
                  <c:v>7496</c:v>
                </c:pt>
                <c:pt idx="2">
                  <c:v>6967</c:v>
                </c:pt>
                <c:pt idx="3">
                  <c:v>7138</c:v>
                </c:pt>
                <c:pt idx="4">
                  <c:v>8131</c:v>
                </c:pt>
              </c:numCache>
            </c:numRef>
          </c:val>
          <c:smooth val="0"/>
          <c:extLst xmlns:c16r2="http://schemas.microsoft.com/office/drawing/2015/06/chart">
            <c:ext xmlns:c16="http://schemas.microsoft.com/office/drawing/2014/chart" uri="{C3380CC4-5D6E-409C-BE32-E72D297353CC}">
              <c16:uniqueId val="{00000001-E617-41DC-AE9F-4B044DF80DAB}"/>
            </c:ext>
          </c:extLst>
        </c:ser>
        <c:dLbls>
          <c:showLegendKey val="0"/>
          <c:showVal val="0"/>
          <c:showCatName val="0"/>
          <c:showSerName val="0"/>
          <c:showPercent val="0"/>
          <c:showBubbleSize val="0"/>
        </c:dLbls>
        <c:marker val="1"/>
        <c:smooth val="0"/>
        <c:axId val="501937432"/>
        <c:axId val="501937824"/>
      </c:lineChart>
      <c:dateAx>
        <c:axId val="501937432"/>
        <c:scaling>
          <c:orientation val="minMax"/>
        </c:scaling>
        <c:delete val="1"/>
        <c:axPos val="b"/>
        <c:numFmt formatCode="ge" sourceLinked="1"/>
        <c:majorTickMark val="none"/>
        <c:minorTickMark val="none"/>
        <c:tickLblPos val="none"/>
        <c:crossAx val="501937824"/>
        <c:crosses val="autoZero"/>
        <c:auto val="1"/>
        <c:lblOffset val="100"/>
        <c:baseTimeUnit val="years"/>
      </c:dateAx>
      <c:valAx>
        <c:axId val="5019378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01937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70" zoomScaleNormal="7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row>
    <row r="3" spans="1:382"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row>
    <row r="4" spans="1:382"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9" t="str">
        <f>データ!H6&amp;"　"&amp;データ!I6</f>
        <v>高知県高知市　桂浜公園駐車場</v>
      </c>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c r="EY6" s="139"/>
      <c r="EZ6" s="139"/>
      <c r="FA6" s="139"/>
      <c r="FB6" s="139"/>
      <c r="FC6" s="139"/>
      <c r="FD6" s="139"/>
      <c r="FE6" s="139"/>
      <c r="FF6" s="139"/>
      <c r="FG6" s="139"/>
      <c r="FH6" s="139"/>
      <c r="FI6" s="139"/>
      <c r="FJ6" s="139"/>
      <c r="FK6" s="139"/>
      <c r="FL6" s="139"/>
      <c r="FM6" s="139"/>
      <c r="FN6" s="139"/>
      <c r="FO6" s="139"/>
      <c r="FP6" s="139"/>
      <c r="FQ6" s="139"/>
      <c r="FR6" s="139"/>
      <c r="FS6" s="139"/>
      <c r="FT6" s="139"/>
      <c r="FU6" s="139"/>
      <c r="FV6" s="139"/>
      <c r="FW6" s="139"/>
      <c r="FX6" s="139"/>
      <c r="FY6" s="139"/>
      <c r="FZ6" s="139"/>
      <c r="GA6" s="139"/>
      <c r="GB6" s="139"/>
      <c r="GC6" s="139"/>
      <c r="GD6" s="139"/>
      <c r="GE6" s="139"/>
      <c r="GF6" s="139"/>
      <c r="GG6" s="139"/>
      <c r="GH6" s="139"/>
      <c r="GI6" s="139"/>
      <c r="GJ6" s="139"/>
      <c r="GK6" s="139"/>
      <c r="GL6" s="139"/>
      <c r="GM6" s="139"/>
      <c r="GN6" s="139"/>
      <c r="GO6" s="139"/>
      <c r="GP6" s="139"/>
      <c r="GQ6" s="139"/>
      <c r="GR6" s="139"/>
      <c r="GS6" s="139"/>
      <c r="GT6" s="139"/>
      <c r="GU6" s="139"/>
      <c r="GV6" s="139"/>
      <c r="GW6" s="139"/>
      <c r="GX6" s="139"/>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2" t="s">
        <v>1</v>
      </c>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4"/>
      <c r="AQ7" s="132" t="s">
        <v>2</v>
      </c>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4"/>
      <c r="CF7" s="132" t="s">
        <v>3</v>
      </c>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4"/>
      <c r="DU7" s="140" t="s">
        <v>4</v>
      </c>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35" t="s">
        <v>5</v>
      </c>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4"/>
      <c r="GZ7" s="4"/>
      <c r="HA7" s="4"/>
      <c r="HB7" s="4"/>
      <c r="HC7" s="4"/>
      <c r="HD7" s="4"/>
      <c r="HE7" s="4"/>
      <c r="HF7" s="4"/>
      <c r="HG7" s="4"/>
      <c r="HH7" s="4"/>
      <c r="HI7" s="4"/>
      <c r="HJ7" s="4"/>
      <c r="HK7" s="4"/>
      <c r="HL7" s="4"/>
      <c r="HM7" s="4"/>
      <c r="HN7" s="4"/>
      <c r="HO7" s="4"/>
      <c r="HP7" s="4"/>
      <c r="HQ7" s="4"/>
      <c r="HR7" s="4"/>
      <c r="HS7" s="4"/>
      <c r="HT7" s="4"/>
      <c r="HU7" s="4"/>
      <c r="HV7" s="4"/>
      <c r="HW7" s="4"/>
      <c r="HX7" s="135" t="s">
        <v>6</v>
      </c>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t="s">
        <v>7</v>
      </c>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t="s">
        <v>8</v>
      </c>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3"/>
      <c r="ND7" s="6" t="s">
        <v>9</v>
      </c>
      <c r="NE7" s="7"/>
      <c r="NF7" s="7"/>
      <c r="NG7" s="7"/>
      <c r="NH7" s="7"/>
      <c r="NI7" s="7"/>
      <c r="NJ7" s="7"/>
      <c r="NK7" s="7"/>
      <c r="NL7" s="7"/>
      <c r="NM7" s="7"/>
      <c r="NN7" s="7"/>
      <c r="NO7" s="7"/>
      <c r="NP7" s="7"/>
      <c r="NQ7" s="8"/>
    </row>
    <row r="8" spans="1:382" ht="18.75" customHeight="1" x14ac:dyDescent="0.15">
      <c r="A8" s="2"/>
      <c r="B8" s="122" t="str">
        <f>データ!J7</f>
        <v>法非適用</v>
      </c>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4"/>
      <c r="AQ8" s="122" t="str">
        <f>データ!K7</f>
        <v>駐車場整備事業</v>
      </c>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4"/>
      <c r="CF8" s="122" t="str">
        <f>データ!L7</f>
        <v>-</v>
      </c>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c r="DR8" s="123"/>
      <c r="DS8" s="123"/>
      <c r="DT8" s="124"/>
      <c r="DU8" s="126" t="str">
        <f>データ!M7</f>
        <v>Ａ３Ｂ１</v>
      </c>
      <c r="DV8" s="126"/>
      <c r="DW8" s="126"/>
      <c r="DX8" s="126"/>
      <c r="DY8" s="126"/>
      <c r="DZ8" s="126"/>
      <c r="EA8" s="126"/>
      <c r="EB8" s="126"/>
      <c r="EC8" s="126"/>
      <c r="ED8" s="126"/>
      <c r="EE8" s="126"/>
      <c r="EF8" s="126"/>
      <c r="EG8" s="126"/>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t="str">
        <f>データ!N7</f>
        <v>非設置</v>
      </c>
      <c r="FK8" s="126"/>
      <c r="FL8" s="126"/>
      <c r="FM8" s="126"/>
      <c r="FN8" s="126"/>
      <c r="FO8" s="126"/>
      <c r="FP8" s="126"/>
      <c r="FQ8" s="126"/>
      <c r="FR8" s="126"/>
      <c r="FS8" s="126"/>
      <c r="FT8" s="126"/>
      <c r="FU8" s="126"/>
      <c r="FV8" s="126"/>
      <c r="FW8" s="126"/>
      <c r="FX8" s="126"/>
      <c r="FY8" s="126"/>
      <c r="FZ8" s="126"/>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4"/>
      <c r="GZ8" s="4"/>
      <c r="HA8" s="4"/>
      <c r="HB8" s="4"/>
      <c r="HC8" s="4"/>
      <c r="HD8" s="4"/>
      <c r="HE8" s="4"/>
      <c r="HF8" s="4"/>
      <c r="HG8" s="4"/>
      <c r="HH8" s="4"/>
      <c r="HI8" s="4"/>
      <c r="HJ8" s="4"/>
      <c r="HK8" s="4"/>
      <c r="HL8" s="4"/>
      <c r="HM8" s="4"/>
      <c r="HN8" s="4"/>
      <c r="HO8" s="4"/>
      <c r="HP8" s="4"/>
      <c r="HQ8" s="4"/>
      <c r="HR8" s="4"/>
      <c r="HS8" s="4"/>
      <c r="HT8" s="4"/>
      <c r="HU8" s="4"/>
      <c r="HV8" s="4"/>
      <c r="HW8" s="4"/>
      <c r="HX8" s="126" t="str">
        <f>データ!S7</f>
        <v>商業施設</v>
      </c>
      <c r="HY8" s="126"/>
      <c r="HZ8" s="126"/>
      <c r="IA8" s="126"/>
      <c r="IB8" s="126"/>
      <c r="IC8" s="126"/>
      <c r="ID8" s="126"/>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t="str">
        <f>データ!T7</f>
        <v>無</v>
      </c>
      <c r="JR8" s="126"/>
      <c r="JS8" s="126"/>
      <c r="JT8" s="126"/>
      <c r="JU8" s="126"/>
      <c r="JV8" s="126"/>
      <c r="JW8" s="126"/>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5">
        <f>データ!U7</f>
        <v>17092</v>
      </c>
      <c r="LK8" s="125"/>
      <c r="LL8" s="125"/>
      <c r="LM8" s="125"/>
      <c r="LN8" s="125"/>
      <c r="LO8" s="125"/>
      <c r="LP8" s="125"/>
      <c r="LQ8" s="125"/>
      <c r="LR8" s="125"/>
      <c r="LS8" s="125"/>
      <c r="LT8" s="125"/>
      <c r="LU8" s="125"/>
      <c r="LV8" s="125"/>
      <c r="LW8" s="125"/>
      <c r="LX8" s="125"/>
      <c r="LY8" s="125"/>
      <c r="LZ8" s="125"/>
      <c r="MA8" s="125"/>
      <c r="MB8" s="125"/>
      <c r="MC8" s="125"/>
      <c r="MD8" s="125"/>
      <c r="ME8" s="125"/>
      <c r="MF8" s="125"/>
      <c r="MG8" s="125"/>
      <c r="MH8" s="125"/>
      <c r="MI8" s="125"/>
      <c r="MJ8" s="125"/>
      <c r="MK8" s="125"/>
      <c r="ML8" s="125"/>
      <c r="MM8" s="125"/>
      <c r="MN8" s="125"/>
      <c r="MO8" s="125"/>
      <c r="MP8" s="125"/>
      <c r="MQ8" s="125"/>
      <c r="MR8" s="125"/>
      <c r="MS8" s="125"/>
      <c r="MT8" s="125"/>
      <c r="MU8" s="125"/>
      <c r="MV8" s="125"/>
      <c r="MW8" s="125"/>
      <c r="MX8" s="125"/>
      <c r="MY8" s="125"/>
      <c r="MZ8" s="125"/>
      <c r="NA8" s="125"/>
      <c r="NB8" s="125"/>
      <c r="NC8" s="3"/>
      <c r="ND8" s="130" t="s">
        <v>10</v>
      </c>
      <c r="NE8" s="131"/>
      <c r="NF8" s="9" t="s">
        <v>11</v>
      </c>
      <c r="NG8" s="10"/>
      <c r="NH8" s="10"/>
      <c r="NI8" s="10"/>
      <c r="NJ8" s="10"/>
      <c r="NK8" s="10"/>
      <c r="NL8" s="10"/>
      <c r="NM8" s="10"/>
      <c r="NN8" s="10"/>
      <c r="NO8" s="10"/>
      <c r="NP8" s="10"/>
      <c r="NQ8" s="11"/>
    </row>
    <row r="9" spans="1:382" ht="18.75" customHeight="1" x14ac:dyDescent="0.15">
      <c r="A9" s="2"/>
      <c r="B9" s="132" t="s">
        <v>12</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4"/>
      <c r="AQ9" s="132" t="s">
        <v>13</v>
      </c>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4"/>
      <c r="CF9" s="132" t="s">
        <v>14</v>
      </c>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4"/>
      <c r="DU9" s="135" t="s">
        <v>15</v>
      </c>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5" t="s">
        <v>16</v>
      </c>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c r="IW9" s="135"/>
      <c r="IX9" s="135"/>
      <c r="IY9" s="135"/>
      <c r="IZ9" s="135"/>
      <c r="JA9" s="135"/>
      <c r="JB9" s="135"/>
      <c r="JC9" s="135"/>
      <c r="JD9" s="135"/>
      <c r="JE9" s="135"/>
      <c r="JF9" s="135"/>
      <c r="JG9" s="135"/>
      <c r="JH9" s="135"/>
      <c r="JI9" s="135"/>
      <c r="JJ9" s="135"/>
      <c r="JK9" s="135"/>
      <c r="JL9" s="135"/>
      <c r="JM9" s="135"/>
      <c r="JN9" s="135"/>
      <c r="JO9" s="135"/>
      <c r="JP9" s="135"/>
      <c r="JQ9" s="135" t="s">
        <v>17</v>
      </c>
      <c r="JR9" s="135"/>
      <c r="JS9" s="135"/>
      <c r="JT9" s="135"/>
      <c r="JU9" s="135"/>
      <c r="JV9" s="135"/>
      <c r="JW9" s="135"/>
      <c r="JX9" s="135"/>
      <c r="JY9" s="135"/>
      <c r="JZ9" s="135"/>
      <c r="KA9" s="135"/>
      <c r="KB9" s="135"/>
      <c r="KC9" s="135"/>
      <c r="KD9" s="135"/>
      <c r="KE9" s="135"/>
      <c r="KF9" s="135"/>
      <c r="KG9" s="135"/>
      <c r="KH9" s="135"/>
      <c r="KI9" s="135"/>
      <c r="KJ9" s="135"/>
      <c r="KK9" s="135"/>
      <c r="KL9" s="135"/>
      <c r="KM9" s="135"/>
      <c r="KN9" s="135"/>
      <c r="KO9" s="135"/>
      <c r="KP9" s="135"/>
      <c r="KQ9" s="135"/>
      <c r="KR9" s="135"/>
      <c r="KS9" s="135"/>
      <c r="KT9" s="135"/>
      <c r="KU9" s="135"/>
      <c r="KV9" s="135"/>
      <c r="KW9" s="135"/>
      <c r="KX9" s="135"/>
      <c r="KY9" s="135"/>
      <c r="KZ9" s="135"/>
      <c r="LA9" s="135"/>
      <c r="LB9" s="135"/>
      <c r="LC9" s="135"/>
      <c r="LD9" s="135"/>
      <c r="LE9" s="135"/>
      <c r="LF9" s="135"/>
      <c r="LG9" s="135"/>
      <c r="LH9" s="135"/>
      <c r="LI9" s="135"/>
      <c r="LJ9" s="135" t="s">
        <v>18</v>
      </c>
      <c r="LK9" s="135"/>
      <c r="LL9" s="135"/>
      <c r="LM9" s="135"/>
      <c r="LN9" s="135"/>
      <c r="LO9" s="135"/>
      <c r="LP9" s="135"/>
      <c r="LQ9" s="135"/>
      <c r="LR9" s="135"/>
      <c r="LS9" s="135"/>
      <c r="LT9" s="135"/>
      <c r="LU9" s="135"/>
      <c r="LV9" s="135"/>
      <c r="LW9" s="135"/>
      <c r="LX9" s="135"/>
      <c r="LY9" s="135"/>
      <c r="LZ9" s="135"/>
      <c r="MA9" s="135"/>
      <c r="MB9" s="135"/>
      <c r="MC9" s="135"/>
      <c r="MD9" s="135"/>
      <c r="ME9" s="135"/>
      <c r="MF9" s="135"/>
      <c r="MG9" s="135"/>
      <c r="MH9" s="135"/>
      <c r="MI9" s="135"/>
      <c r="MJ9" s="135"/>
      <c r="MK9" s="135"/>
      <c r="ML9" s="135"/>
      <c r="MM9" s="135"/>
      <c r="MN9" s="135"/>
      <c r="MO9" s="135"/>
      <c r="MP9" s="135"/>
      <c r="MQ9" s="135"/>
      <c r="MR9" s="135"/>
      <c r="MS9" s="135"/>
      <c r="MT9" s="135"/>
      <c r="MU9" s="135"/>
      <c r="MV9" s="135"/>
      <c r="MW9" s="135"/>
      <c r="MX9" s="135"/>
      <c r="MY9" s="135"/>
      <c r="MZ9" s="135"/>
      <c r="NA9" s="135"/>
      <c r="NB9" s="135"/>
      <c r="NC9" s="3"/>
      <c r="ND9" s="136" t="s">
        <v>19</v>
      </c>
      <c r="NE9" s="137"/>
      <c r="NF9" s="12" t="s">
        <v>20</v>
      </c>
      <c r="NG9" s="13"/>
      <c r="NH9" s="13"/>
      <c r="NI9" s="13"/>
      <c r="NJ9" s="13"/>
      <c r="NK9" s="13"/>
      <c r="NL9" s="13"/>
      <c r="NM9" s="13"/>
      <c r="NN9" s="13"/>
      <c r="NO9" s="13"/>
      <c r="NP9" s="13"/>
      <c r="NQ9" s="14"/>
    </row>
    <row r="10" spans="1:382" ht="18.75" customHeight="1" x14ac:dyDescent="0.15">
      <c r="A10" s="2"/>
      <c r="B10" s="116" t="str">
        <f>データ!O7</f>
        <v>該当数値なし</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8"/>
      <c r="AQ10" s="119" t="s">
        <v>134</v>
      </c>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1"/>
      <c r="CF10" s="122" t="str">
        <f>データ!Q7</f>
        <v>広場式</v>
      </c>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3"/>
      <c r="DF10" s="123"/>
      <c r="DG10" s="123"/>
      <c r="DH10" s="123"/>
      <c r="DI10" s="123"/>
      <c r="DJ10" s="123"/>
      <c r="DK10" s="123"/>
      <c r="DL10" s="123"/>
      <c r="DM10" s="123"/>
      <c r="DN10" s="123"/>
      <c r="DO10" s="123"/>
      <c r="DP10" s="123"/>
      <c r="DQ10" s="123"/>
      <c r="DR10" s="123"/>
      <c r="DS10" s="123"/>
      <c r="DT10" s="124"/>
      <c r="DU10" s="125">
        <f>データ!R7</f>
        <v>42</v>
      </c>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5">
        <f>データ!V7</f>
        <v>500</v>
      </c>
      <c r="HY10" s="125"/>
      <c r="HZ10" s="125"/>
      <c r="IA10" s="125"/>
      <c r="IB10" s="125"/>
      <c r="IC10" s="125"/>
      <c r="ID10" s="125"/>
      <c r="IE10" s="125"/>
      <c r="IF10" s="125"/>
      <c r="IG10" s="125"/>
      <c r="IH10" s="125"/>
      <c r="II10" s="125"/>
      <c r="IJ10" s="125"/>
      <c r="IK10" s="125"/>
      <c r="IL10" s="125"/>
      <c r="IM10" s="125"/>
      <c r="IN10" s="125"/>
      <c r="IO10" s="125"/>
      <c r="IP10" s="125"/>
      <c r="IQ10" s="125"/>
      <c r="IR10" s="125"/>
      <c r="IS10" s="125"/>
      <c r="IT10" s="125"/>
      <c r="IU10" s="125"/>
      <c r="IV10" s="125"/>
      <c r="IW10" s="125"/>
      <c r="IX10" s="125"/>
      <c r="IY10" s="125"/>
      <c r="IZ10" s="125"/>
      <c r="JA10" s="125"/>
      <c r="JB10" s="125"/>
      <c r="JC10" s="125"/>
      <c r="JD10" s="125"/>
      <c r="JE10" s="125"/>
      <c r="JF10" s="125"/>
      <c r="JG10" s="125"/>
      <c r="JH10" s="125"/>
      <c r="JI10" s="125"/>
      <c r="JJ10" s="125"/>
      <c r="JK10" s="125"/>
      <c r="JL10" s="125"/>
      <c r="JM10" s="125"/>
      <c r="JN10" s="125"/>
      <c r="JO10" s="125"/>
      <c r="JP10" s="125"/>
      <c r="JQ10" s="125">
        <f>データ!W7</f>
        <v>800</v>
      </c>
      <c r="JR10" s="125"/>
      <c r="JS10" s="125"/>
      <c r="JT10" s="125"/>
      <c r="JU10" s="125"/>
      <c r="JV10" s="125"/>
      <c r="JW10" s="125"/>
      <c r="JX10" s="125"/>
      <c r="JY10" s="125"/>
      <c r="JZ10" s="125"/>
      <c r="KA10" s="125"/>
      <c r="KB10" s="125"/>
      <c r="KC10" s="125"/>
      <c r="KD10" s="125"/>
      <c r="KE10" s="125"/>
      <c r="KF10" s="125"/>
      <c r="KG10" s="125"/>
      <c r="KH10" s="125"/>
      <c r="KI10" s="125"/>
      <c r="KJ10" s="125"/>
      <c r="KK10" s="125"/>
      <c r="KL10" s="125"/>
      <c r="KM10" s="125"/>
      <c r="KN10" s="125"/>
      <c r="KO10" s="125"/>
      <c r="KP10" s="125"/>
      <c r="KQ10" s="125"/>
      <c r="KR10" s="125"/>
      <c r="KS10" s="125"/>
      <c r="KT10" s="125"/>
      <c r="KU10" s="125"/>
      <c r="KV10" s="125"/>
      <c r="KW10" s="125"/>
      <c r="KX10" s="125"/>
      <c r="KY10" s="125"/>
      <c r="KZ10" s="125"/>
      <c r="LA10" s="125"/>
      <c r="LB10" s="125"/>
      <c r="LC10" s="125"/>
      <c r="LD10" s="125"/>
      <c r="LE10" s="125"/>
      <c r="LF10" s="125"/>
      <c r="LG10" s="125"/>
      <c r="LH10" s="125"/>
      <c r="LI10" s="125"/>
      <c r="LJ10" s="126" t="str">
        <f>データ!X7</f>
        <v>利用料金制</v>
      </c>
      <c r="LK10" s="126"/>
      <c r="LL10" s="126"/>
      <c r="LM10" s="126"/>
      <c r="LN10" s="126"/>
      <c r="LO10" s="126"/>
      <c r="LP10" s="126"/>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2"/>
      <c r="ND10" s="127" t="s">
        <v>21</v>
      </c>
      <c r="NE10" s="115"/>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8" t="s">
        <v>23</v>
      </c>
      <c r="NE11" s="128"/>
      <c r="NF11" s="128"/>
      <c r="NG11" s="128"/>
      <c r="NH11" s="128"/>
      <c r="NI11" s="128"/>
      <c r="NJ11" s="128"/>
      <c r="NK11" s="128"/>
      <c r="NL11" s="128"/>
      <c r="NM11" s="128"/>
      <c r="NN11" s="128"/>
      <c r="NO11" s="128"/>
      <c r="NP11" s="128"/>
      <c r="NQ11" s="128"/>
      <c r="NR11" s="128"/>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8"/>
      <c r="NE12" s="128"/>
      <c r="NF12" s="128"/>
      <c r="NG12" s="128"/>
      <c r="NH12" s="128"/>
      <c r="NI12" s="128"/>
      <c r="NJ12" s="128"/>
      <c r="NK12" s="128"/>
      <c r="NL12" s="128"/>
      <c r="NM12" s="128"/>
      <c r="NN12" s="128"/>
      <c r="NO12" s="128"/>
      <c r="NP12" s="128"/>
      <c r="NQ12" s="128"/>
      <c r="NR12" s="128"/>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9"/>
      <c r="NE13" s="129"/>
      <c r="NF13" s="129"/>
      <c r="NG13" s="129"/>
      <c r="NH13" s="129"/>
      <c r="NI13" s="129"/>
      <c r="NJ13" s="129"/>
      <c r="NK13" s="129"/>
      <c r="NL13" s="129"/>
      <c r="NM13" s="129"/>
      <c r="NN13" s="129"/>
      <c r="NO13" s="129"/>
      <c r="NP13" s="129"/>
      <c r="NQ13" s="129"/>
      <c r="NR13" s="129"/>
    </row>
    <row r="14" spans="1:382" ht="13.5" customHeight="1" x14ac:dyDescent="0.15">
      <c r="A14" s="18"/>
      <c r="B14" s="6"/>
      <c r="C14" s="7"/>
      <c r="D14" s="7"/>
      <c r="E14" s="7"/>
      <c r="F14" s="7"/>
      <c r="G14" s="7"/>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7"/>
      <c r="IG14" s="7"/>
      <c r="IH14" s="7"/>
      <c r="II14" s="7"/>
      <c r="IJ14" s="8"/>
      <c r="IK14" s="7"/>
      <c r="IL14" s="7"/>
      <c r="IM14" s="7"/>
      <c r="IN14" s="7"/>
      <c r="IO14" s="7"/>
      <c r="IP14" s="85" t="s">
        <v>25</v>
      </c>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85"/>
      <c r="JO14" s="85"/>
      <c r="JP14" s="85"/>
      <c r="JQ14" s="85"/>
      <c r="JR14" s="85"/>
      <c r="JS14" s="85"/>
      <c r="JT14" s="85"/>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7"/>
      <c r="MX14" s="7"/>
      <c r="MY14" s="7"/>
      <c r="MZ14" s="7"/>
      <c r="NA14" s="7"/>
      <c r="NB14" s="8"/>
      <c r="NC14" s="2"/>
      <c r="ND14" s="88" t="s">
        <v>26</v>
      </c>
      <c r="NE14" s="89"/>
      <c r="NF14" s="89"/>
      <c r="NG14" s="89"/>
      <c r="NH14" s="89"/>
      <c r="NI14" s="89"/>
      <c r="NJ14" s="89"/>
      <c r="NK14" s="89"/>
      <c r="NL14" s="89"/>
      <c r="NM14" s="89"/>
      <c r="NN14" s="89"/>
      <c r="NO14" s="89"/>
      <c r="NP14" s="89"/>
      <c r="NQ14" s="89"/>
      <c r="NR14" s="90"/>
    </row>
    <row r="15" spans="1:382" ht="13.5" customHeight="1" x14ac:dyDescent="0.15">
      <c r="A15" s="2"/>
      <c r="B15" s="19"/>
      <c r="C15" s="20"/>
      <c r="D15" s="20"/>
      <c r="E15" s="20"/>
      <c r="F15" s="20"/>
      <c r="G15" s="20"/>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20"/>
      <c r="IG15" s="20"/>
      <c r="IH15" s="20"/>
      <c r="II15" s="20"/>
      <c r="IJ15" s="21"/>
      <c r="IK15" s="20"/>
      <c r="IL15" s="20"/>
      <c r="IM15" s="20"/>
      <c r="IN15" s="20"/>
      <c r="IO15" s="20"/>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6"/>
      <c r="JO15" s="86"/>
      <c r="JP15" s="86"/>
      <c r="JQ15" s="86"/>
      <c r="JR15" s="86"/>
      <c r="JS15" s="86"/>
      <c r="JT15" s="86"/>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20"/>
      <c r="MX15" s="20"/>
      <c r="MY15" s="20"/>
      <c r="MZ15" s="20"/>
      <c r="NA15" s="20"/>
      <c r="NB15" s="21"/>
      <c r="NC15" s="2"/>
      <c r="ND15" s="91" t="s">
        <v>144</v>
      </c>
      <c r="NE15" s="92"/>
      <c r="NF15" s="92"/>
      <c r="NG15" s="92"/>
      <c r="NH15" s="92"/>
      <c r="NI15" s="92"/>
      <c r="NJ15" s="92"/>
      <c r="NK15" s="92"/>
      <c r="NL15" s="92"/>
      <c r="NM15" s="92"/>
      <c r="NN15" s="92"/>
      <c r="NO15" s="92"/>
      <c r="NP15" s="92"/>
      <c r="NQ15" s="92"/>
      <c r="NR15" s="9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91"/>
      <c r="NE16" s="92"/>
      <c r="NF16" s="92"/>
      <c r="NG16" s="92"/>
      <c r="NH16" s="92"/>
      <c r="NI16" s="92"/>
      <c r="NJ16" s="92"/>
      <c r="NK16" s="92"/>
      <c r="NL16" s="92"/>
      <c r="NM16" s="92"/>
      <c r="NN16" s="92"/>
      <c r="NO16" s="92"/>
      <c r="NP16" s="92"/>
      <c r="NQ16" s="92"/>
      <c r="NR16" s="9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91"/>
      <c r="NE17" s="92"/>
      <c r="NF17" s="92"/>
      <c r="NG17" s="92"/>
      <c r="NH17" s="92"/>
      <c r="NI17" s="92"/>
      <c r="NJ17" s="92"/>
      <c r="NK17" s="92"/>
      <c r="NL17" s="92"/>
      <c r="NM17" s="92"/>
      <c r="NN17" s="92"/>
      <c r="NO17" s="92"/>
      <c r="NP17" s="92"/>
      <c r="NQ17" s="92"/>
      <c r="NR17" s="9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91"/>
      <c r="NE18" s="92"/>
      <c r="NF18" s="92"/>
      <c r="NG18" s="92"/>
      <c r="NH18" s="92"/>
      <c r="NI18" s="92"/>
      <c r="NJ18" s="92"/>
      <c r="NK18" s="92"/>
      <c r="NL18" s="92"/>
      <c r="NM18" s="92"/>
      <c r="NN18" s="92"/>
      <c r="NO18" s="92"/>
      <c r="NP18" s="92"/>
      <c r="NQ18" s="92"/>
      <c r="NR18" s="9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91"/>
      <c r="NE19" s="92"/>
      <c r="NF19" s="92"/>
      <c r="NG19" s="92"/>
      <c r="NH19" s="92"/>
      <c r="NI19" s="92"/>
      <c r="NJ19" s="92"/>
      <c r="NK19" s="92"/>
      <c r="NL19" s="92"/>
      <c r="NM19" s="92"/>
      <c r="NN19" s="92"/>
      <c r="NO19" s="92"/>
      <c r="NP19" s="92"/>
      <c r="NQ19" s="92"/>
      <c r="NR19" s="9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91"/>
      <c r="NE20" s="92"/>
      <c r="NF20" s="92"/>
      <c r="NG20" s="92"/>
      <c r="NH20" s="92"/>
      <c r="NI20" s="92"/>
      <c r="NJ20" s="92"/>
      <c r="NK20" s="92"/>
      <c r="NL20" s="92"/>
      <c r="NM20" s="92"/>
      <c r="NN20" s="92"/>
      <c r="NO20" s="92"/>
      <c r="NP20" s="92"/>
      <c r="NQ20" s="92"/>
      <c r="NR20" s="9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91"/>
      <c r="NE21" s="92"/>
      <c r="NF21" s="92"/>
      <c r="NG21" s="92"/>
      <c r="NH21" s="92"/>
      <c r="NI21" s="92"/>
      <c r="NJ21" s="92"/>
      <c r="NK21" s="92"/>
      <c r="NL21" s="92"/>
      <c r="NM21" s="92"/>
      <c r="NN21" s="92"/>
      <c r="NO21" s="92"/>
      <c r="NP21" s="92"/>
      <c r="NQ21" s="92"/>
      <c r="NR21" s="9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91"/>
      <c r="NE22" s="92"/>
      <c r="NF22" s="92"/>
      <c r="NG22" s="92"/>
      <c r="NH22" s="92"/>
      <c r="NI22" s="92"/>
      <c r="NJ22" s="92"/>
      <c r="NK22" s="92"/>
      <c r="NL22" s="92"/>
      <c r="NM22" s="92"/>
      <c r="NN22" s="92"/>
      <c r="NO22" s="92"/>
      <c r="NP22" s="92"/>
      <c r="NQ22" s="92"/>
      <c r="NR22" s="9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91"/>
      <c r="NE23" s="92"/>
      <c r="NF23" s="92"/>
      <c r="NG23" s="92"/>
      <c r="NH23" s="92"/>
      <c r="NI23" s="92"/>
      <c r="NJ23" s="92"/>
      <c r="NK23" s="92"/>
      <c r="NL23" s="92"/>
      <c r="NM23" s="92"/>
      <c r="NN23" s="92"/>
      <c r="NO23" s="92"/>
      <c r="NP23" s="92"/>
      <c r="NQ23" s="92"/>
      <c r="NR23" s="9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91"/>
      <c r="NE24" s="92"/>
      <c r="NF24" s="92"/>
      <c r="NG24" s="92"/>
      <c r="NH24" s="92"/>
      <c r="NI24" s="92"/>
      <c r="NJ24" s="92"/>
      <c r="NK24" s="92"/>
      <c r="NL24" s="92"/>
      <c r="NM24" s="92"/>
      <c r="NN24" s="92"/>
      <c r="NO24" s="92"/>
      <c r="NP24" s="92"/>
      <c r="NQ24" s="92"/>
      <c r="NR24" s="9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91"/>
      <c r="NE25" s="92"/>
      <c r="NF25" s="92"/>
      <c r="NG25" s="92"/>
      <c r="NH25" s="92"/>
      <c r="NI25" s="92"/>
      <c r="NJ25" s="92"/>
      <c r="NK25" s="92"/>
      <c r="NL25" s="92"/>
      <c r="NM25" s="92"/>
      <c r="NN25" s="92"/>
      <c r="NO25" s="92"/>
      <c r="NP25" s="92"/>
      <c r="NQ25" s="92"/>
      <c r="NR25" s="9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91"/>
      <c r="NE26" s="92"/>
      <c r="NF26" s="92"/>
      <c r="NG26" s="92"/>
      <c r="NH26" s="92"/>
      <c r="NI26" s="92"/>
      <c r="NJ26" s="92"/>
      <c r="NK26" s="92"/>
      <c r="NL26" s="92"/>
      <c r="NM26" s="92"/>
      <c r="NN26" s="92"/>
      <c r="NO26" s="92"/>
      <c r="NP26" s="92"/>
      <c r="NQ26" s="92"/>
      <c r="NR26" s="9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91"/>
      <c r="NE27" s="92"/>
      <c r="NF27" s="92"/>
      <c r="NG27" s="92"/>
      <c r="NH27" s="92"/>
      <c r="NI27" s="92"/>
      <c r="NJ27" s="92"/>
      <c r="NK27" s="92"/>
      <c r="NL27" s="92"/>
      <c r="NM27" s="92"/>
      <c r="NN27" s="92"/>
      <c r="NO27" s="92"/>
      <c r="NP27" s="92"/>
      <c r="NQ27" s="92"/>
      <c r="NR27" s="9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91"/>
      <c r="NE28" s="92"/>
      <c r="NF28" s="92"/>
      <c r="NG28" s="92"/>
      <c r="NH28" s="92"/>
      <c r="NI28" s="92"/>
      <c r="NJ28" s="92"/>
      <c r="NK28" s="92"/>
      <c r="NL28" s="92"/>
      <c r="NM28" s="92"/>
      <c r="NN28" s="92"/>
      <c r="NO28" s="92"/>
      <c r="NP28" s="92"/>
      <c r="NQ28" s="92"/>
      <c r="NR28" s="9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91"/>
      <c r="NE29" s="92"/>
      <c r="NF29" s="92"/>
      <c r="NG29" s="92"/>
      <c r="NH29" s="92"/>
      <c r="NI29" s="92"/>
      <c r="NJ29" s="92"/>
      <c r="NK29" s="92"/>
      <c r="NL29" s="92"/>
      <c r="NM29" s="92"/>
      <c r="NN29" s="92"/>
      <c r="NO29" s="92"/>
      <c r="NP29" s="92"/>
      <c r="NQ29" s="92"/>
      <c r="NR29" s="9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91"/>
      <c r="NE30" s="92"/>
      <c r="NF30" s="92"/>
      <c r="NG30" s="92"/>
      <c r="NH30" s="92"/>
      <c r="NI30" s="92"/>
      <c r="NJ30" s="92"/>
      <c r="NK30" s="92"/>
      <c r="NL30" s="92"/>
      <c r="NM30" s="92"/>
      <c r="NN30" s="92"/>
      <c r="NO30" s="92"/>
      <c r="NP30" s="92"/>
      <c r="NQ30" s="92"/>
      <c r="NR30" s="93"/>
    </row>
    <row r="31" spans="1:382" ht="13.5" customHeight="1" x14ac:dyDescent="0.15">
      <c r="A31" s="2"/>
      <c r="B31" s="22"/>
      <c r="C31" s="4"/>
      <c r="D31" s="4"/>
      <c r="E31" s="4"/>
      <c r="F31" s="4"/>
      <c r="I31" s="28"/>
      <c r="J31" s="111" t="s">
        <v>27</v>
      </c>
      <c r="K31" s="112"/>
      <c r="L31" s="112"/>
      <c r="M31" s="112"/>
      <c r="N31" s="112"/>
      <c r="O31" s="112"/>
      <c r="P31" s="112"/>
      <c r="Q31" s="112"/>
      <c r="R31" s="112"/>
      <c r="S31" s="112"/>
      <c r="T31" s="113"/>
      <c r="U31" s="110">
        <f>データ!Y7</f>
        <v>243.7</v>
      </c>
      <c r="V31" s="110"/>
      <c r="W31" s="110"/>
      <c r="X31" s="110"/>
      <c r="Y31" s="110"/>
      <c r="Z31" s="110"/>
      <c r="AA31" s="110"/>
      <c r="AB31" s="110"/>
      <c r="AC31" s="110"/>
      <c r="AD31" s="110"/>
      <c r="AE31" s="110"/>
      <c r="AF31" s="110"/>
      <c r="AG31" s="110"/>
      <c r="AH31" s="110"/>
      <c r="AI31" s="110"/>
      <c r="AJ31" s="110"/>
      <c r="AK31" s="110"/>
      <c r="AL31" s="110"/>
      <c r="AM31" s="110"/>
      <c r="AN31" s="110">
        <f>データ!Z7</f>
        <v>180.6</v>
      </c>
      <c r="AO31" s="110"/>
      <c r="AP31" s="110"/>
      <c r="AQ31" s="110"/>
      <c r="AR31" s="110"/>
      <c r="AS31" s="110"/>
      <c r="AT31" s="110"/>
      <c r="AU31" s="110"/>
      <c r="AV31" s="110"/>
      <c r="AW31" s="110"/>
      <c r="AX31" s="110"/>
      <c r="AY31" s="110"/>
      <c r="AZ31" s="110"/>
      <c r="BA31" s="110"/>
      <c r="BB31" s="110"/>
      <c r="BC31" s="110"/>
      <c r="BD31" s="110"/>
      <c r="BE31" s="110"/>
      <c r="BF31" s="110"/>
      <c r="BG31" s="110">
        <f>データ!AA7</f>
        <v>190</v>
      </c>
      <c r="BH31" s="110"/>
      <c r="BI31" s="110"/>
      <c r="BJ31" s="110"/>
      <c r="BK31" s="110"/>
      <c r="BL31" s="110"/>
      <c r="BM31" s="110"/>
      <c r="BN31" s="110"/>
      <c r="BO31" s="110"/>
      <c r="BP31" s="110"/>
      <c r="BQ31" s="110"/>
      <c r="BR31" s="110"/>
      <c r="BS31" s="110"/>
      <c r="BT31" s="110"/>
      <c r="BU31" s="110"/>
      <c r="BV31" s="110"/>
      <c r="BW31" s="110"/>
      <c r="BX31" s="110"/>
      <c r="BY31" s="110"/>
      <c r="BZ31" s="110">
        <f>データ!AB7</f>
        <v>205.5</v>
      </c>
      <c r="CA31" s="110"/>
      <c r="CB31" s="110"/>
      <c r="CC31" s="110"/>
      <c r="CD31" s="110"/>
      <c r="CE31" s="110"/>
      <c r="CF31" s="110"/>
      <c r="CG31" s="110"/>
      <c r="CH31" s="110"/>
      <c r="CI31" s="110"/>
      <c r="CJ31" s="110"/>
      <c r="CK31" s="110"/>
      <c r="CL31" s="110"/>
      <c r="CM31" s="110"/>
      <c r="CN31" s="110"/>
      <c r="CO31" s="110"/>
      <c r="CP31" s="110"/>
      <c r="CQ31" s="110"/>
      <c r="CR31" s="110"/>
      <c r="CS31" s="110">
        <f>データ!AC7</f>
        <v>263.5</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11" t="s">
        <v>27</v>
      </c>
      <c r="EB31" s="112"/>
      <c r="EC31" s="112"/>
      <c r="ED31" s="112"/>
      <c r="EE31" s="112"/>
      <c r="EF31" s="112"/>
      <c r="EG31" s="112"/>
      <c r="EH31" s="112"/>
      <c r="EI31" s="112"/>
      <c r="EJ31" s="112"/>
      <c r="EK31" s="113"/>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11" t="s">
        <v>27</v>
      </c>
      <c r="IS31" s="112"/>
      <c r="IT31" s="112"/>
      <c r="IU31" s="112"/>
      <c r="IV31" s="112"/>
      <c r="IW31" s="112"/>
      <c r="IX31" s="112"/>
      <c r="IY31" s="112"/>
      <c r="IZ31" s="112"/>
      <c r="JA31" s="112"/>
      <c r="JB31" s="113"/>
      <c r="JC31" s="80">
        <f>データ!DK7</f>
        <v>100.9</v>
      </c>
      <c r="JD31" s="81"/>
      <c r="JE31" s="81"/>
      <c r="JF31" s="81"/>
      <c r="JG31" s="81"/>
      <c r="JH31" s="81"/>
      <c r="JI31" s="81"/>
      <c r="JJ31" s="81"/>
      <c r="JK31" s="81"/>
      <c r="JL31" s="81"/>
      <c r="JM31" s="81"/>
      <c r="JN31" s="81"/>
      <c r="JO31" s="81"/>
      <c r="JP31" s="81"/>
      <c r="JQ31" s="81"/>
      <c r="JR31" s="81"/>
      <c r="JS31" s="81"/>
      <c r="JT31" s="81"/>
      <c r="JU31" s="82"/>
      <c r="JV31" s="80">
        <f>データ!DL7</f>
        <v>99.6</v>
      </c>
      <c r="JW31" s="81"/>
      <c r="JX31" s="81"/>
      <c r="JY31" s="81"/>
      <c r="JZ31" s="81"/>
      <c r="KA31" s="81"/>
      <c r="KB31" s="81"/>
      <c r="KC31" s="81"/>
      <c r="KD31" s="81"/>
      <c r="KE31" s="81"/>
      <c r="KF31" s="81"/>
      <c r="KG31" s="81"/>
      <c r="KH31" s="81"/>
      <c r="KI31" s="81"/>
      <c r="KJ31" s="81"/>
      <c r="KK31" s="81"/>
      <c r="KL31" s="81"/>
      <c r="KM31" s="81"/>
      <c r="KN31" s="82"/>
      <c r="KO31" s="80">
        <f>データ!DM7</f>
        <v>107.4</v>
      </c>
      <c r="KP31" s="81"/>
      <c r="KQ31" s="81"/>
      <c r="KR31" s="81"/>
      <c r="KS31" s="81"/>
      <c r="KT31" s="81"/>
      <c r="KU31" s="81"/>
      <c r="KV31" s="81"/>
      <c r="KW31" s="81"/>
      <c r="KX31" s="81"/>
      <c r="KY31" s="81"/>
      <c r="KZ31" s="81"/>
      <c r="LA31" s="81"/>
      <c r="LB31" s="81"/>
      <c r="LC31" s="81"/>
      <c r="LD31" s="81"/>
      <c r="LE31" s="81"/>
      <c r="LF31" s="81"/>
      <c r="LG31" s="82"/>
      <c r="LH31" s="80">
        <f>データ!DN7</f>
        <v>114</v>
      </c>
      <c r="LI31" s="81"/>
      <c r="LJ31" s="81"/>
      <c r="LK31" s="81"/>
      <c r="LL31" s="81"/>
      <c r="LM31" s="81"/>
      <c r="LN31" s="81"/>
      <c r="LO31" s="81"/>
      <c r="LP31" s="81"/>
      <c r="LQ31" s="81"/>
      <c r="LR31" s="81"/>
      <c r="LS31" s="81"/>
      <c r="LT31" s="81"/>
      <c r="LU31" s="81"/>
      <c r="LV31" s="81"/>
      <c r="LW31" s="81"/>
      <c r="LX31" s="81"/>
      <c r="LY31" s="81"/>
      <c r="LZ31" s="82"/>
      <c r="MA31" s="80">
        <f>データ!DO7</f>
        <v>107.2</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88" t="s">
        <v>28</v>
      </c>
      <c r="NE31" s="89"/>
      <c r="NF31" s="89"/>
      <c r="NG31" s="89"/>
      <c r="NH31" s="89"/>
      <c r="NI31" s="89"/>
      <c r="NJ31" s="89"/>
      <c r="NK31" s="89"/>
      <c r="NL31" s="89"/>
      <c r="NM31" s="89"/>
      <c r="NN31" s="89"/>
      <c r="NO31" s="89"/>
      <c r="NP31" s="89"/>
      <c r="NQ31" s="89"/>
      <c r="NR31" s="90"/>
    </row>
    <row r="32" spans="1:382" ht="13.5" customHeight="1" x14ac:dyDescent="0.15">
      <c r="A32" s="2"/>
      <c r="B32" s="22"/>
      <c r="C32" s="4"/>
      <c r="D32" s="4"/>
      <c r="E32" s="4"/>
      <c r="F32" s="4"/>
      <c r="G32" s="4"/>
      <c r="H32" s="4"/>
      <c r="I32" s="28"/>
      <c r="J32" s="111" t="s">
        <v>29</v>
      </c>
      <c r="K32" s="112"/>
      <c r="L32" s="112"/>
      <c r="M32" s="112"/>
      <c r="N32" s="112"/>
      <c r="O32" s="112"/>
      <c r="P32" s="112"/>
      <c r="Q32" s="112"/>
      <c r="R32" s="112"/>
      <c r="S32" s="112"/>
      <c r="T32" s="113"/>
      <c r="U32" s="110">
        <f>データ!AD7</f>
        <v>410.7</v>
      </c>
      <c r="V32" s="110"/>
      <c r="W32" s="110"/>
      <c r="X32" s="110"/>
      <c r="Y32" s="110"/>
      <c r="Z32" s="110"/>
      <c r="AA32" s="110"/>
      <c r="AB32" s="110"/>
      <c r="AC32" s="110"/>
      <c r="AD32" s="110"/>
      <c r="AE32" s="110"/>
      <c r="AF32" s="110"/>
      <c r="AG32" s="110"/>
      <c r="AH32" s="110"/>
      <c r="AI32" s="110"/>
      <c r="AJ32" s="110"/>
      <c r="AK32" s="110"/>
      <c r="AL32" s="110"/>
      <c r="AM32" s="110"/>
      <c r="AN32" s="110">
        <f>データ!AE7</f>
        <v>385.5</v>
      </c>
      <c r="AO32" s="110"/>
      <c r="AP32" s="110"/>
      <c r="AQ32" s="110"/>
      <c r="AR32" s="110"/>
      <c r="AS32" s="110"/>
      <c r="AT32" s="110"/>
      <c r="AU32" s="110"/>
      <c r="AV32" s="110"/>
      <c r="AW32" s="110"/>
      <c r="AX32" s="110"/>
      <c r="AY32" s="110"/>
      <c r="AZ32" s="110"/>
      <c r="BA32" s="110"/>
      <c r="BB32" s="110"/>
      <c r="BC32" s="110"/>
      <c r="BD32" s="110"/>
      <c r="BE32" s="110"/>
      <c r="BF32" s="110"/>
      <c r="BG32" s="110">
        <f>データ!AF7</f>
        <v>419.4</v>
      </c>
      <c r="BH32" s="110"/>
      <c r="BI32" s="110"/>
      <c r="BJ32" s="110"/>
      <c r="BK32" s="110"/>
      <c r="BL32" s="110"/>
      <c r="BM32" s="110"/>
      <c r="BN32" s="110"/>
      <c r="BO32" s="110"/>
      <c r="BP32" s="110"/>
      <c r="BQ32" s="110"/>
      <c r="BR32" s="110"/>
      <c r="BS32" s="110"/>
      <c r="BT32" s="110"/>
      <c r="BU32" s="110"/>
      <c r="BV32" s="110"/>
      <c r="BW32" s="110"/>
      <c r="BX32" s="110"/>
      <c r="BY32" s="110"/>
      <c r="BZ32" s="110">
        <f>データ!AG7</f>
        <v>371</v>
      </c>
      <c r="CA32" s="110"/>
      <c r="CB32" s="110"/>
      <c r="CC32" s="110"/>
      <c r="CD32" s="110"/>
      <c r="CE32" s="110"/>
      <c r="CF32" s="110"/>
      <c r="CG32" s="110"/>
      <c r="CH32" s="110"/>
      <c r="CI32" s="110"/>
      <c r="CJ32" s="110"/>
      <c r="CK32" s="110"/>
      <c r="CL32" s="110"/>
      <c r="CM32" s="110"/>
      <c r="CN32" s="110"/>
      <c r="CO32" s="110"/>
      <c r="CP32" s="110"/>
      <c r="CQ32" s="110"/>
      <c r="CR32" s="110"/>
      <c r="CS32" s="110">
        <f>データ!AH7</f>
        <v>509.2</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11" t="s">
        <v>29</v>
      </c>
      <c r="EB32" s="112"/>
      <c r="EC32" s="112"/>
      <c r="ED32" s="112"/>
      <c r="EE32" s="112"/>
      <c r="EF32" s="112"/>
      <c r="EG32" s="112"/>
      <c r="EH32" s="112"/>
      <c r="EI32" s="112"/>
      <c r="EJ32" s="112"/>
      <c r="EK32" s="113"/>
      <c r="EL32" s="110">
        <f>データ!AO7</f>
        <v>4.5999999999999996</v>
      </c>
      <c r="EM32" s="110"/>
      <c r="EN32" s="110"/>
      <c r="EO32" s="110"/>
      <c r="EP32" s="110"/>
      <c r="EQ32" s="110"/>
      <c r="ER32" s="110"/>
      <c r="ES32" s="110"/>
      <c r="ET32" s="110"/>
      <c r="EU32" s="110"/>
      <c r="EV32" s="110"/>
      <c r="EW32" s="110"/>
      <c r="EX32" s="110"/>
      <c r="EY32" s="110"/>
      <c r="EZ32" s="110"/>
      <c r="FA32" s="110"/>
      <c r="FB32" s="110"/>
      <c r="FC32" s="110"/>
      <c r="FD32" s="110"/>
      <c r="FE32" s="110">
        <f>データ!AP7</f>
        <v>3.5</v>
      </c>
      <c r="FF32" s="110"/>
      <c r="FG32" s="110"/>
      <c r="FH32" s="110"/>
      <c r="FI32" s="110"/>
      <c r="FJ32" s="110"/>
      <c r="FK32" s="110"/>
      <c r="FL32" s="110"/>
      <c r="FM32" s="110"/>
      <c r="FN32" s="110"/>
      <c r="FO32" s="110"/>
      <c r="FP32" s="110"/>
      <c r="FQ32" s="110"/>
      <c r="FR32" s="110"/>
      <c r="FS32" s="110"/>
      <c r="FT32" s="110"/>
      <c r="FU32" s="110"/>
      <c r="FV32" s="110"/>
      <c r="FW32" s="110"/>
      <c r="FX32" s="110">
        <f>データ!AQ7</f>
        <v>3.2</v>
      </c>
      <c r="FY32" s="110"/>
      <c r="FZ32" s="110"/>
      <c r="GA32" s="110"/>
      <c r="GB32" s="110"/>
      <c r="GC32" s="110"/>
      <c r="GD32" s="110"/>
      <c r="GE32" s="110"/>
      <c r="GF32" s="110"/>
      <c r="GG32" s="110"/>
      <c r="GH32" s="110"/>
      <c r="GI32" s="110"/>
      <c r="GJ32" s="110"/>
      <c r="GK32" s="110"/>
      <c r="GL32" s="110"/>
      <c r="GM32" s="110"/>
      <c r="GN32" s="110"/>
      <c r="GO32" s="110"/>
      <c r="GP32" s="110"/>
      <c r="GQ32" s="110">
        <f>データ!AR7</f>
        <v>2.9</v>
      </c>
      <c r="GR32" s="110"/>
      <c r="GS32" s="110"/>
      <c r="GT32" s="110"/>
      <c r="GU32" s="110"/>
      <c r="GV32" s="110"/>
      <c r="GW32" s="110"/>
      <c r="GX32" s="110"/>
      <c r="GY32" s="110"/>
      <c r="GZ32" s="110"/>
      <c r="HA32" s="110"/>
      <c r="HB32" s="110"/>
      <c r="HC32" s="110"/>
      <c r="HD32" s="110"/>
      <c r="HE32" s="110"/>
      <c r="HF32" s="110"/>
      <c r="HG32" s="110"/>
      <c r="HH32" s="110"/>
      <c r="HI32" s="110"/>
      <c r="HJ32" s="110">
        <f>データ!AS7</f>
        <v>6</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11" t="s">
        <v>29</v>
      </c>
      <c r="IS32" s="112"/>
      <c r="IT32" s="112"/>
      <c r="IU32" s="112"/>
      <c r="IV32" s="112"/>
      <c r="IW32" s="112"/>
      <c r="IX32" s="112"/>
      <c r="IY32" s="112"/>
      <c r="IZ32" s="112"/>
      <c r="JA32" s="112"/>
      <c r="JB32" s="113"/>
      <c r="JC32" s="80">
        <f>データ!DP7</f>
        <v>252.6</v>
      </c>
      <c r="JD32" s="81"/>
      <c r="JE32" s="81"/>
      <c r="JF32" s="81"/>
      <c r="JG32" s="81"/>
      <c r="JH32" s="81"/>
      <c r="JI32" s="81"/>
      <c r="JJ32" s="81"/>
      <c r="JK32" s="81"/>
      <c r="JL32" s="81"/>
      <c r="JM32" s="81"/>
      <c r="JN32" s="81"/>
      <c r="JO32" s="81"/>
      <c r="JP32" s="81"/>
      <c r="JQ32" s="81"/>
      <c r="JR32" s="81"/>
      <c r="JS32" s="81"/>
      <c r="JT32" s="81"/>
      <c r="JU32" s="82"/>
      <c r="JV32" s="80">
        <f>データ!DQ7</f>
        <v>252.8</v>
      </c>
      <c r="JW32" s="81"/>
      <c r="JX32" s="81"/>
      <c r="JY32" s="81"/>
      <c r="JZ32" s="81"/>
      <c r="KA32" s="81"/>
      <c r="KB32" s="81"/>
      <c r="KC32" s="81"/>
      <c r="KD32" s="81"/>
      <c r="KE32" s="81"/>
      <c r="KF32" s="81"/>
      <c r="KG32" s="81"/>
      <c r="KH32" s="81"/>
      <c r="KI32" s="81"/>
      <c r="KJ32" s="81"/>
      <c r="KK32" s="81"/>
      <c r="KL32" s="81"/>
      <c r="KM32" s="81"/>
      <c r="KN32" s="82"/>
      <c r="KO32" s="80">
        <f>データ!DR7</f>
        <v>269</v>
      </c>
      <c r="KP32" s="81"/>
      <c r="KQ32" s="81"/>
      <c r="KR32" s="81"/>
      <c r="KS32" s="81"/>
      <c r="KT32" s="81"/>
      <c r="KU32" s="81"/>
      <c r="KV32" s="81"/>
      <c r="KW32" s="81"/>
      <c r="KX32" s="81"/>
      <c r="KY32" s="81"/>
      <c r="KZ32" s="81"/>
      <c r="LA32" s="81"/>
      <c r="LB32" s="81"/>
      <c r="LC32" s="81"/>
      <c r="LD32" s="81"/>
      <c r="LE32" s="81"/>
      <c r="LF32" s="81"/>
      <c r="LG32" s="82"/>
      <c r="LH32" s="80">
        <f>データ!DS7</f>
        <v>276.60000000000002</v>
      </c>
      <c r="LI32" s="81"/>
      <c r="LJ32" s="81"/>
      <c r="LK32" s="81"/>
      <c r="LL32" s="81"/>
      <c r="LM32" s="81"/>
      <c r="LN32" s="81"/>
      <c r="LO32" s="81"/>
      <c r="LP32" s="81"/>
      <c r="LQ32" s="81"/>
      <c r="LR32" s="81"/>
      <c r="LS32" s="81"/>
      <c r="LT32" s="81"/>
      <c r="LU32" s="81"/>
      <c r="LV32" s="81"/>
      <c r="LW32" s="81"/>
      <c r="LX32" s="81"/>
      <c r="LY32" s="81"/>
      <c r="LZ32" s="82"/>
      <c r="MA32" s="80">
        <f>データ!DT7</f>
        <v>274.8</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91" t="s">
        <v>145</v>
      </c>
      <c r="NE32" s="92"/>
      <c r="NF32" s="92"/>
      <c r="NG32" s="92"/>
      <c r="NH32" s="92"/>
      <c r="NI32" s="92"/>
      <c r="NJ32" s="92"/>
      <c r="NK32" s="92"/>
      <c r="NL32" s="92"/>
      <c r="NM32" s="92"/>
      <c r="NN32" s="92"/>
      <c r="NO32" s="92"/>
      <c r="NP32" s="92"/>
      <c r="NQ32" s="92"/>
      <c r="NR32" s="9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91"/>
      <c r="NE33" s="92"/>
      <c r="NF33" s="92"/>
      <c r="NG33" s="92"/>
      <c r="NH33" s="92"/>
      <c r="NI33" s="92"/>
      <c r="NJ33" s="92"/>
      <c r="NK33" s="92"/>
      <c r="NL33" s="92"/>
      <c r="NM33" s="92"/>
      <c r="NN33" s="92"/>
      <c r="NO33" s="92"/>
      <c r="NP33" s="92"/>
      <c r="NQ33" s="92"/>
      <c r="NR33" s="93"/>
    </row>
    <row r="34" spans="1:382" ht="13.5" customHeight="1" x14ac:dyDescent="0.15">
      <c r="A34" s="2"/>
      <c r="B34" s="22"/>
      <c r="C34" s="24"/>
      <c r="D34" s="4"/>
      <c r="E34" s="4"/>
      <c r="F34" s="4"/>
      <c r="G34" s="4"/>
      <c r="H34" s="83" t="s">
        <v>30</v>
      </c>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24"/>
      <c r="DQ34" s="24"/>
      <c r="DR34" s="24"/>
      <c r="DS34" s="24"/>
      <c r="DT34" s="24"/>
      <c r="DU34" s="24"/>
      <c r="DV34" s="24"/>
      <c r="DW34" s="24"/>
      <c r="DX34" s="24"/>
      <c r="DY34" s="83" t="s">
        <v>31</v>
      </c>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24"/>
      <c r="IH34" s="24"/>
      <c r="II34" s="24"/>
      <c r="IJ34" s="25"/>
      <c r="IK34" s="32"/>
      <c r="IL34" s="24"/>
      <c r="IM34" s="24"/>
      <c r="IN34" s="24"/>
      <c r="IO34" s="24"/>
      <c r="IP34" s="83" t="s">
        <v>32</v>
      </c>
      <c r="IQ34" s="83"/>
      <c r="IR34" s="83"/>
      <c r="IS34" s="83"/>
      <c r="IT34" s="83"/>
      <c r="IU34" s="83"/>
      <c r="IV34" s="83"/>
      <c r="IW34" s="83"/>
      <c r="IX34" s="83"/>
      <c r="IY34" s="83"/>
      <c r="IZ34" s="83"/>
      <c r="JA34" s="83"/>
      <c r="JB34" s="83"/>
      <c r="JC34" s="83"/>
      <c r="JD34" s="83"/>
      <c r="JE34" s="83"/>
      <c r="JF34" s="83"/>
      <c r="JG34" s="83"/>
      <c r="JH34" s="83"/>
      <c r="JI34" s="83"/>
      <c r="JJ34" s="83"/>
      <c r="JK34" s="83"/>
      <c r="JL34" s="83"/>
      <c r="JM34" s="83"/>
      <c r="JN34" s="83"/>
      <c r="JO34" s="83"/>
      <c r="JP34" s="83"/>
      <c r="JQ34" s="83"/>
      <c r="JR34" s="83"/>
      <c r="JS34" s="83"/>
      <c r="JT34" s="83"/>
      <c r="JU34" s="83"/>
      <c r="JV34" s="83"/>
      <c r="JW34" s="83"/>
      <c r="JX34" s="83"/>
      <c r="JY34" s="83"/>
      <c r="JZ34" s="83"/>
      <c r="KA34" s="83"/>
      <c r="KB34" s="83"/>
      <c r="KC34" s="83"/>
      <c r="KD34" s="83"/>
      <c r="KE34" s="83"/>
      <c r="KF34" s="83"/>
      <c r="KG34" s="83"/>
      <c r="KH34" s="83"/>
      <c r="KI34" s="83"/>
      <c r="KJ34" s="83"/>
      <c r="KK34" s="83"/>
      <c r="KL34" s="83"/>
      <c r="KM34" s="83"/>
      <c r="KN34" s="83"/>
      <c r="KO34" s="83"/>
      <c r="KP34" s="83"/>
      <c r="KQ34" s="83"/>
      <c r="KR34" s="83"/>
      <c r="KS34" s="83"/>
      <c r="KT34" s="83"/>
      <c r="KU34" s="83"/>
      <c r="KV34" s="83"/>
      <c r="KW34" s="83"/>
      <c r="KX34" s="83"/>
      <c r="KY34" s="83"/>
      <c r="KZ34" s="83"/>
      <c r="LA34" s="83"/>
      <c r="LB34" s="83"/>
      <c r="LC34" s="83"/>
      <c r="LD34" s="83"/>
      <c r="LE34" s="83"/>
      <c r="LF34" s="83"/>
      <c r="LG34" s="83"/>
      <c r="LH34" s="83"/>
      <c r="LI34" s="83"/>
      <c r="LJ34" s="83"/>
      <c r="LK34" s="83"/>
      <c r="LL34" s="83"/>
      <c r="LM34" s="83"/>
      <c r="LN34" s="83"/>
      <c r="LO34" s="83"/>
      <c r="LP34" s="83"/>
      <c r="LQ34" s="83"/>
      <c r="LR34" s="83"/>
      <c r="LS34" s="83"/>
      <c r="LT34" s="83"/>
      <c r="LU34" s="83"/>
      <c r="LV34" s="83"/>
      <c r="LW34" s="83"/>
      <c r="LX34" s="83"/>
      <c r="LY34" s="83"/>
      <c r="LZ34" s="83"/>
      <c r="MA34" s="83"/>
      <c r="MB34" s="83"/>
      <c r="MC34" s="83"/>
      <c r="MD34" s="83"/>
      <c r="ME34" s="83"/>
      <c r="MF34" s="83"/>
      <c r="MG34" s="83"/>
      <c r="MH34" s="83"/>
      <c r="MI34" s="83"/>
      <c r="MJ34" s="83"/>
      <c r="MK34" s="83"/>
      <c r="ML34" s="83"/>
      <c r="MM34" s="83"/>
      <c r="MN34" s="83"/>
      <c r="MO34" s="83"/>
      <c r="MP34" s="83"/>
      <c r="MQ34" s="83"/>
      <c r="MR34" s="83"/>
      <c r="MS34" s="83"/>
      <c r="MT34" s="83"/>
      <c r="MU34" s="83"/>
      <c r="MV34" s="83"/>
      <c r="MW34" s="24"/>
      <c r="MX34" s="24"/>
      <c r="MY34" s="24"/>
      <c r="MZ34" s="24"/>
      <c r="NA34" s="24"/>
      <c r="NB34" s="25"/>
      <c r="NC34" s="2"/>
      <c r="ND34" s="91"/>
      <c r="NE34" s="92"/>
      <c r="NF34" s="92"/>
      <c r="NG34" s="92"/>
      <c r="NH34" s="92"/>
      <c r="NI34" s="92"/>
      <c r="NJ34" s="92"/>
      <c r="NK34" s="92"/>
      <c r="NL34" s="92"/>
      <c r="NM34" s="92"/>
      <c r="NN34" s="92"/>
      <c r="NO34" s="92"/>
      <c r="NP34" s="92"/>
      <c r="NQ34" s="92"/>
      <c r="NR34" s="93"/>
    </row>
    <row r="35" spans="1:382" ht="13.5" customHeight="1" x14ac:dyDescent="0.15">
      <c r="A35" s="2"/>
      <c r="B35" s="22"/>
      <c r="C35" s="24"/>
      <c r="D35" s="4"/>
      <c r="E35" s="4"/>
      <c r="F35" s="4"/>
      <c r="G35" s="4"/>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24"/>
      <c r="DQ35" s="24"/>
      <c r="DR35" s="24"/>
      <c r="DS35" s="24"/>
      <c r="DT35" s="24"/>
      <c r="DU35" s="24"/>
      <c r="DV35" s="24"/>
      <c r="DW35" s="24"/>
      <c r="DX35" s="24"/>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24"/>
      <c r="IH35" s="24"/>
      <c r="II35" s="24"/>
      <c r="IJ35" s="25"/>
      <c r="IK35" s="33"/>
      <c r="IL35" s="16"/>
      <c r="IM35" s="16"/>
      <c r="IN35" s="16"/>
      <c r="IO35" s="16"/>
      <c r="IP35" s="115"/>
      <c r="IQ35" s="115"/>
      <c r="IR35" s="115"/>
      <c r="IS35" s="115"/>
      <c r="IT35" s="115"/>
      <c r="IU35" s="115"/>
      <c r="IV35" s="115"/>
      <c r="IW35" s="115"/>
      <c r="IX35" s="115"/>
      <c r="IY35" s="115"/>
      <c r="IZ35" s="115"/>
      <c r="JA35" s="115"/>
      <c r="JB35" s="115"/>
      <c r="JC35" s="115"/>
      <c r="JD35" s="115"/>
      <c r="JE35" s="115"/>
      <c r="JF35" s="115"/>
      <c r="JG35" s="115"/>
      <c r="JH35" s="115"/>
      <c r="JI35" s="115"/>
      <c r="JJ35" s="115"/>
      <c r="JK35" s="115"/>
      <c r="JL35" s="115"/>
      <c r="JM35" s="115"/>
      <c r="JN35" s="115"/>
      <c r="JO35" s="115"/>
      <c r="JP35" s="115"/>
      <c r="JQ35" s="115"/>
      <c r="JR35" s="115"/>
      <c r="JS35" s="115"/>
      <c r="JT35" s="115"/>
      <c r="JU35" s="115"/>
      <c r="JV35" s="115"/>
      <c r="JW35" s="115"/>
      <c r="JX35" s="115"/>
      <c r="JY35" s="115"/>
      <c r="JZ35" s="115"/>
      <c r="KA35" s="115"/>
      <c r="KB35" s="115"/>
      <c r="KC35" s="115"/>
      <c r="KD35" s="115"/>
      <c r="KE35" s="115"/>
      <c r="KF35" s="115"/>
      <c r="KG35" s="115"/>
      <c r="KH35" s="115"/>
      <c r="KI35" s="115"/>
      <c r="KJ35" s="115"/>
      <c r="KK35" s="115"/>
      <c r="KL35" s="115"/>
      <c r="KM35" s="115"/>
      <c r="KN35" s="115"/>
      <c r="KO35" s="115"/>
      <c r="KP35" s="115"/>
      <c r="KQ35" s="115"/>
      <c r="KR35" s="115"/>
      <c r="KS35" s="115"/>
      <c r="KT35" s="115"/>
      <c r="KU35" s="115"/>
      <c r="KV35" s="115"/>
      <c r="KW35" s="115"/>
      <c r="KX35" s="115"/>
      <c r="KY35" s="115"/>
      <c r="KZ35" s="115"/>
      <c r="LA35" s="115"/>
      <c r="LB35" s="115"/>
      <c r="LC35" s="115"/>
      <c r="LD35" s="115"/>
      <c r="LE35" s="115"/>
      <c r="LF35" s="115"/>
      <c r="LG35" s="115"/>
      <c r="LH35" s="115"/>
      <c r="LI35" s="115"/>
      <c r="LJ35" s="115"/>
      <c r="LK35" s="115"/>
      <c r="LL35" s="115"/>
      <c r="LM35" s="115"/>
      <c r="LN35" s="115"/>
      <c r="LO35" s="115"/>
      <c r="LP35" s="115"/>
      <c r="LQ35" s="115"/>
      <c r="LR35" s="115"/>
      <c r="LS35" s="115"/>
      <c r="LT35" s="115"/>
      <c r="LU35" s="115"/>
      <c r="LV35" s="115"/>
      <c r="LW35" s="115"/>
      <c r="LX35" s="115"/>
      <c r="LY35" s="115"/>
      <c r="LZ35" s="115"/>
      <c r="MA35" s="115"/>
      <c r="MB35" s="115"/>
      <c r="MC35" s="115"/>
      <c r="MD35" s="115"/>
      <c r="ME35" s="115"/>
      <c r="MF35" s="115"/>
      <c r="MG35" s="115"/>
      <c r="MH35" s="115"/>
      <c r="MI35" s="115"/>
      <c r="MJ35" s="115"/>
      <c r="MK35" s="115"/>
      <c r="ML35" s="115"/>
      <c r="MM35" s="115"/>
      <c r="MN35" s="115"/>
      <c r="MO35" s="115"/>
      <c r="MP35" s="115"/>
      <c r="MQ35" s="115"/>
      <c r="MR35" s="115"/>
      <c r="MS35" s="115"/>
      <c r="MT35" s="115"/>
      <c r="MU35" s="115"/>
      <c r="MV35" s="115"/>
      <c r="MW35" s="16"/>
      <c r="MX35" s="16"/>
      <c r="MY35" s="16"/>
      <c r="MZ35" s="16"/>
      <c r="NA35" s="16"/>
      <c r="NB35" s="17"/>
      <c r="NC35" s="2"/>
      <c r="ND35" s="91"/>
      <c r="NE35" s="92"/>
      <c r="NF35" s="92"/>
      <c r="NG35" s="92"/>
      <c r="NH35" s="92"/>
      <c r="NI35" s="92"/>
      <c r="NJ35" s="92"/>
      <c r="NK35" s="92"/>
      <c r="NL35" s="92"/>
      <c r="NM35" s="92"/>
      <c r="NN35" s="92"/>
      <c r="NO35" s="92"/>
      <c r="NP35" s="92"/>
      <c r="NQ35" s="92"/>
      <c r="NR35" s="9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91"/>
      <c r="NE36" s="92"/>
      <c r="NF36" s="92"/>
      <c r="NG36" s="92"/>
      <c r="NH36" s="92"/>
      <c r="NI36" s="92"/>
      <c r="NJ36" s="92"/>
      <c r="NK36" s="92"/>
      <c r="NL36" s="92"/>
      <c r="NM36" s="92"/>
      <c r="NN36" s="92"/>
      <c r="NO36" s="92"/>
      <c r="NP36" s="92"/>
      <c r="NQ36" s="92"/>
      <c r="NR36" s="9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91"/>
      <c r="NE37" s="92"/>
      <c r="NF37" s="92"/>
      <c r="NG37" s="92"/>
      <c r="NH37" s="92"/>
      <c r="NI37" s="92"/>
      <c r="NJ37" s="92"/>
      <c r="NK37" s="92"/>
      <c r="NL37" s="92"/>
      <c r="NM37" s="92"/>
      <c r="NN37" s="92"/>
      <c r="NO37" s="92"/>
      <c r="NP37" s="92"/>
      <c r="NQ37" s="92"/>
      <c r="NR37" s="9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91"/>
      <c r="NE38" s="92"/>
      <c r="NF38" s="92"/>
      <c r="NG38" s="92"/>
      <c r="NH38" s="92"/>
      <c r="NI38" s="92"/>
      <c r="NJ38" s="92"/>
      <c r="NK38" s="92"/>
      <c r="NL38" s="92"/>
      <c r="NM38" s="92"/>
      <c r="NN38" s="92"/>
      <c r="NO38" s="92"/>
      <c r="NP38" s="92"/>
      <c r="NQ38" s="92"/>
      <c r="NR38" s="9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91"/>
      <c r="NE39" s="92"/>
      <c r="NF39" s="92"/>
      <c r="NG39" s="92"/>
      <c r="NH39" s="92"/>
      <c r="NI39" s="92"/>
      <c r="NJ39" s="92"/>
      <c r="NK39" s="92"/>
      <c r="NL39" s="92"/>
      <c r="NM39" s="92"/>
      <c r="NN39" s="92"/>
      <c r="NO39" s="92"/>
      <c r="NP39" s="92"/>
      <c r="NQ39" s="92"/>
      <c r="NR39" s="9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91"/>
      <c r="NE40" s="92"/>
      <c r="NF40" s="92"/>
      <c r="NG40" s="92"/>
      <c r="NH40" s="92"/>
      <c r="NI40" s="92"/>
      <c r="NJ40" s="92"/>
      <c r="NK40" s="92"/>
      <c r="NL40" s="92"/>
      <c r="NM40" s="92"/>
      <c r="NN40" s="92"/>
      <c r="NO40" s="92"/>
      <c r="NP40" s="92"/>
      <c r="NQ40" s="92"/>
      <c r="NR40" s="9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91"/>
      <c r="NE41" s="92"/>
      <c r="NF41" s="92"/>
      <c r="NG41" s="92"/>
      <c r="NH41" s="92"/>
      <c r="NI41" s="92"/>
      <c r="NJ41" s="92"/>
      <c r="NK41" s="92"/>
      <c r="NL41" s="92"/>
      <c r="NM41" s="92"/>
      <c r="NN41" s="92"/>
      <c r="NO41" s="92"/>
      <c r="NP41" s="92"/>
      <c r="NQ41" s="92"/>
      <c r="NR41" s="9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91"/>
      <c r="NE42" s="92"/>
      <c r="NF42" s="92"/>
      <c r="NG42" s="92"/>
      <c r="NH42" s="92"/>
      <c r="NI42" s="92"/>
      <c r="NJ42" s="92"/>
      <c r="NK42" s="92"/>
      <c r="NL42" s="92"/>
      <c r="NM42" s="92"/>
      <c r="NN42" s="92"/>
      <c r="NO42" s="92"/>
      <c r="NP42" s="92"/>
      <c r="NQ42" s="92"/>
      <c r="NR42" s="9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91"/>
      <c r="NE43" s="92"/>
      <c r="NF43" s="92"/>
      <c r="NG43" s="92"/>
      <c r="NH43" s="92"/>
      <c r="NI43" s="92"/>
      <c r="NJ43" s="92"/>
      <c r="NK43" s="92"/>
      <c r="NL43" s="92"/>
      <c r="NM43" s="92"/>
      <c r="NN43" s="92"/>
      <c r="NO43" s="92"/>
      <c r="NP43" s="92"/>
      <c r="NQ43" s="92"/>
      <c r="NR43" s="9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91"/>
      <c r="NE44" s="92"/>
      <c r="NF44" s="92"/>
      <c r="NG44" s="92"/>
      <c r="NH44" s="92"/>
      <c r="NI44" s="92"/>
      <c r="NJ44" s="92"/>
      <c r="NK44" s="92"/>
      <c r="NL44" s="92"/>
      <c r="NM44" s="92"/>
      <c r="NN44" s="92"/>
      <c r="NO44" s="92"/>
      <c r="NP44" s="92"/>
      <c r="NQ44" s="92"/>
      <c r="NR44" s="9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91"/>
      <c r="NE45" s="92"/>
      <c r="NF45" s="92"/>
      <c r="NG45" s="92"/>
      <c r="NH45" s="92"/>
      <c r="NI45" s="92"/>
      <c r="NJ45" s="92"/>
      <c r="NK45" s="92"/>
      <c r="NL45" s="92"/>
      <c r="NM45" s="92"/>
      <c r="NN45" s="92"/>
      <c r="NO45" s="92"/>
      <c r="NP45" s="92"/>
      <c r="NQ45" s="92"/>
      <c r="NR45" s="9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91"/>
      <c r="NE46" s="92"/>
      <c r="NF46" s="92"/>
      <c r="NG46" s="92"/>
      <c r="NH46" s="92"/>
      <c r="NI46" s="92"/>
      <c r="NJ46" s="92"/>
      <c r="NK46" s="92"/>
      <c r="NL46" s="92"/>
      <c r="NM46" s="92"/>
      <c r="NN46" s="92"/>
      <c r="NO46" s="92"/>
      <c r="NP46" s="92"/>
      <c r="NQ46" s="92"/>
      <c r="NR46" s="9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91"/>
      <c r="NE47" s="92"/>
      <c r="NF47" s="92"/>
      <c r="NG47" s="92"/>
      <c r="NH47" s="92"/>
      <c r="NI47" s="92"/>
      <c r="NJ47" s="92"/>
      <c r="NK47" s="92"/>
      <c r="NL47" s="92"/>
      <c r="NM47" s="92"/>
      <c r="NN47" s="92"/>
      <c r="NO47" s="92"/>
      <c r="NP47" s="92"/>
      <c r="NQ47" s="92"/>
      <c r="NR47" s="9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88" t="s">
        <v>33</v>
      </c>
      <c r="NE48" s="89"/>
      <c r="NF48" s="89"/>
      <c r="NG48" s="89"/>
      <c r="NH48" s="89"/>
      <c r="NI48" s="89"/>
      <c r="NJ48" s="89"/>
      <c r="NK48" s="89"/>
      <c r="NL48" s="89"/>
      <c r="NM48" s="89"/>
      <c r="NN48" s="89"/>
      <c r="NO48" s="89"/>
      <c r="NP48" s="89"/>
      <c r="NQ48" s="89"/>
      <c r="NR48" s="9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91" t="s">
        <v>146</v>
      </c>
      <c r="NE49" s="92"/>
      <c r="NF49" s="92"/>
      <c r="NG49" s="92"/>
      <c r="NH49" s="92"/>
      <c r="NI49" s="92"/>
      <c r="NJ49" s="92"/>
      <c r="NK49" s="92"/>
      <c r="NL49" s="92"/>
      <c r="NM49" s="92"/>
      <c r="NN49" s="92"/>
      <c r="NO49" s="92"/>
      <c r="NP49" s="92"/>
      <c r="NQ49" s="92"/>
      <c r="NR49" s="9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91"/>
      <c r="NE50" s="92"/>
      <c r="NF50" s="92"/>
      <c r="NG50" s="92"/>
      <c r="NH50" s="92"/>
      <c r="NI50" s="92"/>
      <c r="NJ50" s="92"/>
      <c r="NK50" s="92"/>
      <c r="NL50" s="92"/>
      <c r="NM50" s="92"/>
      <c r="NN50" s="92"/>
      <c r="NO50" s="92"/>
      <c r="NP50" s="92"/>
      <c r="NQ50" s="92"/>
      <c r="NR50" s="9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91"/>
      <c r="NE51" s="92"/>
      <c r="NF51" s="92"/>
      <c r="NG51" s="92"/>
      <c r="NH51" s="92"/>
      <c r="NI51" s="92"/>
      <c r="NJ51" s="92"/>
      <c r="NK51" s="92"/>
      <c r="NL51" s="92"/>
      <c r="NM51" s="92"/>
      <c r="NN51" s="92"/>
      <c r="NO51" s="92"/>
      <c r="NP51" s="92"/>
      <c r="NQ51" s="92"/>
      <c r="NR51" s="93"/>
    </row>
    <row r="52" spans="1:382" ht="13.5" customHeight="1" x14ac:dyDescent="0.15">
      <c r="A52" s="2"/>
      <c r="B52" s="22"/>
      <c r="C52" s="4"/>
      <c r="D52" s="4"/>
      <c r="E52" s="4"/>
      <c r="F52" s="4"/>
      <c r="G52" s="34"/>
      <c r="H52" s="34"/>
      <c r="I52" s="28"/>
      <c r="J52" s="111" t="s">
        <v>27</v>
      </c>
      <c r="K52" s="112"/>
      <c r="L52" s="112"/>
      <c r="M52" s="112"/>
      <c r="N52" s="112"/>
      <c r="O52" s="112"/>
      <c r="P52" s="112"/>
      <c r="Q52" s="112"/>
      <c r="R52" s="112"/>
      <c r="S52" s="112"/>
      <c r="T52" s="113"/>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11" t="s">
        <v>27</v>
      </c>
      <c r="EB52" s="112"/>
      <c r="EC52" s="112"/>
      <c r="ED52" s="112"/>
      <c r="EE52" s="112"/>
      <c r="EF52" s="112"/>
      <c r="EG52" s="112"/>
      <c r="EH52" s="112"/>
      <c r="EI52" s="112"/>
      <c r="EJ52" s="112"/>
      <c r="EK52" s="113"/>
      <c r="EL52" s="110">
        <f>データ!BF7</f>
        <v>59</v>
      </c>
      <c r="EM52" s="110"/>
      <c r="EN52" s="110"/>
      <c r="EO52" s="110"/>
      <c r="EP52" s="110"/>
      <c r="EQ52" s="110"/>
      <c r="ER52" s="110"/>
      <c r="ES52" s="110"/>
      <c r="ET52" s="110"/>
      <c r="EU52" s="110"/>
      <c r="EV52" s="110"/>
      <c r="EW52" s="110"/>
      <c r="EX52" s="110"/>
      <c r="EY52" s="110"/>
      <c r="EZ52" s="110"/>
      <c r="FA52" s="110"/>
      <c r="FB52" s="110"/>
      <c r="FC52" s="110"/>
      <c r="FD52" s="110"/>
      <c r="FE52" s="110">
        <f>データ!BG7</f>
        <v>44.6</v>
      </c>
      <c r="FF52" s="110"/>
      <c r="FG52" s="110"/>
      <c r="FH52" s="110"/>
      <c r="FI52" s="110"/>
      <c r="FJ52" s="110"/>
      <c r="FK52" s="110"/>
      <c r="FL52" s="110"/>
      <c r="FM52" s="110"/>
      <c r="FN52" s="110"/>
      <c r="FO52" s="110"/>
      <c r="FP52" s="110"/>
      <c r="FQ52" s="110"/>
      <c r="FR52" s="110"/>
      <c r="FS52" s="110"/>
      <c r="FT52" s="110"/>
      <c r="FU52" s="110"/>
      <c r="FV52" s="110"/>
      <c r="FW52" s="110"/>
      <c r="FX52" s="110">
        <f>データ!BH7</f>
        <v>47.4</v>
      </c>
      <c r="FY52" s="110"/>
      <c r="FZ52" s="110"/>
      <c r="GA52" s="110"/>
      <c r="GB52" s="110"/>
      <c r="GC52" s="110"/>
      <c r="GD52" s="110"/>
      <c r="GE52" s="110"/>
      <c r="GF52" s="110"/>
      <c r="GG52" s="110"/>
      <c r="GH52" s="110"/>
      <c r="GI52" s="110"/>
      <c r="GJ52" s="110"/>
      <c r="GK52" s="110"/>
      <c r="GL52" s="110"/>
      <c r="GM52" s="110"/>
      <c r="GN52" s="110"/>
      <c r="GO52" s="110"/>
      <c r="GP52" s="110"/>
      <c r="GQ52" s="110">
        <f>データ!BI7</f>
        <v>51.3</v>
      </c>
      <c r="GR52" s="110"/>
      <c r="GS52" s="110"/>
      <c r="GT52" s="110"/>
      <c r="GU52" s="110"/>
      <c r="GV52" s="110"/>
      <c r="GW52" s="110"/>
      <c r="GX52" s="110"/>
      <c r="GY52" s="110"/>
      <c r="GZ52" s="110"/>
      <c r="HA52" s="110"/>
      <c r="HB52" s="110"/>
      <c r="HC52" s="110"/>
      <c r="HD52" s="110"/>
      <c r="HE52" s="110"/>
      <c r="HF52" s="110"/>
      <c r="HG52" s="110"/>
      <c r="HH52" s="110"/>
      <c r="HI52" s="110"/>
      <c r="HJ52" s="110">
        <f>データ!BJ7</f>
        <v>62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11" t="s">
        <v>27</v>
      </c>
      <c r="IS52" s="112"/>
      <c r="IT52" s="112"/>
      <c r="IU52" s="112"/>
      <c r="IV52" s="112"/>
      <c r="IW52" s="112"/>
      <c r="IX52" s="112"/>
      <c r="IY52" s="112"/>
      <c r="IZ52" s="112"/>
      <c r="JA52" s="112"/>
      <c r="JB52" s="113"/>
      <c r="JC52" s="109">
        <f>データ!BQ7</f>
        <v>46893</v>
      </c>
      <c r="JD52" s="109"/>
      <c r="JE52" s="109"/>
      <c r="JF52" s="109"/>
      <c r="JG52" s="109"/>
      <c r="JH52" s="109"/>
      <c r="JI52" s="109"/>
      <c r="JJ52" s="109"/>
      <c r="JK52" s="109"/>
      <c r="JL52" s="109"/>
      <c r="JM52" s="109"/>
      <c r="JN52" s="109"/>
      <c r="JO52" s="109"/>
      <c r="JP52" s="109"/>
      <c r="JQ52" s="109"/>
      <c r="JR52" s="109"/>
      <c r="JS52" s="109"/>
      <c r="JT52" s="109"/>
      <c r="JU52" s="109"/>
      <c r="JV52" s="109">
        <f>データ!BR7</f>
        <v>32374</v>
      </c>
      <c r="JW52" s="109"/>
      <c r="JX52" s="109"/>
      <c r="JY52" s="109"/>
      <c r="JZ52" s="109"/>
      <c r="KA52" s="109"/>
      <c r="KB52" s="109"/>
      <c r="KC52" s="109"/>
      <c r="KD52" s="109"/>
      <c r="KE52" s="109"/>
      <c r="KF52" s="109"/>
      <c r="KG52" s="109"/>
      <c r="KH52" s="109"/>
      <c r="KI52" s="109"/>
      <c r="KJ52" s="109"/>
      <c r="KK52" s="109"/>
      <c r="KL52" s="109"/>
      <c r="KM52" s="109"/>
      <c r="KN52" s="109"/>
      <c r="KO52" s="109">
        <f>データ!BS7</f>
        <v>37083</v>
      </c>
      <c r="KP52" s="109"/>
      <c r="KQ52" s="109"/>
      <c r="KR52" s="109"/>
      <c r="KS52" s="109"/>
      <c r="KT52" s="109"/>
      <c r="KU52" s="109"/>
      <c r="KV52" s="109"/>
      <c r="KW52" s="109"/>
      <c r="KX52" s="109"/>
      <c r="KY52" s="109"/>
      <c r="KZ52" s="109"/>
      <c r="LA52" s="109"/>
      <c r="LB52" s="109"/>
      <c r="LC52" s="109"/>
      <c r="LD52" s="109"/>
      <c r="LE52" s="109"/>
      <c r="LF52" s="109"/>
      <c r="LG52" s="109"/>
      <c r="LH52" s="109">
        <f>データ!BT7</f>
        <v>42610</v>
      </c>
      <c r="LI52" s="109"/>
      <c r="LJ52" s="109"/>
      <c r="LK52" s="109"/>
      <c r="LL52" s="109"/>
      <c r="LM52" s="109"/>
      <c r="LN52" s="109"/>
      <c r="LO52" s="109"/>
      <c r="LP52" s="109"/>
      <c r="LQ52" s="109"/>
      <c r="LR52" s="109"/>
      <c r="LS52" s="109"/>
      <c r="LT52" s="109"/>
      <c r="LU52" s="109"/>
      <c r="LV52" s="109"/>
      <c r="LW52" s="109"/>
      <c r="LX52" s="109"/>
      <c r="LY52" s="109"/>
      <c r="LZ52" s="109"/>
      <c r="MA52" s="109">
        <f>データ!BU7</f>
        <v>48329</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91"/>
      <c r="NE52" s="92"/>
      <c r="NF52" s="92"/>
      <c r="NG52" s="92"/>
      <c r="NH52" s="92"/>
      <c r="NI52" s="92"/>
      <c r="NJ52" s="92"/>
      <c r="NK52" s="92"/>
      <c r="NL52" s="92"/>
      <c r="NM52" s="92"/>
      <c r="NN52" s="92"/>
      <c r="NO52" s="92"/>
      <c r="NP52" s="92"/>
      <c r="NQ52" s="92"/>
      <c r="NR52" s="93"/>
    </row>
    <row r="53" spans="1:382" ht="13.5" customHeight="1" x14ac:dyDescent="0.15">
      <c r="A53" s="2"/>
      <c r="B53" s="22"/>
      <c r="C53" s="4"/>
      <c r="D53" s="4"/>
      <c r="E53" s="4"/>
      <c r="F53" s="4"/>
      <c r="G53" s="4"/>
      <c r="H53" s="4"/>
      <c r="I53" s="28"/>
      <c r="J53" s="111" t="s">
        <v>29</v>
      </c>
      <c r="K53" s="112"/>
      <c r="L53" s="112"/>
      <c r="M53" s="112"/>
      <c r="N53" s="112"/>
      <c r="O53" s="112"/>
      <c r="P53" s="112"/>
      <c r="Q53" s="112"/>
      <c r="R53" s="112"/>
      <c r="S53" s="112"/>
      <c r="T53" s="113"/>
      <c r="U53" s="109">
        <f>データ!AZ7</f>
        <v>27</v>
      </c>
      <c r="V53" s="109"/>
      <c r="W53" s="109"/>
      <c r="X53" s="109"/>
      <c r="Y53" s="109"/>
      <c r="Z53" s="109"/>
      <c r="AA53" s="109"/>
      <c r="AB53" s="109"/>
      <c r="AC53" s="109"/>
      <c r="AD53" s="109"/>
      <c r="AE53" s="109"/>
      <c r="AF53" s="109"/>
      <c r="AG53" s="109"/>
      <c r="AH53" s="109"/>
      <c r="AI53" s="109"/>
      <c r="AJ53" s="109"/>
      <c r="AK53" s="109"/>
      <c r="AL53" s="109"/>
      <c r="AM53" s="109"/>
      <c r="AN53" s="109">
        <f>データ!BA7</f>
        <v>23</v>
      </c>
      <c r="AO53" s="109"/>
      <c r="AP53" s="109"/>
      <c r="AQ53" s="109"/>
      <c r="AR53" s="109"/>
      <c r="AS53" s="109"/>
      <c r="AT53" s="109"/>
      <c r="AU53" s="109"/>
      <c r="AV53" s="109"/>
      <c r="AW53" s="109"/>
      <c r="AX53" s="109"/>
      <c r="AY53" s="109"/>
      <c r="AZ53" s="109"/>
      <c r="BA53" s="109"/>
      <c r="BB53" s="109"/>
      <c r="BC53" s="109"/>
      <c r="BD53" s="109"/>
      <c r="BE53" s="109"/>
      <c r="BF53" s="109"/>
      <c r="BG53" s="109">
        <f>データ!BB7</f>
        <v>22</v>
      </c>
      <c r="BH53" s="109"/>
      <c r="BI53" s="109"/>
      <c r="BJ53" s="109"/>
      <c r="BK53" s="109"/>
      <c r="BL53" s="109"/>
      <c r="BM53" s="109"/>
      <c r="BN53" s="109"/>
      <c r="BO53" s="109"/>
      <c r="BP53" s="109"/>
      <c r="BQ53" s="109"/>
      <c r="BR53" s="109"/>
      <c r="BS53" s="109"/>
      <c r="BT53" s="109"/>
      <c r="BU53" s="109"/>
      <c r="BV53" s="109"/>
      <c r="BW53" s="109"/>
      <c r="BX53" s="109"/>
      <c r="BY53" s="109"/>
      <c r="BZ53" s="109">
        <f>データ!BC7</f>
        <v>16</v>
      </c>
      <c r="CA53" s="109"/>
      <c r="CB53" s="109"/>
      <c r="CC53" s="109"/>
      <c r="CD53" s="109"/>
      <c r="CE53" s="109"/>
      <c r="CF53" s="109"/>
      <c r="CG53" s="109"/>
      <c r="CH53" s="109"/>
      <c r="CI53" s="109"/>
      <c r="CJ53" s="109"/>
      <c r="CK53" s="109"/>
      <c r="CL53" s="109"/>
      <c r="CM53" s="109"/>
      <c r="CN53" s="109"/>
      <c r="CO53" s="109"/>
      <c r="CP53" s="109"/>
      <c r="CQ53" s="109"/>
      <c r="CR53" s="109"/>
      <c r="CS53" s="109">
        <f>データ!BD7</f>
        <v>21</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11" t="s">
        <v>29</v>
      </c>
      <c r="EB53" s="112"/>
      <c r="EC53" s="112"/>
      <c r="ED53" s="112"/>
      <c r="EE53" s="112"/>
      <c r="EF53" s="112"/>
      <c r="EG53" s="112"/>
      <c r="EH53" s="112"/>
      <c r="EI53" s="112"/>
      <c r="EJ53" s="112"/>
      <c r="EK53" s="113"/>
      <c r="EL53" s="110">
        <f>データ!BK7</f>
        <v>37.6</v>
      </c>
      <c r="EM53" s="110"/>
      <c r="EN53" s="110"/>
      <c r="EO53" s="110"/>
      <c r="EP53" s="110"/>
      <c r="EQ53" s="110"/>
      <c r="ER53" s="110"/>
      <c r="ES53" s="110"/>
      <c r="ET53" s="110"/>
      <c r="EU53" s="110"/>
      <c r="EV53" s="110"/>
      <c r="EW53" s="110"/>
      <c r="EX53" s="110"/>
      <c r="EY53" s="110"/>
      <c r="EZ53" s="110"/>
      <c r="FA53" s="110"/>
      <c r="FB53" s="110"/>
      <c r="FC53" s="110"/>
      <c r="FD53" s="110"/>
      <c r="FE53" s="110">
        <f>データ!BL7</f>
        <v>40.700000000000003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38.200000000000003</v>
      </c>
      <c r="FY53" s="110"/>
      <c r="FZ53" s="110"/>
      <c r="GA53" s="110"/>
      <c r="GB53" s="110"/>
      <c r="GC53" s="110"/>
      <c r="GD53" s="110"/>
      <c r="GE53" s="110"/>
      <c r="GF53" s="110"/>
      <c r="GG53" s="110"/>
      <c r="GH53" s="110"/>
      <c r="GI53" s="110"/>
      <c r="GJ53" s="110"/>
      <c r="GK53" s="110"/>
      <c r="GL53" s="110"/>
      <c r="GM53" s="110"/>
      <c r="GN53" s="110"/>
      <c r="GO53" s="110"/>
      <c r="GP53" s="110"/>
      <c r="GQ53" s="110">
        <f>データ!BN7</f>
        <v>34.6</v>
      </c>
      <c r="GR53" s="110"/>
      <c r="GS53" s="110"/>
      <c r="GT53" s="110"/>
      <c r="GU53" s="110"/>
      <c r="GV53" s="110"/>
      <c r="GW53" s="110"/>
      <c r="GX53" s="110"/>
      <c r="GY53" s="110"/>
      <c r="GZ53" s="110"/>
      <c r="HA53" s="110"/>
      <c r="HB53" s="110"/>
      <c r="HC53" s="110"/>
      <c r="HD53" s="110"/>
      <c r="HE53" s="110"/>
      <c r="HF53" s="110"/>
      <c r="HG53" s="110"/>
      <c r="HH53" s="110"/>
      <c r="HI53" s="110"/>
      <c r="HJ53" s="110">
        <f>データ!BO7</f>
        <v>37.6</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11" t="s">
        <v>29</v>
      </c>
      <c r="IS53" s="112"/>
      <c r="IT53" s="112"/>
      <c r="IU53" s="112"/>
      <c r="IV53" s="112"/>
      <c r="IW53" s="112"/>
      <c r="IX53" s="112"/>
      <c r="IY53" s="112"/>
      <c r="IZ53" s="112"/>
      <c r="JA53" s="112"/>
      <c r="JB53" s="113"/>
      <c r="JC53" s="109">
        <f>データ!BV7</f>
        <v>6777</v>
      </c>
      <c r="JD53" s="109"/>
      <c r="JE53" s="109"/>
      <c r="JF53" s="109"/>
      <c r="JG53" s="109"/>
      <c r="JH53" s="109"/>
      <c r="JI53" s="109"/>
      <c r="JJ53" s="109"/>
      <c r="JK53" s="109"/>
      <c r="JL53" s="109"/>
      <c r="JM53" s="109"/>
      <c r="JN53" s="109"/>
      <c r="JO53" s="109"/>
      <c r="JP53" s="109"/>
      <c r="JQ53" s="109"/>
      <c r="JR53" s="109"/>
      <c r="JS53" s="109"/>
      <c r="JT53" s="109"/>
      <c r="JU53" s="109"/>
      <c r="JV53" s="109">
        <f>データ!BW7</f>
        <v>7496</v>
      </c>
      <c r="JW53" s="109"/>
      <c r="JX53" s="109"/>
      <c r="JY53" s="109"/>
      <c r="JZ53" s="109"/>
      <c r="KA53" s="109"/>
      <c r="KB53" s="109"/>
      <c r="KC53" s="109"/>
      <c r="KD53" s="109"/>
      <c r="KE53" s="109"/>
      <c r="KF53" s="109"/>
      <c r="KG53" s="109"/>
      <c r="KH53" s="109"/>
      <c r="KI53" s="109"/>
      <c r="KJ53" s="109"/>
      <c r="KK53" s="109"/>
      <c r="KL53" s="109"/>
      <c r="KM53" s="109"/>
      <c r="KN53" s="109"/>
      <c r="KO53" s="109">
        <f>データ!BX7</f>
        <v>6967</v>
      </c>
      <c r="KP53" s="109"/>
      <c r="KQ53" s="109"/>
      <c r="KR53" s="109"/>
      <c r="KS53" s="109"/>
      <c r="KT53" s="109"/>
      <c r="KU53" s="109"/>
      <c r="KV53" s="109"/>
      <c r="KW53" s="109"/>
      <c r="KX53" s="109"/>
      <c r="KY53" s="109"/>
      <c r="KZ53" s="109"/>
      <c r="LA53" s="109"/>
      <c r="LB53" s="109"/>
      <c r="LC53" s="109"/>
      <c r="LD53" s="109"/>
      <c r="LE53" s="109"/>
      <c r="LF53" s="109"/>
      <c r="LG53" s="109"/>
      <c r="LH53" s="109">
        <f>データ!BY7</f>
        <v>7138</v>
      </c>
      <c r="LI53" s="109"/>
      <c r="LJ53" s="109"/>
      <c r="LK53" s="109"/>
      <c r="LL53" s="109"/>
      <c r="LM53" s="109"/>
      <c r="LN53" s="109"/>
      <c r="LO53" s="109"/>
      <c r="LP53" s="109"/>
      <c r="LQ53" s="109"/>
      <c r="LR53" s="109"/>
      <c r="LS53" s="109"/>
      <c r="LT53" s="109"/>
      <c r="LU53" s="109"/>
      <c r="LV53" s="109"/>
      <c r="LW53" s="109"/>
      <c r="LX53" s="109"/>
      <c r="LY53" s="109"/>
      <c r="LZ53" s="109"/>
      <c r="MA53" s="109">
        <f>データ!BZ7</f>
        <v>8131</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91"/>
      <c r="NE53" s="92"/>
      <c r="NF53" s="92"/>
      <c r="NG53" s="92"/>
      <c r="NH53" s="92"/>
      <c r="NI53" s="92"/>
      <c r="NJ53" s="92"/>
      <c r="NK53" s="92"/>
      <c r="NL53" s="92"/>
      <c r="NM53" s="92"/>
      <c r="NN53" s="92"/>
      <c r="NO53" s="92"/>
      <c r="NP53" s="92"/>
      <c r="NQ53" s="92"/>
      <c r="NR53" s="9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91"/>
      <c r="NE54" s="92"/>
      <c r="NF54" s="92"/>
      <c r="NG54" s="92"/>
      <c r="NH54" s="92"/>
      <c r="NI54" s="92"/>
      <c r="NJ54" s="92"/>
      <c r="NK54" s="92"/>
      <c r="NL54" s="92"/>
      <c r="NM54" s="92"/>
      <c r="NN54" s="92"/>
      <c r="NO54" s="92"/>
      <c r="NP54" s="92"/>
      <c r="NQ54" s="92"/>
      <c r="NR54" s="93"/>
    </row>
    <row r="55" spans="1:382" ht="13.5" customHeight="1" x14ac:dyDescent="0.15">
      <c r="A55" s="2"/>
      <c r="B55" s="22"/>
      <c r="C55" s="24"/>
      <c r="D55" s="4"/>
      <c r="E55" s="4"/>
      <c r="F55" s="4"/>
      <c r="G55" s="4"/>
      <c r="H55" s="83" t="s">
        <v>34</v>
      </c>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24"/>
      <c r="DQ55" s="24"/>
      <c r="DR55" s="24"/>
      <c r="DS55" s="24"/>
      <c r="DT55" s="24"/>
      <c r="DU55" s="24"/>
      <c r="DV55" s="24"/>
      <c r="DW55" s="24"/>
      <c r="DX55" s="24"/>
      <c r="DY55" s="83" t="s">
        <v>35</v>
      </c>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24"/>
      <c r="IH55" s="24"/>
      <c r="II55" s="24"/>
      <c r="IJ55" s="24"/>
      <c r="IK55" s="24"/>
      <c r="IL55" s="24"/>
      <c r="IM55" s="24"/>
      <c r="IN55" s="24"/>
      <c r="IO55" s="24"/>
      <c r="IP55" s="83" t="s">
        <v>36</v>
      </c>
      <c r="IQ55" s="83"/>
      <c r="IR55" s="83"/>
      <c r="IS55" s="83"/>
      <c r="IT55" s="83"/>
      <c r="IU55" s="83"/>
      <c r="IV55" s="83"/>
      <c r="IW55" s="83"/>
      <c r="IX55" s="83"/>
      <c r="IY55" s="83"/>
      <c r="IZ55" s="83"/>
      <c r="JA55" s="83"/>
      <c r="JB55" s="83"/>
      <c r="JC55" s="83"/>
      <c r="JD55" s="83"/>
      <c r="JE55" s="83"/>
      <c r="JF55" s="83"/>
      <c r="JG55" s="83"/>
      <c r="JH55" s="83"/>
      <c r="JI55" s="83"/>
      <c r="JJ55" s="83"/>
      <c r="JK55" s="83"/>
      <c r="JL55" s="83"/>
      <c r="JM55" s="83"/>
      <c r="JN55" s="83"/>
      <c r="JO55" s="83"/>
      <c r="JP55" s="83"/>
      <c r="JQ55" s="83"/>
      <c r="JR55" s="83"/>
      <c r="JS55" s="83"/>
      <c r="JT55" s="83"/>
      <c r="JU55" s="83"/>
      <c r="JV55" s="83"/>
      <c r="JW55" s="83"/>
      <c r="JX55" s="83"/>
      <c r="JY55" s="83"/>
      <c r="JZ55" s="83"/>
      <c r="KA55" s="83"/>
      <c r="KB55" s="83"/>
      <c r="KC55" s="83"/>
      <c r="KD55" s="83"/>
      <c r="KE55" s="83"/>
      <c r="KF55" s="83"/>
      <c r="KG55" s="83"/>
      <c r="KH55" s="83"/>
      <c r="KI55" s="83"/>
      <c r="KJ55" s="83"/>
      <c r="KK55" s="83"/>
      <c r="KL55" s="83"/>
      <c r="KM55" s="83"/>
      <c r="KN55" s="83"/>
      <c r="KO55" s="83"/>
      <c r="KP55" s="83"/>
      <c r="KQ55" s="83"/>
      <c r="KR55" s="83"/>
      <c r="KS55" s="83"/>
      <c r="KT55" s="83"/>
      <c r="KU55" s="83"/>
      <c r="KV55" s="83"/>
      <c r="KW55" s="83"/>
      <c r="KX55" s="83"/>
      <c r="KY55" s="83"/>
      <c r="KZ55" s="83"/>
      <c r="LA55" s="83"/>
      <c r="LB55" s="83"/>
      <c r="LC55" s="83"/>
      <c r="LD55" s="83"/>
      <c r="LE55" s="83"/>
      <c r="LF55" s="83"/>
      <c r="LG55" s="83"/>
      <c r="LH55" s="83"/>
      <c r="LI55" s="83"/>
      <c r="LJ55" s="83"/>
      <c r="LK55" s="83"/>
      <c r="LL55" s="83"/>
      <c r="LM55" s="83"/>
      <c r="LN55" s="83"/>
      <c r="LO55" s="83"/>
      <c r="LP55" s="83"/>
      <c r="LQ55" s="83"/>
      <c r="LR55" s="83"/>
      <c r="LS55" s="83"/>
      <c r="LT55" s="83"/>
      <c r="LU55" s="83"/>
      <c r="LV55" s="83"/>
      <c r="LW55" s="83"/>
      <c r="LX55" s="83"/>
      <c r="LY55" s="83"/>
      <c r="LZ55" s="83"/>
      <c r="MA55" s="83"/>
      <c r="MB55" s="83"/>
      <c r="MC55" s="83"/>
      <c r="MD55" s="83"/>
      <c r="ME55" s="83"/>
      <c r="MF55" s="83"/>
      <c r="MG55" s="83"/>
      <c r="MH55" s="83"/>
      <c r="MI55" s="83"/>
      <c r="MJ55" s="83"/>
      <c r="MK55" s="83"/>
      <c r="ML55" s="83"/>
      <c r="MM55" s="83"/>
      <c r="MN55" s="83"/>
      <c r="MO55" s="83"/>
      <c r="MP55" s="83"/>
      <c r="MQ55" s="83"/>
      <c r="MR55" s="83"/>
      <c r="MS55" s="83"/>
      <c r="MT55" s="83"/>
      <c r="MU55" s="83"/>
      <c r="MV55" s="83"/>
      <c r="MW55" s="4"/>
      <c r="MX55" s="4"/>
      <c r="MY55" s="4"/>
      <c r="MZ55" s="24"/>
      <c r="NA55" s="24"/>
      <c r="NB55" s="23"/>
      <c r="NC55" s="2"/>
      <c r="ND55" s="91"/>
      <c r="NE55" s="92"/>
      <c r="NF55" s="92"/>
      <c r="NG55" s="92"/>
      <c r="NH55" s="92"/>
      <c r="NI55" s="92"/>
      <c r="NJ55" s="92"/>
      <c r="NK55" s="92"/>
      <c r="NL55" s="92"/>
      <c r="NM55" s="92"/>
      <c r="NN55" s="92"/>
      <c r="NO55" s="92"/>
      <c r="NP55" s="92"/>
      <c r="NQ55" s="92"/>
      <c r="NR55" s="93"/>
    </row>
    <row r="56" spans="1:382" ht="13.5" customHeight="1" x14ac:dyDescent="0.15">
      <c r="A56" s="2"/>
      <c r="B56" s="22"/>
      <c r="C56" s="24"/>
      <c r="D56" s="4"/>
      <c r="E56" s="4"/>
      <c r="F56" s="4"/>
      <c r="G56" s="4"/>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24"/>
      <c r="DQ56" s="24"/>
      <c r="DR56" s="24"/>
      <c r="DS56" s="24"/>
      <c r="DT56" s="24"/>
      <c r="DU56" s="24"/>
      <c r="DV56" s="24"/>
      <c r="DW56" s="24"/>
      <c r="DX56" s="24"/>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24"/>
      <c r="IH56" s="24"/>
      <c r="II56" s="24"/>
      <c r="IJ56" s="24"/>
      <c r="IK56" s="24"/>
      <c r="IL56" s="24"/>
      <c r="IM56" s="24"/>
      <c r="IN56" s="24"/>
      <c r="IO56" s="24"/>
      <c r="IP56" s="83"/>
      <c r="IQ56" s="83"/>
      <c r="IR56" s="83"/>
      <c r="IS56" s="83"/>
      <c r="IT56" s="83"/>
      <c r="IU56" s="83"/>
      <c r="IV56" s="83"/>
      <c r="IW56" s="83"/>
      <c r="IX56" s="83"/>
      <c r="IY56" s="83"/>
      <c r="IZ56" s="83"/>
      <c r="JA56" s="83"/>
      <c r="JB56" s="83"/>
      <c r="JC56" s="83"/>
      <c r="JD56" s="83"/>
      <c r="JE56" s="83"/>
      <c r="JF56" s="83"/>
      <c r="JG56" s="83"/>
      <c r="JH56" s="83"/>
      <c r="JI56" s="83"/>
      <c r="JJ56" s="83"/>
      <c r="JK56" s="83"/>
      <c r="JL56" s="83"/>
      <c r="JM56" s="83"/>
      <c r="JN56" s="83"/>
      <c r="JO56" s="83"/>
      <c r="JP56" s="83"/>
      <c r="JQ56" s="83"/>
      <c r="JR56" s="83"/>
      <c r="JS56" s="83"/>
      <c r="JT56" s="83"/>
      <c r="JU56" s="83"/>
      <c r="JV56" s="83"/>
      <c r="JW56" s="83"/>
      <c r="JX56" s="83"/>
      <c r="JY56" s="83"/>
      <c r="JZ56" s="83"/>
      <c r="KA56" s="83"/>
      <c r="KB56" s="83"/>
      <c r="KC56" s="83"/>
      <c r="KD56" s="83"/>
      <c r="KE56" s="83"/>
      <c r="KF56" s="83"/>
      <c r="KG56" s="83"/>
      <c r="KH56" s="83"/>
      <c r="KI56" s="83"/>
      <c r="KJ56" s="83"/>
      <c r="KK56" s="83"/>
      <c r="KL56" s="83"/>
      <c r="KM56" s="83"/>
      <c r="KN56" s="83"/>
      <c r="KO56" s="83"/>
      <c r="KP56" s="83"/>
      <c r="KQ56" s="83"/>
      <c r="KR56" s="83"/>
      <c r="KS56" s="83"/>
      <c r="KT56" s="83"/>
      <c r="KU56" s="83"/>
      <c r="KV56" s="83"/>
      <c r="KW56" s="83"/>
      <c r="KX56" s="83"/>
      <c r="KY56" s="83"/>
      <c r="KZ56" s="83"/>
      <c r="LA56" s="83"/>
      <c r="LB56" s="83"/>
      <c r="LC56" s="83"/>
      <c r="LD56" s="83"/>
      <c r="LE56" s="83"/>
      <c r="LF56" s="83"/>
      <c r="LG56" s="83"/>
      <c r="LH56" s="83"/>
      <c r="LI56" s="83"/>
      <c r="LJ56" s="83"/>
      <c r="LK56" s="83"/>
      <c r="LL56" s="83"/>
      <c r="LM56" s="83"/>
      <c r="LN56" s="83"/>
      <c r="LO56" s="83"/>
      <c r="LP56" s="83"/>
      <c r="LQ56" s="83"/>
      <c r="LR56" s="83"/>
      <c r="LS56" s="83"/>
      <c r="LT56" s="83"/>
      <c r="LU56" s="83"/>
      <c r="LV56" s="83"/>
      <c r="LW56" s="83"/>
      <c r="LX56" s="83"/>
      <c r="LY56" s="83"/>
      <c r="LZ56" s="83"/>
      <c r="MA56" s="83"/>
      <c r="MB56" s="83"/>
      <c r="MC56" s="83"/>
      <c r="MD56" s="83"/>
      <c r="ME56" s="83"/>
      <c r="MF56" s="83"/>
      <c r="MG56" s="83"/>
      <c r="MH56" s="83"/>
      <c r="MI56" s="83"/>
      <c r="MJ56" s="83"/>
      <c r="MK56" s="83"/>
      <c r="ML56" s="83"/>
      <c r="MM56" s="83"/>
      <c r="MN56" s="83"/>
      <c r="MO56" s="83"/>
      <c r="MP56" s="83"/>
      <c r="MQ56" s="83"/>
      <c r="MR56" s="83"/>
      <c r="MS56" s="83"/>
      <c r="MT56" s="83"/>
      <c r="MU56" s="83"/>
      <c r="MV56" s="83"/>
      <c r="MW56" s="4"/>
      <c r="MX56" s="4"/>
      <c r="MY56" s="4"/>
      <c r="MZ56" s="24"/>
      <c r="NA56" s="24"/>
      <c r="NB56" s="23"/>
      <c r="NC56" s="2"/>
      <c r="ND56" s="91"/>
      <c r="NE56" s="92"/>
      <c r="NF56" s="92"/>
      <c r="NG56" s="92"/>
      <c r="NH56" s="92"/>
      <c r="NI56" s="92"/>
      <c r="NJ56" s="92"/>
      <c r="NK56" s="92"/>
      <c r="NL56" s="92"/>
      <c r="NM56" s="92"/>
      <c r="NN56" s="92"/>
      <c r="NO56" s="92"/>
      <c r="NP56" s="92"/>
      <c r="NQ56" s="92"/>
      <c r="NR56" s="9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91"/>
      <c r="NE57" s="92"/>
      <c r="NF57" s="92"/>
      <c r="NG57" s="92"/>
      <c r="NH57" s="92"/>
      <c r="NI57" s="92"/>
      <c r="NJ57" s="92"/>
      <c r="NK57" s="92"/>
      <c r="NL57" s="92"/>
      <c r="NM57" s="92"/>
      <c r="NN57" s="92"/>
      <c r="NO57" s="92"/>
      <c r="NP57" s="92"/>
      <c r="NQ57" s="92"/>
      <c r="NR57" s="9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91"/>
      <c r="NE58" s="92"/>
      <c r="NF58" s="92"/>
      <c r="NG58" s="92"/>
      <c r="NH58" s="92"/>
      <c r="NI58" s="92"/>
      <c r="NJ58" s="92"/>
      <c r="NK58" s="92"/>
      <c r="NL58" s="92"/>
      <c r="NM58" s="92"/>
      <c r="NN58" s="92"/>
      <c r="NO58" s="92"/>
      <c r="NP58" s="92"/>
      <c r="NQ58" s="92"/>
      <c r="NR58" s="9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91"/>
      <c r="NE59" s="92"/>
      <c r="NF59" s="92"/>
      <c r="NG59" s="92"/>
      <c r="NH59" s="92"/>
      <c r="NI59" s="92"/>
      <c r="NJ59" s="92"/>
      <c r="NK59" s="92"/>
      <c r="NL59" s="92"/>
      <c r="NM59" s="92"/>
      <c r="NN59" s="92"/>
      <c r="NO59" s="92"/>
      <c r="NP59" s="92"/>
      <c r="NQ59" s="92"/>
      <c r="NR59" s="93"/>
    </row>
    <row r="60" spans="1:382" ht="13.5" customHeight="1" x14ac:dyDescent="0.15">
      <c r="A60" s="23"/>
      <c r="B60" s="19"/>
      <c r="C60" s="20"/>
      <c r="D60" s="20"/>
      <c r="E60" s="20"/>
      <c r="F60" s="20"/>
      <c r="G60" s="20"/>
      <c r="H60" s="85" t="s">
        <v>37</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20"/>
      <c r="MX60" s="20"/>
      <c r="MY60" s="20"/>
      <c r="MZ60" s="20"/>
      <c r="NA60" s="20"/>
      <c r="NB60" s="21"/>
      <c r="NC60" s="2"/>
      <c r="ND60" s="91"/>
      <c r="NE60" s="92"/>
      <c r="NF60" s="92"/>
      <c r="NG60" s="92"/>
      <c r="NH60" s="92"/>
      <c r="NI60" s="92"/>
      <c r="NJ60" s="92"/>
      <c r="NK60" s="92"/>
      <c r="NL60" s="92"/>
      <c r="NM60" s="92"/>
      <c r="NN60" s="92"/>
      <c r="NO60" s="92"/>
      <c r="NP60" s="92"/>
      <c r="NQ60" s="92"/>
      <c r="NR60" s="93"/>
    </row>
    <row r="61" spans="1:382" ht="13.5" customHeight="1" x14ac:dyDescent="0.15">
      <c r="A61" s="23"/>
      <c r="B61" s="19"/>
      <c r="C61" s="20"/>
      <c r="D61" s="20"/>
      <c r="E61" s="20"/>
      <c r="F61" s="20"/>
      <c r="G61" s="20"/>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20"/>
      <c r="MX61" s="20"/>
      <c r="MY61" s="20"/>
      <c r="MZ61" s="20"/>
      <c r="NA61" s="20"/>
      <c r="NB61" s="21"/>
      <c r="NC61" s="2"/>
      <c r="ND61" s="91"/>
      <c r="NE61" s="92"/>
      <c r="NF61" s="92"/>
      <c r="NG61" s="92"/>
      <c r="NH61" s="92"/>
      <c r="NI61" s="92"/>
      <c r="NJ61" s="92"/>
      <c r="NK61" s="92"/>
      <c r="NL61" s="92"/>
      <c r="NM61" s="92"/>
      <c r="NN61" s="92"/>
      <c r="NO61" s="92"/>
      <c r="NP61" s="92"/>
      <c r="NQ61" s="92"/>
      <c r="NR61" s="9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91"/>
      <c r="NE62" s="92"/>
      <c r="NF62" s="92"/>
      <c r="NG62" s="92"/>
      <c r="NH62" s="92"/>
      <c r="NI62" s="92"/>
      <c r="NJ62" s="92"/>
      <c r="NK62" s="92"/>
      <c r="NL62" s="92"/>
      <c r="NM62" s="92"/>
      <c r="NN62" s="92"/>
      <c r="NO62" s="92"/>
      <c r="NP62" s="92"/>
      <c r="NQ62" s="92"/>
      <c r="NR62" s="9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87" t="s">
        <v>38</v>
      </c>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91"/>
      <c r="NE63" s="92"/>
      <c r="NF63" s="92"/>
      <c r="NG63" s="92"/>
      <c r="NH63" s="92"/>
      <c r="NI63" s="92"/>
      <c r="NJ63" s="92"/>
      <c r="NK63" s="92"/>
      <c r="NL63" s="92"/>
      <c r="NM63" s="92"/>
      <c r="NN63" s="92"/>
      <c r="NO63" s="92"/>
      <c r="NP63" s="92"/>
      <c r="NQ63" s="92"/>
      <c r="NR63" s="9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94"/>
      <c r="NE64" s="95"/>
      <c r="NF64" s="95"/>
      <c r="NG64" s="95"/>
      <c r="NH64" s="95"/>
      <c r="NI64" s="95"/>
      <c r="NJ64" s="95"/>
      <c r="NK64" s="95"/>
      <c r="NL64" s="95"/>
      <c r="NM64" s="95"/>
      <c r="NN64" s="95"/>
      <c r="NO64" s="95"/>
      <c r="NP64" s="95"/>
      <c r="NQ64" s="95"/>
      <c r="NR64" s="96"/>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88" t="s">
        <v>39</v>
      </c>
      <c r="NE65" s="89"/>
      <c r="NF65" s="89"/>
      <c r="NG65" s="89"/>
      <c r="NH65" s="89"/>
      <c r="NI65" s="89"/>
      <c r="NJ65" s="89"/>
      <c r="NK65" s="89"/>
      <c r="NL65" s="89"/>
      <c r="NM65" s="89"/>
      <c r="NN65" s="89"/>
      <c r="NO65" s="89"/>
      <c r="NP65" s="89"/>
      <c r="NQ65" s="89"/>
      <c r="NR65" s="9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91" t="s">
        <v>147</v>
      </c>
      <c r="NE66" s="92"/>
      <c r="NF66" s="92"/>
      <c r="NG66" s="92"/>
      <c r="NH66" s="92"/>
      <c r="NI66" s="92"/>
      <c r="NJ66" s="92"/>
      <c r="NK66" s="92"/>
      <c r="NL66" s="92"/>
      <c r="NM66" s="92"/>
      <c r="NN66" s="92"/>
      <c r="NO66" s="92"/>
      <c r="NP66" s="92"/>
      <c r="NQ66" s="92"/>
      <c r="NR66" s="9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97">
        <f>データ!CM7</f>
        <v>0</v>
      </c>
      <c r="CW67" s="98"/>
      <c r="CX67" s="98"/>
      <c r="CY67" s="98"/>
      <c r="CZ67" s="98"/>
      <c r="DA67" s="98"/>
      <c r="DB67" s="98"/>
      <c r="DC67" s="98"/>
      <c r="DD67" s="98"/>
      <c r="DE67" s="98"/>
      <c r="DF67" s="98"/>
      <c r="DG67" s="98"/>
      <c r="DH67" s="98"/>
      <c r="DI67" s="98"/>
      <c r="DJ67" s="98"/>
      <c r="DK67" s="98"/>
      <c r="DL67" s="98"/>
      <c r="DM67" s="98"/>
      <c r="DN67" s="98"/>
      <c r="DO67" s="98"/>
      <c r="DP67" s="98"/>
      <c r="DQ67" s="98"/>
      <c r="DR67" s="98"/>
      <c r="DS67" s="98"/>
      <c r="DT67" s="98"/>
      <c r="DU67" s="98"/>
      <c r="DV67" s="98"/>
      <c r="DW67" s="98"/>
      <c r="DX67" s="98"/>
      <c r="DY67" s="98"/>
      <c r="DZ67" s="98"/>
      <c r="EA67" s="98"/>
      <c r="EB67" s="98"/>
      <c r="EC67" s="98"/>
      <c r="ED67" s="98"/>
      <c r="EE67" s="98"/>
      <c r="EF67" s="98"/>
      <c r="EG67" s="98"/>
      <c r="EH67" s="98"/>
      <c r="EI67" s="98"/>
      <c r="EJ67" s="98"/>
      <c r="EK67" s="98"/>
      <c r="EL67" s="98"/>
      <c r="EM67" s="98"/>
      <c r="EN67" s="98"/>
      <c r="EO67" s="98"/>
      <c r="EP67" s="98"/>
      <c r="EQ67" s="98"/>
      <c r="ER67" s="98"/>
      <c r="ES67" s="98"/>
      <c r="ET67" s="98"/>
      <c r="EU67" s="98"/>
      <c r="EV67" s="98"/>
      <c r="EW67" s="98"/>
      <c r="EX67" s="98"/>
      <c r="EY67" s="98"/>
      <c r="EZ67" s="98"/>
      <c r="FA67" s="98"/>
      <c r="FB67" s="98"/>
      <c r="FC67" s="98"/>
      <c r="FD67" s="98"/>
      <c r="FE67" s="98"/>
      <c r="FF67" s="98"/>
      <c r="FG67" s="98"/>
      <c r="FH67" s="98"/>
      <c r="FI67" s="98"/>
      <c r="FJ67" s="98"/>
      <c r="FK67" s="98"/>
      <c r="FL67" s="98"/>
      <c r="FM67" s="98"/>
      <c r="FN67" s="98"/>
      <c r="FO67" s="98"/>
      <c r="FP67" s="98"/>
      <c r="FQ67" s="98"/>
      <c r="FR67" s="98"/>
      <c r="FS67" s="98"/>
      <c r="FT67" s="98"/>
      <c r="FU67" s="98"/>
      <c r="FV67" s="98"/>
      <c r="FW67" s="9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91"/>
      <c r="NE67" s="92"/>
      <c r="NF67" s="92"/>
      <c r="NG67" s="92"/>
      <c r="NH67" s="92"/>
      <c r="NI67" s="92"/>
      <c r="NJ67" s="92"/>
      <c r="NK67" s="92"/>
      <c r="NL67" s="92"/>
      <c r="NM67" s="92"/>
      <c r="NN67" s="92"/>
      <c r="NO67" s="92"/>
      <c r="NP67" s="92"/>
      <c r="NQ67" s="92"/>
      <c r="NR67" s="9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00"/>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1"/>
      <c r="EY68" s="101"/>
      <c r="EZ68" s="101"/>
      <c r="FA68" s="101"/>
      <c r="FB68" s="101"/>
      <c r="FC68" s="101"/>
      <c r="FD68" s="101"/>
      <c r="FE68" s="101"/>
      <c r="FF68" s="101"/>
      <c r="FG68" s="101"/>
      <c r="FH68" s="101"/>
      <c r="FI68" s="101"/>
      <c r="FJ68" s="101"/>
      <c r="FK68" s="101"/>
      <c r="FL68" s="101"/>
      <c r="FM68" s="101"/>
      <c r="FN68" s="101"/>
      <c r="FO68" s="101"/>
      <c r="FP68" s="101"/>
      <c r="FQ68" s="101"/>
      <c r="FR68" s="101"/>
      <c r="FS68" s="101"/>
      <c r="FT68" s="101"/>
      <c r="FU68" s="101"/>
      <c r="FV68" s="101"/>
      <c r="FW68" s="10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91"/>
      <c r="NE68" s="92"/>
      <c r="NF68" s="92"/>
      <c r="NG68" s="92"/>
      <c r="NH68" s="92"/>
      <c r="NI68" s="92"/>
      <c r="NJ68" s="92"/>
      <c r="NK68" s="92"/>
      <c r="NL68" s="92"/>
      <c r="NM68" s="92"/>
      <c r="NN68" s="92"/>
      <c r="NO68" s="92"/>
      <c r="NP68" s="92"/>
      <c r="NQ68" s="92"/>
      <c r="NR68" s="9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00"/>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1"/>
      <c r="EY69" s="101"/>
      <c r="EZ69" s="101"/>
      <c r="FA69" s="101"/>
      <c r="FB69" s="101"/>
      <c r="FC69" s="101"/>
      <c r="FD69" s="101"/>
      <c r="FE69" s="101"/>
      <c r="FF69" s="101"/>
      <c r="FG69" s="101"/>
      <c r="FH69" s="101"/>
      <c r="FI69" s="101"/>
      <c r="FJ69" s="101"/>
      <c r="FK69" s="101"/>
      <c r="FL69" s="101"/>
      <c r="FM69" s="101"/>
      <c r="FN69" s="101"/>
      <c r="FO69" s="101"/>
      <c r="FP69" s="101"/>
      <c r="FQ69" s="101"/>
      <c r="FR69" s="101"/>
      <c r="FS69" s="101"/>
      <c r="FT69" s="101"/>
      <c r="FU69" s="101"/>
      <c r="FV69" s="101"/>
      <c r="FW69" s="10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91"/>
      <c r="NE69" s="92"/>
      <c r="NF69" s="92"/>
      <c r="NG69" s="92"/>
      <c r="NH69" s="92"/>
      <c r="NI69" s="92"/>
      <c r="NJ69" s="92"/>
      <c r="NK69" s="92"/>
      <c r="NL69" s="92"/>
      <c r="NM69" s="92"/>
      <c r="NN69" s="92"/>
      <c r="NO69" s="92"/>
      <c r="NP69" s="92"/>
      <c r="NQ69" s="92"/>
      <c r="NR69" s="9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03"/>
      <c r="CW70" s="104"/>
      <c r="CX70" s="104"/>
      <c r="CY70" s="104"/>
      <c r="CZ70" s="104"/>
      <c r="DA70" s="104"/>
      <c r="DB70" s="104"/>
      <c r="DC70" s="104"/>
      <c r="DD70" s="104"/>
      <c r="DE70" s="104"/>
      <c r="DF70" s="104"/>
      <c r="DG70" s="104"/>
      <c r="DH70" s="104"/>
      <c r="DI70" s="104"/>
      <c r="DJ70" s="104"/>
      <c r="DK70" s="104"/>
      <c r="DL70" s="104"/>
      <c r="DM70" s="104"/>
      <c r="DN70" s="104"/>
      <c r="DO70" s="104"/>
      <c r="DP70" s="104"/>
      <c r="DQ70" s="104"/>
      <c r="DR70" s="104"/>
      <c r="DS70" s="104"/>
      <c r="DT70" s="104"/>
      <c r="DU70" s="104"/>
      <c r="DV70" s="104"/>
      <c r="DW70" s="104"/>
      <c r="DX70" s="104"/>
      <c r="DY70" s="104"/>
      <c r="DZ70" s="104"/>
      <c r="EA70" s="104"/>
      <c r="EB70" s="104"/>
      <c r="EC70" s="104"/>
      <c r="ED70" s="104"/>
      <c r="EE70" s="104"/>
      <c r="EF70" s="104"/>
      <c r="EG70" s="104"/>
      <c r="EH70" s="104"/>
      <c r="EI70" s="104"/>
      <c r="EJ70" s="104"/>
      <c r="EK70" s="104"/>
      <c r="EL70" s="104"/>
      <c r="EM70" s="104"/>
      <c r="EN70" s="104"/>
      <c r="EO70" s="104"/>
      <c r="EP70" s="104"/>
      <c r="EQ70" s="104"/>
      <c r="ER70" s="104"/>
      <c r="ES70" s="104"/>
      <c r="ET70" s="104"/>
      <c r="EU70" s="104"/>
      <c r="EV70" s="104"/>
      <c r="EW70" s="104"/>
      <c r="EX70" s="104"/>
      <c r="EY70" s="104"/>
      <c r="EZ70" s="104"/>
      <c r="FA70" s="104"/>
      <c r="FB70" s="104"/>
      <c r="FC70" s="104"/>
      <c r="FD70" s="104"/>
      <c r="FE70" s="104"/>
      <c r="FF70" s="104"/>
      <c r="FG70" s="104"/>
      <c r="FH70" s="104"/>
      <c r="FI70" s="104"/>
      <c r="FJ70" s="104"/>
      <c r="FK70" s="104"/>
      <c r="FL70" s="104"/>
      <c r="FM70" s="104"/>
      <c r="FN70" s="104"/>
      <c r="FO70" s="104"/>
      <c r="FP70" s="104"/>
      <c r="FQ70" s="104"/>
      <c r="FR70" s="104"/>
      <c r="FS70" s="104"/>
      <c r="FT70" s="104"/>
      <c r="FU70" s="104"/>
      <c r="FV70" s="104"/>
      <c r="FW70" s="10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91"/>
      <c r="NE70" s="92"/>
      <c r="NF70" s="92"/>
      <c r="NG70" s="92"/>
      <c r="NH70" s="92"/>
      <c r="NI70" s="92"/>
      <c r="NJ70" s="92"/>
      <c r="NK70" s="92"/>
      <c r="NL70" s="92"/>
      <c r="NM70" s="92"/>
      <c r="NN70" s="92"/>
      <c r="NO70" s="92"/>
      <c r="NP70" s="92"/>
      <c r="NQ70" s="92"/>
      <c r="NR70" s="9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91"/>
      <c r="NE71" s="92"/>
      <c r="NF71" s="92"/>
      <c r="NG71" s="92"/>
      <c r="NH71" s="92"/>
      <c r="NI71" s="92"/>
      <c r="NJ71" s="92"/>
      <c r="NK71" s="92"/>
      <c r="NL71" s="92"/>
      <c r="NM71" s="92"/>
      <c r="NN71" s="92"/>
      <c r="NO71" s="92"/>
      <c r="NP71" s="92"/>
      <c r="NQ71" s="92"/>
      <c r="NR71" s="9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87" t="s">
        <v>40</v>
      </c>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91"/>
      <c r="NE72" s="92"/>
      <c r="NF72" s="92"/>
      <c r="NG72" s="92"/>
      <c r="NH72" s="92"/>
      <c r="NI72" s="92"/>
      <c r="NJ72" s="92"/>
      <c r="NK72" s="92"/>
      <c r="NL72" s="92"/>
      <c r="NM72" s="92"/>
      <c r="NN72" s="92"/>
      <c r="NO72" s="92"/>
      <c r="NP72" s="92"/>
      <c r="NQ72" s="92"/>
      <c r="NR72" s="9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91"/>
      <c r="NE73" s="92"/>
      <c r="NF73" s="92"/>
      <c r="NG73" s="92"/>
      <c r="NH73" s="92"/>
      <c r="NI73" s="92"/>
      <c r="NJ73" s="92"/>
      <c r="NK73" s="92"/>
      <c r="NL73" s="92"/>
      <c r="NM73" s="92"/>
      <c r="NN73" s="92"/>
      <c r="NO73" s="92"/>
      <c r="NP73" s="92"/>
      <c r="NQ73" s="92"/>
      <c r="NR73" s="9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91"/>
      <c r="NE74" s="92"/>
      <c r="NF74" s="92"/>
      <c r="NG74" s="92"/>
      <c r="NH74" s="92"/>
      <c r="NI74" s="92"/>
      <c r="NJ74" s="92"/>
      <c r="NK74" s="92"/>
      <c r="NL74" s="92"/>
      <c r="NM74" s="92"/>
      <c r="NN74" s="92"/>
      <c r="NO74" s="92"/>
      <c r="NP74" s="92"/>
      <c r="NQ74" s="92"/>
      <c r="NR74" s="9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87"/>
      <c r="CW75" s="87"/>
      <c r="CX75" s="87"/>
      <c r="CY75" s="87"/>
      <c r="CZ75" s="87"/>
      <c r="DA75" s="87"/>
      <c r="DB75" s="87"/>
      <c r="DC75" s="87"/>
      <c r="DD75" s="87"/>
      <c r="DE75" s="87"/>
      <c r="DF75" s="87"/>
      <c r="DG75" s="87"/>
      <c r="DH75" s="87"/>
      <c r="DI75" s="87"/>
      <c r="DJ75" s="87"/>
      <c r="DK75" s="87"/>
      <c r="DL75" s="87"/>
      <c r="DM75" s="87"/>
      <c r="DN75" s="87"/>
      <c r="DO75" s="87"/>
      <c r="DP75" s="87"/>
      <c r="DQ75" s="87"/>
      <c r="DR75" s="87"/>
      <c r="DS75" s="87"/>
      <c r="DT75" s="87"/>
      <c r="DU75" s="87"/>
      <c r="DV75" s="87"/>
      <c r="DW75" s="87"/>
      <c r="DX75" s="87"/>
      <c r="DY75" s="87"/>
      <c r="DZ75" s="87"/>
      <c r="EA75" s="87"/>
      <c r="EB75" s="87"/>
      <c r="EC75" s="87"/>
      <c r="ED75" s="87"/>
      <c r="EE75" s="87"/>
      <c r="EF75" s="87"/>
      <c r="EG75" s="87"/>
      <c r="EH75" s="87"/>
      <c r="EI75" s="87"/>
      <c r="EJ75" s="87"/>
      <c r="EK75" s="87"/>
      <c r="EL75" s="87"/>
      <c r="EM75" s="87"/>
      <c r="EN75" s="87"/>
      <c r="EO75" s="87"/>
      <c r="EP75" s="87"/>
      <c r="EQ75" s="87"/>
      <c r="ER75" s="87"/>
      <c r="ES75" s="87"/>
      <c r="ET75" s="87"/>
      <c r="EU75" s="87"/>
      <c r="EV75" s="87"/>
      <c r="EW75" s="87"/>
      <c r="EX75" s="87"/>
      <c r="EY75" s="87"/>
      <c r="EZ75" s="87"/>
      <c r="FA75" s="87"/>
      <c r="FB75" s="87"/>
      <c r="FC75" s="87"/>
      <c r="FD75" s="87"/>
      <c r="FE75" s="87"/>
      <c r="FF75" s="87"/>
      <c r="FG75" s="87"/>
      <c r="FH75" s="87"/>
      <c r="FI75" s="87"/>
      <c r="FJ75" s="87"/>
      <c r="FK75" s="87"/>
      <c r="FL75" s="87"/>
      <c r="FM75" s="87"/>
      <c r="FN75" s="87"/>
      <c r="FO75" s="87"/>
      <c r="FP75" s="87"/>
      <c r="FQ75" s="87"/>
      <c r="FR75" s="87"/>
      <c r="FS75" s="87"/>
      <c r="FT75" s="87"/>
      <c r="FU75" s="87"/>
      <c r="FV75" s="87"/>
      <c r="FW75" s="8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91"/>
      <c r="NE75" s="92"/>
      <c r="NF75" s="92"/>
      <c r="NG75" s="92"/>
      <c r="NH75" s="92"/>
      <c r="NI75" s="92"/>
      <c r="NJ75" s="92"/>
      <c r="NK75" s="92"/>
      <c r="NL75" s="92"/>
      <c r="NM75" s="92"/>
      <c r="NN75" s="92"/>
      <c r="NO75" s="92"/>
      <c r="NP75" s="92"/>
      <c r="NQ75" s="92"/>
      <c r="NR75" s="93"/>
    </row>
    <row r="76" spans="1:382" ht="13.5" customHeight="1" x14ac:dyDescent="0.15">
      <c r="A76" s="2"/>
      <c r="B76" s="22"/>
      <c r="C76" s="4"/>
      <c r="D76" s="4"/>
      <c r="E76" s="4"/>
      <c r="F76" s="4"/>
      <c r="I76" s="4"/>
      <c r="J76" s="4"/>
      <c r="K76" s="4"/>
      <c r="L76" s="4"/>
      <c r="M76" s="4"/>
      <c r="N76" s="4"/>
      <c r="O76" s="4"/>
      <c r="P76" s="4"/>
      <c r="Q76" s="4"/>
      <c r="R76" s="106">
        <f>データ!$B$11</f>
        <v>41275</v>
      </c>
      <c r="S76" s="107"/>
      <c r="T76" s="107"/>
      <c r="U76" s="107"/>
      <c r="V76" s="107"/>
      <c r="W76" s="107"/>
      <c r="X76" s="107"/>
      <c r="Y76" s="107"/>
      <c r="Z76" s="107"/>
      <c r="AA76" s="107"/>
      <c r="AB76" s="107"/>
      <c r="AC76" s="107"/>
      <c r="AD76" s="107"/>
      <c r="AE76" s="107"/>
      <c r="AF76" s="108"/>
      <c r="AG76" s="106">
        <f>データ!$C$11</f>
        <v>41640</v>
      </c>
      <c r="AH76" s="107"/>
      <c r="AI76" s="107"/>
      <c r="AJ76" s="107"/>
      <c r="AK76" s="107"/>
      <c r="AL76" s="107"/>
      <c r="AM76" s="107"/>
      <c r="AN76" s="107"/>
      <c r="AO76" s="107"/>
      <c r="AP76" s="107"/>
      <c r="AQ76" s="107"/>
      <c r="AR76" s="107"/>
      <c r="AS76" s="107"/>
      <c r="AT76" s="107"/>
      <c r="AU76" s="108"/>
      <c r="AV76" s="106">
        <f>データ!$D$11</f>
        <v>42005</v>
      </c>
      <c r="AW76" s="107"/>
      <c r="AX76" s="107"/>
      <c r="AY76" s="107"/>
      <c r="AZ76" s="107"/>
      <c r="BA76" s="107"/>
      <c r="BB76" s="107"/>
      <c r="BC76" s="107"/>
      <c r="BD76" s="107"/>
      <c r="BE76" s="107"/>
      <c r="BF76" s="107"/>
      <c r="BG76" s="107"/>
      <c r="BH76" s="107"/>
      <c r="BI76" s="107"/>
      <c r="BJ76" s="108"/>
      <c r="BK76" s="106">
        <f>データ!$E$11</f>
        <v>42370</v>
      </c>
      <c r="BL76" s="107"/>
      <c r="BM76" s="107"/>
      <c r="BN76" s="107"/>
      <c r="BO76" s="107"/>
      <c r="BP76" s="107"/>
      <c r="BQ76" s="107"/>
      <c r="BR76" s="107"/>
      <c r="BS76" s="107"/>
      <c r="BT76" s="107"/>
      <c r="BU76" s="107"/>
      <c r="BV76" s="107"/>
      <c r="BW76" s="107"/>
      <c r="BX76" s="107"/>
      <c r="BY76" s="108"/>
      <c r="BZ76" s="106">
        <f>データ!$F$11</f>
        <v>42736</v>
      </c>
      <c r="CA76" s="107"/>
      <c r="CB76" s="107"/>
      <c r="CC76" s="107"/>
      <c r="CD76" s="107"/>
      <c r="CE76" s="107"/>
      <c r="CF76" s="107"/>
      <c r="CG76" s="107"/>
      <c r="CH76" s="107"/>
      <c r="CI76" s="107"/>
      <c r="CJ76" s="107"/>
      <c r="CK76" s="107"/>
      <c r="CL76" s="107"/>
      <c r="CM76" s="107"/>
      <c r="CN76" s="108"/>
      <c r="CO76" s="4"/>
      <c r="CP76" s="4"/>
      <c r="CQ76" s="4"/>
      <c r="CR76" s="4"/>
      <c r="CS76" s="4"/>
      <c r="CT76" s="4"/>
      <c r="CU76" s="4"/>
      <c r="CV76" s="97">
        <f>データ!CN7</f>
        <v>5590</v>
      </c>
      <c r="CW76" s="98"/>
      <c r="CX76" s="98"/>
      <c r="CY76" s="98"/>
      <c r="CZ76" s="98"/>
      <c r="DA76" s="98"/>
      <c r="DB76" s="98"/>
      <c r="DC76" s="98"/>
      <c r="DD76" s="98"/>
      <c r="DE76" s="98"/>
      <c r="DF76" s="98"/>
      <c r="DG76" s="98"/>
      <c r="DH76" s="98"/>
      <c r="DI76" s="98"/>
      <c r="DJ76" s="98"/>
      <c r="DK76" s="98"/>
      <c r="DL76" s="98"/>
      <c r="DM76" s="98"/>
      <c r="DN76" s="98"/>
      <c r="DO76" s="98"/>
      <c r="DP76" s="98"/>
      <c r="DQ76" s="98"/>
      <c r="DR76" s="98"/>
      <c r="DS76" s="98"/>
      <c r="DT76" s="98"/>
      <c r="DU76" s="98"/>
      <c r="DV76" s="98"/>
      <c r="DW76" s="98"/>
      <c r="DX76" s="98"/>
      <c r="DY76" s="98"/>
      <c r="DZ76" s="98"/>
      <c r="EA76" s="98"/>
      <c r="EB76" s="98"/>
      <c r="EC76" s="98"/>
      <c r="ED76" s="98"/>
      <c r="EE76" s="98"/>
      <c r="EF76" s="98"/>
      <c r="EG76" s="98"/>
      <c r="EH76" s="98"/>
      <c r="EI76" s="98"/>
      <c r="EJ76" s="98"/>
      <c r="EK76" s="98"/>
      <c r="EL76" s="98"/>
      <c r="EM76" s="98"/>
      <c r="EN76" s="98"/>
      <c r="EO76" s="98"/>
      <c r="EP76" s="98"/>
      <c r="EQ76" s="98"/>
      <c r="ER76" s="98"/>
      <c r="ES76" s="98"/>
      <c r="ET76" s="98"/>
      <c r="EU76" s="98"/>
      <c r="EV76" s="98"/>
      <c r="EW76" s="98"/>
      <c r="EX76" s="98"/>
      <c r="EY76" s="98"/>
      <c r="EZ76" s="98"/>
      <c r="FA76" s="98"/>
      <c r="FB76" s="98"/>
      <c r="FC76" s="98"/>
      <c r="FD76" s="98"/>
      <c r="FE76" s="98"/>
      <c r="FF76" s="98"/>
      <c r="FG76" s="98"/>
      <c r="FH76" s="98"/>
      <c r="FI76" s="98"/>
      <c r="FJ76" s="98"/>
      <c r="FK76" s="98"/>
      <c r="FL76" s="98"/>
      <c r="FM76" s="98"/>
      <c r="FN76" s="98"/>
      <c r="FO76" s="98"/>
      <c r="FP76" s="98"/>
      <c r="FQ76" s="98"/>
      <c r="FR76" s="98"/>
      <c r="FS76" s="98"/>
      <c r="FT76" s="98"/>
      <c r="FU76" s="98"/>
      <c r="FV76" s="98"/>
      <c r="FW76" s="99"/>
      <c r="FY76" s="4"/>
      <c r="FZ76" s="4"/>
      <c r="GA76" s="4"/>
      <c r="GB76" s="4"/>
      <c r="GC76" s="4"/>
      <c r="GD76" s="4"/>
      <c r="GE76" s="4"/>
      <c r="GF76" s="4"/>
      <c r="GG76" s="4"/>
      <c r="GH76" s="4"/>
      <c r="GI76" s="4"/>
      <c r="GJ76" s="4"/>
      <c r="GK76" s="4"/>
      <c r="GL76" s="106">
        <f>データ!$B$11</f>
        <v>41275</v>
      </c>
      <c r="GM76" s="107"/>
      <c r="GN76" s="107"/>
      <c r="GO76" s="107"/>
      <c r="GP76" s="107"/>
      <c r="GQ76" s="107"/>
      <c r="GR76" s="107"/>
      <c r="GS76" s="107"/>
      <c r="GT76" s="107"/>
      <c r="GU76" s="107"/>
      <c r="GV76" s="107"/>
      <c r="GW76" s="107"/>
      <c r="GX76" s="107"/>
      <c r="GY76" s="107"/>
      <c r="GZ76" s="108"/>
      <c r="HA76" s="106">
        <f>データ!$C$11</f>
        <v>41640</v>
      </c>
      <c r="HB76" s="107"/>
      <c r="HC76" s="107"/>
      <c r="HD76" s="107"/>
      <c r="HE76" s="107"/>
      <c r="HF76" s="107"/>
      <c r="HG76" s="107"/>
      <c r="HH76" s="107"/>
      <c r="HI76" s="107"/>
      <c r="HJ76" s="107"/>
      <c r="HK76" s="107"/>
      <c r="HL76" s="107"/>
      <c r="HM76" s="107"/>
      <c r="HN76" s="107"/>
      <c r="HO76" s="108"/>
      <c r="HP76" s="106">
        <f>データ!$D$11</f>
        <v>42005</v>
      </c>
      <c r="HQ76" s="107"/>
      <c r="HR76" s="107"/>
      <c r="HS76" s="107"/>
      <c r="HT76" s="107"/>
      <c r="HU76" s="107"/>
      <c r="HV76" s="107"/>
      <c r="HW76" s="107"/>
      <c r="HX76" s="107"/>
      <c r="HY76" s="107"/>
      <c r="HZ76" s="107"/>
      <c r="IA76" s="107"/>
      <c r="IB76" s="107"/>
      <c r="IC76" s="107"/>
      <c r="ID76" s="108"/>
      <c r="IE76" s="106">
        <f>データ!$E$11</f>
        <v>42370</v>
      </c>
      <c r="IF76" s="107"/>
      <c r="IG76" s="107"/>
      <c r="IH76" s="107"/>
      <c r="II76" s="107"/>
      <c r="IJ76" s="107"/>
      <c r="IK76" s="107"/>
      <c r="IL76" s="107"/>
      <c r="IM76" s="107"/>
      <c r="IN76" s="107"/>
      <c r="IO76" s="107"/>
      <c r="IP76" s="107"/>
      <c r="IQ76" s="107"/>
      <c r="IR76" s="107"/>
      <c r="IS76" s="108"/>
      <c r="IT76" s="106">
        <f>データ!$F$11</f>
        <v>42736</v>
      </c>
      <c r="IU76" s="107"/>
      <c r="IV76" s="107"/>
      <c r="IW76" s="107"/>
      <c r="IX76" s="107"/>
      <c r="IY76" s="107"/>
      <c r="IZ76" s="107"/>
      <c r="JA76" s="107"/>
      <c r="JB76" s="107"/>
      <c r="JC76" s="107"/>
      <c r="JD76" s="107"/>
      <c r="JE76" s="107"/>
      <c r="JF76" s="107"/>
      <c r="JG76" s="107"/>
      <c r="JH76" s="108"/>
      <c r="JL76" s="4"/>
      <c r="JM76" s="4"/>
      <c r="JN76" s="4"/>
      <c r="JO76" s="4"/>
      <c r="JP76" s="4"/>
      <c r="JQ76" s="4"/>
      <c r="JR76" s="4"/>
      <c r="JS76" s="4"/>
      <c r="JT76" s="4"/>
      <c r="JU76" s="4"/>
      <c r="JV76" s="4"/>
      <c r="JW76" s="4"/>
      <c r="JX76" s="4"/>
      <c r="JY76" s="4"/>
      <c r="JZ76" s="4"/>
      <c r="KA76" s="106">
        <f>データ!$B$11</f>
        <v>41275</v>
      </c>
      <c r="KB76" s="107"/>
      <c r="KC76" s="107"/>
      <c r="KD76" s="107"/>
      <c r="KE76" s="107"/>
      <c r="KF76" s="107"/>
      <c r="KG76" s="107"/>
      <c r="KH76" s="107"/>
      <c r="KI76" s="107"/>
      <c r="KJ76" s="107"/>
      <c r="KK76" s="107"/>
      <c r="KL76" s="107"/>
      <c r="KM76" s="107"/>
      <c r="KN76" s="107"/>
      <c r="KO76" s="108"/>
      <c r="KP76" s="106">
        <f>データ!$C$11</f>
        <v>41640</v>
      </c>
      <c r="KQ76" s="107"/>
      <c r="KR76" s="107"/>
      <c r="KS76" s="107"/>
      <c r="KT76" s="107"/>
      <c r="KU76" s="107"/>
      <c r="KV76" s="107"/>
      <c r="KW76" s="107"/>
      <c r="KX76" s="107"/>
      <c r="KY76" s="107"/>
      <c r="KZ76" s="107"/>
      <c r="LA76" s="107"/>
      <c r="LB76" s="107"/>
      <c r="LC76" s="107"/>
      <c r="LD76" s="108"/>
      <c r="LE76" s="106">
        <f>データ!$D$11</f>
        <v>42005</v>
      </c>
      <c r="LF76" s="107"/>
      <c r="LG76" s="107"/>
      <c r="LH76" s="107"/>
      <c r="LI76" s="107"/>
      <c r="LJ76" s="107"/>
      <c r="LK76" s="107"/>
      <c r="LL76" s="107"/>
      <c r="LM76" s="107"/>
      <c r="LN76" s="107"/>
      <c r="LO76" s="107"/>
      <c r="LP76" s="107"/>
      <c r="LQ76" s="107"/>
      <c r="LR76" s="107"/>
      <c r="LS76" s="108"/>
      <c r="LT76" s="106">
        <f>データ!$E$11</f>
        <v>42370</v>
      </c>
      <c r="LU76" s="107"/>
      <c r="LV76" s="107"/>
      <c r="LW76" s="107"/>
      <c r="LX76" s="107"/>
      <c r="LY76" s="107"/>
      <c r="LZ76" s="107"/>
      <c r="MA76" s="107"/>
      <c r="MB76" s="107"/>
      <c r="MC76" s="107"/>
      <c r="MD76" s="107"/>
      <c r="ME76" s="107"/>
      <c r="MF76" s="107"/>
      <c r="MG76" s="107"/>
      <c r="MH76" s="108"/>
      <c r="MI76" s="106">
        <f>データ!$F$11</f>
        <v>42736</v>
      </c>
      <c r="MJ76" s="107"/>
      <c r="MK76" s="107"/>
      <c r="ML76" s="107"/>
      <c r="MM76" s="107"/>
      <c r="MN76" s="107"/>
      <c r="MO76" s="107"/>
      <c r="MP76" s="107"/>
      <c r="MQ76" s="107"/>
      <c r="MR76" s="107"/>
      <c r="MS76" s="107"/>
      <c r="MT76" s="107"/>
      <c r="MU76" s="107"/>
      <c r="MV76" s="107"/>
      <c r="MW76" s="108"/>
      <c r="MX76" s="4"/>
      <c r="MY76" s="4"/>
      <c r="MZ76" s="4"/>
      <c r="NA76" s="4"/>
      <c r="NB76" s="4"/>
      <c r="NC76" s="44"/>
      <c r="ND76" s="91"/>
      <c r="NE76" s="92"/>
      <c r="NF76" s="92"/>
      <c r="NG76" s="92"/>
      <c r="NH76" s="92"/>
      <c r="NI76" s="92"/>
      <c r="NJ76" s="92"/>
      <c r="NK76" s="92"/>
      <c r="NL76" s="92"/>
      <c r="NM76" s="92"/>
      <c r="NN76" s="92"/>
      <c r="NO76" s="92"/>
      <c r="NP76" s="92"/>
      <c r="NQ76" s="92"/>
      <c r="NR76" s="93"/>
    </row>
    <row r="77" spans="1:382" ht="13.5" customHeight="1" x14ac:dyDescent="0.15">
      <c r="A77" s="2"/>
      <c r="B77" s="22"/>
      <c r="C77" s="4"/>
      <c r="D77" s="4"/>
      <c r="E77" s="4"/>
      <c r="F77" s="4"/>
      <c r="I77" s="84" t="s">
        <v>27</v>
      </c>
      <c r="J77" s="84"/>
      <c r="K77" s="84"/>
      <c r="L77" s="84"/>
      <c r="M77" s="84"/>
      <c r="N77" s="84"/>
      <c r="O77" s="84"/>
      <c r="P77" s="84"/>
      <c r="Q77" s="84"/>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100"/>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c r="DU77" s="101"/>
      <c r="DV77" s="101"/>
      <c r="DW77" s="101"/>
      <c r="DX77" s="101"/>
      <c r="DY77" s="101"/>
      <c r="DZ77" s="101"/>
      <c r="EA77" s="101"/>
      <c r="EB77" s="101"/>
      <c r="EC77" s="101"/>
      <c r="ED77" s="101"/>
      <c r="EE77" s="101"/>
      <c r="EF77" s="101"/>
      <c r="EG77" s="101"/>
      <c r="EH77" s="101"/>
      <c r="EI77" s="101"/>
      <c r="EJ77" s="101"/>
      <c r="EK77" s="101"/>
      <c r="EL77" s="101"/>
      <c r="EM77" s="101"/>
      <c r="EN77" s="101"/>
      <c r="EO77" s="101"/>
      <c r="EP77" s="101"/>
      <c r="EQ77" s="101"/>
      <c r="ER77" s="101"/>
      <c r="ES77" s="101"/>
      <c r="ET77" s="101"/>
      <c r="EU77" s="101"/>
      <c r="EV77" s="101"/>
      <c r="EW77" s="101"/>
      <c r="EX77" s="101"/>
      <c r="EY77" s="101"/>
      <c r="EZ77" s="101"/>
      <c r="FA77" s="101"/>
      <c r="FB77" s="101"/>
      <c r="FC77" s="101"/>
      <c r="FD77" s="101"/>
      <c r="FE77" s="101"/>
      <c r="FF77" s="101"/>
      <c r="FG77" s="101"/>
      <c r="FH77" s="101"/>
      <c r="FI77" s="101"/>
      <c r="FJ77" s="101"/>
      <c r="FK77" s="101"/>
      <c r="FL77" s="101"/>
      <c r="FM77" s="101"/>
      <c r="FN77" s="101"/>
      <c r="FO77" s="101"/>
      <c r="FP77" s="101"/>
      <c r="FQ77" s="101"/>
      <c r="FR77" s="101"/>
      <c r="FS77" s="101"/>
      <c r="FT77" s="101"/>
      <c r="FU77" s="101"/>
      <c r="FV77" s="101"/>
      <c r="FW77" s="102"/>
      <c r="FY77" s="4"/>
      <c r="FZ77" s="4"/>
      <c r="GA77" s="4"/>
      <c r="GB77" s="4"/>
      <c r="GC77" s="84" t="s">
        <v>27</v>
      </c>
      <c r="GD77" s="84"/>
      <c r="GE77" s="84"/>
      <c r="GF77" s="84"/>
      <c r="GG77" s="84"/>
      <c r="GH77" s="84"/>
      <c r="GI77" s="84"/>
      <c r="GJ77" s="84"/>
      <c r="GK77" s="84"/>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4" t="s">
        <v>27</v>
      </c>
      <c r="JS77" s="84"/>
      <c r="JT77" s="84"/>
      <c r="JU77" s="84"/>
      <c r="JV77" s="84"/>
      <c r="JW77" s="84"/>
      <c r="JX77" s="84"/>
      <c r="JY77" s="84"/>
      <c r="JZ77" s="84"/>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91"/>
      <c r="NE77" s="92"/>
      <c r="NF77" s="92"/>
      <c r="NG77" s="92"/>
      <c r="NH77" s="92"/>
      <c r="NI77" s="92"/>
      <c r="NJ77" s="92"/>
      <c r="NK77" s="92"/>
      <c r="NL77" s="92"/>
      <c r="NM77" s="92"/>
      <c r="NN77" s="92"/>
      <c r="NO77" s="92"/>
      <c r="NP77" s="92"/>
      <c r="NQ77" s="92"/>
      <c r="NR77" s="93"/>
    </row>
    <row r="78" spans="1:382" ht="13.5" customHeight="1" x14ac:dyDescent="0.15">
      <c r="A78" s="2"/>
      <c r="B78" s="22"/>
      <c r="C78" s="4"/>
      <c r="D78" s="4"/>
      <c r="E78" s="4"/>
      <c r="F78" s="4"/>
      <c r="I78" s="84" t="s">
        <v>29</v>
      </c>
      <c r="J78" s="84"/>
      <c r="K78" s="84"/>
      <c r="L78" s="84"/>
      <c r="M78" s="84"/>
      <c r="N78" s="84"/>
      <c r="O78" s="84"/>
      <c r="P78" s="84"/>
      <c r="Q78" s="84"/>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100"/>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c r="DU78" s="101"/>
      <c r="DV78" s="101"/>
      <c r="DW78" s="101"/>
      <c r="DX78" s="101"/>
      <c r="DY78" s="101"/>
      <c r="DZ78" s="101"/>
      <c r="EA78" s="101"/>
      <c r="EB78" s="101"/>
      <c r="EC78" s="101"/>
      <c r="ED78" s="101"/>
      <c r="EE78" s="101"/>
      <c r="EF78" s="101"/>
      <c r="EG78" s="101"/>
      <c r="EH78" s="101"/>
      <c r="EI78" s="101"/>
      <c r="EJ78" s="101"/>
      <c r="EK78" s="101"/>
      <c r="EL78" s="101"/>
      <c r="EM78" s="101"/>
      <c r="EN78" s="101"/>
      <c r="EO78" s="101"/>
      <c r="EP78" s="101"/>
      <c r="EQ78" s="101"/>
      <c r="ER78" s="101"/>
      <c r="ES78" s="101"/>
      <c r="ET78" s="101"/>
      <c r="EU78" s="101"/>
      <c r="EV78" s="101"/>
      <c r="EW78" s="101"/>
      <c r="EX78" s="101"/>
      <c r="EY78" s="101"/>
      <c r="EZ78" s="101"/>
      <c r="FA78" s="101"/>
      <c r="FB78" s="101"/>
      <c r="FC78" s="101"/>
      <c r="FD78" s="101"/>
      <c r="FE78" s="101"/>
      <c r="FF78" s="101"/>
      <c r="FG78" s="101"/>
      <c r="FH78" s="101"/>
      <c r="FI78" s="101"/>
      <c r="FJ78" s="101"/>
      <c r="FK78" s="101"/>
      <c r="FL78" s="101"/>
      <c r="FM78" s="101"/>
      <c r="FN78" s="101"/>
      <c r="FO78" s="101"/>
      <c r="FP78" s="101"/>
      <c r="FQ78" s="101"/>
      <c r="FR78" s="101"/>
      <c r="FS78" s="101"/>
      <c r="FT78" s="101"/>
      <c r="FU78" s="101"/>
      <c r="FV78" s="101"/>
      <c r="FW78" s="102"/>
      <c r="FY78" s="4"/>
      <c r="FZ78" s="4"/>
      <c r="GA78" s="4"/>
      <c r="GB78" s="4"/>
      <c r="GC78" s="84" t="s">
        <v>29</v>
      </c>
      <c r="GD78" s="84"/>
      <c r="GE78" s="84"/>
      <c r="GF78" s="84"/>
      <c r="GG78" s="84"/>
      <c r="GH78" s="84"/>
      <c r="GI78" s="84"/>
      <c r="GJ78" s="84"/>
      <c r="GK78" s="84"/>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4" t="s">
        <v>29</v>
      </c>
      <c r="JS78" s="84"/>
      <c r="JT78" s="84"/>
      <c r="JU78" s="84"/>
      <c r="JV78" s="84"/>
      <c r="JW78" s="84"/>
      <c r="JX78" s="84"/>
      <c r="JY78" s="84"/>
      <c r="JZ78" s="84"/>
      <c r="KA78" s="80">
        <f>データ!DE7</f>
        <v>84.4</v>
      </c>
      <c r="KB78" s="81"/>
      <c r="KC78" s="81"/>
      <c r="KD78" s="81"/>
      <c r="KE78" s="81"/>
      <c r="KF78" s="81"/>
      <c r="KG78" s="81"/>
      <c r="KH78" s="81"/>
      <c r="KI78" s="81"/>
      <c r="KJ78" s="81"/>
      <c r="KK78" s="81"/>
      <c r="KL78" s="81"/>
      <c r="KM78" s="81"/>
      <c r="KN78" s="81"/>
      <c r="KO78" s="82"/>
      <c r="KP78" s="80">
        <f>データ!DF7</f>
        <v>78.400000000000006</v>
      </c>
      <c r="KQ78" s="81"/>
      <c r="KR78" s="81"/>
      <c r="KS78" s="81"/>
      <c r="KT78" s="81"/>
      <c r="KU78" s="81"/>
      <c r="KV78" s="81"/>
      <c r="KW78" s="81"/>
      <c r="KX78" s="81"/>
      <c r="KY78" s="81"/>
      <c r="KZ78" s="81"/>
      <c r="LA78" s="81"/>
      <c r="LB78" s="81"/>
      <c r="LC78" s="81"/>
      <c r="LD78" s="82"/>
      <c r="LE78" s="80">
        <f>データ!DG7</f>
        <v>70.5</v>
      </c>
      <c r="LF78" s="81"/>
      <c r="LG78" s="81"/>
      <c r="LH78" s="81"/>
      <c r="LI78" s="81"/>
      <c r="LJ78" s="81"/>
      <c r="LK78" s="81"/>
      <c r="LL78" s="81"/>
      <c r="LM78" s="81"/>
      <c r="LN78" s="81"/>
      <c r="LO78" s="81"/>
      <c r="LP78" s="81"/>
      <c r="LQ78" s="81"/>
      <c r="LR78" s="81"/>
      <c r="LS78" s="82"/>
      <c r="LT78" s="80">
        <f>データ!DH7</f>
        <v>59.2</v>
      </c>
      <c r="LU78" s="81"/>
      <c r="LV78" s="81"/>
      <c r="LW78" s="81"/>
      <c r="LX78" s="81"/>
      <c r="LY78" s="81"/>
      <c r="LZ78" s="81"/>
      <c r="MA78" s="81"/>
      <c r="MB78" s="81"/>
      <c r="MC78" s="81"/>
      <c r="MD78" s="81"/>
      <c r="ME78" s="81"/>
      <c r="MF78" s="81"/>
      <c r="MG78" s="81"/>
      <c r="MH78" s="82"/>
      <c r="MI78" s="80">
        <f>データ!DI7</f>
        <v>62.4</v>
      </c>
      <c r="MJ78" s="81"/>
      <c r="MK78" s="81"/>
      <c r="ML78" s="81"/>
      <c r="MM78" s="81"/>
      <c r="MN78" s="81"/>
      <c r="MO78" s="81"/>
      <c r="MP78" s="81"/>
      <c r="MQ78" s="81"/>
      <c r="MR78" s="81"/>
      <c r="MS78" s="81"/>
      <c r="MT78" s="81"/>
      <c r="MU78" s="81"/>
      <c r="MV78" s="81"/>
      <c r="MW78" s="82"/>
      <c r="MX78" s="4"/>
      <c r="MY78" s="4"/>
      <c r="MZ78" s="4"/>
      <c r="NA78" s="4"/>
      <c r="NB78" s="4"/>
      <c r="NC78" s="44"/>
      <c r="ND78" s="91"/>
      <c r="NE78" s="92"/>
      <c r="NF78" s="92"/>
      <c r="NG78" s="92"/>
      <c r="NH78" s="92"/>
      <c r="NI78" s="92"/>
      <c r="NJ78" s="92"/>
      <c r="NK78" s="92"/>
      <c r="NL78" s="92"/>
      <c r="NM78" s="92"/>
      <c r="NN78" s="92"/>
      <c r="NO78" s="92"/>
      <c r="NP78" s="92"/>
      <c r="NQ78" s="92"/>
      <c r="NR78" s="9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03"/>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4"/>
      <c r="FA79" s="104"/>
      <c r="FB79" s="104"/>
      <c r="FC79" s="104"/>
      <c r="FD79" s="104"/>
      <c r="FE79" s="104"/>
      <c r="FF79" s="104"/>
      <c r="FG79" s="104"/>
      <c r="FH79" s="104"/>
      <c r="FI79" s="104"/>
      <c r="FJ79" s="104"/>
      <c r="FK79" s="104"/>
      <c r="FL79" s="104"/>
      <c r="FM79" s="104"/>
      <c r="FN79" s="104"/>
      <c r="FO79" s="104"/>
      <c r="FP79" s="104"/>
      <c r="FQ79" s="104"/>
      <c r="FR79" s="104"/>
      <c r="FS79" s="104"/>
      <c r="FT79" s="104"/>
      <c r="FU79" s="104"/>
      <c r="FV79" s="104"/>
      <c r="FW79" s="10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91"/>
      <c r="NE79" s="92"/>
      <c r="NF79" s="92"/>
      <c r="NG79" s="92"/>
      <c r="NH79" s="92"/>
      <c r="NI79" s="92"/>
      <c r="NJ79" s="92"/>
      <c r="NK79" s="92"/>
      <c r="NL79" s="92"/>
      <c r="NM79" s="92"/>
      <c r="NN79" s="92"/>
      <c r="NO79" s="92"/>
      <c r="NP79" s="92"/>
      <c r="NQ79" s="92"/>
      <c r="NR79" s="93"/>
    </row>
    <row r="80" spans="1:382" ht="13.5" customHeight="1" x14ac:dyDescent="0.15">
      <c r="A80" s="2"/>
      <c r="B80" s="22"/>
      <c r="C80" s="24"/>
      <c r="D80" s="4"/>
      <c r="E80" s="4"/>
      <c r="F80" s="4"/>
      <c r="G80" s="4"/>
      <c r="H80" s="83" t="s">
        <v>41</v>
      </c>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83" t="s">
        <v>42</v>
      </c>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c r="IW80" s="83"/>
      <c r="IX80" s="83"/>
      <c r="IY80" s="83"/>
      <c r="IZ80" s="83"/>
      <c r="JA80" s="83"/>
      <c r="JB80" s="83"/>
      <c r="JC80" s="83"/>
      <c r="JD80" s="83"/>
      <c r="JE80" s="83"/>
      <c r="JF80" s="83"/>
      <c r="JG80" s="83"/>
      <c r="JH80" s="83"/>
      <c r="JI80" s="83"/>
      <c r="JJ80" s="83"/>
      <c r="JK80" s="83"/>
      <c r="JL80" s="83"/>
      <c r="JM80" s="4"/>
      <c r="JN80" s="4"/>
      <c r="JO80" s="4"/>
      <c r="JP80" s="83" t="s">
        <v>43</v>
      </c>
      <c r="JQ80" s="83"/>
      <c r="JR80" s="83"/>
      <c r="JS80" s="83"/>
      <c r="JT80" s="83"/>
      <c r="JU80" s="83"/>
      <c r="JV80" s="83"/>
      <c r="JW80" s="83"/>
      <c r="JX80" s="83"/>
      <c r="JY80" s="83"/>
      <c r="JZ80" s="83"/>
      <c r="KA80" s="83"/>
      <c r="KB80" s="83"/>
      <c r="KC80" s="83"/>
      <c r="KD80" s="83"/>
      <c r="KE80" s="83"/>
      <c r="KF80" s="83"/>
      <c r="KG80" s="83"/>
      <c r="KH80" s="83"/>
      <c r="KI80" s="83"/>
      <c r="KJ80" s="83"/>
      <c r="KK80" s="83"/>
      <c r="KL80" s="83"/>
      <c r="KM80" s="83"/>
      <c r="KN80" s="83"/>
      <c r="KO80" s="83"/>
      <c r="KP80" s="83"/>
      <c r="KQ80" s="83"/>
      <c r="KR80" s="83"/>
      <c r="KS80" s="83"/>
      <c r="KT80" s="83"/>
      <c r="KU80" s="83"/>
      <c r="KV80" s="83"/>
      <c r="KW80" s="83"/>
      <c r="KX80" s="83"/>
      <c r="KY80" s="83"/>
      <c r="KZ80" s="83"/>
      <c r="LA80" s="83"/>
      <c r="LB80" s="83"/>
      <c r="LC80" s="83"/>
      <c r="LD80" s="83"/>
      <c r="LE80" s="83"/>
      <c r="LF80" s="83"/>
      <c r="LG80" s="83"/>
      <c r="LH80" s="83"/>
      <c r="LI80" s="83"/>
      <c r="LJ80" s="83"/>
      <c r="LK80" s="83"/>
      <c r="LL80" s="83"/>
      <c r="LM80" s="83"/>
      <c r="LN80" s="83"/>
      <c r="LO80" s="83"/>
      <c r="LP80" s="83"/>
      <c r="LQ80" s="83"/>
      <c r="LR80" s="83"/>
      <c r="LS80" s="83"/>
      <c r="LT80" s="83"/>
      <c r="LU80" s="83"/>
      <c r="LV80" s="83"/>
      <c r="LW80" s="83"/>
      <c r="LX80" s="83"/>
      <c r="LY80" s="83"/>
      <c r="LZ80" s="83"/>
      <c r="MA80" s="83"/>
      <c r="MB80" s="83"/>
      <c r="MC80" s="83"/>
      <c r="MD80" s="83"/>
      <c r="ME80" s="83"/>
      <c r="MF80" s="83"/>
      <c r="MG80" s="83"/>
      <c r="MH80" s="83"/>
      <c r="MI80" s="83"/>
      <c r="MJ80" s="83"/>
      <c r="MK80" s="83"/>
      <c r="ML80" s="83"/>
      <c r="MM80" s="83"/>
      <c r="MN80" s="83"/>
      <c r="MO80" s="83"/>
      <c r="MP80" s="83"/>
      <c r="MQ80" s="83"/>
      <c r="MR80" s="83"/>
      <c r="MS80" s="83"/>
      <c r="MT80" s="83"/>
      <c r="MU80" s="83"/>
      <c r="MV80" s="83"/>
      <c r="MW80" s="83"/>
      <c r="MX80" s="83"/>
      <c r="MY80" s="83"/>
      <c r="MZ80" s="24"/>
      <c r="NA80" s="24"/>
      <c r="NB80" s="23"/>
      <c r="NC80" s="2"/>
      <c r="ND80" s="91"/>
      <c r="NE80" s="92"/>
      <c r="NF80" s="92"/>
      <c r="NG80" s="92"/>
      <c r="NH80" s="92"/>
      <c r="NI80" s="92"/>
      <c r="NJ80" s="92"/>
      <c r="NK80" s="92"/>
      <c r="NL80" s="92"/>
      <c r="NM80" s="92"/>
      <c r="NN80" s="92"/>
      <c r="NO80" s="92"/>
      <c r="NP80" s="92"/>
      <c r="NQ80" s="92"/>
      <c r="NR80" s="93"/>
    </row>
    <row r="81" spans="1:382" ht="13.5" customHeight="1" x14ac:dyDescent="0.15">
      <c r="A81" s="2"/>
      <c r="B81" s="22"/>
      <c r="C81" s="24"/>
      <c r="D81" s="4"/>
      <c r="E81" s="4"/>
      <c r="F81" s="4"/>
      <c r="G81" s="4"/>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c r="IW81" s="83"/>
      <c r="IX81" s="83"/>
      <c r="IY81" s="83"/>
      <c r="IZ81" s="83"/>
      <c r="JA81" s="83"/>
      <c r="JB81" s="83"/>
      <c r="JC81" s="83"/>
      <c r="JD81" s="83"/>
      <c r="JE81" s="83"/>
      <c r="JF81" s="83"/>
      <c r="JG81" s="83"/>
      <c r="JH81" s="83"/>
      <c r="JI81" s="83"/>
      <c r="JJ81" s="83"/>
      <c r="JK81" s="83"/>
      <c r="JL81" s="83"/>
      <c r="JM81" s="4"/>
      <c r="JN81" s="4"/>
      <c r="JO81" s="4"/>
      <c r="JP81" s="83"/>
      <c r="JQ81" s="83"/>
      <c r="JR81" s="83"/>
      <c r="JS81" s="83"/>
      <c r="JT81" s="83"/>
      <c r="JU81" s="83"/>
      <c r="JV81" s="83"/>
      <c r="JW81" s="83"/>
      <c r="JX81" s="83"/>
      <c r="JY81" s="83"/>
      <c r="JZ81" s="83"/>
      <c r="KA81" s="83"/>
      <c r="KB81" s="83"/>
      <c r="KC81" s="83"/>
      <c r="KD81" s="83"/>
      <c r="KE81" s="83"/>
      <c r="KF81" s="83"/>
      <c r="KG81" s="83"/>
      <c r="KH81" s="83"/>
      <c r="KI81" s="83"/>
      <c r="KJ81" s="83"/>
      <c r="KK81" s="83"/>
      <c r="KL81" s="83"/>
      <c r="KM81" s="83"/>
      <c r="KN81" s="83"/>
      <c r="KO81" s="83"/>
      <c r="KP81" s="83"/>
      <c r="KQ81" s="83"/>
      <c r="KR81" s="83"/>
      <c r="KS81" s="83"/>
      <c r="KT81" s="83"/>
      <c r="KU81" s="83"/>
      <c r="KV81" s="83"/>
      <c r="KW81" s="83"/>
      <c r="KX81" s="83"/>
      <c r="KY81" s="83"/>
      <c r="KZ81" s="83"/>
      <c r="LA81" s="83"/>
      <c r="LB81" s="83"/>
      <c r="LC81" s="83"/>
      <c r="LD81" s="83"/>
      <c r="LE81" s="83"/>
      <c r="LF81" s="83"/>
      <c r="LG81" s="83"/>
      <c r="LH81" s="83"/>
      <c r="LI81" s="83"/>
      <c r="LJ81" s="83"/>
      <c r="LK81" s="83"/>
      <c r="LL81" s="83"/>
      <c r="LM81" s="83"/>
      <c r="LN81" s="83"/>
      <c r="LO81" s="83"/>
      <c r="LP81" s="83"/>
      <c r="LQ81" s="83"/>
      <c r="LR81" s="83"/>
      <c r="LS81" s="83"/>
      <c r="LT81" s="83"/>
      <c r="LU81" s="83"/>
      <c r="LV81" s="83"/>
      <c r="LW81" s="83"/>
      <c r="LX81" s="83"/>
      <c r="LY81" s="83"/>
      <c r="LZ81" s="83"/>
      <c r="MA81" s="83"/>
      <c r="MB81" s="83"/>
      <c r="MC81" s="83"/>
      <c r="MD81" s="83"/>
      <c r="ME81" s="83"/>
      <c r="MF81" s="83"/>
      <c r="MG81" s="83"/>
      <c r="MH81" s="83"/>
      <c r="MI81" s="83"/>
      <c r="MJ81" s="83"/>
      <c r="MK81" s="83"/>
      <c r="ML81" s="83"/>
      <c r="MM81" s="83"/>
      <c r="MN81" s="83"/>
      <c r="MO81" s="83"/>
      <c r="MP81" s="83"/>
      <c r="MQ81" s="83"/>
      <c r="MR81" s="83"/>
      <c r="MS81" s="83"/>
      <c r="MT81" s="83"/>
      <c r="MU81" s="83"/>
      <c r="MV81" s="83"/>
      <c r="MW81" s="83"/>
      <c r="MX81" s="83"/>
      <c r="MY81" s="83"/>
      <c r="MZ81" s="24"/>
      <c r="NA81" s="24"/>
      <c r="NB81" s="23"/>
      <c r="NC81" s="2"/>
      <c r="ND81" s="91"/>
      <c r="NE81" s="92"/>
      <c r="NF81" s="92"/>
      <c r="NG81" s="92"/>
      <c r="NH81" s="92"/>
      <c r="NI81" s="92"/>
      <c r="NJ81" s="92"/>
      <c r="NK81" s="92"/>
      <c r="NL81" s="92"/>
      <c r="NM81" s="92"/>
      <c r="NN81" s="92"/>
      <c r="NO81" s="92"/>
      <c r="NP81" s="92"/>
      <c r="NQ81" s="92"/>
      <c r="NR81" s="9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94"/>
      <c r="NE82" s="95"/>
      <c r="NF82" s="95"/>
      <c r="NG82" s="95"/>
      <c r="NH82" s="95"/>
      <c r="NI82" s="95"/>
      <c r="NJ82" s="95"/>
      <c r="NK82" s="95"/>
      <c r="NL82" s="95"/>
      <c r="NM82" s="95"/>
      <c r="NN82" s="95"/>
      <c r="NO82" s="95"/>
      <c r="NP82" s="95"/>
      <c r="NQ82" s="95"/>
      <c r="NR82" s="96"/>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ztjvZA0i7fd6/H9+VCph25eXLAN38LW1xpFSYU0L3bVIwLwax5Jg+Jtm6YIb4wfiLY7mFf+72xXxHZKO/amtzQ==" saltValue="JK+sttNfpfdjdXkUmqLQZQ==" spinCount="100000"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election activeCell="A13" sqref="A13"/>
    </sheetView>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98</v>
      </c>
      <c r="AK5" s="59" t="s">
        <v>109</v>
      </c>
      <c r="AL5" s="59" t="s">
        <v>110</v>
      </c>
      <c r="AM5" s="59" t="s">
        <v>111</v>
      </c>
      <c r="AN5" s="59" t="s">
        <v>112</v>
      </c>
      <c r="AO5" s="59" t="s">
        <v>103</v>
      </c>
      <c r="AP5" s="59" t="s">
        <v>104</v>
      </c>
      <c r="AQ5" s="59" t="s">
        <v>105</v>
      </c>
      <c r="AR5" s="59" t="s">
        <v>106</v>
      </c>
      <c r="AS5" s="59" t="s">
        <v>107</v>
      </c>
      <c r="AT5" s="59" t="s">
        <v>108</v>
      </c>
      <c r="AU5" s="59" t="s">
        <v>113</v>
      </c>
      <c r="AV5" s="59" t="s">
        <v>114</v>
      </c>
      <c r="AW5" s="59" t="s">
        <v>110</v>
      </c>
      <c r="AX5" s="59" t="s">
        <v>111</v>
      </c>
      <c r="AY5" s="59" t="s">
        <v>102</v>
      </c>
      <c r="AZ5" s="59" t="s">
        <v>103</v>
      </c>
      <c r="BA5" s="59" t="s">
        <v>104</v>
      </c>
      <c r="BB5" s="59" t="s">
        <v>105</v>
      </c>
      <c r="BC5" s="59" t="s">
        <v>106</v>
      </c>
      <c r="BD5" s="59" t="s">
        <v>107</v>
      </c>
      <c r="BE5" s="59" t="s">
        <v>108</v>
      </c>
      <c r="BF5" s="59" t="s">
        <v>113</v>
      </c>
      <c r="BG5" s="59" t="s">
        <v>99</v>
      </c>
      <c r="BH5" s="59" t="s">
        <v>115</v>
      </c>
      <c r="BI5" s="59" t="s">
        <v>111</v>
      </c>
      <c r="BJ5" s="59" t="s">
        <v>112</v>
      </c>
      <c r="BK5" s="59" t="s">
        <v>103</v>
      </c>
      <c r="BL5" s="59" t="s">
        <v>104</v>
      </c>
      <c r="BM5" s="59" t="s">
        <v>105</v>
      </c>
      <c r="BN5" s="59" t="s">
        <v>106</v>
      </c>
      <c r="BO5" s="59" t="s">
        <v>107</v>
      </c>
      <c r="BP5" s="59" t="s">
        <v>108</v>
      </c>
      <c r="BQ5" s="59" t="s">
        <v>116</v>
      </c>
      <c r="BR5" s="59" t="s">
        <v>117</v>
      </c>
      <c r="BS5" s="59" t="s">
        <v>110</v>
      </c>
      <c r="BT5" s="59" t="s">
        <v>118</v>
      </c>
      <c r="BU5" s="59" t="s">
        <v>119</v>
      </c>
      <c r="BV5" s="59" t="s">
        <v>103</v>
      </c>
      <c r="BW5" s="59" t="s">
        <v>104</v>
      </c>
      <c r="BX5" s="59" t="s">
        <v>105</v>
      </c>
      <c r="BY5" s="59" t="s">
        <v>106</v>
      </c>
      <c r="BZ5" s="59" t="s">
        <v>107</v>
      </c>
      <c r="CA5" s="59" t="s">
        <v>108</v>
      </c>
      <c r="CB5" s="59" t="s">
        <v>98</v>
      </c>
      <c r="CC5" s="59" t="s">
        <v>99</v>
      </c>
      <c r="CD5" s="59" t="s">
        <v>100</v>
      </c>
      <c r="CE5" s="59" t="s">
        <v>101</v>
      </c>
      <c r="CF5" s="59" t="s">
        <v>102</v>
      </c>
      <c r="CG5" s="59" t="s">
        <v>103</v>
      </c>
      <c r="CH5" s="59" t="s">
        <v>104</v>
      </c>
      <c r="CI5" s="59" t="s">
        <v>105</v>
      </c>
      <c r="CJ5" s="59" t="s">
        <v>106</v>
      </c>
      <c r="CK5" s="59" t="s">
        <v>107</v>
      </c>
      <c r="CL5" s="59" t="s">
        <v>108</v>
      </c>
      <c r="CM5" s="151"/>
      <c r="CN5" s="151"/>
      <c r="CO5" s="59" t="s">
        <v>116</v>
      </c>
      <c r="CP5" s="59" t="s">
        <v>109</v>
      </c>
      <c r="CQ5" s="59" t="s">
        <v>110</v>
      </c>
      <c r="CR5" s="59" t="s">
        <v>118</v>
      </c>
      <c r="CS5" s="59" t="s">
        <v>102</v>
      </c>
      <c r="CT5" s="59" t="s">
        <v>103</v>
      </c>
      <c r="CU5" s="59" t="s">
        <v>104</v>
      </c>
      <c r="CV5" s="59" t="s">
        <v>105</v>
      </c>
      <c r="CW5" s="59" t="s">
        <v>106</v>
      </c>
      <c r="CX5" s="59" t="s">
        <v>107</v>
      </c>
      <c r="CY5" s="59" t="s">
        <v>108</v>
      </c>
      <c r="CZ5" s="59" t="s">
        <v>116</v>
      </c>
      <c r="DA5" s="59" t="s">
        <v>117</v>
      </c>
      <c r="DB5" s="59" t="s">
        <v>100</v>
      </c>
      <c r="DC5" s="59" t="s">
        <v>118</v>
      </c>
      <c r="DD5" s="59" t="s">
        <v>102</v>
      </c>
      <c r="DE5" s="59" t="s">
        <v>103</v>
      </c>
      <c r="DF5" s="59" t="s">
        <v>104</v>
      </c>
      <c r="DG5" s="59" t="s">
        <v>105</v>
      </c>
      <c r="DH5" s="59" t="s">
        <v>106</v>
      </c>
      <c r="DI5" s="59" t="s">
        <v>107</v>
      </c>
      <c r="DJ5" s="59" t="s">
        <v>44</v>
      </c>
      <c r="DK5" s="59" t="s">
        <v>98</v>
      </c>
      <c r="DL5" s="59" t="s">
        <v>99</v>
      </c>
      <c r="DM5" s="59" t="s">
        <v>120</v>
      </c>
      <c r="DN5" s="59" t="s">
        <v>118</v>
      </c>
      <c r="DO5" s="59" t="s">
        <v>119</v>
      </c>
      <c r="DP5" s="59" t="s">
        <v>103</v>
      </c>
      <c r="DQ5" s="59" t="s">
        <v>104</v>
      </c>
      <c r="DR5" s="59" t="s">
        <v>105</v>
      </c>
      <c r="DS5" s="59" t="s">
        <v>106</v>
      </c>
      <c r="DT5" s="59" t="s">
        <v>107</v>
      </c>
      <c r="DU5" s="59" t="s">
        <v>108</v>
      </c>
    </row>
    <row r="6" spans="1:125" s="66" customFormat="1" x14ac:dyDescent="0.15">
      <c r="A6" s="49" t="s">
        <v>121</v>
      </c>
      <c r="B6" s="60">
        <f>B8</f>
        <v>2017</v>
      </c>
      <c r="C6" s="60">
        <f t="shared" ref="C6:X6" si="1">C8</f>
        <v>392014</v>
      </c>
      <c r="D6" s="60">
        <f t="shared" si="1"/>
        <v>47</v>
      </c>
      <c r="E6" s="60">
        <f t="shared" si="1"/>
        <v>14</v>
      </c>
      <c r="F6" s="60">
        <f t="shared" si="1"/>
        <v>0</v>
      </c>
      <c r="G6" s="60">
        <f t="shared" si="1"/>
        <v>4</v>
      </c>
      <c r="H6" s="60" t="str">
        <f>SUBSTITUTE(H8,"　","")</f>
        <v>高知県高知市</v>
      </c>
      <c r="I6" s="60" t="str">
        <f t="shared" si="1"/>
        <v>桂浜公園駐車場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42</v>
      </c>
      <c r="S6" s="62" t="str">
        <f t="shared" si="1"/>
        <v>商業施設</v>
      </c>
      <c r="T6" s="62" t="str">
        <f t="shared" si="1"/>
        <v>無</v>
      </c>
      <c r="U6" s="63">
        <f t="shared" si="1"/>
        <v>17092</v>
      </c>
      <c r="V6" s="63">
        <f t="shared" si="1"/>
        <v>500</v>
      </c>
      <c r="W6" s="63">
        <f t="shared" si="1"/>
        <v>800</v>
      </c>
      <c r="X6" s="62" t="str">
        <f t="shared" si="1"/>
        <v>利用料金制</v>
      </c>
      <c r="Y6" s="64">
        <f>IF(Y8="-",NA(),Y8)</f>
        <v>243.7</v>
      </c>
      <c r="Z6" s="64">
        <f t="shared" ref="Z6:AH6" si="2">IF(Z8="-",NA(),Z8)</f>
        <v>180.6</v>
      </c>
      <c r="AA6" s="64">
        <f t="shared" si="2"/>
        <v>190</v>
      </c>
      <c r="AB6" s="64">
        <f t="shared" si="2"/>
        <v>205.5</v>
      </c>
      <c r="AC6" s="64">
        <f t="shared" si="2"/>
        <v>263.5</v>
      </c>
      <c r="AD6" s="64">
        <f t="shared" si="2"/>
        <v>410.7</v>
      </c>
      <c r="AE6" s="64">
        <f t="shared" si="2"/>
        <v>385.5</v>
      </c>
      <c r="AF6" s="64">
        <f t="shared" si="2"/>
        <v>419.4</v>
      </c>
      <c r="AG6" s="64">
        <f t="shared" si="2"/>
        <v>371</v>
      </c>
      <c r="AH6" s="64">
        <f t="shared" si="2"/>
        <v>509.2</v>
      </c>
      <c r="AI6" s="61" t="str">
        <f>IF(AI8="-","",IF(AI8="-","【-】","【"&amp;SUBSTITUTE(TEXT(AI8,"#,##0.0"),"-","△")&amp;"】"))</f>
        <v>【319.1】</v>
      </c>
      <c r="AJ6" s="64">
        <f>IF(AJ8="-",NA(),AJ8)</f>
        <v>0</v>
      </c>
      <c r="AK6" s="64">
        <f t="shared" ref="AK6:AS6" si="3">IF(AK8="-",NA(),AK8)</f>
        <v>0</v>
      </c>
      <c r="AL6" s="64">
        <f t="shared" si="3"/>
        <v>0</v>
      </c>
      <c r="AM6" s="64">
        <f t="shared" si="3"/>
        <v>0</v>
      </c>
      <c r="AN6" s="64">
        <f t="shared" si="3"/>
        <v>0</v>
      </c>
      <c r="AO6" s="64">
        <f t="shared" si="3"/>
        <v>4.5999999999999996</v>
      </c>
      <c r="AP6" s="64">
        <f t="shared" si="3"/>
        <v>3.5</v>
      </c>
      <c r="AQ6" s="64">
        <f t="shared" si="3"/>
        <v>3.2</v>
      </c>
      <c r="AR6" s="64">
        <f t="shared" si="3"/>
        <v>2.9</v>
      </c>
      <c r="AS6" s="64">
        <f t="shared" si="3"/>
        <v>6</v>
      </c>
      <c r="AT6" s="61" t="str">
        <f>IF(AT8="-","",IF(AT8="-","【-】","【"&amp;SUBSTITUTE(TEXT(AT8,"#,##0.0"),"-","△")&amp;"】"))</f>
        <v>【5.6】</v>
      </c>
      <c r="AU6" s="65">
        <f>IF(AU8="-",NA(),AU8)</f>
        <v>0</v>
      </c>
      <c r="AV6" s="65">
        <f t="shared" ref="AV6:BD6" si="4">IF(AV8="-",NA(),AV8)</f>
        <v>0</v>
      </c>
      <c r="AW6" s="65">
        <f t="shared" si="4"/>
        <v>0</v>
      </c>
      <c r="AX6" s="65">
        <f t="shared" si="4"/>
        <v>0</v>
      </c>
      <c r="AY6" s="65">
        <f t="shared" si="4"/>
        <v>0</v>
      </c>
      <c r="AZ6" s="65">
        <f t="shared" si="4"/>
        <v>27</v>
      </c>
      <c r="BA6" s="65">
        <f t="shared" si="4"/>
        <v>23</v>
      </c>
      <c r="BB6" s="65">
        <f t="shared" si="4"/>
        <v>22</v>
      </c>
      <c r="BC6" s="65">
        <f t="shared" si="4"/>
        <v>16</v>
      </c>
      <c r="BD6" s="65">
        <f t="shared" si="4"/>
        <v>21</v>
      </c>
      <c r="BE6" s="63" t="str">
        <f>IF(BE8="-","",IF(BE8="-","【-】","【"&amp;SUBSTITUTE(TEXT(BE8,"#,##0"),"-","△")&amp;"】"))</f>
        <v>【37】</v>
      </c>
      <c r="BF6" s="64">
        <f>IF(BF8="-",NA(),BF8)</f>
        <v>59</v>
      </c>
      <c r="BG6" s="64">
        <f t="shared" ref="BG6:BO6" si="5">IF(BG8="-",NA(),BG8)</f>
        <v>44.6</v>
      </c>
      <c r="BH6" s="64">
        <f t="shared" si="5"/>
        <v>47.4</v>
      </c>
      <c r="BI6" s="64">
        <f t="shared" si="5"/>
        <v>51.3</v>
      </c>
      <c r="BJ6" s="64">
        <f t="shared" si="5"/>
        <v>62</v>
      </c>
      <c r="BK6" s="64">
        <f t="shared" si="5"/>
        <v>37.6</v>
      </c>
      <c r="BL6" s="64">
        <f t="shared" si="5"/>
        <v>40.700000000000003</v>
      </c>
      <c r="BM6" s="64">
        <f t="shared" si="5"/>
        <v>38.200000000000003</v>
      </c>
      <c r="BN6" s="64">
        <f t="shared" si="5"/>
        <v>34.6</v>
      </c>
      <c r="BO6" s="64">
        <f t="shared" si="5"/>
        <v>37.6</v>
      </c>
      <c r="BP6" s="61" t="str">
        <f>IF(BP8="-","",IF(BP8="-","【-】","【"&amp;SUBSTITUTE(TEXT(BP8,"#,##0.0"),"-","△")&amp;"】"))</f>
        <v>【26.4】</v>
      </c>
      <c r="BQ6" s="65">
        <f>IF(BQ8="-",NA(),BQ8)</f>
        <v>46893</v>
      </c>
      <c r="BR6" s="65">
        <f t="shared" ref="BR6:BZ6" si="6">IF(BR8="-",NA(),BR8)</f>
        <v>32374</v>
      </c>
      <c r="BS6" s="65">
        <f t="shared" si="6"/>
        <v>37083</v>
      </c>
      <c r="BT6" s="65">
        <f t="shared" si="6"/>
        <v>42610</v>
      </c>
      <c r="BU6" s="65">
        <f t="shared" si="6"/>
        <v>48329</v>
      </c>
      <c r="BV6" s="65">
        <f t="shared" si="6"/>
        <v>6777</v>
      </c>
      <c r="BW6" s="65">
        <f t="shared" si="6"/>
        <v>7496</v>
      </c>
      <c r="BX6" s="65">
        <f t="shared" si="6"/>
        <v>6967</v>
      </c>
      <c r="BY6" s="65">
        <f t="shared" si="6"/>
        <v>7138</v>
      </c>
      <c r="BZ6" s="65">
        <f t="shared" si="6"/>
        <v>8131</v>
      </c>
      <c r="CA6" s="63" t="str">
        <f>IF(CA8="-","",IF(CA8="-","【-】","【"&amp;SUBSTITUTE(TEXT(CA8,"#,##0"),"-","△")&amp;"】"))</f>
        <v>【15,069】</v>
      </c>
      <c r="CB6" s="64"/>
      <c r="CC6" s="64"/>
      <c r="CD6" s="64"/>
      <c r="CE6" s="64"/>
      <c r="CF6" s="64"/>
      <c r="CG6" s="64"/>
      <c r="CH6" s="64"/>
      <c r="CI6" s="64"/>
      <c r="CJ6" s="64"/>
      <c r="CK6" s="64"/>
      <c r="CL6" s="61" t="s">
        <v>122</v>
      </c>
      <c r="CM6" s="63">
        <f t="shared" ref="CM6:CN6" si="7">CM8</f>
        <v>0</v>
      </c>
      <c r="CN6" s="63">
        <f t="shared" si="7"/>
        <v>5590</v>
      </c>
      <c r="CO6" s="64"/>
      <c r="CP6" s="64"/>
      <c r="CQ6" s="64"/>
      <c r="CR6" s="64"/>
      <c r="CS6" s="64"/>
      <c r="CT6" s="64"/>
      <c r="CU6" s="64"/>
      <c r="CV6" s="64"/>
      <c r="CW6" s="64"/>
      <c r="CX6" s="64"/>
      <c r="CY6" s="61" t="s">
        <v>123</v>
      </c>
      <c r="CZ6" s="64">
        <f>IF(CZ8="-",NA(),CZ8)</f>
        <v>0</v>
      </c>
      <c r="DA6" s="64">
        <f t="shared" ref="DA6:DI6" si="8">IF(DA8="-",NA(),DA8)</f>
        <v>0</v>
      </c>
      <c r="DB6" s="64">
        <f t="shared" si="8"/>
        <v>0</v>
      </c>
      <c r="DC6" s="64">
        <f t="shared" si="8"/>
        <v>0</v>
      </c>
      <c r="DD6" s="64">
        <f t="shared" si="8"/>
        <v>0</v>
      </c>
      <c r="DE6" s="64">
        <f t="shared" si="8"/>
        <v>84.4</v>
      </c>
      <c r="DF6" s="64">
        <f t="shared" si="8"/>
        <v>78.400000000000006</v>
      </c>
      <c r="DG6" s="64">
        <f t="shared" si="8"/>
        <v>70.5</v>
      </c>
      <c r="DH6" s="64">
        <f t="shared" si="8"/>
        <v>59.2</v>
      </c>
      <c r="DI6" s="64">
        <f t="shared" si="8"/>
        <v>62.4</v>
      </c>
      <c r="DJ6" s="61" t="str">
        <f>IF(DJ8="-","",IF(DJ8="-","【-】","【"&amp;SUBSTITUTE(TEXT(DJ8,"#,##0.0"),"-","△")&amp;"】"))</f>
        <v>【120.3】</v>
      </c>
      <c r="DK6" s="64">
        <f>IF(DK8="-",NA(),DK8)</f>
        <v>100.9</v>
      </c>
      <c r="DL6" s="64">
        <f t="shared" ref="DL6:DT6" si="9">IF(DL8="-",NA(),DL8)</f>
        <v>99.6</v>
      </c>
      <c r="DM6" s="64">
        <f t="shared" si="9"/>
        <v>107.4</v>
      </c>
      <c r="DN6" s="64">
        <f t="shared" si="9"/>
        <v>114</v>
      </c>
      <c r="DO6" s="64">
        <f t="shared" si="9"/>
        <v>107.2</v>
      </c>
      <c r="DP6" s="64">
        <f t="shared" si="9"/>
        <v>252.6</v>
      </c>
      <c r="DQ6" s="64">
        <f t="shared" si="9"/>
        <v>252.8</v>
      </c>
      <c r="DR6" s="64">
        <f t="shared" si="9"/>
        <v>269</v>
      </c>
      <c r="DS6" s="64">
        <f t="shared" si="9"/>
        <v>276.60000000000002</v>
      </c>
      <c r="DT6" s="64">
        <f t="shared" si="9"/>
        <v>274.8</v>
      </c>
      <c r="DU6" s="61" t="str">
        <f>IF(DU8="-","",IF(DU8="-","【-】","【"&amp;SUBSTITUTE(TEXT(DU8,"#,##0.0"),"-","△")&amp;"】"))</f>
        <v>【198.4】</v>
      </c>
    </row>
    <row r="7" spans="1:125" s="66" customFormat="1" x14ac:dyDescent="0.15">
      <c r="A7" s="49" t="s">
        <v>124</v>
      </c>
      <c r="B7" s="60">
        <f t="shared" ref="B7:X7" si="10">B8</f>
        <v>2017</v>
      </c>
      <c r="C7" s="60">
        <f t="shared" si="10"/>
        <v>392014</v>
      </c>
      <c r="D7" s="60">
        <f t="shared" si="10"/>
        <v>47</v>
      </c>
      <c r="E7" s="60">
        <f t="shared" si="10"/>
        <v>14</v>
      </c>
      <c r="F7" s="60">
        <f t="shared" si="10"/>
        <v>0</v>
      </c>
      <c r="G7" s="60">
        <f t="shared" si="10"/>
        <v>4</v>
      </c>
      <c r="H7" s="60" t="str">
        <f t="shared" si="10"/>
        <v>高知県　高知市</v>
      </c>
      <c r="I7" s="60" t="str">
        <f t="shared" si="10"/>
        <v>桂浜公園駐車場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42</v>
      </c>
      <c r="S7" s="62" t="str">
        <f t="shared" si="10"/>
        <v>商業施設</v>
      </c>
      <c r="T7" s="62" t="str">
        <f t="shared" si="10"/>
        <v>無</v>
      </c>
      <c r="U7" s="63">
        <f t="shared" si="10"/>
        <v>17092</v>
      </c>
      <c r="V7" s="63">
        <f t="shared" si="10"/>
        <v>500</v>
      </c>
      <c r="W7" s="63">
        <f t="shared" si="10"/>
        <v>800</v>
      </c>
      <c r="X7" s="62" t="str">
        <f t="shared" si="10"/>
        <v>利用料金制</v>
      </c>
      <c r="Y7" s="64">
        <f>Y8</f>
        <v>243.7</v>
      </c>
      <c r="Z7" s="64">
        <f t="shared" ref="Z7:AH7" si="11">Z8</f>
        <v>180.6</v>
      </c>
      <c r="AA7" s="64">
        <f t="shared" si="11"/>
        <v>190</v>
      </c>
      <c r="AB7" s="64">
        <f t="shared" si="11"/>
        <v>205.5</v>
      </c>
      <c r="AC7" s="64">
        <f t="shared" si="11"/>
        <v>263.5</v>
      </c>
      <c r="AD7" s="64">
        <f t="shared" si="11"/>
        <v>410.7</v>
      </c>
      <c r="AE7" s="64">
        <f t="shared" si="11"/>
        <v>385.5</v>
      </c>
      <c r="AF7" s="64">
        <f t="shared" si="11"/>
        <v>419.4</v>
      </c>
      <c r="AG7" s="64">
        <f t="shared" si="11"/>
        <v>371</v>
      </c>
      <c r="AH7" s="64">
        <f t="shared" si="11"/>
        <v>509.2</v>
      </c>
      <c r="AI7" s="61"/>
      <c r="AJ7" s="64">
        <f>AJ8</f>
        <v>0</v>
      </c>
      <c r="AK7" s="64">
        <f t="shared" ref="AK7:AS7" si="12">AK8</f>
        <v>0</v>
      </c>
      <c r="AL7" s="64">
        <f t="shared" si="12"/>
        <v>0</v>
      </c>
      <c r="AM7" s="64">
        <f t="shared" si="12"/>
        <v>0</v>
      </c>
      <c r="AN7" s="64">
        <f t="shared" si="12"/>
        <v>0</v>
      </c>
      <c r="AO7" s="64">
        <f t="shared" si="12"/>
        <v>4.5999999999999996</v>
      </c>
      <c r="AP7" s="64">
        <f t="shared" si="12"/>
        <v>3.5</v>
      </c>
      <c r="AQ7" s="64">
        <f t="shared" si="12"/>
        <v>3.2</v>
      </c>
      <c r="AR7" s="64">
        <f t="shared" si="12"/>
        <v>2.9</v>
      </c>
      <c r="AS7" s="64">
        <f t="shared" si="12"/>
        <v>6</v>
      </c>
      <c r="AT7" s="61"/>
      <c r="AU7" s="65">
        <f>AU8</f>
        <v>0</v>
      </c>
      <c r="AV7" s="65">
        <f t="shared" ref="AV7:BD7" si="13">AV8</f>
        <v>0</v>
      </c>
      <c r="AW7" s="65">
        <f t="shared" si="13"/>
        <v>0</v>
      </c>
      <c r="AX7" s="65">
        <f t="shared" si="13"/>
        <v>0</v>
      </c>
      <c r="AY7" s="65">
        <f t="shared" si="13"/>
        <v>0</v>
      </c>
      <c r="AZ7" s="65">
        <f t="shared" si="13"/>
        <v>27</v>
      </c>
      <c r="BA7" s="65">
        <f t="shared" si="13"/>
        <v>23</v>
      </c>
      <c r="BB7" s="65">
        <f t="shared" si="13"/>
        <v>22</v>
      </c>
      <c r="BC7" s="65">
        <f t="shared" si="13"/>
        <v>16</v>
      </c>
      <c r="BD7" s="65">
        <f t="shared" si="13"/>
        <v>21</v>
      </c>
      <c r="BE7" s="63"/>
      <c r="BF7" s="64">
        <f>BF8</f>
        <v>59</v>
      </c>
      <c r="BG7" s="64">
        <f t="shared" ref="BG7:BO7" si="14">BG8</f>
        <v>44.6</v>
      </c>
      <c r="BH7" s="64">
        <f t="shared" si="14"/>
        <v>47.4</v>
      </c>
      <c r="BI7" s="64">
        <f t="shared" si="14"/>
        <v>51.3</v>
      </c>
      <c r="BJ7" s="64">
        <f t="shared" si="14"/>
        <v>62</v>
      </c>
      <c r="BK7" s="64">
        <f t="shared" si="14"/>
        <v>37.6</v>
      </c>
      <c r="BL7" s="64">
        <f t="shared" si="14"/>
        <v>40.700000000000003</v>
      </c>
      <c r="BM7" s="64">
        <f t="shared" si="14"/>
        <v>38.200000000000003</v>
      </c>
      <c r="BN7" s="64">
        <f t="shared" si="14"/>
        <v>34.6</v>
      </c>
      <c r="BO7" s="64">
        <f t="shared" si="14"/>
        <v>37.6</v>
      </c>
      <c r="BP7" s="61"/>
      <c r="BQ7" s="65">
        <f>BQ8</f>
        <v>46893</v>
      </c>
      <c r="BR7" s="65">
        <f t="shared" ref="BR7:BZ7" si="15">BR8</f>
        <v>32374</v>
      </c>
      <c r="BS7" s="65">
        <f t="shared" si="15"/>
        <v>37083</v>
      </c>
      <c r="BT7" s="65">
        <f t="shared" si="15"/>
        <v>42610</v>
      </c>
      <c r="BU7" s="65">
        <f t="shared" si="15"/>
        <v>48329</v>
      </c>
      <c r="BV7" s="65">
        <f t="shared" si="15"/>
        <v>6777</v>
      </c>
      <c r="BW7" s="65">
        <f t="shared" si="15"/>
        <v>7496</v>
      </c>
      <c r="BX7" s="65">
        <f t="shared" si="15"/>
        <v>6967</v>
      </c>
      <c r="BY7" s="65">
        <f t="shared" si="15"/>
        <v>7138</v>
      </c>
      <c r="BZ7" s="65">
        <f t="shared" si="15"/>
        <v>8131</v>
      </c>
      <c r="CA7" s="63"/>
      <c r="CB7" s="64" t="s">
        <v>125</v>
      </c>
      <c r="CC7" s="64" t="s">
        <v>125</v>
      </c>
      <c r="CD7" s="64" t="s">
        <v>125</v>
      </c>
      <c r="CE7" s="64" t="s">
        <v>125</v>
      </c>
      <c r="CF7" s="64" t="s">
        <v>125</v>
      </c>
      <c r="CG7" s="64" t="s">
        <v>125</v>
      </c>
      <c r="CH7" s="64" t="s">
        <v>125</v>
      </c>
      <c r="CI7" s="64" t="s">
        <v>125</v>
      </c>
      <c r="CJ7" s="64" t="s">
        <v>125</v>
      </c>
      <c r="CK7" s="64" t="s">
        <v>123</v>
      </c>
      <c r="CL7" s="61"/>
      <c r="CM7" s="63">
        <f>CM8</f>
        <v>0</v>
      </c>
      <c r="CN7" s="63">
        <f>CN8</f>
        <v>5590</v>
      </c>
      <c r="CO7" s="64" t="s">
        <v>125</v>
      </c>
      <c r="CP7" s="64" t="s">
        <v>125</v>
      </c>
      <c r="CQ7" s="64" t="s">
        <v>125</v>
      </c>
      <c r="CR7" s="64" t="s">
        <v>125</v>
      </c>
      <c r="CS7" s="64" t="s">
        <v>125</v>
      </c>
      <c r="CT7" s="64" t="s">
        <v>125</v>
      </c>
      <c r="CU7" s="64" t="s">
        <v>125</v>
      </c>
      <c r="CV7" s="64" t="s">
        <v>125</v>
      </c>
      <c r="CW7" s="64" t="s">
        <v>125</v>
      </c>
      <c r="CX7" s="64" t="s">
        <v>123</v>
      </c>
      <c r="CY7" s="61"/>
      <c r="CZ7" s="64">
        <f>CZ8</f>
        <v>0</v>
      </c>
      <c r="DA7" s="64">
        <f t="shared" ref="DA7:DI7" si="16">DA8</f>
        <v>0</v>
      </c>
      <c r="DB7" s="64">
        <f t="shared" si="16"/>
        <v>0</v>
      </c>
      <c r="DC7" s="64">
        <f t="shared" si="16"/>
        <v>0</v>
      </c>
      <c r="DD7" s="64">
        <f t="shared" si="16"/>
        <v>0</v>
      </c>
      <c r="DE7" s="64">
        <f t="shared" si="16"/>
        <v>84.4</v>
      </c>
      <c r="DF7" s="64">
        <f t="shared" si="16"/>
        <v>78.400000000000006</v>
      </c>
      <c r="DG7" s="64">
        <f t="shared" si="16"/>
        <v>70.5</v>
      </c>
      <c r="DH7" s="64">
        <f t="shared" si="16"/>
        <v>59.2</v>
      </c>
      <c r="DI7" s="64">
        <f t="shared" si="16"/>
        <v>62.4</v>
      </c>
      <c r="DJ7" s="61"/>
      <c r="DK7" s="64">
        <f>DK8</f>
        <v>100.9</v>
      </c>
      <c r="DL7" s="64">
        <f t="shared" ref="DL7:DT7" si="17">DL8</f>
        <v>99.6</v>
      </c>
      <c r="DM7" s="64">
        <f t="shared" si="17"/>
        <v>107.4</v>
      </c>
      <c r="DN7" s="64">
        <f t="shared" si="17"/>
        <v>114</v>
      </c>
      <c r="DO7" s="64">
        <f t="shared" si="17"/>
        <v>107.2</v>
      </c>
      <c r="DP7" s="64">
        <f t="shared" si="17"/>
        <v>252.6</v>
      </c>
      <c r="DQ7" s="64">
        <f t="shared" si="17"/>
        <v>252.8</v>
      </c>
      <c r="DR7" s="64">
        <f t="shared" si="17"/>
        <v>269</v>
      </c>
      <c r="DS7" s="64">
        <f t="shared" si="17"/>
        <v>276.60000000000002</v>
      </c>
      <c r="DT7" s="64">
        <f t="shared" si="17"/>
        <v>274.8</v>
      </c>
      <c r="DU7" s="61"/>
    </row>
    <row r="8" spans="1:125" s="66" customFormat="1" x14ac:dyDescent="0.15">
      <c r="A8" s="49"/>
      <c r="B8" s="67">
        <v>2017</v>
      </c>
      <c r="C8" s="67">
        <v>392014</v>
      </c>
      <c r="D8" s="67">
        <v>47</v>
      </c>
      <c r="E8" s="67">
        <v>14</v>
      </c>
      <c r="F8" s="67">
        <v>0</v>
      </c>
      <c r="G8" s="67">
        <v>4</v>
      </c>
      <c r="H8" s="67" t="s">
        <v>126</v>
      </c>
      <c r="I8" s="67" t="s">
        <v>127</v>
      </c>
      <c r="J8" s="67" t="s">
        <v>128</v>
      </c>
      <c r="K8" s="67" t="s">
        <v>129</v>
      </c>
      <c r="L8" s="67" t="s">
        <v>130</v>
      </c>
      <c r="M8" s="67" t="s">
        <v>131</v>
      </c>
      <c r="N8" s="67" t="s">
        <v>132</v>
      </c>
      <c r="O8" s="68" t="s">
        <v>133</v>
      </c>
      <c r="P8" s="69" t="s">
        <v>134</v>
      </c>
      <c r="Q8" s="69" t="s">
        <v>135</v>
      </c>
      <c r="R8" s="70">
        <v>42</v>
      </c>
      <c r="S8" s="69" t="s">
        <v>136</v>
      </c>
      <c r="T8" s="69" t="s">
        <v>137</v>
      </c>
      <c r="U8" s="70">
        <v>17092</v>
      </c>
      <c r="V8" s="70">
        <v>500</v>
      </c>
      <c r="W8" s="70">
        <v>800</v>
      </c>
      <c r="X8" s="69" t="s">
        <v>138</v>
      </c>
      <c r="Y8" s="71">
        <v>243.7</v>
      </c>
      <c r="Z8" s="71">
        <v>180.6</v>
      </c>
      <c r="AA8" s="71">
        <v>190</v>
      </c>
      <c r="AB8" s="71">
        <v>205.5</v>
      </c>
      <c r="AC8" s="71">
        <v>263.5</v>
      </c>
      <c r="AD8" s="71">
        <v>410.7</v>
      </c>
      <c r="AE8" s="71">
        <v>385.5</v>
      </c>
      <c r="AF8" s="71">
        <v>419.4</v>
      </c>
      <c r="AG8" s="71">
        <v>371</v>
      </c>
      <c r="AH8" s="71">
        <v>509.2</v>
      </c>
      <c r="AI8" s="68">
        <v>319.10000000000002</v>
      </c>
      <c r="AJ8" s="71">
        <v>0</v>
      </c>
      <c r="AK8" s="71">
        <v>0</v>
      </c>
      <c r="AL8" s="71">
        <v>0</v>
      </c>
      <c r="AM8" s="71">
        <v>0</v>
      </c>
      <c r="AN8" s="71">
        <v>0</v>
      </c>
      <c r="AO8" s="71">
        <v>4.5999999999999996</v>
      </c>
      <c r="AP8" s="71">
        <v>3.5</v>
      </c>
      <c r="AQ8" s="71">
        <v>3.2</v>
      </c>
      <c r="AR8" s="71">
        <v>2.9</v>
      </c>
      <c r="AS8" s="71">
        <v>6</v>
      </c>
      <c r="AT8" s="68">
        <v>5.6</v>
      </c>
      <c r="AU8" s="72">
        <v>0</v>
      </c>
      <c r="AV8" s="72">
        <v>0</v>
      </c>
      <c r="AW8" s="72">
        <v>0</v>
      </c>
      <c r="AX8" s="72">
        <v>0</v>
      </c>
      <c r="AY8" s="72">
        <v>0</v>
      </c>
      <c r="AZ8" s="72">
        <v>27</v>
      </c>
      <c r="BA8" s="72">
        <v>23</v>
      </c>
      <c r="BB8" s="72">
        <v>22</v>
      </c>
      <c r="BC8" s="72">
        <v>16</v>
      </c>
      <c r="BD8" s="72">
        <v>21</v>
      </c>
      <c r="BE8" s="72">
        <v>37</v>
      </c>
      <c r="BF8" s="71">
        <v>59</v>
      </c>
      <c r="BG8" s="71">
        <v>44.6</v>
      </c>
      <c r="BH8" s="71">
        <v>47.4</v>
      </c>
      <c r="BI8" s="71">
        <v>51.3</v>
      </c>
      <c r="BJ8" s="71">
        <v>62</v>
      </c>
      <c r="BK8" s="71">
        <v>37.6</v>
      </c>
      <c r="BL8" s="71">
        <v>40.700000000000003</v>
      </c>
      <c r="BM8" s="71">
        <v>38.200000000000003</v>
      </c>
      <c r="BN8" s="71">
        <v>34.6</v>
      </c>
      <c r="BO8" s="71">
        <v>37.6</v>
      </c>
      <c r="BP8" s="68">
        <v>26.4</v>
      </c>
      <c r="BQ8" s="72">
        <v>46893</v>
      </c>
      <c r="BR8" s="72">
        <v>32374</v>
      </c>
      <c r="BS8" s="72">
        <v>37083</v>
      </c>
      <c r="BT8" s="73">
        <v>42610</v>
      </c>
      <c r="BU8" s="73">
        <v>48329</v>
      </c>
      <c r="BV8" s="72">
        <v>6777</v>
      </c>
      <c r="BW8" s="72">
        <v>7496</v>
      </c>
      <c r="BX8" s="72">
        <v>6967</v>
      </c>
      <c r="BY8" s="72">
        <v>7138</v>
      </c>
      <c r="BZ8" s="72">
        <v>8131</v>
      </c>
      <c r="CA8" s="70">
        <v>15069</v>
      </c>
      <c r="CB8" s="71" t="s">
        <v>130</v>
      </c>
      <c r="CC8" s="71" t="s">
        <v>130</v>
      </c>
      <c r="CD8" s="71" t="s">
        <v>130</v>
      </c>
      <c r="CE8" s="71" t="s">
        <v>130</v>
      </c>
      <c r="CF8" s="71" t="s">
        <v>130</v>
      </c>
      <c r="CG8" s="71" t="s">
        <v>130</v>
      </c>
      <c r="CH8" s="71" t="s">
        <v>130</v>
      </c>
      <c r="CI8" s="71" t="s">
        <v>130</v>
      </c>
      <c r="CJ8" s="71" t="s">
        <v>130</v>
      </c>
      <c r="CK8" s="71" t="s">
        <v>130</v>
      </c>
      <c r="CL8" s="68" t="s">
        <v>130</v>
      </c>
      <c r="CM8" s="70">
        <v>0</v>
      </c>
      <c r="CN8" s="70">
        <v>5590</v>
      </c>
      <c r="CO8" s="71" t="s">
        <v>130</v>
      </c>
      <c r="CP8" s="71" t="s">
        <v>130</v>
      </c>
      <c r="CQ8" s="71" t="s">
        <v>130</v>
      </c>
      <c r="CR8" s="71" t="s">
        <v>130</v>
      </c>
      <c r="CS8" s="71" t="s">
        <v>130</v>
      </c>
      <c r="CT8" s="71" t="s">
        <v>130</v>
      </c>
      <c r="CU8" s="71" t="s">
        <v>130</v>
      </c>
      <c r="CV8" s="71" t="s">
        <v>130</v>
      </c>
      <c r="CW8" s="71" t="s">
        <v>130</v>
      </c>
      <c r="CX8" s="71" t="s">
        <v>130</v>
      </c>
      <c r="CY8" s="68" t="s">
        <v>130</v>
      </c>
      <c r="CZ8" s="71">
        <v>0</v>
      </c>
      <c r="DA8" s="71">
        <v>0</v>
      </c>
      <c r="DB8" s="71">
        <v>0</v>
      </c>
      <c r="DC8" s="71">
        <v>0</v>
      </c>
      <c r="DD8" s="71">
        <v>0</v>
      </c>
      <c r="DE8" s="71">
        <v>84.4</v>
      </c>
      <c r="DF8" s="71">
        <v>78.400000000000006</v>
      </c>
      <c r="DG8" s="71">
        <v>70.5</v>
      </c>
      <c r="DH8" s="71">
        <v>59.2</v>
      </c>
      <c r="DI8" s="71">
        <v>62.4</v>
      </c>
      <c r="DJ8" s="68">
        <v>120.3</v>
      </c>
      <c r="DK8" s="71">
        <v>100.9</v>
      </c>
      <c r="DL8" s="71">
        <v>99.6</v>
      </c>
      <c r="DM8" s="71">
        <v>107.4</v>
      </c>
      <c r="DN8" s="71">
        <v>114</v>
      </c>
      <c r="DO8" s="71">
        <v>107.2</v>
      </c>
      <c r="DP8" s="71">
        <v>252.6</v>
      </c>
      <c r="DQ8" s="71">
        <v>252.8</v>
      </c>
      <c r="DR8" s="71">
        <v>269</v>
      </c>
      <c r="DS8" s="71">
        <v>276.60000000000002</v>
      </c>
      <c r="DT8" s="71">
        <v>274.8</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139</v>
      </c>
      <c r="C10" s="78" t="s">
        <v>140</v>
      </c>
      <c r="D10" s="78" t="s">
        <v>141</v>
      </c>
      <c r="E10" s="78" t="s">
        <v>142</v>
      </c>
      <c r="F10" s="78" t="s">
        <v>143</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情報政策課</cp:lastModifiedBy>
  <cp:lastPrinted>2019-02-01T01:47:44Z</cp:lastPrinted>
  <dcterms:created xsi:type="dcterms:W3CDTF">2018-12-07T10:36:42Z</dcterms:created>
  <dcterms:modified xsi:type="dcterms:W3CDTF">2019-02-01T01:47:46Z</dcterms:modified>
  <cp:category/>
</cp:coreProperties>
</file>