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財政事情\11.4月以降\調査もの\平成30年度\310117_【0129〆】公営企業に係る経営比較分析表（平成29年度決算）の分析等について\02_各課回答\03_駐車場\"/>
    </mc:Choice>
  </mc:AlternateContent>
  <workbookProtection workbookAlgorithmName="SHA-512" workbookHashValue="/2WlM+osH5se1hck1QPFsHktXUad2dQBhz/qKrR2Xtqqm5l5Z/cCYNzD9zhSpUXcZzWhxXTX5pV3MqcyMU5CTg==" workbookSaltValue="EVexpmVWGMdDe7yjk1Atr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H30" i="4"/>
  <c r="GQ30" i="4"/>
  <c r="LT76" i="4"/>
  <c r="GQ51" i="4"/>
  <c r="BZ51" i="4"/>
  <c r="IE76" i="4"/>
  <c r="BZ30" i="4"/>
  <c r="BG30" i="4"/>
  <c r="FX51" i="4"/>
  <c r="AV76" i="4"/>
  <c r="KO51" i="4"/>
  <c r="LE76" i="4"/>
  <c r="HP76" i="4"/>
  <c r="BG51" i="4"/>
  <c r="FX30" i="4"/>
  <c r="KO30" i="4"/>
  <c r="JV30" i="4"/>
  <c r="HA76" i="4"/>
  <c r="AN51" i="4"/>
  <c r="FE30" i="4"/>
  <c r="AN30" i="4"/>
  <c r="AG76" i="4"/>
  <c r="JV51" i="4"/>
  <c r="KP76" i="4"/>
  <c r="FE51" i="4"/>
  <c r="KA76" i="4"/>
  <c r="EL51" i="4"/>
  <c r="JC30" i="4"/>
  <c r="EL30" i="4"/>
  <c r="JC51" i="4"/>
  <c r="GL76" i="4"/>
  <c r="U51" i="4"/>
  <c r="U30" i="4"/>
  <c r="R76" i="4"/>
</calcChain>
</file>

<file path=xl/sharedStrings.xml><?xml version="1.0" encoding="utf-8"?>
<sst xmlns="http://schemas.openxmlformats.org/spreadsheetml/2006/main" count="287" uniqueCount="144">
  <si>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</si>
  <si>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</si>
  <si>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</si>
  <si>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</si>
  <si>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</si>
  <si>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</si>
  <si>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</si>
  <si>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</si>
  <si>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</si>
  <si>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</si>
  <si>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</si>
  <si>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</si>
  <si>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</si>
  <si>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</si>
  <si>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</si>
  <si>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</si>
  <si>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</si>
  <si>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</si>
  <si>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</si>
  <si>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</si>
  <si>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</si>
  <si>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</si>
  <si>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</si>
  <si>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</si>
  <si>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</si>
  <si>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</si>
  <si>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</si>
  <si>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</si>
  <si>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</si>
  <si>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</si>
  <si>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</si>
  <si>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</si>
  <si>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</si>
  <si>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</si>
  <si>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</si>
  <si>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</si>
  <si>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</si>
  <si>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</si>
  <si>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</si>
  <si>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</si>
  <si>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</si>
  <si>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</si>
  <si>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</si>
  <si>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</si>
  <si>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</si>
  <si>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</si>
  <si>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</si>
  <si>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</si>
  <si>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</si>
  <si>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</si>
  <si>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</si>
  <si>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</si>
  <si>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</si>
  <si>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</si>
  <si>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</si>
  <si>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</si>
  <si>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</si>
  <si>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</si>
  <si>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</si>
  <si>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</si>
  <si>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</si>
  <si>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</si>
  <si>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</si>
  <si>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</si>
  <si>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</si>
  <si>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</si>
  <si>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</si>
  <si>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</si>
  <si>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</si>
  <si>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</si>
  <si>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</si>
  <si>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</si>
  <si>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</si>
  <si>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</si>
  <si>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</si>
  <si>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</si>
  <si>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</si>
  <si>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</si>
  <si>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</si>
  <si>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</si>
  <si>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</si>
  <si>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</si>
  <si>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</si>
  <si>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</si>
  <si>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</si>
  <si>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</si>
  <si>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</si>
  <si>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</si>
  <si>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</si>
  <si>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</si>
  <si>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</si>
  <si>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</si>
  <si>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</si>
  <si>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</si>
  <si>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</si>
  <si>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</si>
  <si>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</si>
  <si>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</si>
  <si>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</si>
  <si>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</si>
  <si>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</si>
  <si>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</si>
  <si>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</si>
  <si>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</si>
  <si>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</si>
  <si>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</si>
  <si>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</si>
  <si>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</si>
  <si>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</si>
  <si>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</si>
  <si>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</si>
  <si>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</si>
  <si>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</si>
  <si>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</si>
  <si>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</si>
  <si>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</si>
  <si>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</si>
  <si>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</si>
  <si>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</si>
  <si>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</si>
  <si>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</si>
  <si>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</si>
  <si>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高知県　高知市</t>
  </si>
  <si>
    <t>中央公園地下駐車場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</si>
  <si>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</si>
  <si>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</si>
  <si>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</si>
  <si>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</si>
  <si>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</si>
  <si>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</si>
  <si>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</si>
  <si>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</si>
  <si>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</si>
  <si>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</si>
  <si>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</si>
  <si>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</si>
  <si>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</si>
  <si>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</si>
  <si>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</si>
  <si>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</si>
  <si>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本駐車場は中心市街地に位置しており，年間を通して高い稼働率であり，全国平均や類似施設平均値と比較して高い水準で推移している。
　また収益的収支比率も類似施設平均値と同水準であり，概ね良好な利用状況にあると考えられる。</t>
    <phoneticPr fontId="5"/>
  </si>
  <si>
    <t>　今後も指定管理者と連携し，利用台数・料金収入の確保と経費削減に努め，現在の収益性の確保と健全な経営に努める。</t>
    <phoneticPr fontId="5"/>
  </si>
  <si>
    <t>　本駐車場は中心市街地に位置しており，年間を通して高い稼働率であり，全国平均や類似施設平均値と比較しても高い水準で推移している。収益的収支比率は平成27年度までは類似施設平均値より高い水準であったが，平成29年1月より基本料金を下げたこと等により,平成29年度は類似施設平均値と同水準となっている。
　また，売上高ＧＯＰ比率やＥＢＩＴＤＡについては，全国平均や類似施設平均値と比較して高い水準で推移しており，高い収益性を確保している。</t>
    <rPh sb="194" eb="196">
      <t>スイジュン</t>
    </rPh>
    <phoneticPr fontId="5"/>
  </si>
  <si>
    <t>　本駐車場は中心市街地に位置しているため，敷地地価は高額となっている。
　設備投資見込額については，他の駐車場と比較して高くなっているが，これは本駐車場が地下二層式となっており，他と比較して多くの設備を有していることが要因となっている。
　企業債については完済しており，対料金収入比率は0.0％となっている。</t>
    <rPh sb="128" eb="130">
      <t>カンサイ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</si>
</sst>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248.6</c:v>
                </c:pt>
                <c:pt idx="1">
                  <c:v>223</c:v>
                </c:pt>
                <c:pt idx="2">
                  <c:v>206.2</c:v>
                </c:pt>
                <c:pt idx="3">
                  <c:v>220.1</c:v>
                </c:pt>
                <c:pt idx="4">
                  <c:v>169.5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33-45A6-876C-92E2BD520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41688"/>
        <c:axId val="50424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33-45A6-876C-92E2BD520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241688"/>
        <c:axId val="504242080"/>
      </c:lineChart>
      <c:dateAx>
        <c:axId val="504241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242080"/>
        <c:crosses val="autoZero"/>
        <c:auto val="1"/>
        <c:lblOffset val="100"/>
        <c:baseTimeUnit val="years"/>
      </c:dateAx>
      <c:valAx>
        <c:axId val="50424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241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A4-4E07-BA59-D8AA967B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242864"/>
        <c:axId val="504243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A4-4E07-BA59-D8AA967B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242864"/>
        <c:axId val="504243256"/>
      </c:lineChart>
      <c:dateAx>
        <c:axId val="50424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243256"/>
        <c:crosses val="autoZero"/>
        <c:auto val="1"/>
        <c:lblOffset val="100"/>
        <c:baseTimeUnit val="years"/>
      </c:dateAx>
      <c:valAx>
        <c:axId val="504243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242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6E-4A13-A566-C8B410AE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56960"/>
        <c:axId val="504857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6E-4A13-A566-C8B410AE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56960"/>
        <c:axId val="504857352"/>
      </c:lineChart>
      <c:dateAx>
        <c:axId val="504856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57352"/>
        <c:crosses val="autoZero"/>
        <c:auto val="1"/>
        <c:lblOffset val="100"/>
        <c:baseTimeUnit val="years"/>
      </c:dateAx>
      <c:valAx>
        <c:axId val="504857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856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D7-48B7-8FBC-9B3C1145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58136"/>
        <c:axId val="50485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D7-48B7-8FBC-9B3C1145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58136"/>
        <c:axId val="504858528"/>
      </c:lineChart>
      <c:dateAx>
        <c:axId val="504858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58528"/>
        <c:crosses val="autoZero"/>
        <c:auto val="1"/>
        <c:lblOffset val="100"/>
        <c:baseTimeUnit val="years"/>
      </c:dateAx>
      <c:valAx>
        <c:axId val="50485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858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41-41D1-8EBD-0CAA383C6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59312"/>
        <c:axId val="504859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41-41D1-8EBD-0CAA383C6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59312"/>
        <c:axId val="504859704"/>
      </c:lineChart>
      <c:dateAx>
        <c:axId val="50485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59704"/>
        <c:crosses val="autoZero"/>
        <c:auto val="1"/>
        <c:lblOffset val="100"/>
        <c:baseTimeUnit val="years"/>
      </c:dateAx>
      <c:valAx>
        <c:axId val="504859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859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69-4E8F-8CE5-CC283D5F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60488"/>
        <c:axId val="50486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69-4E8F-8CE5-CC283D5F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60488"/>
        <c:axId val="504860880"/>
      </c:lineChart>
      <c:dateAx>
        <c:axId val="504860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60880"/>
        <c:crosses val="autoZero"/>
        <c:auto val="1"/>
        <c:lblOffset val="100"/>
        <c:baseTimeUnit val="years"/>
      </c:dateAx>
      <c:valAx>
        <c:axId val="50486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4860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269.8</c:v>
                </c:pt>
                <c:pt idx="1">
                  <c:v>260.60000000000002</c:v>
                </c:pt>
                <c:pt idx="2">
                  <c:v>273.2</c:v>
                </c:pt>
                <c:pt idx="3">
                  <c:v>277.8</c:v>
                </c:pt>
                <c:pt idx="4">
                  <c:v>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6B-4620-A326-8E6938F1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61664"/>
        <c:axId val="504862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6B-4620-A326-8E6938F1E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61664"/>
        <c:axId val="504862056"/>
      </c:lineChart>
      <c:dateAx>
        <c:axId val="504861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62056"/>
        <c:crosses val="autoZero"/>
        <c:auto val="1"/>
        <c:lblOffset val="100"/>
        <c:baseTimeUnit val="years"/>
      </c:dateAx>
      <c:valAx>
        <c:axId val="504862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861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59.8</c:v>
                </c:pt>
                <c:pt idx="1">
                  <c:v>55.1</c:v>
                </c:pt>
                <c:pt idx="2">
                  <c:v>51.5</c:v>
                </c:pt>
                <c:pt idx="3">
                  <c:v>54.5</c:v>
                </c:pt>
                <c:pt idx="4">
                  <c:v>40.1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3E-4590-A0A9-F370DE60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62840"/>
        <c:axId val="50486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3E-4590-A0A9-F370DE60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62840"/>
        <c:axId val="504863232"/>
      </c:lineChart>
      <c:dateAx>
        <c:axId val="504862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63232"/>
        <c:crosses val="autoZero"/>
        <c:auto val="1"/>
        <c:lblOffset val="100"/>
        <c:baseTimeUnit val="years"/>
      </c:dateAx>
      <c:valAx>
        <c:axId val="50486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4862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89043</c:v>
                </c:pt>
                <c:pt idx="1">
                  <c:v>79002</c:v>
                </c:pt>
                <c:pt idx="2">
                  <c:v>77497</c:v>
                </c:pt>
                <c:pt idx="3">
                  <c:v>77663</c:v>
                </c:pt>
                <c:pt idx="4">
                  <c:v>46319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AE-428F-8C2E-882C1061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864016"/>
        <c:axId val="504864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AE-428F-8C2E-882C1061B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64016"/>
        <c:axId val="504864408"/>
      </c:lineChart>
      <c:dateAx>
        <c:axId val="504864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4864408"/>
        <c:crosses val="autoZero"/>
        <c:auto val="1"/>
        <c:lblOffset val="100"/>
        <c:baseTimeUnit val="years"/>
      </c:dateAx>
      <c:valAx>
        <c:axId val="504864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4864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O22" zoomScaleNormal="100" zoomScaleSheetLayoutView="70" workbookViewId="0">
      <selection activeCell="GR24" sqref="GR2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高知県高知市　中央公園地下駐車場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11092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325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248.6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223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206.2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220.1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169.5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269.8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260.60000000000002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273.2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277.8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300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104.2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110.9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113.4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191.4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141.30000000000001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11.6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10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9.5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15.1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189.3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182.5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185.2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186.8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143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140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59.8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55.1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51.5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54.5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40.1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89043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79002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77497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77663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46319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247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202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177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145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108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18.3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18.2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17.5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14.3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11.8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31473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37843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36318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37745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35151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141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2580744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226270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438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351.1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278.89999999999998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205.5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187.9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rMzethw2EegGrsgMSnGkG6dsgZkK/lMFJBPe/ArAxkCVzv3jHjwFXTTGLTwmWaphP6xEZh98qsXzR71nBg94w==" saltValue="AqaKpS1epQhUKN0iY5nX2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110</v>
      </c>
      <c r="AK5" s="59" t="s">
        <v>100</v>
      </c>
      <c r="AL5" s="59" t="s">
        <v>111</v>
      </c>
      <c r="AM5" s="59" t="s">
        <v>112</v>
      </c>
      <c r="AN5" s="59" t="s">
        <v>103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99</v>
      </c>
      <c r="AV5" s="59" t="s">
        <v>100</v>
      </c>
      <c r="AW5" s="59" t="s">
        <v>101</v>
      </c>
      <c r="AX5" s="59" t="s">
        <v>102</v>
      </c>
      <c r="AY5" s="59" t="s">
        <v>113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110</v>
      </c>
      <c r="BG5" s="59" t="s">
        <v>100</v>
      </c>
      <c r="BH5" s="59" t="s">
        <v>101</v>
      </c>
      <c r="BI5" s="59" t="s">
        <v>102</v>
      </c>
      <c r="BJ5" s="59" t="s">
        <v>113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110</v>
      </c>
      <c r="BR5" s="59" t="s">
        <v>114</v>
      </c>
      <c r="BS5" s="59" t="s">
        <v>101</v>
      </c>
      <c r="BT5" s="59" t="s">
        <v>102</v>
      </c>
      <c r="BU5" s="59" t="s">
        <v>113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110</v>
      </c>
      <c r="CC5" s="59" t="s">
        <v>100</v>
      </c>
      <c r="CD5" s="59" t="s">
        <v>101</v>
      </c>
      <c r="CE5" s="59" t="s">
        <v>102</v>
      </c>
      <c r="CF5" s="59" t="s">
        <v>113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110</v>
      </c>
      <c r="CP5" s="59" t="s">
        <v>100</v>
      </c>
      <c r="CQ5" s="59" t="s">
        <v>115</v>
      </c>
      <c r="CR5" s="59" t="s">
        <v>102</v>
      </c>
      <c r="CS5" s="59" t="s">
        <v>113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99</v>
      </c>
      <c r="DA5" s="59" t="s">
        <v>114</v>
      </c>
      <c r="DB5" s="59" t="s">
        <v>101</v>
      </c>
      <c r="DC5" s="59" t="s">
        <v>102</v>
      </c>
      <c r="DD5" s="59" t="s">
        <v>113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110</v>
      </c>
      <c r="DL5" s="59" t="s">
        <v>100</v>
      </c>
      <c r="DM5" s="59" t="s">
        <v>101</v>
      </c>
      <c r="DN5" s="59" t="s">
        <v>112</v>
      </c>
      <c r="DO5" s="59" t="s">
        <v>113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15">
      <c r="A6" s="49" t="s">
        <v>116</v>
      </c>
      <c r="B6" s="60">
        <f>B8</f>
        <v>2017</v>
      </c>
      <c r="C6" s="60">
        <f t="shared" ref="C6:X6" si="1">C8</f>
        <v>392014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高知県高知市</v>
      </c>
      <c r="I6" s="60" t="str">
        <f t="shared" si="1"/>
        <v>中央公園地下駐車場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29</v>
      </c>
      <c r="S6" s="62" t="str">
        <f t="shared" si="1"/>
        <v>商業施設</v>
      </c>
      <c r="T6" s="62" t="str">
        <f t="shared" si="1"/>
        <v>無</v>
      </c>
      <c r="U6" s="63">
        <f t="shared" si="1"/>
        <v>11092</v>
      </c>
      <c r="V6" s="63">
        <f t="shared" si="1"/>
        <v>325</v>
      </c>
      <c r="W6" s="63">
        <f t="shared" si="1"/>
        <v>200</v>
      </c>
      <c r="X6" s="62" t="str">
        <f t="shared" si="1"/>
        <v>代行制</v>
      </c>
      <c r="Y6" s="64">
        <f>IF(Y8="-",NA(),Y8)</f>
        <v>248.6</v>
      </c>
      <c r="Z6" s="64">
        <f t="shared" ref="Z6:AH6" si="2">IF(Z8="-",NA(),Z8)</f>
        <v>223</v>
      </c>
      <c r="AA6" s="64">
        <f t="shared" si="2"/>
        <v>206.2</v>
      </c>
      <c r="AB6" s="64">
        <f t="shared" si="2"/>
        <v>220.1</v>
      </c>
      <c r="AC6" s="64">
        <f t="shared" si="2"/>
        <v>169.5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59.8</v>
      </c>
      <c r="BG6" s="64">
        <f t="shared" ref="BG6:BO6" si="5">IF(BG8="-",NA(),BG8)</f>
        <v>55.1</v>
      </c>
      <c r="BH6" s="64">
        <f t="shared" si="5"/>
        <v>51.5</v>
      </c>
      <c r="BI6" s="64">
        <f t="shared" si="5"/>
        <v>54.5</v>
      </c>
      <c r="BJ6" s="64">
        <f t="shared" si="5"/>
        <v>40.1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89043</v>
      </c>
      <c r="BR6" s="65">
        <f t="shared" ref="BR6:BZ6" si="6">IF(BR8="-",NA(),BR8)</f>
        <v>79002</v>
      </c>
      <c r="BS6" s="65">
        <f t="shared" si="6"/>
        <v>77497</v>
      </c>
      <c r="BT6" s="65">
        <f t="shared" si="6"/>
        <v>77663</v>
      </c>
      <c r="BU6" s="65">
        <f t="shared" si="6"/>
        <v>46319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117</v>
      </c>
      <c r="CM6" s="63">
        <f t="shared" ref="CM6:CN6" si="7">CM8</f>
        <v>2580744</v>
      </c>
      <c r="CN6" s="63">
        <f t="shared" si="7"/>
        <v>226270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269.8</v>
      </c>
      <c r="DL6" s="64">
        <f t="shared" ref="DL6:DT6" si="9">IF(DL8="-",NA(),DL8)</f>
        <v>260.60000000000002</v>
      </c>
      <c r="DM6" s="64">
        <f t="shared" si="9"/>
        <v>273.2</v>
      </c>
      <c r="DN6" s="64">
        <f t="shared" si="9"/>
        <v>277.8</v>
      </c>
      <c r="DO6" s="64">
        <f t="shared" si="9"/>
        <v>300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119</v>
      </c>
      <c r="B7" s="60">
        <f t="shared" ref="B7:X7" si="10">B8</f>
        <v>2017</v>
      </c>
      <c r="C7" s="60">
        <f t="shared" si="10"/>
        <v>392014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高知県　高知市</v>
      </c>
      <c r="I7" s="60" t="str">
        <f t="shared" si="10"/>
        <v>中央公園地下駐車場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29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11092</v>
      </c>
      <c r="V7" s="63">
        <f t="shared" si="10"/>
        <v>325</v>
      </c>
      <c r="W7" s="63">
        <f t="shared" si="10"/>
        <v>200</v>
      </c>
      <c r="X7" s="62" t="str">
        <f t="shared" si="10"/>
        <v>代行制</v>
      </c>
      <c r="Y7" s="64">
        <f>Y8</f>
        <v>248.6</v>
      </c>
      <c r="Z7" s="64">
        <f t="shared" ref="Z7:AH7" si="11">Z8</f>
        <v>223</v>
      </c>
      <c r="AA7" s="64">
        <f t="shared" si="11"/>
        <v>206.2</v>
      </c>
      <c r="AB7" s="64">
        <f t="shared" si="11"/>
        <v>220.1</v>
      </c>
      <c r="AC7" s="64">
        <f t="shared" si="11"/>
        <v>169.5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59.8</v>
      </c>
      <c r="BG7" s="64">
        <f t="shared" ref="BG7:BO7" si="14">BG8</f>
        <v>55.1</v>
      </c>
      <c r="BH7" s="64">
        <f t="shared" si="14"/>
        <v>51.5</v>
      </c>
      <c r="BI7" s="64">
        <f t="shared" si="14"/>
        <v>54.5</v>
      </c>
      <c r="BJ7" s="64">
        <f t="shared" si="14"/>
        <v>40.1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89043</v>
      </c>
      <c r="BR7" s="65">
        <f t="shared" ref="BR7:BZ7" si="15">BR8</f>
        <v>79002</v>
      </c>
      <c r="BS7" s="65">
        <f t="shared" si="15"/>
        <v>77497</v>
      </c>
      <c r="BT7" s="65">
        <f t="shared" si="15"/>
        <v>77663</v>
      </c>
      <c r="BU7" s="65">
        <f t="shared" si="15"/>
        <v>46319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120</v>
      </c>
      <c r="CC7" s="64" t="s">
        <v>120</v>
      </c>
      <c r="CD7" s="64" t="s">
        <v>120</v>
      </c>
      <c r="CE7" s="64" t="s">
        <v>120</v>
      </c>
      <c r="CF7" s="64" t="s">
        <v>120</v>
      </c>
      <c r="CG7" s="64" t="s">
        <v>120</v>
      </c>
      <c r="CH7" s="64" t="s">
        <v>120</v>
      </c>
      <c r="CI7" s="64" t="s">
        <v>120</v>
      </c>
      <c r="CJ7" s="64" t="s">
        <v>120</v>
      </c>
      <c r="CK7" s="64" t="s">
        <v>118</v>
      </c>
      <c r="CL7" s="61"/>
      <c r="CM7" s="63">
        <f>CM8</f>
        <v>2580744</v>
      </c>
      <c r="CN7" s="63">
        <f>CN8</f>
        <v>226270</v>
      </c>
      <c r="CO7" s="64" t="s">
        <v>120</v>
      </c>
      <c r="CP7" s="64" t="s">
        <v>120</v>
      </c>
      <c r="CQ7" s="64" t="s">
        <v>120</v>
      </c>
      <c r="CR7" s="64" t="s">
        <v>120</v>
      </c>
      <c r="CS7" s="64" t="s">
        <v>120</v>
      </c>
      <c r="CT7" s="64" t="s">
        <v>120</v>
      </c>
      <c r="CU7" s="64" t="s">
        <v>120</v>
      </c>
      <c r="CV7" s="64" t="s">
        <v>120</v>
      </c>
      <c r="CW7" s="64" t="s">
        <v>120</v>
      </c>
      <c r="CX7" s="64" t="s">
        <v>121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269.8</v>
      </c>
      <c r="DL7" s="64">
        <f t="shared" ref="DL7:DT7" si="17">DL8</f>
        <v>260.60000000000002</v>
      </c>
      <c r="DM7" s="64">
        <f t="shared" si="17"/>
        <v>273.2</v>
      </c>
      <c r="DN7" s="64">
        <f t="shared" si="17"/>
        <v>277.8</v>
      </c>
      <c r="DO7" s="64">
        <f t="shared" si="17"/>
        <v>300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15">
      <c r="A8" s="49"/>
      <c r="B8" s="67">
        <v>2017</v>
      </c>
      <c r="C8" s="67">
        <v>392014</v>
      </c>
      <c r="D8" s="67">
        <v>47</v>
      </c>
      <c r="E8" s="67">
        <v>14</v>
      </c>
      <c r="F8" s="67">
        <v>0</v>
      </c>
      <c r="G8" s="67">
        <v>5</v>
      </c>
      <c r="H8" s="67" t="s">
        <v>122</v>
      </c>
      <c r="I8" s="67" t="s">
        <v>123</v>
      </c>
      <c r="J8" s="67" t="s">
        <v>124</v>
      </c>
      <c r="K8" s="67" t="s">
        <v>125</v>
      </c>
      <c r="L8" s="67" t="s">
        <v>126</v>
      </c>
      <c r="M8" s="67" t="s">
        <v>127</v>
      </c>
      <c r="N8" s="67" t="s">
        <v>128</v>
      </c>
      <c r="O8" s="68" t="s">
        <v>129</v>
      </c>
      <c r="P8" s="69" t="s">
        <v>130</v>
      </c>
      <c r="Q8" s="69" t="s">
        <v>131</v>
      </c>
      <c r="R8" s="70">
        <v>29</v>
      </c>
      <c r="S8" s="69" t="s">
        <v>132</v>
      </c>
      <c r="T8" s="69" t="s">
        <v>133</v>
      </c>
      <c r="U8" s="70">
        <v>11092</v>
      </c>
      <c r="V8" s="70">
        <v>325</v>
      </c>
      <c r="W8" s="70">
        <v>200</v>
      </c>
      <c r="X8" s="69" t="s">
        <v>134</v>
      </c>
      <c r="Y8" s="71">
        <v>248.6</v>
      </c>
      <c r="Z8" s="71">
        <v>223</v>
      </c>
      <c r="AA8" s="71">
        <v>206.2</v>
      </c>
      <c r="AB8" s="71">
        <v>220.1</v>
      </c>
      <c r="AC8" s="71">
        <v>169.5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59.8</v>
      </c>
      <c r="BG8" s="71">
        <v>55.1</v>
      </c>
      <c r="BH8" s="71">
        <v>51.5</v>
      </c>
      <c r="BI8" s="71">
        <v>54.5</v>
      </c>
      <c r="BJ8" s="71">
        <v>40.1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89043</v>
      </c>
      <c r="BR8" s="72">
        <v>79002</v>
      </c>
      <c r="BS8" s="72">
        <v>77497</v>
      </c>
      <c r="BT8" s="73">
        <v>77663</v>
      </c>
      <c r="BU8" s="73">
        <v>46319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126</v>
      </c>
      <c r="CC8" s="71" t="s">
        <v>126</v>
      </c>
      <c r="CD8" s="71" t="s">
        <v>126</v>
      </c>
      <c r="CE8" s="71" t="s">
        <v>126</v>
      </c>
      <c r="CF8" s="71" t="s">
        <v>126</v>
      </c>
      <c r="CG8" s="71" t="s">
        <v>126</v>
      </c>
      <c r="CH8" s="71" t="s">
        <v>126</v>
      </c>
      <c r="CI8" s="71" t="s">
        <v>126</v>
      </c>
      <c r="CJ8" s="71" t="s">
        <v>126</v>
      </c>
      <c r="CK8" s="71" t="s">
        <v>126</v>
      </c>
      <c r="CL8" s="68" t="s">
        <v>126</v>
      </c>
      <c r="CM8" s="70">
        <v>2580744</v>
      </c>
      <c r="CN8" s="70">
        <v>226270</v>
      </c>
      <c r="CO8" s="71" t="s">
        <v>126</v>
      </c>
      <c r="CP8" s="71" t="s">
        <v>126</v>
      </c>
      <c r="CQ8" s="71" t="s">
        <v>126</v>
      </c>
      <c r="CR8" s="71" t="s">
        <v>126</v>
      </c>
      <c r="CS8" s="71" t="s">
        <v>126</v>
      </c>
      <c r="CT8" s="71" t="s">
        <v>126</v>
      </c>
      <c r="CU8" s="71" t="s">
        <v>126</v>
      </c>
      <c r="CV8" s="71" t="s">
        <v>126</v>
      </c>
      <c r="CW8" s="71" t="s">
        <v>126</v>
      </c>
      <c r="CX8" s="71" t="s">
        <v>126</v>
      </c>
      <c r="CY8" s="68" t="s">
        <v>126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269.8</v>
      </c>
      <c r="DL8" s="71">
        <v>260.60000000000002</v>
      </c>
      <c r="DM8" s="71">
        <v>273.2</v>
      </c>
      <c r="DN8" s="71">
        <v>277.8</v>
      </c>
      <c r="DO8" s="71">
        <v>300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135</v>
      </c>
      <c r="C10" s="78" t="s">
        <v>136</v>
      </c>
      <c r="D10" s="78" t="s">
        <v>137</v>
      </c>
      <c r="E10" s="78" t="s">
        <v>138</v>
      </c>
      <c r="F10" s="78" t="s">
        <v>139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情報政策課</cp:lastModifiedBy>
  <cp:lastPrinted>2019-02-01T01:47:59Z</cp:lastPrinted>
  <dcterms:created xsi:type="dcterms:W3CDTF">2018-12-07T10:36:43Z</dcterms:created>
  <dcterms:modified xsi:type="dcterms:W3CDTF">2019-02-01T01:48:00Z</dcterms:modified>
  <cp:category/>
</cp:coreProperties>
</file>