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nas\Share\08_環境水道課\H30経営比較分析\下水【経営比較分析表】2017_394033_47_1718\"/>
    </mc:Choice>
  </mc:AlternateContent>
  <workbookProtection workbookAlgorithmName="SHA-512" workbookHashValue="wIZqHYX47J+PH2lnSiXUhrScJ3fKrZLjdk3QCfueCplQvOjwDhNnHY5zbox8NELZ/2l5O/ogo+KfpRWIxiVI6A==" workbookSaltValue="6qXV66TRG7MlhN5BOm2gg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<sst xmlns="http://schemas.openxmlformats.org/spreadsheetml/2006/main" count="240" uniqueCount="125">
  <si>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</si>
  <si>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</si>
  <si>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</si>
  <si>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</si>
  <si>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</si>
  <si>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</si>
  <si>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</si>
  <si>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</si>
  <si>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</si>
  <si>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</si>
  <si>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</si>
  <si>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</si>
  <si>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</si>
  <si>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</si>
  <si>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</si>
  <si>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</si>
  <si>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</si>
  <si>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</si>
  <si>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</si>
  <si>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</si>
  <si>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</si>
  <si>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</si>
  <si>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</si>
  <si>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</si>
  <si>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</si>
  <si>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</si>
  <si>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</si>
  <si>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</si>
  <si>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</si>
  <si>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</si>
  <si>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</si>
  <si>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</si>
  <si>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</si>
  <si>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</si>
  <si>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</si>
  <si>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</si>
  <si>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</si>
  <si>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</si>
  <si>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</si>
  <si>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</si>
  <si>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</si>
  <si>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</si>
  <si>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</si>
  <si>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</si>
  <si>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</si>
  <si>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</si>
  <si>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</si>
  <si>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</si>
  <si>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</si>
  <si>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</si>
  <si>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</si>
  <si>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</si>
  <si>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</si>
  <si>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</si>
  <si>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</si>
  <si>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</si>
  <si>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</si>
  <si>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</si>
  <si>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</si>
  <si>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</si>
  <si>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</si>
  <si>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</si>
  <si>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</si>
  <si>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</si>
  <si>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</si>
  <si>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</si>
  <si>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</si>
  <si>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</si>
  <si>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</si>
  <si>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</si>
  <si>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</si>
  <si>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</si>
  <si>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</si>
  <si>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</si>
  <si>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</si>
  <si>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</si>
  <si>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</si>
  <si>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</si>
  <si>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</si>
  <si>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</si>
  <si>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</si>
  <si>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</si>
  <si>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</si>
  <si>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</si>
  <si>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</si>
  <si>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</si>
  <si>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</si>
  <si>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</si>
  <si>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</si>
  <si>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</si>
  <si>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</si>
  <si>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</si>
  <si>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</si>
  <si>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</si>
  <si>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</si>
  <si>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</si>
  <si>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</si>
  <si>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</si>
  <si>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</si>
  <si>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</si>
  <si>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</si>
  <si>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</si>
  <si>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</si>
  <si>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</si>
  <si>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</si>
  <si>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</si>
  <si>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</si>
  <si>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</si>
  <si>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</si>
  <si>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</si>
  <si>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</si>
  <si>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</si>
  <si>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</si>
  <si>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</si>
  <si>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</si>
  <si>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</si>
  <si>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</si>
  <si>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</si>
  <si>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</si>
  <si>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</si>
  <si>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</si>
  <si>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</si>
  <si>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③類似団体平均を下回っている。
特定環境保全公共下水道事業の管渠については、現段階では法定耐用年数まで期間があるため改善等は行っていないが、今後ストックマネジメントの導入に伴い定期的な点検を実施し、計画的に更新を行う時期を見据えていく。
</t>
    <rPh sb="18" eb="20">
      <t>カンキョウ</t>
    </rPh>
    <phoneticPr fontId="15"/>
  </si>
  <si>
    <t>特定環境保全公共下水道事業の経営は、他会計への依存によりなりたっている。他会計への依存度を少しでも解消させるため、起債事業の厳選や水洗化率の向上を目標とした啓蒙活動を推進していく必要がある。また、今後策定されるストックマネジメントの事業計画で平準化を確立できるよう、定期的な点検・更新を行い、バランスのとれた健全的な経営改善を図っていく。</t>
    <phoneticPr fontId="15"/>
  </si>
  <si>
    <t>① 100％を下回っているが経年で比較すると、右肩上がりで100％に近づきつつある。しかし企業債残高の割合が高いがゆえに他会計からの繰入金への依存度が高くなっている。
④地方債の返済は一般会計の繰入に頼っている状況である。
⑤下水道使用料により汚水処理費を賄えている状況ではあるが、収益的収支比率等に併せ健全的な経営を続けていくため、現在の状況を継続していけるよう管理していく必要がある。
⑥類似団体平均と比較すると、当該値は下回っている状態である。汚水処理としては、最低限の維持管理費で行っているため、現段階では健全的で効率のよい経営であるといえる。
⑦特に施設が遊休状態でもなく、過大なスペックではなく適切な施設規模であるといえる。なお、最大施設利用率は、105.4％であった。
⑧類似団体平均を下回っている。
水洗化率向上のための普及啓蒙活動を行っていく必要がある。</t>
    <rPh sb="85" eb="88">
      <t>チホウサイ</t>
    </rPh>
    <rPh sb="89" eb="91">
      <t>ヘンサイ</t>
    </rPh>
    <rPh sb="92" eb="94">
      <t>イッパン</t>
    </rPh>
    <rPh sb="94" eb="96">
      <t>カイケイ</t>
    </rPh>
    <rPh sb="97" eb="99">
      <t>クリイレ</t>
    </rPh>
    <rPh sb="100" eb="101">
      <t>タヨ</t>
    </rPh>
    <rPh sb="105" eb="107">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</si>
</sst>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926-4626-8012-B12E0477C251}"/>
            </c:ext>
          </c:extLst>
        </c:ser>
        <c:dLbls>
          <c:showLegendKey val="0"/>
          <c:showVal val="0"/>
          <c:showCatName val="0"/>
          <c:showSerName val="0"/>
          <c:showPercent val="0"/>
          <c:showBubbleSize val="0"/>
        </c:dLbls>
        <c:gapWidth val="150"/>
        <c:axId val="413408800"/>
        <c:axId val="41340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4926-4626-8012-B12E0477C251}"/>
            </c:ext>
          </c:extLst>
        </c:ser>
        <c:dLbls>
          <c:showLegendKey val="0"/>
          <c:showVal val="0"/>
          <c:showCatName val="0"/>
          <c:showSerName val="0"/>
          <c:showPercent val="0"/>
          <c:showBubbleSize val="0"/>
        </c:dLbls>
        <c:marker val="1"/>
        <c:smooth val="0"/>
        <c:axId val="413408800"/>
        <c:axId val="413409584"/>
      </c:lineChart>
      <c:dateAx>
        <c:axId val="413408800"/>
        <c:scaling>
          <c:orientation val="minMax"/>
        </c:scaling>
        <c:delete val="1"/>
        <c:axPos val="b"/>
        <c:numFmt formatCode="ge" sourceLinked="1"/>
        <c:majorTickMark val="none"/>
        <c:minorTickMark val="none"/>
        <c:tickLblPos val="none"/>
        <c:crossAx val="413409584"/>
        <c:crosses val="autoZero"/>
        <c:auto val="1"/>
        <c:lblOffset val="100"/>
        <c:baseTimeUnit val="years"/>
      </c:dateAx>
      <c:valAx>
        <c:axId val="41340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0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44.66</c:v>
                </c:pt>
                <c:pt idx="1">
                  <c:v>49.69</c:v>
                </c:pt>
                <c:pt idx="2">
                  <c:v>50.67</c:v>
                </c:pt>
                <c:pt idx="3">
                  <c:v>52.39</c:v>
                </c:pt>
                <c:pt idx="4">
                  <c:v>53.99</c:v>
                </c:pt>
              </c:numCache>
            </c:numRef>
          </c:val>
          <c:extLst xmlns:c16r2="http://schemas.microsoft.com/office/drawing/2015/06/chart">
            <c:ext xmlns:c16="http://schemas.microsoft.com/office/drawing/2014/chart" uri="{C3380CC4-5D6E-409C-BE32-E72D297353CC}">
              <c16:uniqueId val="{00000000-D6F6-4DD3-A867-A721DCA65A73}"/>
            </c:ext>
          </c:extLst>
        </c:ser>
        <c:dLbls>
          <c:showLegendKey val="0"/>
          <c:showVal val="0"/>
          <c:showCatName val="0"/>
          <c:showSerName val="0"/>
          <c:showPercent val="0"/>
          <c:showBubbleSize val="0"/>
        </c:dLbls>
        <c:gapWidth val="150"/>
        <c:axId val="415462408"/>
        <c:axId val="41546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D6F6-4DD3-A867-A721DCA65A73}"/>
            </c:ext>
          </c:extLst>
        </c:ser>
        <c:dLbls>
          <c:showLegendKey val="0"/>
          <c:showVal val="0"/>
          <c:showCatName val="0"/>
          <c:showSerName val="0"/>
          <c:showPercent val="0"/>
          <c:showBubbleSize val="0"/>
        </c:dLbls>
        <c:marker val="1"/>
        <c:smooth val="0"/>
        <c:axId val="415462408"/>
        <c:axId val="415462800"/>
      </c:lineChart>
      <c:dateAx>
        <c:axId val="415462408"/>
        <c:scaling>
          <c:orientation val="minMax"/>
        </c:scaling>
        <c:delete val="1"/>
        <c:axPos val="b"/>
        <c:numFmt formatCode="ge" sourceLinked="1"/>
        <c:majorTickMark val="none"/>
        <c:minorTickMark val="none"/>
        <c:tickLblPos val="none"/>
        <c:crossAx val="415462800"/>
        <c:crosses val="autoZero"/>
        <c:auto val="1"/>
        <c:lblOffset val="100"/>
        <c:baseTimeUnit val="years"/>
      </c:dateAx>
      <c:valAx>
        <c:axId val="41546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46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54.05</c:v>
                </c:pt>
                <c:pt idx="1">
                  <c:v>54.68</c:v>
                </c:pt>
                <c:pt idx="2">
                  <c:v>57.51</c:v>
                </c:pt>
                <c:pt idx="3">
                  <c:v>55.75</c:v>
                </c:pt>
                <c:pt idx="4">
                  <c:v>58.4</c:v>
                </c:pt>
              </c:numCache>
            </c:numRef>
          </c:val>
          <c:extLst xmlns:c16r2="http://schemas.microsoft.com/office/drawing/2015/06/chart">
            <c:ext xmlns:c16="http://schemas.microsoft.com/office/drawing/2014/chart" uri="{C3380CC4-5D6E-409C-BE32-E72D297353CC}">
              <c16:uniqueId val="{00000000-046A-4923-8120-69BDC1672D84}"/>
            </c:ext>
          </c:extLst>
        </c:ser>
        <c:dLbls>
          <c:showLegendKey val="0"/>
          <c:showVal val="0"/>
          <c:showCatName val="0"/>
          <c:showSerName val="0"/>
          <c:showPercent val="0"/>
          <c:showBubbleSize val="0"/>
        </c:dLbls>
        <c:gapWidth val="150"/>
        <c:axId val="415463976"/>
        <c:axId val="41546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046A-4923-8120-69BDC1672D84}"/>
            </c:ext>
          </c:extLst>
        </c:ser>
        <c:dLbls>
          <c:showLegendKey val="0"/>
          <c:showVal val="0"/>
          <c:showCatName val="0"/>
          <c:showSerName val="0"/>
          <c:showPercent val="0"/>
          <c:showBubbleSize val="0"/>
        </c:dLbls>
        <c:marker val="1"/>
        <c:smooth val="0"/>
        <c:axId val="415463976"/>
        <c:axId val="415464368"/>
      </c:lineChart>
      <c:dateAx>
        <c:axId val="415463976"/>
        <c:scaling>
          <c:orientation val="minMax"/>
        </c:scaling>
        <c:delete val="1"/>
        <c:axPos val="b"/>
        <c:numFmt formatCode="ge" sourceLinked="1"/>
        <c:majorTickMark val="none"/>
        <c:minorTickMark val="none"/>
        <c:tickLblPos val="none"/>
        <c:crossAx val="415464368"/>
        <c:crosses val="autoZero"/>
        <c:auto val="1"/>
        <c:lblOffset val="100"/>
        <c:baseTimeUnit val="years"/>
      </c:dateAx>
      <c:valAx>
        <c:axId val="41546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46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85.06</c:v>
                </c:pt>
                <c:pt idx="1">
                  <c:v>86.39</c:v>
                </c:pt>
                <c:pt idx="2">
                  <c:v>88.27</c:v>
                </c:pt>
                <c:pt idx="3">
                  <c:v>90.51</c:v>
                </c:pt>
                <c:pt idx="4">
                  <c:v>92.38</c:v>
                </c:pt>
              </c:numCache>
            </c:numRef>
          </c:val>
          <c:extLst xmlns:c16r2="http://schemas.microsoft.com/office/drawing/2015/06/chart">
            <c:ext xmlns:c16="http://schemas.microsoft.com/office/drawing/2014/chart" uri="{C3380CC4-5D6E-409C-BE32-E72D297353CC}">
              <c16:uniqueId val="{00000000-F204-403C-8677-7E30DBAE1F12}"/>
            </c:ext>
          </c:extLst>
        </c:ser>
        <c:dLbls>
          <c:showLegendKey val="0"/>
          <c:showVal val="0"/>
          <c:showCatName val="0"/>
          <c:showSerName val="0"/>
          <c:showPercent val="0"/>
          <c:showBubbleSize val="0"/>
        </c:dLbls>
        <c:gapWidth val="150"/>
        <c:axId val="61306104"/>
        <c:axId val="6130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04-403C-8677-7E30DBAE1F12}"/>
            </c:ext>
          </c:extLst>
        </c:ser>
        <c:dLbls>
          <c:showLegendKey val="0"/>
          <c:showVal val="0"/>
          <c:showCatName val="0"/>
          <c:showSerName val="0"/>
          <c:showPercent val="0"/>
          <c:showBubbleSize val="0"/>
        </c:dLbls>
        <c:marker val="1"/>
        <c:smooth val="0"/>
        <c:axId val="61306104"/>
        <c:axId val="61308064"/>
      </c:lineChart>
      <c:dateAx>
        <c:axId val="61306104"/>
        <c:scaling>
          <c:orientation val="minMax"/>
        </c:scaling>
        <c:delete val="1"/>
        <c:axPos val="b"/>
        <c:numFmt formatCode="ge" sourceLinked="1"/>
        <c:majorTickMark val="none"/>
        <c:minorTickMark val="none"/>
        <c:tickLblPos val="none"/>
        <c:crossAx val="61308064"/>
        <c:crosses val="autoZero"/>
        <c:auto val="1"/>
        <c:lblOffset val="100"/>
        <c:baseTimeUnit val="years"/>
      </c:dateAx>
      <c:valAx>
        <c:axId val="613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30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14-4353-8654-985F8D0D1A4D}"/>
            </c:ext>
          </c:extLst>
        </c:ser>
        <c:dLbls>
          <c:showLegendKey val="0"/>
          <c:showVal val="0"/>
          <c:showCatName val="0"/>
          <c:showSerName val="0"/>
          <c:showPercent val="0"/>
          <c:showBubbleSize val="0"/>
        </c:dLbls>
        <c:gapWidth val="150"/>
        <c:axId val="61308848"/>
        <c:axId val="4105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14-4353-8654-985F8D0D1A4D}"/>
            </c:ext>
          </c:extLst>
        </c:ser>
        <c:dLbls>
          <c:showLegendKey val="0"/>
          <c:showVal val="0"/>
          <c:showCatName val="0"/>
          <c:showSerName val="0"/>
          <c:showPercent val="0"/>
          <c:showBubbleSize val="0"/>
        </c:dLbls>
        <c:marker val="1"/>
        <c:smooth val="0"/>
        <c:axId val="61308848"/>
        <c:axId val="410590432"/>
      </c:lineChart>
      <c:dateAx>
        <c:axId val="61308848"/>
        <c:scaling>
          <c:orientation val="minMax"/>
        </c:scaling>
        <c:delete val="1"/>
        <c:axPos val="b"/>
        <c:numFmt formatCode="ge" sourceLinked="1"/>
        <c:majorTickMark val="none"/>
        <c:minorTickMark val="none"/>
        <c:tickLblPos val="none"/>
        <c:crossAx val="410590432"/>
        <c:crosses val="autoZero"/>
        <c:auto val="1"/>
        <c:lblOffset val="100"/>
        <c:baseTimeUnit val="years"/>
      </c:dateAx>
      <c:valAx>
        <c:axId val="4105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30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8B-4194-8C87-CA6D9D4AEC01}"/>
            </c:ext>
          </c:extLst>
        </c:ser>
        <c:dLbls>
          <c:showLegendKey val="0"/>
          <c:showVal val="0"/>
          <c:showCatName val="0"/>
          <c:showSerName val="0"/>
          <c:showPercent val="0"/>
          <c:showBubbleSize val="0"/>
        </c:dLbls>
        <c:gapWidth val="150"/>
        <c:axId val="410564264"/>
        <c:axId val="41649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8B-4194-8C87-CA6D9D4AEC01}"/>
            </c:ext>
          </c:extLst>
        </c:ser>
        <c:dLbls>
          <c:showLegendKey val="0"/>
          <c:showVal val="0"/>
          <c:showCatName val="0"/>
          <c:showSerName val="0"/>
          <c:showPercent val="0"/>
          <c:showBubbleSize val="0"/>
        </c:dLbls>
        <c:marker val="1"/>
        <c:smooth val="0"/>
        <c:axId val="410564264"/>
        <c:axId val="416493264"/>
      </c:lineChart>
      <c:dateAx>
        <c:axId val="410564264"/>
        <c:scaling>
          <c:orientation val="minMax"/>
        </c:scaling>
        <c:delete val="1"/>
        <c:axPos val="b"/>
        <c:numFmt formatCode="ge" sourceLinked="1"/>
        <c:majorTickMark val="none"/>
        <c:minorTickMark val="none"/>
        <c:tickLblPos val="none"/>
        <c:crossAx val="416493264"/>
        <c:crosses val="autoZero"/>
        <c:auto val="1"/>
        <c:lblOffset val="100"/>
        <c:baseTimeUnit val="years"/>
      </c:dateAx>
      <c:valAx>
        <c:axId val="41649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56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F0-4B53-987A-34E84F7AEF84}"/>
            </c:ext>
          </c:extLst>
        </c:ser>
        <c:dLbls>
          <c:showLegendKey val="0"/>
          <c:showVal val="0"/>
          <c:showCatName val="0"/>
          <c:showSerName val="0"/>
          <c:showPercent val="0"/>
          <c:showBubbleSize val="0"/>
        </c:dLbls>
        <c:gapWidth val="150"/>
        <c:axId val="417721640"/>
        <c:axId val="41772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F0-4B53-987A-34E84F7AEF84}"/>
            </c:ext>
          </c:extLst>
        </c:ser>
        <c:dLbls>
          <c:showLegendKey val="0"/>
          <c:showVal val="0"/>
          <c:showCatName val="0"/>
          <c:showSerName val="0"/>
          <c:showPercent val="0"/>
          <c:showBubbleSize val="0"/>
        </c:dLbls>
        <c:marker val="1"/>
        <c:smooth val="0"/>
        <c:axId val="417721640"/>
        <c:axId val="417722032"/>
      </c:lineChart>
      <c:dateAx>
        <c:axId val="417721640"/>
        <c:scaling>
          <c:orientation val="minMax"/>
        </c:scaling>
        <c:delete val="1"/>
        <c:axPos val="b"/>
        <c:numFmt formatCode="ge" sourceLinked="1"/>
        <c:majorTickMark val="none"/>
        <c:minorTickMark val="none"/>
        <c:tickLblPos val="none"/>
        <c:crossAx val="417722032"/>
        <c:crosses val="autoZero"/>
        <c:auto val="1"/>
        <c:lblOffset val="100"/>
        <c:baseTimeUnit val="years"/>
      </c:dateAx>
      <c:valAx>
        <c:axId val="41772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72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51-405E-B8D2-5DBB27D782B8}"/>
            </c:ext>
          </c:extLst>
        </c:ser>
        <c:dLbls>
          <c:showLegendKey val="0"/>
          <c:showVal val="0"/>
          <c:showCatName val="0"/>
          <c:showSerName val="0"/>
          <c:showPercent val="0"/>
          <c:showBubbleSize val="0"/>
        </c:dLbls>
        <c:gapWidth val="150"/>
        <c:axId val="417723208"/>
        <c:axId val="41772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51-405E-B8D2-5DBB27D782B8}"/>
            </c:ext>
          </c:extLst>
        </c:ser>
        <c:dLbls>
          <c:showLegendKey val="0"/>
          <c:showVal val="0"/>
          <c:showCatName val="0"/>
          <c:showSerName val="0"/>
          <c:showPercent val="0"/>
          <c:showBubbleSize val="0"/>
        </c:dLbls>
        <c:marker val="1"/>
        <c:smooth val="0"/>
        <c:axId val="417723208"/>
        <c:axId val="417723600"/>
      </c:lineChart>
      <c:dateAx>
        <c:axId val="417723208"/>
        <c:scaling>
          <c:orientation val="minMax"/>
        </c:scaling>
        <c:delete val="1"/>
        <c:axPos val="b"/>
        <c:numFmt formatCode="ge" sourceLinked="1"/>
        <c:majorTickMark val="none"/>
        <c:minorTickMark val="none"/>
        <c:tickLblPos val="none"/>
        <c:crossAx val="417723600"/>
        <c:crosses val="autoZero"/>
        <c:auto val="1"/>
        <c:lblOffset val="100"/>
        <c:baseTimeUnit val="years"/>
      </c:dateAx>
      <c:valAx>
        <c:axId val="41772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72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1369.6</c:v>
                </c:pt>
                <c:pt idx="1">
                  <c:v>1336.6</c:v>
                </c:pt>
                <c:pt idx="2">
                  <c:v>1136.03</c:v>
                </c:pt>
                <c:pt idx="3">
                  <c:v>1026.18</c:v>
                </c:pt>
                <c:pt idx="4" formatCode="#,##0.00;&quot;△&quot;#,##0.00">
                  <c:v>0</c:v>
                </c:pt>
              </c:numCache>
            </c:numRef>
          </c:val>
          <c:extLst xmlns:c16r2="http://schemas.microsoft.com/office/drawing/2015/06/chart">
            <c:ext xmlns:c16="http://schemas.microsoft.com/office/drawing/2014/chart" uri="{C3380CC4-5D6E-409C-BE32-E72D297353CC}">
              <c16:uniqueId val="{00000000-3FFD-4B74-B88E-FB59319AFA77}"/>
            </c:ext>
          </c:extLst>
        </c:ser>
        <c:dLbls>
          <c:showLegendKey val="0"/>
          <c:showVal val="0"/>
          <c:showCatName val="0"/>
          <c:showSerName val="0"/>
          <c:showPercent val="0"/>
          <c:showBubbleSize val="0"/>
        </c:dLbls>
        <c:gapWidth val="150"/>
        <c:axId val="477180720"/>
        <c:axId val="47718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3FFD-4B74-B88E-FB59319AFA77}"/>
            </c:ext>
          </c:extLst>
        </c:ser>
        <c:dLbls>
          <c:showLegendKey val="0"/>
          <c:showVal val="0"/>
          <c:showCatName val="0"/>
          <c:showSerName val="0"/>
          <c:showPercent val="0"/>
          <c:showBubbleSize val="0"/>
        </c:dLbls>
        <c:marker val="1"/>
        <c:smooth val="0"/>
        <c:axId val="477180720"/>
        <c:axId val="477181112"/>
      </c:lineChart>
      <c:dateAx>
        <c:axId val="477180720"/>
        <c:scaling>
          <c:orientation val="minMax"/>
        </c:scaling>
        <c:delete val="1"/>
        <c:axPos val="b"/>
        <c:numFmt formatCode="ge" sourceLinked="1"/>
        <c:majorTickMark val="none"/>
        <c:minorTickMark val="none"/>
        <c:tickLblPos val="none"/>
        <c:crossAx val="477181112"/>
        <c:crosses val="autoZero"/>
        <c:auto val="1"/>
        <c:lblOffset val="100"/>
        <c:baseTimeUnit val="years"/>
      </c:dateAx>
      <c:valAx>
        <c:axId val="47718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18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103.31</c:v>
                </c:pt>
                <c:pt idx="1">
                  <c:v>102.22</c:v>
                </c:pt>
                <c:pt idx="2">
                  <c:v>101.65</c:v>
                </c:pt>
                <c:pt idx="3">
                  <c:v>105.78</c:v>
                </c:pt>
                <c:pt idx="4">
                  <c:v>107.47</c:v>
                </c:pt>
              </c:numCache>
            </c:numRef>
          </c:val>
          <c:extLst xmlns:c16r2="http://schemas.microsoft.com/office/drawing/2015/06/chart">
            <c:ext xmlns:c16="http://schemas.microsoft.com/office/drawing/2014/chart" uri="{C3380CC4-5D6E-409C-BE32-E72D297353CC}">
              <c16:uniqueId val="{00000000-59B2-4846-80DE-B810B2324885}"/>
            </c:ext>
          </c:extLst>
        </c:ser>
        <c:dLbls>
          <c:showLegendKey val="0"/>
          <c:showVal val="0"/>
          <c:showCatName val="0"/>
          <c:showSerName val="0"/>
          <c:showPercent val="0"/>
          <c:showBubbleSize val="0"/>
        </c:dLbls>
        <c:gapWidth val="150"/>
        <c:axId val="417721248"/>
        <c:axId val="47718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59B2-4846-80DE-B810B2324885}"/>
            </c:ext>
          </c:extLst>
        </c:ser>
        <c:dLbls>
          <c:showLegendKey val="0"/>
          <c:showVal val="0"/>
          <c:showCatName val="0"/>
          <c:showSerName val="0"/>
          <c:showPercent val="0"/>
          <c:showBubbleSize val="0"/>
        </c:dLbls>
        <c:marker val="1"/>
        <c:smooth val="0"/>
        <c:axId val="417721248"/>
        <c:axId val="477182288"/>
      </c:lineChart>
      <c:dateAx>
        <c:axId val="417721248"/>
        <c:scaling>
          <c:orientation val="minMax"/>
        </c:scaling>
        <c:delete val="1"/>
        <c:axPos val="b"/>
        <c:numFmt formatCode="ge" sourceLinked="1"/>
        <c:majorTickMark val="none"/>
        <c:minorTickMark val="none"/>
        <c:tickLblPos val="none"/>
        <c:crossAx val="477182288"/>
        <c:crosses val="autoZero"/>
        <c:auto val="1"/>
        <c:lblOffset val="100"/>
        <c:baseTimeUnit val="years"/>
      </c:dateAx>
      <c:valAx>
        <c:axId val="47718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7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129.21</c:v>
                </c:pt>
                <c:pt idx="1">
                  <c:v>132.31</c:v>
                </c:pt>
                <c:pt idx="2">
                  <c:v>133.61000000000001</c:v>
                </c:pt>
                <c:pt idx="3">
                  <c:v>129.08000000000001</c:v>
                </c:pt>
                <c:pt idx="4">
                  <c:v>127.27</c:v>
                </c:pt>
              </c:numCache>
            </c:numRef>
          </c:val>
          <c:extLst xmlns:c16r2="http://schemas.microsoft.com/office/drawing/2015/06/chart">
            <c:ext xmlns:c16="http://schemas.microsoft.com/office/drawing/2014/chart" uri="{C3380CC4-5D6E-409C-BE32-E72D297353CC}">
              <c16:uniqueId val="{00000000-33AB-4831-883A-AC7351C7D0B6}"/>
            </c:ext>
          </c:extLst>
        </c:ser>
        <c:dLbls>
          <c:showLegendKey val="0"/>
          <c:showVal val="0"/>
          <c:showCatName val="0"/>
          <c:showSerName val="0"/>
          <c:showPercent val="0"/>
          <c:showBubbleSize val="0"/>
        </c:dLbls>
        <c:gapWidth val="150"/>
        <c:axId val="477183464"/>
        <c:axId val="47718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33AB-4831-883A-AC7351C7D0B6}"/>
            </c:ext>
          </c:extLst>
        </c:ser>
        <c:dLbls>
          <c:showLegendKey val="0"/>
          <c:showVal val="0"/>
          <c:showCatName val="0"/>
          <c:showSerName val="0"/>
          <c:showPercent val="0"/>
          <c:showBubbleSize val="0"/>
        </c:dLbls>
        <c:marker val="1"/>
        <c:smooth val="0"/>
        <c:axId val="477183464"/>
        <c:axId val="477183856"/>
      </c:lineChart>
      <c:dateAx>
        <c:axId val="477183464"/>
        <c:scaling>
          <c:orientation val="minMax"/>
        </c:scaling>
        <c:delete val="1"/>
        <c:axPos val="b"/>
        <c:numFmt formatCode="ge" sourceLinked="1"/>
        <c:majorTickMark val="none"/>
        <c:minorTickMark val="none"/>
        <c:tickLblPos val="none"/>
        <c:crossAx val="477183856"/>
        <c:crosses val="autoZero"/>
        <c:auto val="1"/>
        <c:lblOffset val="100"/>
        <c:baseTimeUnit val="years"/>
      </c:dateAx>
      <c:valAx>
        <c:axId val="47718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18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U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越知町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4" t="s">
        <v>9</v>
      </c>
      <c r="BM7" s="5"/>
      <c r="BN7" s="5"/>
      <c r="BO7" s="5"/>
      <c r="BP7" s="5"/>
      <c r="BQ7" s="5"/>
      <c r="BR7" s="5"/>
      <c r="BS7" s="5"/>
      <c r="BT7" s="5"/>
      <c r="BU7" s="5"/>
      <c r="BV7" s="5"/>
      <c r="BW7" s="5"/>
      <c r="BX7" s="5"/>
      <c r="BY7" s="6"/>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62">
        <f>データ!S6</f>
        <v>5804</v>
      </c>
      <c r="AM8" s="62"/>
      <c r="AN8" s="62"/>
      <c r="AO8" s="62"/>
      <c r="AP8" s="62"/>
      <c r="AQ8" s="62"/>
      <c r="AR8" s="62"/>
      <c r="AS8" s="62"/>
      <c r="AT8" s="61">
        <f>データ!T6</f>
        <v>111.95</v>
      </c>
      <c r="AU8" s="61"/>
      <c r="AV8" s="61"/>
      <c r="AW8" s="61"/>
      <c r="AX8" s="61"/>
      <c r="AY8" s="61"/>
      <c r="AZ8" s="61"/>
      <c r="BA8" s="61"/>
      <c r="BB8" s="61">
        <f>データ!U6</f>
        <v>51.84</v>
      </c>
      <c r="BC8" s="61"/>
      <c r="BD8" s="61"/>
      <c r="BE8" s="61"/>
      <c r="BF8" s="61"/>
      <c r="BG8" s="61"/>
      <c r="BH8" s="61"/>
      <c r="BI8" s="61"/>
      <c r="BJ8" s="3"/>
      <c r="BK8" s="3"/>
      <c r="BL8" s="63" t="s">
        <v>10</v>
      </c>
      <c r="BM8" s="64"/>
      <c r="BN8" s="7" t="s">
        <v>11</v>
      </c>
      <c r="BO8" s="8"/>
      <c r="BP8" s="8"/>
      <c r="BQ8" s="8"/>
      <c r="BR8" s="8"/>
      <c r="BS8" s="8"/>
      <c r="BT8" s="8"/>
      <c r="BU8" s="8"/>
      <c r="BV8" s="8"/>
      <c r="BW8" s="8"/>
      <c r="BX8" s="8"/>
      <c r="BY8" s="9"/>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10" t="s">
        <v>21</v>
      </c>
      <c r="BO9" s="11"/>
      <c r="BP9" s="11"/>
      <c r="BQ9" s="11"/>
      <c r="BR9" s="11"/>
      <c r="BS9" s="11"/>
      <c r="BT9" s="11"/>
      <c r="BU9" s="11"/>
      <c r="BV9" s="11"/>
      <c r="BW9" s="11"/>
      <c r="BX9" s="11"/>
      <c r="BY9" s="12"/>
    </row>
    <row r="10" spans="1:78" ht="18.75" customHeight="1" x14ac:dyDescent="0.15">
      <c r="A10" s="2"/>
      <c r="B10" s="61" t="str">
        <f>データ!N6</f>
        <v>-</v>
      </c>
      <c r="C10" s="61"/>
      <c r="D10" s="61"/>
      <c r="E10" s="61"/>
      <c r="F10" s="61"/>
      <c r="G10" s="61"/>
      <c r="H10" s="61"/>
      <c r="I10" s="61" t="str">
        <f>データ!O6</f>
        <v>該当数値なし</v>
      </c>
      <c r="J10" s="61"/>
      <c r="K10" s="61"/>
      <c r="L10" s="61"/>
      <c r="M10" s="61"/>
      <c r="N10" s="61"/>
      <c r="O10" s="61"/>
      <c r="P10" s="61">
        <f>データ!P6</f>
        <v>61.67</v>
      </c>
      <c r="Q10" s="61"/>
      <c r="R10" s="61"/>
      <c r="S10" s="61"/>
      <c r="T10" s="61"/>
      <c r="U10" s="61"/>
      <c r="V10" s="61"/>
      <c r="W10" s="61">
        <f>データ!Q6</f>
        <v>100</v>
      </c>
      <c r="X10" s="61"/>
      <c r="Y10" s="61"/>
      <c r="Z10" s="61"/>
      <c r="AA10" s="61"/>
      <c r="AB10" s="61"/>
      <c r="AC10" s="61"/>
      <c r="AD10" s="62">
        <f>データ!R6</f>
        <v>2268</v>
      </c>
      <c r="AE10" s="62"/>
      <c r="AF10" s="62"/>
      <c r="AG10" s="62"/>
      <c r="AH10" s="62"/>
      <c r="AI10" s="62"/>
      <c r="AJ10" s="62"/>
      <c r="AK10" s="2"/>
      <c r="AL10" s="62">
        <f>データ!V6</f>
        <v>3524</v>
      </c>
      <c r="AM10" s="62"/>
      <c r="AN10" s="62"/>
      <c r="AO10" s="62"/>
      <c r="AP10" s="62"/>
      <c r="AQ10" s="62"/>
      <c r="AR10" s="62"/>
      <c r="AS10" s="62"/>
      <c r="AT10" s="61">
        <f>データ!W6</f>
        <v>0.81</v>
      </c>
      <c r="AU10" s="61"/>
      <c r="AV10" s="61"/>
      <c r="AW10" s="61"/>
      <c r="AX10" s="61"/>
      <c r="AY10" s="61"/>
      <c r="AZ10" s="61"/>
      <c r="BA10" s="61"/>
      <c r="BB10" s="61">
        <f>データ!X6</f>
        <v>4350.62</v>
      </c>
      <c r="BC10" s="61"/>
      <c r="BD10" s="61"/>
      <c r="BE10" s="61"/>
      <c r="BF10" s="61"/>
      <c r="BG10" s="61"/>
      <c r="BH10" s="61"/>
      <c r="BI10" s="61"/>
      <c r="BJ10" s="2"/>
      <c r="BK10" s="2"/>
      <c r="BL10" s="51" t="s">
        <v>22</v>
      </c>
      <c r="BM10" s="5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1" t="s">
        <v>26</v>
      </c>
      <c r="BM14" s="42"/>
      <c r="BN14" s="42"/>
      <c r="BO14" s="42"/>
      <c r="BP14" s="42"/>
      <c r="BQ14" s="42"/>
      <c r="BR14" s="42"/>
      <c r="BS14" s="42"/>
      <c r="BT14" s="42"/>
      <c r="BU14" s="42"/>
      <c r="BV14" s="42"/>
      <c r="BW14" s="42"/>
      <c r="BX14" s="42"/>
      <c r="BY14" s="42"/>
      <c r="BZ14" s="4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124</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122</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77"/>
      <c r="BM60" s="78"/>
      <c r="BN60" s="78"/>
      <c r="BO60" s="78"/>
      <c r="BP60" s="78"/>
      <c r="BQ60" s="78"/>
      <c r="BR60" s="78"/>
      <c r="BS60" s="78"/>
      <c r="BT60" s="78"/>
      <c r="BU60" s="78"/>
      <c r="BV60" s="78"/>
      <c r="BW60" s="78"/>
      <c r="BX60" s="78"/>
      <c r="BY60" s="78"/>
      <c r="BZ60" s="79"/>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123</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HbCRRcdnVp8pe3mYfi27Zi9qCQzBQ/r8GGE7rSfsac4xYdGbxp39BzYnu44WcVpYPFPAk663AjDCVKEjoeJxNQ==" saltValue="ydo8dZCeo+nRaX7xnqM8/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0" t="s">
        <v>65</v>
      </c>
      <c r="I3" s="71"/>
      <c r="J3" s="71"/>
      <c r="K3" s="71"/>
      <c r="L3" s="71"/>
      <c r="M3" s="71"/>
      <c r="N3" s="71"/>
      <c r="O3" s="71"/>
      <c r="P3" s="71"/>
      <c r="Q3" s="71"/>
      <c r="R3" s="71"/>
      <c r="S3" s="71"/>
      <c r="T3" s="71"/>
      <c r="U3" s="71"/>
      <c r="V3" s="71"/>
      <c r="W3" s="71"/>
      <c r="X3" s="72"/>
      <c r="Y3" s="76" t="s">
        <v>66</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67</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68</v>
      </c>
      <c r="B4" s="29"/>
      <c r="C4" s="29"/>
      <c r="D4" s="29"/>
      <c r="E4" s="29"/>
      <c r="F4" s="29"/>
      <c r="G4" s="29"/>
      <c r="H4" s="73"/>
      <c r="I4" s="74"/>
      <c r="J4" s="74"/>
      <c r="K4" s="74"/>
      <c r="L4" s="74"/>
      <c r="M4" s="74"/>
      <c r="N4" s="74"/>
      <c r="O4" s="74"/>
      <c r="P4" s="74"/>
      <c r="Q4" s="74"/>
      <c r="R4" s="74"/>
      <c r="S4" s="74"/>
      <c r="T4" s="74"/>
      <c r="U4" s="74"/>
      <c r="V4" s="74"/>
      <c r="W4" s="74"/>
      <c r="X4" s="75"/>
      <c r="Y4" s="69" t="s">
        <v>69</v>
      </c>
      <c r="Z4" s="69"/>
      <c r="AA4" s="69"/>
      <c r="AB4" s="69"/>
      <c r="AC4" s="69"/>
      <c r="AD4" s="69"/>
      <c r="AE4" s="69"/>
      <c r="AF4" s="69"/>
      <c r="AG4" s="69"/>
      <c r="AH4" s="69"/>
      <c r="AI4" s="69"/>
      <c r="AJ4" s="69" t="s">
        <v>70</v>
      </c>
      <c r="AK4" s="69"/>
      <c r="AL4" s="69"/>
      <c r="AM4" s="69"/>
      <c r="AN4" s="69"/>
      <c r="AO4" s="69"/>
      <c r="AP4" s="69"/>
      <c r="AQ4" s="69"/>
      <c r="AR4" s="69"/>
      <c r="AS4" s="69"/>
      <c r="AT4" s="69"/>
      <c r="AU4" s="69" t="s">
        <v>71</v>
      </c>
      <c r="AV4" s="69"/>
      <c r="AW4" s="69"/>
      <c r="AX4" s="69"/>
      <c r="AY4" s="69"/>
      <c r="AZ4" s="69"/>
      <c r="BA4" s="69"/>
      <c r="BB4" s="69"/>
      <c r="BC4" s="69"/>
      <c r="BD4" s="69"/>
      <c r="BE4" s="69"/>
      <c r="BF4" s="69" t="s">
        <v>72</v>
      </c>
      <c r="BG4" s="69"/>
      <c r="BH4" s="69"/>
      <c r="BI4" s="69"/>
      <c r="BJ4" s="69"/>
      <c r="BK4" s="69"/>
      <c r="BL4" s="69"/>
      <c r="BM4" s="69"/>
      <c r="BN4" s="69"/>
      <c r="BO4" s="69"/>
      <c r="BP4" s="69"/>
      <c r="BQ4" s="69" t="s">
        <v>73</v>
      </c>
      <c r="BR4" s="69"/>
      <c r="BS4" s="69"/>
      <c r="BT4" s="69"/>
      <c r="BU4" s="69"/>
      <c r="BV4" s="69"/>
      <c r="BW4" s="69"/>
      <c r="BX4" s="69"/>
      <c r="BY4" s="69"/>
      <c r="BZ4" s="69"/>
      <c r="CA4" s="69"/>
      <c r="CB4" s="69" t="s">
        <v>74</v>
      </c>
      <c r="CC4" s="69"/>
      <c r="CD4" s="69"/>
      <c r="CE4" s="69"/>
      <c r="CF4" s="69"/>
      <c r="CG4" s="69"/>
      <c r="CH4" s="69"/>
      <c r="CI4" s="69"/>
      <c r="CJ4" s="69"/>
      <c r="CK4" s="69"/>
      <c r="CL4" s="69"/>
      <c r="CM4" s="69" t="s">
        <v>75</v>
      </c>
      <c r="CN4" s="69"/>
      <c r="CO4" s="69"/>
      <c r="CP4" s="69"/>
      <c r="CQ4" s="69"/>
      <c r="CR4" s="69"/>
      <c r="CS4" s="69"/>
      <c r="CT4" s="69"/>
      <c r="CU4" s="69"/>
      <c r="CV4" s="69"/>
      <c r="CW4" s="69"/>
      <c r="CX4" s="69" t="s">
        <v>76</v>
      </c>
      <c r="CY4" s="69"/>
      <c r="CZ4" s="69"/>
      <c r="DA4" s="69"/>
      <c r="DB4" s="69"/>
      <c r="DC4" s="69"/>
      <c r="DD4" s="69"/>
      <c r="DE4" s="69"/>
      <c r="DF4" s="69"/>
      <c r="DG4" s="69"/>
      <c r="DH4" s="69"/>
      <c r="DI4" s="69" t="s">
        <v>77</v>
      </c>
      <c r="DJ4" s="69"/>
      <c r="DK4" s="69"/>
      <c r="DL4" s="69"/>
      <c r="DM4" s="69"/>
      <c r="DN4" s="69"/>
      <c r="DO4" s="69"/>
      <c r="DP4" s="69"/>
      <c r="DQ4" s="69"/>
      <c r="DR4" s="69"/>
      <c r="DS4" s="69"/>
      <c r="DT4" s="69" t="s">
        <v>78</v>
      </c>
      <c r="DU4" s="69"/>
      <c r="DV4" s="69"/>
      <c r="DW4" s="69"/>
      <c r="DX4" s="69"/>
      <c r="DY4" s="69"/>
      <c r="DZ4" s="69"/>
      <c r="EA4" s="69"/>
      <c r="EB4" s="69"/>
      <c r="EC4" s="69"/>
      <c r="ED4" s="69"/>
      <c r="EE4" s="69" t="s">
        <v>79</v>
      </c>
      <c r="EF4" s="69"/>
      <c r="EG4" s="69"/>
      <c r="EH4" s="69"/>
      <c r="EI4" s="69"/>
      <c r="EJ4" s="69"/>
      <c r="EK4" s="69"/>
      <c r="EL4" s="69"/>
      <c r="EM4" s="69"/>
      <c r="EN4" s="69"/>
      <c r="EO4" s="69"/>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394033</v>
      </c>
      <c r="D6" s="32">
        <f t="shared" si="3"/>
        <v>47</v>
      </c>
      <c r="E6" s="32">
        <f t="shared" si="3"/>
        <v>17</v>
      </c>
      <c r="F6" s="32">
        <f t="shared" si="3"/>
        <v>4</v>
      </c>
      <c r="G6" s="32">
        <f t="shared" si="3"/>
        <v>0</v>
      </c>
      <c r="H6" s="32" t="str">
        <f t="shared" si="3"/>
        <v>高知県　越知町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61.67</v>
      </c>
      <c r="Q6" s="33">
        <f t="shared" si="3"/>
        <v>100</v>
      </c>
      <c r="R6" s="33">
        <f t="shared" si="3"/>
        <v>2268</v>
      </c>
      <c r="S6" s="33">
        <f t="shared" si="3"/>
        <v>5804</v>
      </c>
      <c r="T6" s="33">
        <f t="shared" si="3"/>
        <v>111.95</v>
      </c>
      <c r="U6" s="33">
        <f t="shared" si="3"/>
        <v>51.84</v>
      </c>
      <c r="V6" s="33">
        <f t="shared" si="3"/>
        <v>3524</v>
      </c>
      <c r="W6" s="33">
        <f t="shared" si="3"/>
        <v>0.81</v>
      </c>
      <c r="X6" s="33">
        <f t="shared" si="3"/>
        <v>4350.62</v>
      </c>
      <c r="Y6" s="34">
        <f>IF(Y7="",NA(),Y7)</f>
        <v>85.06</v>
      </c>
      <c r="Z6" s="34">
        <f t="shared" ref="Z6:AH6" si="4">IF(Z7="",NA(),Z7)</f>
        <v>86.39</v>
      </c>
      <c r="AA6" s="34">
        <f t="shared" si="4"/>
        <v>88.27</v>
      </c>
      <c r="AB6" s="34">
        <f t="shared" si="4"/>
        <v>90.51</v>
      </c>
      <c r="AC6" s="34">
        <f t="shared" si="4"/>
        <v>92.38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1369.6</v>
      </c>
      <c r="BG6" s="34">
        <f t="shared" ref="BG6:BO6" si="7">IF(BG7="",NA(),BG7)</f>
        <v>1336.6</v>
      </c>
      <c r="BH6" s="34">
        <f t="shared" si="7"/>
        <v>1136.03</v>
      </c>
      <c r="BI6" s="34">
        <f t="shared" si="7"/>
        <v>1026.18</v>
      </c>
      <c r="BJ6" s="33">
        <f t="shared" si="7"/>
        <v>0</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103.31</v>
      </c>
      <c r="BR6" s="34">
        <f t="shared" ref="BR6:BZ6" si="8">IF(BR7="",NA(),BR7)</f>
        <v>102.22</v>
      </c>
      <c r="BS6" s="34">
        <f t="shared" si="8"/>
        <v>101.65</v>
      </c>
      <c r="BT6" s="34">
        <f t="shared" si="8"/>
        <v>105.78</v>
      </c>
      <c r="BU6" s="34">
        <f t="shared" si="8"/>
        <v>107.47</v>
      </c>
      <c r="BV6" s="34">
        <f t="shared" si="8"/>
        <v>64.63</v>
      </c>
      <c r="BW6" s="34">
        <f t="shared" si="8"/>
        <v>66.56</v>
      </c>
      <c r="BX6" s="34">
        <f t="shared" si="8"/>
        <v>66.22</v>
      </c>
      <c r="BY6" s="34">
        <f t="shared" si="8"/>
        <v>69.87</v>
      </c>
      <c r="BZ6" s="34">
        <f t="shared" si="8"/>
        <v>74.3</v>
      </c>
      <c r="CA6" s="33" t="str">
        <f>IF(CA7="","",IF(CA7="-","【-】","【"&amp;SUBSTITUTE(TEXT(CA7,"#,##0.00"),"-","△")&amp;"】"))</f>
        <v>【75.58】</v>
      </c>
      <c r="CB6" s="34">
        <f>IF(CB7="",NA(),CB7)</f>
        <v>129.21</v>
      </c>
      <c r="CC6" s="34">
        <f t="shared" ref="CC6:CK6" si="9">IF(CC7="",NA(),CC7)</f>
        <v>132.31</v>
      </c>
      <c r="CD6" s="34">
        <f t="shared" si="9"/>
        <v>133.61000000000001</v>
      </c>
      <c r="CE6" s="34">
        <f t="shared" si="9"/>
        <v>129.08000000000001</v>
      </c>
      <c r="CF6" s="34">
        <f t="shared" si="9"/>
        <v>127.27</v>
      </c>
      <c r="CG6" s="34">
        <f t="shared" si="9"/>
        <v>245.75</v>
      </c>
      <c r="CH6" s="34">
        <f t="shared" si="9"/>
        <v>244.29</v>
      </c>
      <c r="CI6" s="34">
        <f t="shared" si="9"/>
        <v>246.72</v>
      </c>
      <c r="CJ6" s="34">
        <f t="shared" si="9"/>
        <v>234.96</v>
      </c>
      <c r="CK6" s="34">
        <f t="shared" si="9"/>
        <v>221.81</v>
      </c>
      <c r="CL6" s="33" t="str">
        <f>IF(CL7="","",IF(CL7="-","【-】","【"&amp;SUBSTITUTE(TEXT(CL7,"#,##0.00"),"-","△")&amp;"】"))</f>
        <v>【215.23】</v>
      </c>
      <c r="CM6" s="34">
        <f>IF(CM7="",NA(),CM7)</f>
        <v>44.66</v>
      </c>
      <c r="CN6" s="34">
        <f t="shared" ref="CN6:CV6" si="10">IF(CN7="",NA(),CN7)</f>
        <v>49.69</v>
      </c>
      <c r="CO6" s="34">
        <f t="shared" si="10"/>
        <v>50.67</v>
      </c>
      <c r="CP6" s="34">
        <f t="shared" si="10"/>
        <v>52.39</v>
      </c>
      <c r="CQ6" s="34">
        <f t="shared" si="10"/>
        <v>53.99</v>
      </c>
      <c r="CR6" s="34">
        <f t="shared" si="10"/>
        <v>43.65</v>
      </c>
      <c r="CS6" s="34">
        <f t="shared" si="10"/>
        <v>43.58</v>
      </c>
      <c r="CT6" s="34">
        <f t="shared" si="10"/>
        <v>41.35</v>
      </c>
      <c r="CU6" s="34">
        <f t="shared" si="10"/>
        <v>42.9</v>
      </c>
      <c r="CV6" s="34">
        <f t="shared" si="10"/>
        <v>43.36</v>
      </c>
      <c r="CW6" s="33" t="str">
        <f>IF(CW7="","",IF(CW7="-","【-】","【"&amp;SUBSTITUTE(TEXT(CW7,"#,##0.00"),"-","△")&amp;"】"))</f>
        <v>【42.66】</v>
      </c>
      <c r="CX6" s="34">
        <f>IF(CX7="",NA(),CX7)</f>
        <v>54.05</v>
      </c>
      <c r="CY6" s="34">
        <f t="shared" ref="CY6:DG6" si="11">IF(CY7="",NA(),CY7)</f>
        <v>54.68</v>
      </c>
      <c r="CZ6" s="34">
        <f t="shared" si="11"/>
        <v>57.51</v>
      </c>
      <c r="DA6" s="34">
        <f t="shared" si="11"/>
        <v>55.75</v>
      </c>
      <c r="DB6" s="34">
        <f t="shared" si="11"/>
        <v>58.4</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394033</v>
      </c>
      <c r="D7" s="36">
        <v>47</v>
      </c>
      <c r="E7" s="36">
        <v>17</v>
      </c>
      <c r="F7" s="36">
        <v>4</v>
      </c>
      <c r="G7" s="36">
        <v>0</v>
      </c>
      <c r="H7" s="36" t="s">
        <v>109</v>
      </c>
      <c r="I7" s="36" t="s">
        <v>110</v>
      </c>
      <c r="J7" s="36" t="s">
        <v>111</v>
      </c>
      <c r="K7" s="36" t="s">
        <v>112</v>
      </c>
      <c r="L7" s="36" t="s">
        <v>113</v>
      </c>
      <c r="M7" s="36" t="s">
        <v>114</v>
      </c>
      <c r="N7" s="37" t="s">
        <v>115</v>
      </c>
      <c r="O7" s="37" t="s">
        <v>116</v>
      </c>
      <c r="P7" s="37">
        <v>61.67</v>
      </c>
      <c r="Q7" s="37">
        <v>100</v>
      </c>
      <c r="R7" s="37">
        <v>2268</v>
      </c>
      <c r="S7" s="37">
        <v>5804</v>
      </c>
      <c r="T7" s="37">
        <v>111.95</v>
      </c>
      <c r="U7" s="37">
        <v>51.84</v>
      </c>
      <c r="V7" s="37">
        <v>3524</v>
      </c>
      <c r="W7" s="37">
        <v>0.81</v>
      </c>
      <c r="X7" s="37">
        <v>4350.62</v>
      </c>
      <c r="Y7" s="37">
        <v>85.06</v>
      </c>
      <c r="Z7" s="37">
        <v>86.39</v>
      </c>
      <c r="AA7" s="37">
        <v>88.27</v>
      </c>
      <c r="AB7" s="37">
        <v>90.51</v>
      </c>
      <c r="AC7" s="37">
        <v>92.38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1369.6</v>
      </c>
      <c r="BG7" s="37">
        <v>1336.6</v>
      </c>
      <c r="BH7" s="37">
        <v>1136.03</v>
      </c>
      <c r="BI7" s="37">
        <v>1026.18</v>
      </c>
      <c r="BJ7" s="37">
        <v>0</v>
      </c>
      <c r="BK7" s="37">
        <v>1569.13</v>
      </c>
      <c r="BL7" s="37">
        <v>1436</v>
      </c>
      <c r="BM7" s="37">
        <v>1434.89</v>
      </c>
      <c r="BN7" s="37">
        <v>1298.9100000000001</v>
      </c>
      <c r="BO7" s="37">
        <v>1243.71</v>
      </c>
      <c r="BP7" s="37">
        <v>1225.44</v>
      </c>
      <c r="BQ7" s="37">
        <v>103.31</v>
      </c>
      <c r="BR7" s="37">
        <v>102.22</v>
      </c>
      <c r="BS7" s="37">
        <v>101.65</v>
      </c>
      <c r="BT7" s="37">
        <v>105.78</v>
      </c>
      <c r="BU7" s="37">
        <v>107.47</v>
      </c>
      <c r="BV7" s="37">
        <v>64.63</v>
      </c>
      <c r="BW7" s="37">
        <v>66.56</v>
      </c>
      <c r="BX7" s="37">
        <v>66.22</v>
      </c>
      <c r="BY7" s="37">
        <v>69.87</v>
      </c>
      <c r="BZ7" s="37">
        <v>74.3</v>
      </c>
      <c r="CA7" s="37">
        <v>75.58</v>
      </c>
      <c r="CB7" s="37">
        <v>129.21</v>
      </c>
      <c r="CC7" s="37">
        <v>132.31</v>
      </c>
      <c r="CD7" s="37">
        <v>133.61000000000001</v>
      </c>
      <c r="CE7" s="37">
        <v>129.08000000000001</v>
      </c>
      <c r="CF7" s="37">
        <v>127.27</v>
      </c>
      <c r="CG7" s="37">
        <v>245.75</v>
      </c>
      <c r="CH7" s="37">
        <v>244.29</v>
      </c>
      <c r="CI7" s="37">
        <v>246.72</v>
      </c>
      <c r="CJ7" s="37">
        <v>234.96</v>
      </c>
      <c r="CK7" s="37">
        <v>221.81</v>
      </c>
      <c r="CL7" s="37">
        <v>215.23</v>
      </c>
      <c r="CM7" s="37">
        <v>44.66</v>
      </c>
      <c r="CN7" s="37">
        <v>49.69</v>
      </c>
      <c r="CO7" s="37">
        <v>50.67</v>
      </c>
      <c r="CP7" s="37">
        <v>52.39</v>
      </c>
      <c r="CQ7" s="37">
        <v>53.99</v>
      </c>
      <c r="CR7" s="37">
        <v>43.65</v>
      </c>
      <c r="CS7" s="37">
        <v>43.58</v>
      </c>
      <c r="CT7" s="37">
        <v>41.35</v>
      </c>
      <c r="CU7" s="37">
        <v>42.9</v>
      </c>
      <c r="CV7" s="37">
        <v>43.36</v>
      </c>
      <c r="CW7" s="37">
        <v>42.66</v>
      </c>
      <c r="CX7" s="37">
        <v>54.05</v>
      </c>
      <c r="CY7" s="37">
        <v>54.68</v>
      </c>
      <c r="CZ7" s="37">
        <v>57.51</v>
      </c>
      <c r="DA7" s="37">
        <v>55.75</v>
      </c>
      <c r="DB7" s="37">
        <v>58.4</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2018-12-03T09:17:29Z</dcterms:created>
  <dcterms:modified xsi:type="dcterms:W3CDTF">2019-01-24T01:49:18Z</dcterms:modified>
  <cp:category/>
</cp:coreProperties>
</file>