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ar78VDOBddHdD1sL6tGOA2t6HFBzddySfco8xEapVDCwm2rM5FzAl7MwejVQs4ddtAbl4+lphxAM1Ub1ySguoA==" workbookSaltValue="H3D+Gb2g+8Rpu86rcML4SA==" workbookSpinCount="100000"/>
  <bookViews>
    <workbookView xWindow="0" yWindow="0" windowWidth="15360" windowHeight="7635"/>
  </bookViews>
  <sheets>
    <sheet name="法非適用_下水道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<sst xmlns="http://schemas.openxmlformats.org/spreadsheetml/2006/main" xmlns:r="http://schemas.openxmlformats.org/officeDocument/2006/relationships" count="123" uniqueCount="123">
  <si>
    <t>経営比較分析表（平成29年度決算）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</si>
  <si>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</si>
  <si>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</si>
  <si>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</si>
  <si>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</si>
  <si>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1ヶ月20㎥当たり家庭料金</t>
    <rPh sb="2" eb="3">
      <t>ゲツ</t>
    </rPh>
    <rPh sb="6" eb="7">
      <t>ア</t>
    </rPh>
    <rPh sb="9" eb="11">
      <t>カテイ</t>
    </rPh>
    <rPh sb="11" eb="13">
      <t>リョウキン</t>
    </rPh>
    <phoneticPr fontId="1"/>
  </si>
  <si>
    <t>「料金水準の適切性」</t>
    <rPh sb="1" eb="3">
      <t>リョウキン</t>
    </rPh>
    <rPh sb="3" eb="5">
      <t>スイジュン</t>
    </rPh>
    <rPh sb="6" eb="8">
      <t>テキセツ</t>
    </rPh>
    <rPh sb="8" eb="9">
      <t>セイ</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</si>
  <si>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</si>
  <si>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</si>
  <si>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</si>
  <si>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</si>
  <si>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</si>
  <si>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</si>
  <si>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</si>
  <si>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</si>
  <si>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</si>
  <si>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</si>
  <si>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</si>
  <si>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</si>
  <si>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</si>
  <si>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</si>
  <si>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</si>
  <si>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</si>
  <si>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</si>
  <si>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①収益的収支比率(％)</t>
    <rPh sb="1" eb="4">
      <t>シュウエキテキ</t>
    </rPh>
    <phoneticPr fontId="1"/>
  </si>
  <si>
    <t>普及率(％)</t>
  </si>
  <si>
    <t>1. 経営の健全性・効率性</t>
  </si>
  <si>
    <t>③流動比率(％)</t>
    <rPh sb="1" eb="3">
      <t>リュウドウ</t>
    </rPh>
    <rPh sb="3" eb="5">
      <t>ヒリツ</t>
    </rPh>
    <phoneticPr fontId="1"/>
  </si>
  <si>
    <t>有収率(％)</t>
    <rPh sb="0" eb="1">
      <t>ユウ</t>
    </rPh>
    <rPh sb="1" eb="3">
      <t>シュウリツ</t>
    </rPh>
    <phoneticPr fontId="1"/>
  </si>
  <si>
    <t>処理区域内人口(人)</t>
    <rPh sb="0" eb="2">
      <t>ショリ</t>
    </rPh>
    <rPh sb="2" eb="5">
      <t>クイキナイ</t>
    </rPh>
    <phoneticPr fontId="1"/>
  </si>
  <si>
    <t>「費用の効率性」</t>
    <rPh sb="1" eb="3">
      <t>ヒヨウ</t>
    </rPh>
    <rPh sb="4" eb="6">
      <t>コウリツ</t>
    </rPh>
    <rPh sb="6" eb="7">
      <t>セイ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</si>
  <si>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</si>
  <si>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</si>
  <si>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</si>
  <si>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</si>
  <si>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</si>
  <si>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</si>
  <si>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</si>
  <si>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</si>
  <si>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項番</t>
    <rPh sb="0" eb="2">
      <t>コウバン</t>
    </rPh>
    <phoneticPr fontId="1"/>
  </si>
  <si>
    <t>「債務残高」</t>
    <rPh sb="1" eb="3">
      <t>サイム</t>
    </rPh>
    <rPh sb="3" eb="5">
      <t>ザンダカ</t>
    </rPh>
    <phoneticPr fontId="1"/>
  </si>
  <si>
    <t>比率(N-3)</t>
    <rPh sb="0" eb="2">
      <t>ヒリツ</t>
    </rPh>
    <phoneticPr fontId="1"/>
  </si>
  <si>
    <t>平成29年度全国平均</t>
  </si>
  <si>
    <t>-</t>
  </si>
  <si>
    <t>「施設の効率性」</t>
    <rPh sb="1" eb="3">
      <t>シセツ</t>
    </rPh>
    <rPh sb="4" eb="6">
      <t>コウリツ</t>
    </rPh>
    <rPh sb="6" eb="7">
      <t>セイ</t>
    </rPh>
    <phoneticPr fontId="1"/>
  </si>
  <si>
    <t>分析欄</t>
    <rPh sb="0" eb="2">
      <t>ブンセキ</t>
    </rPh>
    <rPh sb="2" eb="3">
      <t>ラン</t>
    </rPh>
    <phoneticPr fontId="1"/>
  </si>
  <si>
    <t>1. 経営の健全性・効率性について</t>
  </si>
  <si>
    <t>「累積欠損」</t>
    <rPh sb="1" eb="3">
      <t>ルイセキ</t>
    </rPh>
    <rPh sb="3" eb="5">
      <t>ケッソン</t>
    </rPh>
    <phoneticPr fontId="1"/>
  </si>
  <si>
    <t>「単年度の収支」</t>
  </si>
  <si>
    <t>業務CD</t>
    <rPh sb="0" eb="2">
      <t>ギョウム</t>
    </rPh>
    <phoneticPr fontId="1"/>
  </si>
  <si>
    <t>「支払能力」</t>
  </si>
  <si>
    <t>1④</t>
  </si>
  <si>
    <t>2. 老朽化の状況について</t>
  </si>
  <si>
    <t>「使用料対象の捕捉」</t>
    <rPh sb="1" eb="4">
      <t>シヨウリョウ</t>
    </rPh>
    <rPh sb="4" eb="6">
      <t>タイショウ</t>
    </rPh>
    <rPh sb="7" eb="9">
      <t>ホソク</t>
    </rPh>
    <phoneticPr fontId="1"/>
  </si>
  <si>
    <t>基本情報</t>
    <rPh sb="0" eb="2">
      <t>キホン</t>
    </rPh>
    <rPh sb="2" eb="4">
      <t>ジョウホウ</t>
    </rPh>
    <phoneticPr fontId="1"/>
  </si>
  <si>
    <t>下水道事業(法非適用)</t>
    <rPh sb="3" eb="5">
      <t>ジギョウ</t>
    </rPh>
    <rPh sb="6" eb="7">
      <t>ホウ</t>
    </rPh>
    <rPh sb="7" eb="8">
      <t>ヒ</t>
    </rPh>
    <rPh sb="8" eb="10">
      <t>テキヨウ</t>
    </rPh>
    <phoneticPr fontId="1"/>
  </si>
  <si>
    <t>「施設全体の減価償却の状況」</t>
    <rPh sb="1" eb="3">
      <t>シセツ</t>
    </rPh>
    <rPh sb="3" eb="5">
      <t>ゼンタイ</t>
    </rPh>
    <rPh sb="6" eb="8">
      <t>ゲンカ</t>
    </rPh>
    <rPh sb="8" eb="10">
      <t>ショウキャク</t>
    </rPh>
    <rPh sb="11" eb="13">
      <t>ジョウキョウ</t>
    </rPh>
    <phoneticPr fontId="1"/>
  </si>
  <si>
    <t>2③</t>
  </si>
  <si>
    <t>「管渠の経年化の状況」</t>
    <rPh sb="4" eb="7">
      <t>ケイネンカ</t>
    </rPh>
    <rPh sb="8" eb="10">
      <t>ジョウキョウ</t>
    </rPh>
    <phoneticPr fontId="1"/>
  </si>
  <si>
    <t>「管渠の更新投資・老朽化対策の実施状況」</t>
    <rPh sb="4" eb="6">
      <t>コウシン</t>
    </rPh>
    <rPh sb="6" eb="8">
      <t>トウシ</t>
    </rPh>
    <rPh sb="9" eb="12">
      <t>ロウキュウカ</t>
    </rPh>
    <rPh sb="12" eb="14">
      <t>タイサク</t>
    </rPh>
    <rPh sb="15" eb="17">
      <t>ジッシ</t>
    </rPh>
    <rPh sb="17" eb="19">
      <t>ジョウキョウ</t>
    </rPh>
    <phoneticPr fontId="1"/>
  </si>
  <si>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</si>
  <si>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　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</si>
  <si>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1"/>
  </si>
  <si>
    <t>1①</t>
  </si>
  <si>
    <t>1②</t>
  </si>
  <si>
    <t>1③</t>
  </si>
  <si>
    <t>1⑥</t>
  </si>
  <si>
    <t>1⑦</t>
  </si>
  <si>
    <t>2②</t>
  </si>
  <si>
    <t>都道府県名</t>
    <rPh sb="0" eb="4">
      <t>トドウフケン</t>
    </rPh>
    <rPh sb="4" eb="5">
      <t>メイ</t>
    </rPh>
    <phoneticPr fontId="1"/>
  </si>
  <si>
    <t>団体CD</t>
    <rPh sb="0" eb="2">
      <t>ダンタイ</t>
    </rPh>
    <phoneticPr fontId="1"/>
  </si>
  <si>
    <t>1. 経営の健全性・効率性</t>
    <rPh sb="3" eb="5">
      <t>ケイエイ</t>
    </rPh>
    <rPh sb="6" eb="9">
      <t>ケンゼンセイ</t>
    </rPh>
    <rPh sb="10" eb="12">
      <t>コウリツ</t>
    </rPh>
    <rPh sb="12" eb="13">
      <t>セイ</t>
    </rPh>
    <phoneticPr fontId="1"/>
  </si>
  <si>
    <t>中項目</t>
    <rPh sb="0" eb="1">
      <t>チュウ</t>
    </rPh>
    <rPh sb="1" eb="3">
      <t>コウモク</t>
    </rPh>
    <phoneticPr fontId="1"/>
  </si>
  <si>
    <t>②累積欠損金比率(％)</t>
  </si>
  <si>
    <t>④企業債残高対事業規模比率(％)</t>
  </si>
  <si>
    <t>⑤経費回収率(％)</t>
  </si>
  <si>
    <t>須崎市漁業集落排水事業は、平成４年度より事業着手し、平成７年より共用を開始した。小さな漁村集落であり、だんだんと高齢化が進んでおり区域内の世帯数・人口などは若干減少気味となっている。集落内では、新築や建て替え等による新規加入世帯は供用開始以降もあまりない。すでに２３年が経過し、施設は老朽化が進んでおり施設内機器等の劣化・故障が多くなってきた。維持管理に伴う費用は使用料収入だけでは賄えなく、経営の健全性・効率性は極めて悪い状態となっている。</t>
    <rPh sb="0" eb="3">
      <t>スサキシ</t>
    </rPh>
    <rPh sb="3" eb="5">
      <t>ギョギョウ</t>
    </rPh>
    <rPh sb="5" eb="7">
      <t>シュウラク</t>
    </rPh>
    <rPh sb="7" eb="9">
      <t>ハイスイ</t>
    </rPh>
    <rPh sb="9" eb="11">
      <t>ジギョウ</t>
    </rPh>
    <rPh sb="13" eb="15">
      <t>ヘイセイ</t>
    </rPh>
    <rPh sb="16" eb="18">
      <t>ネンド</t>
    </rPh>
    <rPh sb="20" eb="22">
      <t>ジギョウ</t>
    </rPh>
    <rPh sb="22" eb="24">
      <t>チャクシュ</t>
    </rPh>
    <rPh sb="26" eb="28">
      <t>ヘイセイ</t>
    </rPh>
    <rPh sb="29" eb="30">
      <t>ネン</t>
    </rPh>
    <rPh sb="32" eb="34">
      <t>キョウヨウ</t>
    </rPh>
    <rPh sb="35" eb="37">
      <t>カイシ</t>
    </rPh>
    <rPh sb="40" eb="41">
      <t>チイ</t>
    </rPh>
    <rPh sb="43" eb="45">
      <t>ギョソン</t>
    </rPh>
    <rPh sb="45" eb="47">
      <t>シュウラク</t>
    </rPh>
    <rPh sb="56" eb="59">
      <t>コウレイカ</t>
    </rPh>
    <rPh sb="60" eb="61">
      <t>スス</t>
    </rPh>
    <rPh sb="65" eb="67">
      <t>クイキ</t>
    </rPh>
    <rPh sb="67" eb="68">
      <t>ナイ</t>
    </rPh>
    <rPh sb="69" eb="72">
      <t>セタイスウ</t>
    </rPh>
    <rPh sb="73" eb="75">
      <t>ジンコウ</t>
    </rPh>
    <rPh sb="78" eb="80">
      <t>ジャッカン</t>
    </rPh>
    <rPh sb="80" eb="82">
      <t>ゲンショウ</t>
    </rPh>
    <rPh sb="82" eb="84">
      <t>ギミ</t>
    </rPh>
    <rPh sb="91" eb="93">
      <t>シュウラク</t>
    </rPh>
    <rPh sb="93" eb="94">
      <t>ナイ</t>
    </rPh>
    <rPh sb="97" eb="99">
      <t>シンチク</t>
    </rPh>
    <rPh sb="100" eb="101">
      <t>タ</t>
    </rPh>
    <rPh sb="102" eb="103">
      <t>カ</t>
    </rPh>
    <rPh sb="104" eb="105">
      <t>トウ</t>
    </rPh>
    <rPh sb="108" eb="110">
      <t>シンキ</t>
    </rPh>
    <rPh sb="110" eb="112">
      <t>カニュウ</t>
    </rPh>
    <rPh sb="112" eb="114">
      <t>セタイ</t>
    </rPh>
    <rPh sb="115" eb="117">
      <t>キョウヨウ</t>
    </rPh>
    <rPh sb="117" eb="119">
      <t>カイシ</t>
    </rPh>
    <rPh sb="119" eb="121">
      <t>イコウ</t>
    </rPh>
    <rPh sb="133" eb="134">
      <t>ネン</t>
    </rPh>
    <rPh sb="135" eb="137">
      <t>ケイカ</t>
    </rPh>
    <rPh sb="139" eb="141">
      <t>シセツ</t>
    </rPh>
    <rPh sb="142" eb="145">
      <t>ロウキュウカ</t>
    </rPh>
    <rPh sb="146" eb="147">
      <t>スス</t>
    </rPh>
    <rPh sb="151" eb="153">
      <t>シセツ</t>
    </rPh>
    <rPh sb="153" eb="154">
      <t>ナイ</t>
    </rPh>
    <rPh sb="154" eb="156">
      <t>キキ</t>
    </rPh>
    <rPh sb="156" eb="157">
      <t>トウ</t>
    </rPh>
    <rPh sb="158" eb="160">
      <t>レッカ</t>
    </rPh>
    <rPh sb="161" eb="163">
      <t>コショウ</t>
    </rPh>
    <rPh sb="164" eb="165">
      <t>オオ</t>
    </rPh>
    <rPh sb="172" eb="174">
      <t>イジ</t>
    </rPh>
    <rPh sb="174" eb="176">
      <t>カンリ</t>
    </rPh>
    <rPh sb="177" eb="178">
      <t>トモナ</t>
    </rPh>
    <rPh sb="179" eb="181">
      <t>ヒヨウ</t>
    </rPh>
    <rPh sb="182" eb="185">
      <t>シヨウリョウ</t>
    </rPh>
    <rPh sb="185" eb="187">
      <t>シュウニュウ</t>
    </rPh>
    <rPh sb="191" eb="192">
      <t>マカナ</t>
    </rPh>
    <rPh sb="196" eb="198">
      <t>ケイエイ</t>
    </rPh>
    <rPh sb="199" eb="202">
      <t>ケンゼンセイ</t>
    </rPh>
    <rPh sb="203" eb="206">
      <t>コウリツセイ</t>
    </rPh>
    <rPh sb="207" eb="208">
      <t>キワ</t>
    </rPh>
    <rPh sb="210" eb="211">
      <t>ワル</t>
    </rPh>
    <rPh sb="212" eb="214">
      <t>ジョウタイ</t>
    </rPh>
    <phoneticPr fontId="1"/>
  </si>
  <si>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</si>
  <si>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</si>
  <si>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</si>
  <si>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</si>
  <si>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</si>
  <si>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</si>
  <si>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</si>
  <si>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</si>
  <si>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</si>
  <si>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</si>
  <si>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</si>
  <si>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</si>
  <si>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</si>
  <si>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</si>
  <si>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</si>
  <si>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</si>
  <si>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</si>
  <si>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</si>
  <si>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</si>
  <si>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</si>
  <si>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</si>
  <si>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</si>
  <si>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</si>
  <si>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</si>
  <si>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</si>
  <si>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</si>
  <si>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</si>
  <si>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</si>
  <si>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</si>
  <si>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</si>
  <si>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</si>
  <si>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</si>
  <si>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須崎市</t>
  </si>
  <si>
    <t>法非適用</t>
  </si>
  <si>
    <t>下水道事業</t>
  </si>
  <si>
    <t>漁業集落排水</t>
  </si>
  <si>
    <t>H2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</si>
  <si>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</si>
  <si>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</si>
  <si>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</si>
  <si>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</si>
  <si>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</si>
  <si>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</si>
  <si>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</si>
  <si>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須崎市漁業排水処理施設のある地区のほとんどの世帯は漁業を営む世帯であり、今後の人口や世帯数はだんだん減少していくと思われる。その一方で施設の老朽化は進み、ますます経営の健全性・効率性は悪い状態になることが予想されるので、早い時期に施設全体の延命化を検討することが必要である。</t>
    <rPh sb="0" eb="3">
      <t>スサキシ</t>
    </rPh>
    <rPh sb="3" eb="5">
      <t>ギョギョウ</t>
    </rPh>
    <rPh sb="5" eb="7">
      <t>ハイスイ</t>
    </rPh>
    <rPh sb="7" eb="9">
      <t>ショリ</t>
    </rPh>
    <rPh sb="9" eb="11">
      <t>シセツ</t>
    </rPh>
    <rPh sb="14" eb="16">
      <t>チク</t>
    </rPh>
    <rPh sb="22" eb="24">
      <t>セタイ</t>
    </rPh>
    <rPh sb="25" eb="27">
      <t>ギョギョウ</t>
    </rPh>
    <rPh sb="28" eb="29">
      <t>イトナ</t>
    </rPh>
    <rPh sb="30" eb="32">
      <t>セタイ</t>
    </rPh>
    <rPh sb="36" eb="38">
      <t>コンゴ</t>
    </rPh>
    <rPh sb="39" eb="41">
      <t>ジンコウ</t>
    </rPh>
    <rPh sb="42" eb="45">
      <t>セタイスウ</t>
    </rPh>
    <rPh sb="50" eb="52">
      <t>ゲンショウ</t>
    </rPh>
    <rPh sb="57" eb="58">
      <t>オモ</t>
    </rPh>
    <rPh sb="64" eb="66">
      <t>イッポウ</t>
    </rPh>
    <rPh sb="67" eb="69">
      <t>シセツ</t>
    </rPh>
    <rPh sb="70" eb="73">
      <t>ロウキュウカ</t>
    </rPh>
    <rPh sb="74" eb="75">
      <t>スス</t>
    </rPh>
    <rPh sb="81" eb="83">
      <t>ケイエイ</t>
    </rPh>
    <rPh sb="84" eb="87">
      <t>ケンゼンセイ</t>
    </rPh>
    <rPh sb="88" eb="91">
      <t>コウリツセイ</t>
    </rPh>
    <rPh sb="92" eb="93">
      <t>ワル</t>
    </rPh>
    <rPh sb="94" eb="96">
      <t>ジョウタイ</t>
    </rPh>
    <rPh sb="102" eb="104">
      <t>ヨソウ</t>
    </rPh>
    <rPh sb="110" eb="111">
      <t>ハヤ</t>
    </rPh>
    <rPh sb="112" eb="114">
      <t>ジキ</t>
    </rPh>
    <rPh sb="115" eb="117">
      <t>シセツ</t>
    </rPh>
    <rPh sb="117" eb="119">
      <t>ゼンタイ</t>
    </rPh>
    <rPh sb="120" eb="122">
      <t>エンメイ</t>
    </rPh>
    <rPh sb="122" eb="123">
      <t>カ</t>
    </rPh>
    <rPh sb="124" eb="126">
      <t>ケントウ</t>
    </rPh>
    <rPh sb="131" eb="133">
      <t>ヒツヨウ</t>
    </rPh>
    <phoneticPr fontId="1"/>
  </si>
  <si>
    <t>須崎市漁業集落排水処理施設は、平成７年より供用を開始し２３年を経過している。施設は老朽化が進んでいるため、今後の修繕費が多額とならないような排水処理施設の老朽化調査を検討している。また、老朽化に伴い機器の処理能力の低下も稀にみられ、集落への汚臭も懸念されている。</t>
    <rPh sb="0" eb="3">
      <t>スサキシ</t>
    </rPh>
    <rPh sb="3" eb="5">
      <t>ギョギョウ</t>
    </rPh>
    <rPh sb="5" eb="7">
      <t>シュウラク</t>
    </rPh>
    <rPh sb="7" eb="9">
      <t>ハイスイ</t>
    </rPh>
    <rPh sb="9" eb="11">
      <t>ショリ</t>
    </rPh>
    <rPh sb="11" eb="13">
      <t>シセツ</t>
    </rPh>
    <rPh sb="21" eb="22">
      <t>トモ</t>
    </rPh>
    <rPh sb="29" eb="30">
      <t>ネン</t>
    </rPh>
    <rPh sb="31" eb="33">
      <t>ケイカ</t>
    </rPh>
    <rPh sb="53" eb="55">
      <t>コンゴ</t>
    </rPh>
    <rPh sb="56" eb="58">
      <t>シュウゼン</t>
    </rPh>
    <rPh sb="60" eb="62">
      <t>タガク</t>
    </rPh>
    <rPh sb="70" eb="72">
      <t>ハイスイ</t>
    </rPh>
    <rPh sb="72" eb="74">
      <t>ショリ</t>
    </rPh>
    <rPh sb="74" eb="76">
      <t>シセツ</t>
    </rPh>
    <rPh sb="77" eb="80">
      <t>ロウキュウカ</t>
    </rPh>
    <rPh sb="80" eb="82">
      <t>チョウサ</t>
    </rPh>
    <rPh sb="83" eb="85">
      <t>ケントウ</t>
    </rPh>
    <rPh sb="93" eb="95">
      <t>ロウキュウ</t>
    </rPh>
    <rPh sb="95" eb="96">
      <t>カ</t>
    </rPh>
    <rPh sb="97" eb="98">
      <t>トモナ</t>
    </rPh>
    <rPh sb="99" eb="101">
      <t>キキ</t>
    </rPh>
    <rPh sb="102" eb="104">
      <t>ショリ</t>
    </rPh>
    <rPh sb="104" eb="106">
      <t>ノウリョク</t>
    </rPh>
    <rPh sb="107" eb="109">
      <t>テイカ</t>
    </rPh>
    <rPh sb="110" eb="111">
      <t>マレ</t>
    </rPh>
    <rPh sb="116" eb="118">
      <t>シュウラク</t>
    </rPh>
    <rPh sb="120" eb="122">
      <t>オシュウ</t>
    </rPh>
    <rPh sb="123" eb="125">
      <t>ケネン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</si>
</sst>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0.14000000000000001</c:v>
                </c:pt>
                <c:pt idx="1">
                  <c:v>5.e-002</c:v>
                </c:pt>
                <c:pt idx="2">
                  <c:v>0.18</c:v>
                </c:pt>
                <c:pt idx="3">
                  <c:v>1.e-002</c:v>
                </c:pt>
                <c:pt idx="4">
                  <c:v>9.e-002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33.76</c:v>
                </c:pt>
                <c:pt idx="1">
                  <c:v>34.39</c:v>
                </c:pt>
                <c:pt idx="2">
                  <c:v>33.119999999999997</c:v>
                </c:pt>
                <c:pt idx="3">
                  <c:v>31.85</c:v>
                </c:pt>
                <c:pt idx="4">
                  <c:v>32.479999999999997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39.42</c:v>
                </c:pt>
                <c:pt idx="1">
                  <c:v>39.68</c:v>
                </c:pt>
                <c:pt idx="2">
                  <c:v>35.64</c:v>
                </c:pt>
                <c:pt idx="3">
                  <c:v>33.729999999999997</c:v>
                </c:pt>
                <c:pt idx="4">
                  <c:v>33.21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92.69</c:v>
                </c:pt>
                <c:pt idx="1">
                  <c:v>93.02</c:v>
                </c:pt>
                <c:pt idx="2">
                  <c:v>92.42</c:v>
                </c:pt>
                <c:pt idx="3">
                  <c:v>92.57</c:v>
                </c:pt>
                <c:pt idx="4">
                  <c:v>92.54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82.97</c:v>
                </c:pt>
                <c:pt idx="1">
                  <c:v>83.95</c:v>
                </c:pt>
                <c:pt idx="2">
                  <c:v>82.92</c:v>
                </c:pt>
                <c:pt idx="3">
                  <c:v>79.989999999999995</c:v>
                </c:pt>
                <c:pt idx="4">
                  <c:v>79.98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98.33</c:v>
                </c:pt>
                <c:pt idx="1">
                  <c:v>100</c:v>
                </c:pt>
                <c:pt idx="2">
                  <c:v>100</c:v>
                </c:pt>
                <c:pt idx="3">
                  <c:v>100</c:v>
                </c:pt>
                <c:pt idx="4">
                  <c:v>95.13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817.63</c:v>
                </c:pt>
                <c:pt idx="1">
                  <c:v>830.5</c:v>
                </c:pt>
                <c:pt idx="2">
                  <c:v>1029.24</c:v>
                </c:pt>
                <c:pt idx="3">
                  <c:v>1063.93</c:v>
                </c:pt>
                <c:pt idx="4">
                  <c:v>1060.8599999999999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46.11</c:v>
                </c:pt>
                <c:pt idx="1">
                  <c:v>51</c:v>
                </c:pt>
                <c:pt idx="2">
                  <c:v>56.17</c:v>
                </c:pt>
                <c:pt idx="3">
                  <c:v>42.19</c:v>
                </c:pt>
                <c:pt idx="4">
                  <c:v>36.4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46.31</c:v>
                </c:pt>
                <c:pt idx="1">
                  <c:v>43.66</c:v>
                </c:pt>
                <c:pt idx="2">
                  <c:v>43.13</c:v>
                </c:pt>
                <c:pt idx="3">
                  <c:v>46.26</c:v>
                </c:pt>
                <c:pt idx="4">
                  <c:v>45.81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261.33999999999997</c:v>
                </c:pt>
                <c:pt idx="1">
                  <c:v>240.55</c:v>
                </c:pt>
                <c:pt idx="2">
                  <c:v>218.73</c:v>
                </c:pt>
                <c:pt idx="3">
                  <c:v>287.64999999999998</c:v>
                </c:pt>
                <c:pt idx="4">
                  <c:v>341.38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349.08</c:v>
                </c:pt>
                <c:pt idx="1">
                  <c:v>382.09</c:v>
                </c:pt>
                <c:pt idx="2">
                  <c:v>392.03</c:v>
                </c:pt>
                <c:pt idx="3">
                  <c:v>376.4</c:v>
                </c:pt>
                <c:pt idx="4">
                  <c:v>383.92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【920.42】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【79.14】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【34.06】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【360.30】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【47.34】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6"/>
  <sheetViews>
    <sheetView showGridLines="0" tabSelected="1" topLeftCell="AJ39" workbookViewId="0">
      <selection activeCell="BL64" sqref="BL64:BZ65"/>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須崎市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4</v>
      </c>
      <c r="Q7" s="5"/>
      <c r="R7" s="5"/>
      <c r="S7" s="5"/>
      <c r="T7" s="5"/>
      <c r="U7" s="5"/>
      <c r="V7" s="5"/>
      <c r="W7" s="5" t="s">
        <v>14</v>
      </c>
      <c r="X7" s="5"/>
      <c r="Y7" s="5"/>
      <c r="Z7" s="5"/>
      <c r="AA7" s="5"/>
      <c r="AB7" s="5"/>
      <c r="AC7" s="5"/>
      <c r="AD7" s="5" t="s">
        <v>3</v>
      </c>
      <c r="AE7" s="5"/>
      <c r="AF7" s="5"/>
      <c r="AG7" s="5"/>
      <c r="AH7" s="5"/>
      <c r="AI7" s="5"/>
      <c r="AJ7" s="5"/>
      <c r="AK7" s="3"/>
      <c r="AL7" s="5" t="s">
        <v>15</v>
      </c>
      <c r="AM7" s="5"/>
      <c r="AN7" s="5"/>
      <c r="AO7" s="5"/>
      <c r="AP7" s="5"/>
      <c r="AQ7" s="5"/>
      <c r="AR7" s="5"/>
      <c r="AS7" s="5"/>
      <c r="AT7" s="5" t="s">
        <v>11</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0" t="str">
        <f>データ!$M$6</f>
        <v>非設置</v>
      </c>
      <c r="AE8" s="20"/>
      <c r="AF8" s="20"/>
      <c r="AG8" s="20"/>
      <c r="AH8" s="20"/>
      <c r="AI8" s="20"/>
      <c r="AJ8" s="20"/>
      <c r="AK8" s="3"/>
      <c r="AL8" s="21">
        <f>データ!S6</f>
        <v>22502</v>
      </c>
      <c r="AM8" s="21"/>
      <c r="AN8" s="21"/>
      <c r="AO8" s="21"/>
      <c r="AP8" s="21"/>
      <c r="AQ8" s="21"/>
      <c r="AR8" s="21"/>
      <c r="AS8" s="21"/>
      <c r="AT8" s="7">
        <f>データ!T6</f>
        <v>135.44</v>
      </c>
      <c r="AU8" s="7"/>
      <c r="AV8" s="7"/>
      <c r="AW8" s="7"/>
      <c r="AX8" s="7"/>
      <c r="AY8" s="7"/>
      <c r="AZ8" s="7"/>
      <c r="BA8" s="7"/>
      <c r="BB8" s="7">
        <f>データ!U6</f>
        <v>166.14</v>
      </c>
      <c r="BC8" s="7"/>
      <c r="BD8" s="7"/>
      <c r="BE8" s="7"/>
      <c r="BF8" s="7"/>
      <c r="BG8" s="7"/>
      <c r="BH8" s="7"/>
      <c r="BI8" s="7"/>
      <c r="BJ8" s="3"/>
      <c r="BK8" s="3"/>
      <c r="BL8" s="27" t="s">
        <v>12</v>
      </c>
      <c r="BM8" s="37"/>
      <c r="BN8" s="44" t="s">
        <v>19</v>
      </c>
      <c r="BO8" s="47"/>
      <c r="BP8" s="47"/>
      <c r="BQ8" s="47"/>
      <c r="BR8" s="47"/>
      <c r="BS8" s="47"/>
      <c r="BT8" s="47"/>
      <c r="BU8" s="47"/>
      <c r="BV8" s="47"/>
      <c r="BW8" s="47"/>
      <c r="BX8" s="47"/>
      <c r="BY8" s="51"/>
    </row>
    <row r="9" spans="1:78" ht="18.75" customHeight="1">
      <c r="A9" s="2"/>
      <c r="B9" s="5" t="s">
        <v>21</v>
      </c>
      <c r="C9" s="5"/>
      <c r="D9" s="5"/>
      <c r="E9" s="5"/>
      <c r="F9" s="5"/>
      <c r="G9" s="5"/>
      <c r="H9" s="5"/>
      <c r="I9" s="5" t="s">
        <v>22</v>
      </c>
      <c r="J9" s="5"/>
      <c r="K9" s="5"/>
      <c r="L9" s="5"/>
      <c r="M9" s="5"/>
      <c r="N9" s="5"/>
      <c r="O9" s="5"/>
      <c r="P9" s="5" t="s">
        <v>25</v>
      </c>
      <c r="Q9" s="5"/>
      <c r="R9" s="5"/>
      <c r="S9" s="5"/>
      <c r="T9" s="5"/>
      <c r="U9" s="5"/>
      <c r="V9" s="5"/>
      <c r="W9" s="5" t="s">
        <v>28</v>
      </c>
      <c r="X9" s="5"/>
      <c r="Y9" s="5"/>
      <c r="Z9" s="5"/>
      <c r="AA9" s="5"/>
      <c r="AB9" s="5"/>
      <c r="AC9" s="5"/>
      <c r="AD9" s="5" t="s">
        <v>20</v>
      </c>
      <c r="AE9" s="5"/>
      <c r="AF9" s="5"/>
      <c r="AG9" s="5"/>
      <c r="AH9" s="5"/>
      <c r="AI9" s="5"/>
      <c r="AJ9" s="5"/>
      <c r="AK9" s="3"/>
      <c r="AL9" s="5" t="s">
        <v>29</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0.91</v>
      </c>
      <c r="Q10" s="7"/>
      <c r="R10" s="7"/>
      <c r="S10" s="7"/>
      <c r="T10" s="7"/>
      <c r="U10" s="7"/>
      <c r="V10" s="7"/>
      <c r="W10" s="7">
        <f>データ!Q6</f>
        <v>100</v>
      </c>
      <c r="X10" s="7"/>
      <c r="Y10" s="7"/>
      <c r="Z10" s="7"/>
      <c r="AA10" s="7"/>
      <c r="AB10" s="7"/>
      <c r="AC10" s="7"/>
      <c r="AD10" s="21">
        <f>データ!R6</f>
        <v>2210</v>
      </c>
      <c r="AE10" s="21"/>
      <c r="AF10" s="21"/>
      <c r="AG10" s="21"/>
      <c r="AH10" s="21"/>
      <c r="AI10" s="21"/>
      <c r="AJ10" s="21"/>
      <c r="AK10" s="2"/>
      <c r="AL10" s="21">
        <f>データ!V6</f>
        <v>201</v>
      </c>
      <c r="AM10" s="21"/>
      <c r="AN10" s="21"/>
      <c r="AO10" s="21"/>
      <c r="AP10" s="21"/>
      <c r="AQ10" s="21"/>
      <c r="AR10" s="21"/>
      <c r="AS10" s="21"/>
      <c r="AT10" s="7">
        <f>データ!W6</f>
        <v>5.e-002</v>
      </c>
      <c r="AU10" s="7"/>
      <c r="AV10" s="7"/>
      <c r="AW10" s="7"/>
      <c r="AX10" s="7"/>
      <c r="AY10" s="7"/>
      <c r="AZ10" s="7"/>
      <c r="BA10" s="7"/>
      <c r="BB10" s="7">
        <f>データ!X6</f>
        <v>4020</v>
      </c>
      <c r="BC10" s="7"/>
      <c r="BD10" s="7"/>
      <c r="BE10" s="7"/>
      <c r="BF10" s="7"/>
      <c r="BG10" s="7"/>
      <c r="BH10" s="7"/>
      <c r="BI10" s="7"/>
      <c r="BJ10" s="2"/>
      <c r="BK10" s="2"/>
      <c r="BL10" s="29" t="s">
        <v>38</v>
      </c>
      <c r="BM10" s="39"/>
      <c r="BN10" s="46" t="s">
        <v>42</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45</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46</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76</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48</v>
      </c>
      <c r="D34" s="16"/>
      <c r="E34" s="16"/>
      <c r="F34" s="16"/>
      <c r="G34" s="16"/>
      <c r="H34" s="16"/>
      <c r="I34" s="16"/>
      <c r="J34" s="16"/>
      <c r="K34" s="16"/>
      <c r="L34" s="16"/>
      <c r="M34" s="16"/>
      <c r="N34" s="16"/>
      <c r="O34" s="16"/>
      <c r="P34" s="16"/>
      <c r="Q34" s="19"/>
      <c r="R34" s="16" t="s">
        <v>47</v>
      </c>
      <c r="S34" s="16"/>
      <c r="T34" s="16"/>
      <c r="U34" s="16"/>
      <c r="V34" s="16"/>
      <c r="W34" s="16"/>
      <c r="X34" s="16"/>
      <c r="Y34" s="16"/>
      <c r="Z34" s="16"/>
      <c r="AA34" s="16"/>
      <c r="AB34" s="16"/>
      <c r="AC34" s="16"/>
      <c r="AD34" s="16"/>
      <c r="AE34" s="16"/>
      <c r="AF34" s="19"/>
      <c r="AG34" s="16" t="s">
        <v>50</v>
      </c>
      <c r="AH34" s="16"/>
      <c r="AI34" s="16"/>
      <c r="AJ34" s="16"/>
      <c r="AK34" s="16"/>
      <c r="AL34" s="16"/>
      <c r="AM34" s="16"/>
      <c r="AN34" s="16"/>
      <c r="AO34" s="16"/>
      <c r="AP34" s="16"/>
      <c r="AQ34" s="16"/>
      <c r="AR34" s="16"/>
      <c r="AS34" s="16"/>
      <c r="AT34" s="16"/>
      <c r="AU34" s="19"/>
      <c r="AV34" s="16" t="s">
        <v>40</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19"/>
      <c r="R35" s="16"/>
      <c r="S35" s="16"/>
      <c r="T35" s="16"/>
      <c r="U35" s="16"/>
      <c r="V35" s="16"/>
      <c r="W35" s="16"/>
      <c r="X35" s="16"/>
      <c r="Y35" s="16"/>
      <c r="Z35" s="16"/>
      <c r="AA35" s="16"/>
      <c r="AB35" s="16"/>
      <c r="AC35" s="16"/>
      <c r="AD35" s="16"/>
      <c r="AE35" s="16"/>
      <c r="AF35" s="19"/>
      <c r="AG35" s="16"/>
      <c r="AH35" s="16"/>
      <c r="AI35" s="16"/>
      <c r="AJ35" s="16"/>
      <c r="AK35" s="16"/>
      <c r="AL35" s="16"/>
      <c r="AM35" s="16"/>
      <c r="AN35" s="16"/>
      <c r="AO35" s="16"/>
      <c r="AP35" s="16"/>
      <c r="AQ35" s="16"/>
      <c r="AR35" s="16"/>
      <c r="AS35" s="16"/>
      <c r="AT35" s="16"/>
      <c r="AU35" s="19"/>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52</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122</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6</v>
      </c>
      <c r="D56" s="16"/>
      <c r="E56" s="16"/>
      <c r="F56" s="16"/>
      <c r="G56" s="16"/>
      <c r="H56" s="16"/>
      <c r="I56" s="16"/>
      <c r="J56" s="16"/>
      <c r="K56" s="16"/>
      <c r="L56" s="16"/>
      <c r="M56" s="16"/>
      <c r="N56" s="16"/>
      <c r="O56" s="16"/>
      <c r="P56" s="16"/>
      <c r="Q56" s="19"/>
      <c r="R56" s="16" t="s">
        <v>30</v>
      </c>
      <c r="S56" s="16"/>
      <c r="T56" s="16"/>
      <c r="U56" s="16"/>
      <c r="V56" s="16"/>
      <c r="W56" s="16"/>
      <c r="X56" s="16"/>
      <c r="Y56" s="16"/>
      <c r="Z56" s="16"/>
      <c r="AA56" s="16"/>
      <c r="AB56" s="16"/>
      <c r="AC56" s="16"/>
      <c r="AD56" s="16"/>
      <c r="AE56" s="16"/>
      <c r="AF56" s="19"/>
      <c r="AG56" s="16" t="s">
        <v>44</v>
      </c>
      <c r="AH56" s="16"/>
      <c r="AI56" s="16"/>
      <c r="AJ56" s="16"/>
      <c r="AK56" s="16"/>
      <c r="AL56" s="16"/>
      <c r="AM56" s="16"/>
      <c r="AN56" s="16"/>
      <c r="AO56" s="16"/>
      <c r="AP56" s="16"/>
      <c r="AQ56" s="16"/>
      <c r="AR56" s="16"/>
      <c r="AS56" s="16"/>
      <c r="AT56" s="16"/>
      <c r="AU56" s="19"/>
      <c r="AV56" s="16" t="s">
        <v>53</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19"/>
      <c r="R57" s="16"/>
      <c r="S57" s="16"/>
      <c r="T57" s="16"/>
      <c r="U57" s="16"/>
      <c r="V57" s="16"/>
      <c r="W57" s="16"/>
      <c r="X57" s="16"/>
      <c r="Y57" s="16"/>
      <c r="Z57" s="16"/>
      <c r="AA57" s="16"/>
      <c r="AB57" s="16"/>
      <c r="AC57" s="16"/>
      <c r="AD57" s="16"/>
      <c r="AE57" s="16"/>
      <c r="AF57" s="19"/>
      <c r="AG57" s="16"/>
      <c r="AH57" s="16"/>
      <c r="AI57" s="16"/>
      <c r="AJ57" s="16"/>
      <c r="AK57" s="16"/>
      <c r="AL57" s="16"/>
      <c r="AM57" s="16"/>
      <c r="AN57" s="16"/>
      <c r="AO57" s="16"/>
      <c r="AP57" s="16"/>
      <c r="AQ57" s="16"/>
      <c r="AR57" s="16"/>
      <c r="AS57" s="16"/>
      <c r="AT57" s="16"/>
      <c r="AU57" s="19"/>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19"/>
      <c r="R58" s="17"/>
      <c r="S58" s="17"/>
      <c r="T58" s="17"/>
      <c r="U58" s="17"/>
      <c r="V58" s="17"/>
      <c r="W58" s="17"/>
      <c r="X58" s="17"/>
      <c r="Y58" s="17"/>
      <c r="Z58" s="17"/>
      <c r="AA58" s="17"/>
      <c r="AB58" s="17"/>
      <c r="AC58" s="17"/>
      <c r="AD58" s="17"/>
      <c r="AE58" s="17"/>
      <c r="AF58" s="19"/>
      <c r="AG58" s="17"/>
      <c r="AH58" s="17"/>
      <c r="AI58" s="17"/>
      <c r="AJ58" s="17"/>
      <c r="AK58" s="17"/>
      <c r="AL58" s="17"/>
      <c r="AM58" s="17"/>
      <c r="AN58" s="17"/>
      <c r="AO58" s="17"/>
      <c r="AP58" s="17"/>
      <c r="AQ58" s="17"/>
      <c r="AR58" s="17"/>
      <c r="AS58" s="17"/>
      <c r="AT58" s="17"/>
      <c r="AU58" s="19"/>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9</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121</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56</v>
      </c>
      <c r="D79" s="16"/>
      <c r="E79" s="16"/>
      <c r="F79" s="16"/>
      <c r="G79" s="16"/>
      <c r="H79" s="16"/>
      <c r="I79" s="16"/>
      <c r="J79" s="16"/>
      <c r="K79" s="16"/>
      <c r="L79" s="16"/>
      <c r="M79" s="16"/>
      <c r="N79" s="16"/>
      <c r="O79" s="16"/>
      <c r="P79" s="16"/>
      <c r="Q79" s="16"/>
      <c r="R79" s="16"/>
      <c r="S79" s="16"/>
      <c r="T79" s="16"/>
      <c r="U79" s="19"/>
      <c r="V79" s="19"/>
      <c r="W79" s="16" t="s">
        <v>58</v>
      </c>
      <c r="X79" s="16"/>
      <c r="Y79" s="16"/>
      <c r="Z79" s="16"/>
      <c r="AA79" s="16"/>
      <c r="AB79" s="16"/>
      <c r="AC79" s="16"/>
      <c r="AD79" s="16"/>
      <c r="AE79" s="16"/>
      <c r="AF79" s="16"/>
      <c r="AG79" s="16"/>
      <c r="AH79" s="16"/>
      <c r="AI79" s="16"/>
      <c r="AJ79" s="16"/>
      <c r="AK79" s="16"/>
      <c r="AL79" s="16"/>
      <c r="AM79" s="16"/>
      <c r="AN79" s="16"/>
      <c r="AO79" s="19"/>
      <c r="AP79" s="19"/>
      <c r="AQ79" s="16" t="s">
        <v>59</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19"/>
      <c r="V80" s="19"/>
      <c r="W80" s="16"/>
      <c r="X80" s="16"/>
      <c r="Y80" s="16"/>
      <c r="Z80" s="16"/>
      <c r="AA80" s="16"/>
      <c r="AB80" s="16"/>
      <c r="AC80" s="16"/>
      <c r="AD80" s="16"/>
      <c r="AE80" s="16"/>
      <c r="AF80" s="16"/>
      <c r="AG80" s="16"/>
      <c r="AH80" s="16"/>
      <c r="AI80" s="16"/>
      <c r="AJ80" s="16"/>
      <c r="AK80" s="16"/>
      <c r="AL80" s="16"/>
      <c r="AM80" s="16"/>
      <c r="AN80" s="16"/>
      <c r="AO80" s="19"/>
      <c r="AP80" s="19"/>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2" t="s">
        <v>60</v>
      </c>
    </row>
    <row r="84" spans="1:78">
      <c r="C84" s="2" t="s">
        <v>61</v>
      </c>
    </row>
    <row r="85" spans="1:78" hidden="1">
      <c r="B85" s="12" t="s">
        <v>62</v>
      </c>
      <c r="C85" s="12"/>
      <c r="D85" s="12"/>
      <c r="E85" s="12" t="s">
        <v>63</v>
      </c>
      <c r="F85" s="12" t="s">
        <v>64</v>
      </c>
      <c r="G85" s="12" t="s">
        <v>65</v>
      </c>
      <c r="H85" s="12" t="s">
        <v>51</v>
      </c>
      <c r="I85" s="12" t="s">
        <v>8</v>
      </c>
      <c r="J85" s="12" t="s">
        <v>66</v>
      </c>
      <c r="K85" s="12" t="s">
        <v>67</v>
      </c>
      <c r="L85" s="12" t="s">
        <v>33</v>
      </c>
      <c r="M85" s="12" t="s">
        <v>36</v>
      </c>
      <c r="N85" s="12" t="s">
        <v>68</v>
      </c>
      <c r="O85" s="12" t="s">
        <v>57</v>
      </c>
    </row>
    <row r="86" spans="1:78" hidden="1">
      <c r="B86" s="12"/>
      <c r="C86" s="12"/>
      <c r="D86" s="12"/>
      <c r="E86" s="12" t="str">
        <f>データ!AI6</f>
        <v/>
      </c>
      <c r="F86" s="12" t="s">
        <v>43</v>
      </c>
      <c r="G86" s="12" t="s">
        <v>43</v>
      </c>
      <c r="H86" s="12" t="str">
        <f>データ!BP6</f>
        <v>【920.42】</v>
      </c>
      <c r="I86" s="12" t="str">
        <f>データ!CA6</f>
        <v>【47.34】</v>
      </c>
      <c r="J86" s="12" t="str">
        <f>データ!CL6</f>
        <v>【360.30】</v>
      </c>
      <c r="K86" s="12" t="str">
        <f>データ!CW6</f>
        <v>【34.06】</v>
      </c>
      <c r="L86" s="12" t="str">
        <f>データ!DH6</f>
        <v>【79.14】</v>
      </c>
      <c r="M86" s="12" t="s">
        <v>43</v>
      </c>
      <c r="N86" s="12" t="s">
        <v>43</v>
      </c>
      <c r="O86" s="12" t="str">
        <f>データ!EO6</f>
        <v>【0.01】</v>
      </c>
    </row>
  </sheetData>
  <sheetProtection algorithmName="SHA-512" hashValue="L7yUYmhb5Cmpf7XFHDjn/+RNppFh3yEx0Jzaw8CkrOBoVsA+qa9N5PPmPIuoKh5zqICDMVhL4zXCTXNUi7CHmQ==" saltValue="DhnDCBGXKrqjx2ERiVNkgw==" spinCount="100000" sheet="1" objects="1" scenarios="1" formatCells="0" formatColumns="0" formatRows="0"/>
  <mergeCells count="57">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O10"/>
  <sheetViews>
    <sheetView showGridLines="0" workbookViewId="0"/>
  </sheetViews>
  <sheetFormatPr defaultRowHeight="13.5"/>
  <cols>
    <col min="2" max="144" width="11.875" customWidth="1"/>
  </cols>
  <sheetData>
    <row r="1" spans="1:145">
      <c r="A1" t="s">
        <v>55</v>
      </c>
      <c r="Y1" s="77">
        <v>1</v>
      </c>
      <c r="Z1" s="77">
        <v>1</v>
      </c>
      <c r="AA1" s="77">
        <v>1</v>
      </c>
      <c r="AB1" s="77">
        <v>1</v>
      </c>
      <c r="AC1" s="77">
        <v>1</v>
      </c>
      <c r="AD1" s="77">
        <v>1</v>
      </c>
      <c r="AE1" s="77">
        <v>1</v>
      </c>
      <c r="AF1" s="77">
        <v>1</v>
      </c>
      <c r="AG1" s="77">
        <v>1</v>
      </c>
      <c r="AH1" s="77">
        <v>1</v>
      </c>
      <c r="AI1" s="77"/>
      <c r="AJ1" s="77">
        <v>1</v>
      </c>
      <c r="AK1" s="77">
        <v>1</v>
      </c>
      <c r="AL1" s="77">
        <v>1</v>
      </c>
      <c r="AM1" s="77">
        <v>1</v>
      </c>
      <c r="AN1" s="77">
        <v>1</v>
      </c>
      <c r="AO1" s="77">
        <v>1</v>
      </c>
      <c r="AP1" s="77">
        <v>1</v>
      </c>
      <c r="AQ1" s="77">
        <v>1</v>
      </c>
      <c r="AR1" s="77">
        <v>1</v>
      </c>
      <c r="AS1" s="77">
        <v>1</v>
      </c>
      <c r="AT1" s="77"/>
      <c r="AU1" s="77">
        <v>1</v>
      </c>
      <c r="AV1" s="77">
        <v>1</v>
      </c>
      <c r="AW1" s="77">
        <v>1</v>
      </c>
      <c r="AX1" s="77">
        <v>1</v>
      </c>
      <c r="AY1" s="77">
        <v>1</v>
      </c>
      <c r="AZ1" s="77">
        <v>1</v>
      </c>
      <c r="BA1" s="77">
        <v>1</v>
      </c>
      <c r="BB1" s="77">
        <v>1</v>
      </c>
      <c r="BC1" s="77">
        <v>1</v>
      </c>
      <c r="BD1" s="77">
        <v>1</v>
      </c>
      <c r="BE1" s="77"/>
      <c r="BF1" s="77">
        <v>1</v>
      </c>
      <c r="BG1" s="77">
        <v>1</v>
      </c>
      <c r="BH1" s="77">
        <v>1</v>
      </c>
      <c r="BI1" s="77">
        <v>1</v>
      </c>
      <c r="BJ1" s="77">
        <v>1</v>
      </c>
      <c r="BK1" s="77">
        <v>1</v>
      </c>
      <c r="BL1" s="77">
        <v>1</v>
      </c>
      <c r="BM1" s="77">
        <v>1</v>
      </c>
      <c r="BN1" s="77">
        <v>1</v>
      </c>
      <c r="BO1" s="77">
        <v>1</v>
      </c>
      <c r="BP1" s="77"/>
      <c r="BQ1" s="77">
        <v>1</v>
      </c>
      <c r="BR1" s="77">
        <v>1</v>
      </c>
      <c r="BS1" s="77">
        <v>1</v>
      </c>
      <c r="BT1" s="77">
        <v>1</v>
      </c>
      <c r="BU1" s="77">
        <v>1</v>
      </c>
      <c r="BV1" s="77">
        <v>1</v>
      </c>
      <c r="BW1" s="77">
        <v>1</v>
      </c>
      <c r="BX1" s="77">
        <v>1</v>
      </c>
      <c r="BY1" s="77">
        <v>1</v>
      </c>
      <c r="BZ1" s="77">
        <v>1</v>
      </c>
      <c r="CA1" s="77"/>
      <c r="CB1" s="77">
        <v>1</v>
      </c>
      <c r="CC1" s="77">
        <v>1</v>
      </c>
      <c r="CD1" s="77">
        <v>1</v>
      </c>
      <c r="CE1" s="77">
        <v>1</v>
      </c>
      <c r="CF1" s="77">
        <v>1</v>
      </c>
      <c r="CG1" s="77">
        <v>1</v>
      </c>
      <c r="CH1" s="77">
        <v>1</v>
      </c>
      <c r="CI1" s="77">
        <v>1</v>
      </c>
      <c r="CJ1" s="77">
        <v>1</v>
      </c>
      <c r="CK1" s="77">
        <v>1</v>
      </c>
      <c r="CL1" s="77"/>
      <c r="CM1" s="77">
        <v>1</v>
      </c>
      <c r="CN1" s="77">
        <v>1</v>
      </c>
      <c r="CO1" s="77">
        <v>1</v>
      </c>
      <c r="CP1" s="77">
        <v>1</v>
      </c>
      <c r="CQ1" s="77">
        <v>1</v>
      </c>
      <c r="CR1" s="77">
        <v>1</v>
      </c>
      <c r="CS1" s="77">
        <v>1</v>
      </c>
      <c r="CT1" s="77">
        <v>1</v>
      </c>
      <c r="CU1" s="77">
        <v>1</v>
      </c>
      <c r="CV1" s="77">
        <v>1</v>
      </c>
      <c r="CW1" s="77"/>
      <c r="CX1" s="77">
        <v>1</v>
      </c>
      <c r="CY1" s="77">
        <v>1</v>
      </c>
      <c r="CZ1" s="77">
        <v>1</v>
      </c>
      <c r="DA1" s="77">
        <v>1</v>
      </c>
      <c r="DB1" s="77">
        <v>1</v>
      </c>
      <c r="DC1" s="77">
        <v>1</v>
      </c>
      <c r="DD1" s="77">
        <v>1</v>
      </c>
      <c r="DE1" s="77">
        <v>1</v>
      </c>
      <c r="DF1" s="77">
        <v>1</v>
      </c>
      <c r="DG1" s="77">
        <v>1</v>
      </c>
      <c r="DH1" s="77"/>
      <c r="DI1" s="77">
        <v>1</v>
      </c>
      <c r="DJ1" s="77">
        <v>1</v>
      </c>
      <c r="DK1" s="77">
        <v>1</v>
      </c>
      <c r="DL1" s="77">
        <v>1</v>
      </c>
      <c r="DM1" s="77">
        <v>1</v>
      </c>
      <c r="DN1" s="77">
        <v>1</v>
      </c>
      <c r="DO1" s="77">
        <v>1</v>
      </c>
      <c r="DP1" s="77">
        <v>1</v>
      </c>
      <c r="DQ1" s="77">
        <v>1</v>
      </c>
      <c r="DR1" s="77">
        <v>1</v>
      </c>
      <c r="DS1" s="77"/>
      <c r="DT1" s="77">
        <v>1</v>
      </c>
      <c r="DU1" s="77">
        <v>1</v>
      </c>
      <c r="DV1" s="77">
        <v>1</v>
      </c>
      <c r="DW1" s="77">
        <v>1</v>
      </c>
      <c r="DX1" s="77">
        <v>1</v>
      </c>
      <c r="DY1" s="77">
        <v>1</v>
      </c>
      <c r="DZ1" s="77">
        <v>1</v>
      </c>
      <c r="EA1" s="77">
        <v>1</v>
      </c>
      <c r="EB1" s="77">
        <v>1</v>
      </c>
      <c r="EC1" s="77">
        <v>1</v>
      </c>
      <c r="ED1" s="77"/>
      <c r="EE1" s="77">
        <v>1</v>
      </c>
      <c r="EF1" s="77">
        <v>1</v>
      </c>
      <c r="EG1" s="77">
        <v>1</v>
      </c>
      <c r="EH1" s="77">
        <v>1</v>
      </c>
      <c r="EI1" s="77">
        <v>1</v>
      </c>
      <c r="EJ1" s="77">
        <v>1</v>
      </c>
      <c r="EK1" s="77">
        <v>1</v>
      </c>
      <c r="EL1" s="77">
        <v>1</v>
      </c>
      <c r="EM1" s="77">
        <v>1</v>
      </c>
      <c r="EN1" s="77">
        <v>1</v>
      </c>
      <c r="EO1" s="77"/>
    </row>
    <row r="2" spans="1:145">
      <c r="A2" s="59" t="s">
        <v>39</v>
      </c>
      <c r="B2" s="59">
        <f t="shared" ref="B2:EO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c r="EO2" s="59">
        <f t="shared" si="0"/>
        <v>144</v>
      </c>
    </row>
    <row r="3" spans="1:145">
      <c r="A3" s="59" t="s">
        <v>18</v>
      </c>
      <c r="B3" s="61" t="s">
        <v>32</v>
      </c>
      <c r="C3" s="61" t="s">
        <v>70</v>
      </c>
      <c r="D3" s="61" t="s">
        <v>49</v>
      </c>
      <c r="E3" s="61" t="s">
        <v>2</v>
      </c>
      <c r="F3" s="61" t="s">
        <v>1</v>
      </c>
      <c r="G3" s="61" t="s">
        <v>23</v>
      </c>
      <c r="H3" s="67" t="s">
        <v>54</v>
      </c>
      <c r="I3" s="70"/>
      <c r="J3" s="70"/>
      <c r="K3" s="70"/>
      <c r="L3" s="70"/>
      <c r="M3" s="70"/>
      <c r="N3" s="70"/>
      <c r="O3" s="70"/>
      <c r="P3" s="70"/>
      <c r="Q3" s="70"/>
      <c r="R3" s="70"/>
      <c r="S3" s="70"/>
      <c r="T3" s="70"/>
      <c r="U3" s="70"/>
      <c r="V3" s="70"/>
      <c r="W3" s="70"/>
      <c r="X3" s="75"/>
      <c r="Y3" s="78" t="s">
        <v>71</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10</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c r="A4" s="59" t="s">
        <v>72</v>
      </c>
      <c r="B4" s="62"/>
      <c r="C4" s="62"/>
      <c r="D4" s="62"/>
      <c r="E4" s="62"/>
      <c r="F4" s="62"/>
      <c r="G4" s="62"/>
      <c r="H4" s="68"/>
      <c r="I4" s="71"/>
      <c r="J4" s="71"/>
      <c r="K4" s="71"/>
      <c r="L4" s="71"/>
      <c r="M4" s="71"/>
      <c r="N4" s="71"/>
      <c r="O4" s="71"/>
      <c r="P4" s="71"/>
      <c r="Q4" s="71"/>
      <c r="R4" s="71"/>
      <c r="S4" s="71"/>
      <c r="T4" s="71"/>
      <c r="U4" s="71"/>
      <c r="V4" s="71"/>
      <c r="W4" s="71"/>
      <c r="X4" s="76"/>
      <c r="Y4" s="79" t="s">
        <v>24</v>
      </c>
      <c r="Z4" s="79"/>
      <c r="AA4" s="79"/>
      <c r="AB4" s="79"/>
      <c r="AC4" s="79"/>
      <c r="AD4" s="79"/>
      <c r="AE4" s="79"/>
      <c r="AF4" s="79"/>
      <c r="AG4" s="79"/>
      <c r="AH4" s="79"/>
      <c r="AI4" s="79"/>
      <c r="AJ4" s="79" t="s">
        <v>73</v>
      </c>
      <c r="AK4" s="79"/>
      <c r="AL4" s="79"/>
      <c r="AM4" s="79"/>
      <c r="AN4" s="79"/>
      <c r="AO4" s="79"/>
      <c r="AP4" s="79"/>
      <c r="AQ4" s="79"/>
      <c r="AR4" s="79"/>
      <c r="AS4" s="79"/>
      <c r="AT4" s="79"/>
      <c r="AU4" s="79" t="s">
        <v>27</v>
      </c>
      <c r="AV4" s="79"/>
      <c r="AW4" s="79"/>
      <c r="AX4" s="79"/>
      <c r="AY4" s="79"/>
      <c r="AZ4" s="79"/>
      <c r="BA4" s="79"/>
      <c r="BB4" s="79"/>
      <c r="BC4" s="79"/>
      <c r="BD4" s="79"/>
      <c r="BE4" s="79"/>
      <c r="BF4" s="79" t="s">
        <v>74</v>
      </c>
      <c r="BG4" s="79"/>
      <c r="BH4" s="79"/>
      <c r="BI4" s="79"/>
      <c r="BJ4" s="79"/>
      <c r="BK4" s="79"/>
      <c r="BL4" s="79"/>
      <c r="BM4" s="79"/>
      <c r="BN4" s="79"/>
      <c r="BO4" s="79"/>
      <c r="BP4" s="79"/>
      <c r="BQ4" s="79" t="s">
        <v>75</v>
      </c>
      <c r="BR4" s="79"/>
      <c r="BS4" s="79"/>
      <c r="BT4" s="79"/>
      <c r="BU4" s="79"/>
      <c r="BV4" s="79"/>
      <c r="BW4" s="79"/>
      <c r="BX4" s="79"/>
      <c r="BY4" s="79"/>
      <c r="BZ4" s="79"/>
      <c r="CA4" s="79"/>
      <c r="CB4" s="79" t="s">
        <v>77</v>
      </c>
      <c r="CC4" s="79"/>
      <c r="CD4" s="79"/>
      <c r="CE4" s="79"/>
      <c r="CF4" s="79"/>
      <c r="CG4" s="79"/>
      <c r="CH4" s="79"/>
      <c r="CI4" s="79"/>
      <c r="CJ4" s="79"/>
      <c r="CK4" s="79"/>
      <c r="CL4" s="79"/>
      <c r="CM4" s="79" t="s">
        <v>79</v>
      </c>
      <c r="CN4" s="79"/>
      <c r="CO4" s="79"/>
      <c r="CP4" s="79"/>
      <c r="CQ4" s="79"/>
      <c r="CR4" s="79"/>
      <c r="CS4" s="79"/>
      <c r="CT4" s="79"/>
      <c r="CU4" s="79"/>
      <c r="CV4" s="79"/>
      <c r="CW4" s="79"/>
      <c r="CX4" s="79" t="s">
        <v>80</v>
      </c>
      <c r="CY4" s="79"/>
      <c r="CZ4" s="79"/>
      <c r="DA4" s="79"/>
      <c r="DB4" s="79"/>
      <c r="DC4" s="79"/>
      <c r="DD4" s="79"/>
      <c r="DE4" s="79"/>
      <c r="DF4" s="79"/>
      <c r="DG4" s="79"/>
      <c r="DH4" s="79"/>
      <c r="DI4" s="79" t="s">
        <v>81</v>
      </c>
      <c r="DJ4" s="79"/>
      <c r="DK4" s="79"/>
      <c r="DL4" s="79"/>
      <c r="DM4" s="79"/>
      <c r="DN4" s="79"/>
      <c r="DO4" s="79"/>
      <c r="DP4" s="79"/>
      <c r="DQ4" s="79"/>
      <c r="DR4" s="79"/>
      <c r="DS4" s="79"/>
      <c r="DT4" s="79" t="s">
        <v>82</v>
      </c>
      <c r="DU4" s="79"/>
      <c r="DV4" s="79"/>
      <c r="DW4" s="79"/>
      <c r="DX4" s="79"/>
      <c r="DY4" s="79"/>
      <c r="DZ4" s="79"/>
      <c r="EA4" s="79"/>
      <c r="EB4" s="79"/>
      <c r="EC4" s="79"/>
      <c r="ED4" s="79"/>
      <c r="EE4" s="79" t="s">
        <v>83</v>
      </c>
      <c r="EF4" s="79"/>
      <c r="EG4" s="79"/>
      <c r="EH4" s="79"/>
      <c r="EI4" s="79"/>
      <c r="EJ4" s="79"/>
      <c r="EK4" s="79"/>
      <c r="EL4" s="79"/>
      <c r="EM4" s="79"/>
      <c r="EN4" s="79"/>
      <c r="EO4" s="79"/>
    </row>
    <row r="5" spans="1:145">
      <c r="A5" s="59" t="s">
        <v>84</v>
      </c>
      <c r="B5" s="63"/>
      <c r="C5" s="63"/>
      <c r="D5" s="63"/>
      <c r="E5" s="63"/>
      <c r="F5" s="63"/>
      <c r="G5" s="63"/>
      <c r="H5" s="69" t="s">
        <v>69</v>
      </c>
      <c r="I5" s="69" t="s">
        <v>85</v>
      </c>
      <c r="J5" s="69" t="s">
        <v>86</v>
      </c>
      <c r="K5" s="69" t="s">
        <v>87</v>
      </c>
      <c r="L5" s="69" t="s">
        <v>88</v>
      </c>
      <c r="M5" s="69" t="s">
        <v>3</v>
      </c>
      <c r="N5" s="69" t="s">
        <v>89</v>
      </c>
      <c r="O5" s="69" t="s">
        <v>90</v>
      </c>
      <c r="P5" s="69" t="s">
        <v>91</v>
      </c>
      <c r="Q5" s="69" t="s">
        <v>92</v>
      </c>
      <c r="R5" s="69" t="s">
        <v>5</v>
      </c>
      <c r="S5" s="69" t="s">
        <v>93</v>
      </c>
      <c r="T5" s="69" t="s">
        <v>94</v>
      </c>
      <c r="U5" s="69" t="s">
        <v>78</v>
      </c>
      <c r="V5" s="69" t="s">
        <v>95</v>
      </c>
      <c r="W5" s="69" t="s">
        <v>96</v>
      </c>
      <c r="X5" s="69" t="s">
        <v>97</v>
      </c>
      <c r="Y5" s="69" t="s">
        <v>98</v>
      </c>
      <c r="Z5" s="69" t="s">
        <v>41</v>
      </c>
      <c r="AA5" s="69" t="s">
        <v>99</v>
      </c>
      <c r="AB5" s="69" t="s">
        <v>100</v>
      </c>
      <c r="AC5" s="69" t="s">
        <v>101</v>
      </c>
      <c r="AD5" s="69" t="s">
        <v>103</v>
      </c>
      <c r="AE5" s="69" t="s">
        <v>104</v>
      </c>
      <c r="AF5" s="69" t="s">
        <v>105</v>
      </c>
      <c r="AG5" s="69" t="s">
        <v>106</v>
      </c>
      <c r="AH5" s="69" t="s">
        <v>107</v>
      </c>
      <c r="AI5" s="69" t="s">
        <v>62</v>
      </c>
      <c r="AJ5" s="69" t="s">
        <v>98</v>
      </c>
      <c r="AK5" s="69" t="s">
        <v>41</v>
      </c>
      <c r="AL5" s="69" t="s">
        <v>99</v>
      </c>
      <c r="AM5" s="69" t="s">
        <v>100</v>
      </c>
      <c r="AN5" s="69" t="s">
        <v>101</v>
      </c>
      <c r="AO5" s="69" t="s">
        <v>103</v>
      </c>
      <c r="AP5" s="69" t="s">
        <v>104</v>
      </c>
      <c r="AQ5" s="69" t="s">
        <v>105</v>
      </c>
      <c r="AR5" s="69" t="s">
        <v>106</v>
      </c>
      <c r="AS5" s="69" t="s">
        <v>107</v>
      </c>
      <c r="AT5" s="69" t="s">
        <v>102</v>
      </c>
      <c r="AU5" s="69" t="s">
        <v>98</v>
      </c>
      <c r="AV5" s="69" t="s">
        <v>41</v>
      </c>
      <c r="AW5" s="69" t="s">
        <v>99</v>
      </c>
      <c r="AX5" s="69" t="s">
        <v>100</v>
      </c>
      <c r="AY5" s="69" t="s">
        <v>101</v>
      </c>
      <c r="AZ5" s="69" t="s">
        <v>103</v>
      </c>
      <c r="BA5" s="69" t="s">
        <v>104</v>
      </c>
      <c r="BB5" s="69" t="s">
        <v>105</v>
      </c>
      <c r="BC5" s="69" t="s">
        <v>106</v>
      </c>
      <c r="BD5" s="69" t="s">
        <v>107</v>
      </c>
      <c r="BE5" s="69" t="s">
        <v>102</v>
      </c>
      <c r="BF5" s="69" t="s">
        <v>98</v>
      </c>
      <c r="BG5" s="69" t="s">
        <v>41</v>
      </c>
      <c r="BH5" s="69" t="s">
        <v>99</v>
      </c>
      <c r="BI5" s="69" t="s">
        <v>100</v>
      </c>
      <c r="BJ5" s="69" t="s">
        <v>101</v>
      </c>
      <c r="BK5" s="69" t="s">
        <v>103</v>
      </c>
      <c r="BL5" s="69" t="s">
        <v>104</v>
      </c>
      <c r="BM5" s="69" t="s">
        <v>105</v>
      </c>
      <c r="BN5" s="69" t="s">
        <v>106</v>
      </c>
      <c r="BO5" s="69" t="s">
        <v>107</v>
      </c>
      <c r="BP5" s="69" t="s">
        <v>102</v>
      </c>
      <c r="BQ5" s="69" t="s">
        <v>98</v>
      </c>
      <c r="BR5" s="69" t="s">
        <v>41</v>
      </c>
      <c r="BS5" s="69" t="s">
        <v>99</v>
      </c>
      <c r="BT5" s="69" t="s">
        <v>100</v>
      </c>
      <c r="BU5" s="69" t="s">
        <v>101</v>
      </c>
      <c r="BV5" s="69" t="s">
        <v>103</v>
      </c>
      <c r="BW5" s="69" t="s">
        <v>104</v>
      </c>
      <c r="BX5" s="69" t="s">
        <v>105</v>
      </c>
      <c r="BY5" s="69" t="s">
        <v>106</v>
      </c>
      <c r="BZ5" s="69" t="s">
        <v>107</v>
      </c>
      <c r="CA5" s="69" t="s">
        <v>102</v>
      </c>
      <c r="CB5" s="69" t="s">
        <v>98</v>
      </c>
      <c r="CC5" s="69" t="s">
        <v>41</v>
      </c>
      <c r="CD5" s="69" t="s">
        <v>99</v>
      </c>
      <c r="CE5" s="69" t="s">
        <v>100</v>
      </c>
      <c r="CF5" s="69" t="s">
        <v>101</v>
      </c>
      <c r="CG5" s="69" t="s">
        <v>103</v>
      </c>
      <c r="CH5" s="69" t="s">
        <v>104</v>
      </c>
      <c r="CI5" s="69" t="s">
        <v>105</v>
      </c>
      <c r="CJ5" s="69" t="s">
        <v>106</v>
      </c>
      <c r="CK5" s="69" t="s">
        <v>107</v>
      </c>
      <c r="CL5" s="69" t="s">
        <v>102</v>
      </c>
      <c r="CM5" s="69" t="s">
        <v>98</v>
      </c>
      <c r="CN5" s="69" t="s">
        <v>41</v>
      </c>
      <c r="CO5" s="69" t="s">
        <v>99</v>
      </c>
      <c r="CP5" s="69" t="s">
        <v>100</v>
      </c>
      <c r="CQ5" s="69" t="s">
        <v>101</v>
      </c>
      <c r="CR5" s="69" t="s">
        <v>103</v>
      </c>
      <c r="CS5" s="69" t="s">
        <v>104</v>
      </c>
      <c r="CT5" s="69" t="s">
        <v>105</v>
      </c>
      <c r="CU5" s="69" t="s">
        <v>106</v>
      </c>
      <c r="CV5" s="69" t="s">
        <v>107</v>
      </c>
      <c r="CW5" s="69" t="s">
        <v>102</v>
      </c>
      <c r="CX5" s="69" t="s">
        <v>98</v>
      </c>
      <c r="CY5" s="69" t="s">
        <v>41</v>
      </c>
      <c r="CZ5" s="69" t="s">
        <v>99</v>
      </c>
      <c r="DA5" s="69" t="s">
        <v>100</v>
      </c>
      <c r="DB5" s="69" t="s">
        <v>101</v>
      </c>
      <c r="DC5" s="69" t="s">
        <v>103</v>
      </c>
      <c r="DD5" s="69" t="s">
        <v>104</v>
      </c>
      <c r="DE5" s="69" t="s">
        <v>105</v>
      </c>
      <c r="DF5" s="69" t="s">
        <v>106</v>
      </c>
      <c r="DG5" s="69" t="s">
        <v>107</v>
      </c>
      <c r="DH5" s="69" t="s">
        <v>102</v>
      </c>
      <c r="DI5" s="69" t="s">
        <v>98</v>
      </c>
      <c r="DJ5" s="69" t="s">
        <v>41</v>
      </c>
      <c r="DK5" s="69" t="s">
        <v>99</v>
      </c>
      <c r="DL5" s="69" t="s">
        <v>100</v>
      </c>
      <c r="DM5" s="69" t="s">
        <v>101</v>
      </c>
      <c r="DN5" s="69" t="s">
        <v>103</v>
      </c>
      <c r="DO5" s="69" t="s">
        <v>104</v>
      </c>
      <c r="DP5" s="69" t="s">
        <v>105</v>
      </c>
      <c r="DQ5" s="69" t="s">
        <v>106</v>
      </c>
      <c r="DR5" s="69" t="s">
        <v>107</v>
      </c>
      <c r="DS5" s="69" t="s">
        <v>102</v>
      </c>
      <c r="DT5" s="69" t="s">
        <v>98</v>
      </c>
      <c r="DU5" s="69" t="s">
        <v>41</v>
      </c>
      <c r="DV5" s="69" t="s">
        <v>99</v>
      </c>
      <c r="DW5" s="69" t="s">
        <v>100</v>
      </c>
      <c r="DX5" s="69" t="s">
        <v>101</v>
      </c>
      <c r="DY5" s="69" t="s">
        <v>103</v>
      </c>
      <c r="DZ5" s="69" t="s">
        <v>104</v>
      </c>
      <c r="EA5" s="69" t="s">
        <v>105</v>
      </c>
      <c r="EB5" s="69" t="s">
        <v>106</v>
      </c>
      <c r="EC5" s="69" t="s">
        <v>107</v>
      </c>
      <c r="ED5" s="69" t="s">
        <v>102</v>
      </c>
      <c r="EE5" s="69" t="s">
        <v>98</v>
      </c>
      <c r="EF5" s="69" t="s">
        <v>41</v>
      </c>
      <c r="EG5" s="69" t="s">
        <v>99</v>
      </c>
      <c r="EH5" s="69" t="s">
        <v>100</v>
      </c>
      <c r="EI5" s="69" t="s">
        <v>101</v>
      </c>
      <c r="EJ5" s="69" t="s">
        <v>103</v>
      </c>
      <c r="EK5" s="69" t="s">
        <v>104</v>
      </c>
      <c r="EL5" s="69" t="s">
        <v>105</v>
      </c>
      <c r="EM5" s="69" t="s">
        <v>106</v>
      </c>
      <c r="EN5" s="69" t="s">
        <v>107</v>
      </c>
      <c r="EO5" s="69" t="s">
        <v>102</v>
      </c>
    </row>
    <row r="6" spans="1:145" s="58" customFormat="1">
      <c r="A6" s="59" t="s">
        <v>108</v>
      </c>
      <c r="B6" s="64">
        <f t="shared" ref="B6:X6" si="1">B7</f>
        <v>2017</v>
      </c>
      <c r="C6" s="64">
        <f t="shared" si="1"/>
        <v>392065</v>
      </c>
      <c r="D6" s="64">
        <f t="shared" si="1"/>
        <v>47</v>
      </c>
      <c r="E6" s="64">
        <f t="shared" si="1"/>
        <v>17</v>
      </c>
      <c r="F6" s="64">
        <f t="shared" si="1"/>
        <v>6</v>
      </c>
      <c r="G6" s="64">
        <f t="shared" si="1"/>
        <v>0</v>
      </c>
      <c r="H6" s="64" t="str">
        <f t="shared" si="1"/>
        <v>高知県　須崎市</v>
      </c>
      <c r="I6" s="64" t="str">
        <f t="shared" si="1"/>
        <v>法非適用</v>
      </c>
      <c r="J6" s="64" t="str">
        <f t="shared" si="1"/>
        <v>下水道事業</v>
      </c>
      <c r="K6" s="64" t="str">
        <f t="shared" si="1"/>
        <v>漁業集落排水</v>
      </c>
      <c r="L6" s="64" t="str">
        <f t="shared" si="1"/>
        <v>H2</v>
      </c>
      <c r="M6" s="64" t="str">
        <f t="shared" si="1"/>
        <v>非設置</v>
      </c>
      <c r="N6" s="72" t="str">
        <f t="shared" si="1"/>
        <v>-</v>
      </c>
      <c r="O6" s="72" t="str">
        <f t="shared" si="1"/>
        <v>該当数値なし</v>
      </c>
      <c r="P6" s="72">
        <f t="shared" si="1"/>
        <v>0.91</v>
      </c>
      <c r="Q6" s="72">
        <f t="shared" si="1"/>
        <v>100</v>
      </c>
      <c r="R6" s="72">
        <f t="shared" si="1"/>
        <v>2210</v>
      </c>
      <c r="S6" s="72">
        <f t="shared" si="1"/>
        <v>22502</v>
      </c>
      <c r="T6" s="72">
        <f t="shared" si="1"/>
        <v>135.44</v>
      </c>
      <c r="U6" s="72">
        <f t="shared" si="1"/>
        <v>166.14</v>
      </c>
      <c r="V6" s="72">
        <f t="shared" si="1"/>
        <v>201</v>
      </c>
      <c r="W6" s="72">
        <f t="shared" si="1"/>
        <v>5.e-002</v>
      </c>
      <c r="X6" s="72">
        <f t="shared" si="1"/>
        <v>4020</v>
      </c>
      <c r="Y6" s="80">
        <f t="shared" ref="Y6:AH6" si="2">IF(Y7="",NA(),Y7)</f>
        <v>98.33</v>
      </c>
      <c r="Z6" s="80">
        <f t="shared" si="2"/>
        <v>100</v>
      </c>
      <c r="AA6" s="80">
        <f t="shared" si="2"/>
        <v>100</v>
      </c>
      <c r="AB6" s="80">
        <f t="shared" si="2"/>
        <v>100</v>
      </c>
      <c r="AC6" s="80">
        <f t="shared" si="2"/>
        <v>95.13</v>
      </c>
      <c r="AD6" s="72" t="e">
        <f t="shared" si="2"/>
        <v>#N/A</v>
      </c>
      <c r="AE6" s="72" t="e">
        <f t="shared" si="2"/>
        <v>#N/A</v>
      </c>
      <c r="AF6" s="72" t="e">
        <f t="shared" si="2"/>
        <v>#N/A</v>
      </c>
      <c r="AG6" s="72" t="e">
        <f t="shared" si="2"/>
        <v>#N/A</v>
      </c>
      <c r="AH6" s="72" t="e">
        <f t="shared" si="2"/>
        <v>#N/A</v>
      </c>
      <c r="AI6" s="72" t="str">
        <f>IF(AI7="","",IF(AI7="-","【-】","【"&amp;SUBSTITUTE(TEXT(AI7,"#,##0.00"),"-","△")&amp;"】"))</f>
        <v/>
      </c>
      <c r="AJ6" s="72" t="e">
        <f t="shared" ref="AJ6:AS6" si="3">IF(AJ7="",NA(),AJ7)</f>
        <v>#N/A</v>
      </c>
      <c r="AK6" s="72" t="e">
        <f t="shared" si="3"/>
        <v>#N/A</v>
      </c>
      <c r="AL6" s="72" t="e">
        <f t="shared" si="3"/>
        <v>#N/A</v>
      </c>
      <c r="AM6" s="72" t="e">
        <f t="shared" si="3"/>
        <v>#N/A</v>
      </c>
      <c r="AN6" s="72" t="e">
        <f t="shared" si="3"/>
        <v>#N/A</v>
      </c>
      <c r="AO6" s="72" t="e">
        <f t="shared" si="3"/>
        <v>#N/A</v>
      </c>
      <c r="AP6" s="72" t="e">
        <f t="shared" si="3"/>
        <v>#N/A</v>
      </c>
      <c r="AQ6" s="72" t="e">
        <f t="shared" si="3"/>
        <v>#N/A</v>
      </c>
      <c r="AR6" s="72" t="e">
        <f t="shared" si="3"/>
        <v>#N/A</v>
      </c>
      <c r="AS6" s="72" t="e">
        <f t="shared" si="3"/>
        <v>#N/A</v>
      </c>
      <c r="AT6" s="72" t="str">
        <f>IF(AT7="","",IF(AT7="-","【-】","【"&amp;SUBSTITUTE(TEXT(AT7,"#,##0.00"),"-","△")&amp;"】"))</f>
        <v/>
      </c>
      <c r="AU6" s="72" t="e">
        <f t="shared" ref="AU6:BD6" si="4">IF(AU7="",NA(),AU7)</f>
        <v>#N/A</v>
      </c>
      <c r="AV6" s="72" t="e">
        <f t="shared" si="4"/>
        <v>#N/A</v>
      </c>
      <c r="AW6" s="72" t="e">
        <f t="shared" si="4"/>
        <v>#N/A</v>
      </c>
      <c r="AX6" s="72" t="e">
        <f t="shared" si="4"/>
        <v>#N/A</v>
      </c>
      <c r="AY6" s="72" t="e">
        <f t="shared" si="4"/>
        <v>#N/A</v>
      </c>
      <c r="AZ6" s="72" t="e">
        <f t="shared" si="4"/>
        <v>#N/A</v>
      </c>
      <c r="BA6" s="72" t="e">
        <f t="shared" si="4"/>
        <v>#N/A</v>
      </c>
      <c r="BB6" s="72" t="e">
        <f t="shared" si="4"/>
        <v>#N/A</v>
      </c>
      <c r="BC6" s="72" t="e">
        <f t="shared" si="4"/>
        <v>#N/A</v>
      </c>
      <c r="BD6" s="72" t="e">
        <f t="shared" si="4"/>
        <v>#N/A</v>
      </c>
      <c r="BE6" s="72" t="str">
        <f>IF(BE7="","",IF(BE7="-","【-】","【"&amp;SUBSTITUTE(TEXT(BE7,"#,##0.00"),"-","△")&amp;"】"))</f>
        <v/>
      </c>
      <c r="BF6" s="72">
        <f t="shared" ref="BF6:BO6" si="5">IF(BF7="",NA(),BF7)</f>
        <v>0</v>
      </c>
      <c r="BG6" s="72">
        <f t="shared" si="5"/>
        <v>0</v>
      </c>
      <c r="BH6" s="72">
        <f t="shared" si="5"/>
        <v>0</v>
      </c>
      <c r="BI6" s="72">
        <f t="shared" si="5"/>
        <v>0</v>
      </c>
      <c r="BJ6" s="72">
        <f t="shared" si="5"/>
        <v>0</v>
      </c>
      <c r="BK6" s="80">
        <f t="shared" si="5"/>
        <v>817.63</v>
      </c>
      <c r="BL6" s="80">
        <f t="shared" si="5"/>
        <v>830.5</v>
      </c>
      <c r="BM6" s="80">
        <f t="shared" si="5"/>
        <v>1029.24</v>
      </c>
      <c r="BN6" s="80">
        <f t="shared" si="5"/>
        <v>1063.93</v>
      </c>
      <c r="BO6" s="80">
        <f t="shared" si="5"/>
        <v>1060.8599999999999</v>
      </c>
      <c r="BP6" s="72" t="str">
        <f>IF(BP7="","",IF(BP7="-","【-】","【"&amp;SUBSTITUTE(TEXT(BP7,"#,##0.00"),"-","△")&amp;"】"))</f>
        <v>【920.42】</v>
      </c>
      <c r="BQ6" s="80">
        <f t="shared" ref="BQ6:BZ6" si="6">IF(BQ7="",NA(),BQ7)</f>
        <v>46.11</v>
      </c>
      <c r="BR6" s="80">
        <f t="shared" si="6"/>
        <v>51</v>
      </c>
      <c r="BS6" s="80">
        <f t="shared" si="6"/>
        <v>56.17</v>
      </c>
      <c r="BT6" s="80">
        <f t="shared" si="6"/>
        <v>42.19</v>
      </c>
      <c r="BU6" s="80">
        <f t="shared" si="6"/>
        <v>36.4</v>
      </c>
      <c r="BV6" s="80">
        <f t="shared" si="6"/>
        <v>46.31</v>
      </c>
      <c r="BW6" s="80">
        <f t="shared" si="6"/>
        <v>43.66</v>
      </c>
      <c r="BX6" s="80">
        <f t="shared" si="6"/>
        <v>43.13</v>
      </c>
      <c r="BY6" s="80">
        <f t="shared" si="6"/>
        <v>46.26</v>
      </c>
      <c r="BZ6" s="80">
        <f t="shared" si="6"/>
        <v>45.81</v>
      </c>
      <c r="CA6" s="72" t="str">
        <f>IF(CA7="","",IF(CA7="-","【-】","【"&amp;SUBSTITUTE(TEXT(CA7,"#,##0.00"),"-","△")&amp;"】"))</f>
        <v>【47.34】</v>
      </c>
      <c r="CB6" s="80">
        <f t="shared" ref="CB6:CK6" si="7">IF(CB7="",NA(),CB7)</f>
        <v>261.33999999999997</v>
      </c>
      <c r="CC6" s="80">
        <f t="shared" si="7"/>
        <v>240.55</v>
      </c>
      <c r="CD6" s="80">
        <f t="shared" si="7"/>
        <v>218.73</v>
      </c>
      <c r="CE6" s="80">
        <f t="shared" si="7"/>
        <v>287.64999999999998</v>
      </c>
      <c r="CF6" s="80">
        <f t="shared" si="7"/>
        <v>341.38</v>
      </c>
      <c r="CG6" s="80">
        <f t="shared" si="7"/>
        <v>349.08</v>
      </c>
      <c r="CH6" s="80">
        <f t="shared" si="7"/>
        <v>382.09</v>
      </c>
      <c r="CI6" s="80">
        <f t="shared" si="7"/>
        <v>392.03</v>
      </c>
      <c r="CJ6" s="80">
        <f t="shared" si="7"/>
        <v>376.4</v>
      </c>
      <c r="CK6" s="80">
        <f t="shared" si="7"/>
        <v>383.92</v>
      </c>
      <c r="CL6" s="72" t="str">
        <f>IF(CL7="","",IF(CL7="-","【-】","【"&amp;SUBSTITUTE(TEXT(CL7,"#,##0.00"),"-","△")&amp;"】"))</f>
        <v>【360.30】</v>
      </c>
      <c r="CM6" s="80">
        <f t="shared" ref="CM6:CV6" si="8">IF(CM7="",NA(),CM7)</f>
        <v>33.76</v>
      </c>
      <c r="CN6" s="80">
        <f t="shared" si="8"/>
        <v>34.39</v>
      </c>
      <c r="CO6" s="80">
        <f t="shared" si="8"/>
        <v>33.119999999999997</v>
      </c>
      <c r="CP6" s="80">
        <f t="shared" si="8"/>
        <v>31.85</v>
      </c>
      <c r="CQ6" s="80">
        <f t="shared" si="8"/>
        <v>32.479999999999997</v>
      </c>
      <c r="CR6" s="80">
        <f t="shared" si="8"/>
        <v>39.42</v>
      </c>
      <c r="CS6" s="80">
        <f t="shared" si="8"/>
        <v>39.68</v>
      </c>
      <c r="CT6" s="80">
        <f t="shared" si="8"/>
        <v>35.64</v>
      </c>
      <c r="CU6" s="80">
        <f t="shared" si="8"/>
        <v>33.729999999999997</v>
      </c>
      <c r="CV6" s="80">
        <f t="shared" si="8"/>
        <v>33.21</v>
      </c>
      <c r="CW6" s="72" t="str">
        <f>IF(CW7="","",IF(CW7="-","【-】","【"&amp;SUBSTITUTE(TEXT(CW7,"#,##0.00"),"-","△")&amp;"】"))</f>
        <v>【34.06】</v>
      </c>
      <c r="CX6" s="80">
        <f t="shared" ref="CX6:DG6" si="9">IF(CX7="",NA(),CX7)</f>
        <v>92.69</v>
      </c>
      <c r="CY6" s="80">
        <f t="shared" si="9"/>
        <v>93.02</v>
      </c>
      <c r="CZ6" s="80">
        <f t="shared" si="9"/>
        <v>92.42</v>
      </c>
      <c r="DA6" s="80">
        <f t="shared" si="9"/>
        <v>92.57</v>
      </c>
      <c r="DB6" s="80">
        <f t="shared" si="9"/>
        <v>92.54</v>
      </c>
      <c r="DC6" s="80">
        <f t="shared" si="9"/>
        <v>82.97</v>
      </c>
      <c r="DD6" s="80">
        <f t="shared" si="9"/>
        <v>83.95</v>
      </c>
      <c r="DE6" s="80">
        <f t="shared" si="9"/>
        <v>82.92</v>
      </c>
      <c r="DF6" s="80">
        <f t="shared" si="9"/>
        <v>79.989999999999995</v>
      </c>
      <c r="DG6" s="80">
        <f t="shared" si="9"/>
        <v>79.98</v>
      </c>
      <c r="DH6" s="72" t="str">
        <f>IF(DH7="","",IF(DH7="-","【-】","【"&amp;SUBSTITUTE(TEXT(DH7,"#,##0.00"),"-","△")&amp;"】"))</f>
        <v>【79.14】</v>
      </c>
      <c r="DI6" s="72" t="e">
        <f t="shared" ref="DI6:DR6" si="10">IF(DI7="",NA(),DI7)</f>
        <v>#N/A</v>
      </c>
      <c r="DJ6" s="72" t="e">
        <f t="shared" si="10"/>
        <v>#N/A</v>
      </c>
      <c r="DK6" s="72" t="e">
        <f t="shared" si="10"/>
        <v>#N/A</v>
      </c>
      <c r="DL6" s="72" t="e">
        <f t="shared" si="10"/>
        <v>#N/A</v>
      </c>
      <c r="DM6" s="72" t="e">
        <f t="shared" si="10"/>
        <v>#N/A</v>
      </c>
      <c r="DN6" s="72" t="e">
        <f t="shared" si="10"/>
        <v>#N/A</v>
      </c>
      <c r="DO6" s="72" t="e">
        <f t="shared" si="10"/>
        <v>#N/A</v>
      </c>
      <c r="DP6" s="72" t="e">
        <f t="shared" si="10"/>
        <v>#N/A</v>
      </c>
      <c r="DQ6" s="72" t="e">
        <f t="shared" si="10"/>
        <v>#N/A</v>
      </c>
      <c r="DR6" s="72" t="e">
        <f t="shared" si="10"/>
        <v>#N/A</v>
      </c>
      <c r="DS6" s="72" t="str">
        <f>IF(DS7="","",IF(DS7="-","【-】","【"&amp;SUBSTITUTE(TEXT(DS7,"#,##0.00"),"-","△")&amp;"】"))</f>
        <v/>
      </c>
      <c r="DT6" s="72" t="e">
        <f t="shared" ref="DT6:EC6" si="11">IF(DT7="",NA(),DT7)</f>
        <v>#N/A</v>
      </c>
      <c r="DU6" s="72" t="e">
        <f t="shared" si="11"/>
        <v>#N/A</v>
      </c>
      <c r="DV6" s="72" t="e">
        <f t="shared" si="11"/>
        <v>#N/A</v>
      </c>
      <c r="DW6" s="72" t="e">
        <f t="shared" si="11"/>
        <v>#N/A</v>
      </c>
      <c r="DX6" s="72" t="e">
        <f t="shared" si="11"/>
        <v>#N/A</v>
      </c>
      <c r="DY6" s="72" t="e">
        <f t="shared" si="11"/>
        <v>#N/A</v>
      </c>
      <c r="DZ6" s="72" t="e">
        <f t="shared" si="11"/>
        <v>#N/A</v>
      </c>
      <c r="EA6" s="72" t="e">
        <f t="shared" si="11"/>
        <v>#N/A</v>
      </c>
      <c r="EB6" s="72" t="e">
        <f t="shared" si="11"/>
        <v>#N/A</v>
      </c>
      <c r="EC6" s="72" t="e">
        <f t="shared" si="11"/>
        <v>#N/A</v>
      </c>
      <c r="ED6" s="72" t="str">
        <f>IF(ED7="","",IF(ED7="-","【-】","【"&amp;SUBSTITUTE(TEXT(ED7,"#,##0.00"),"-","△")&amp;"】"))</f>
        <v/>
      </c>
      <c r="EE6" s="72">
        <f t="shared" ref="EE6:EN6" si="12">IF(EE7="",NA(),EE7)</f>
        <v>0</v>
      </c>
      <c r="EF6" s="72">
        <f t="shared" si="12"/>
        <v>0</v>
      </c>
      <c r="EG6" s="72">
        <f t="shared" si="12"/>
        <v>0</v>
      </c>
      <c r="EH6" s="72">
        <f t="shared" si="12"/>
        <v>0</v>
      </c>
      <c r="EI6" s="72">
        <f t="shared" si="12"/>
        <v>0</v>
      </c>
      <c r="EJ6" s="80">
        <f t="shared" si="12"/>
        <v>0.14000000000000001</v>
      </c>
      <c r="EK6" s="80">
        <f t="shared" si="12"/>
        <v>5.e-002</v>
      </c>
      <c r="EL6" s="80">
        <f t="shared" si="12"/>
        <v>0.18</v>
      </c>
      <c r="EM6" s="80">
        <f t="shared" si="12"/>
        <v>1.e-002</v>
      </c>
      <c r="EN6" s="80">
        <f t="shared" si="12"/>
        <v>9.e-002</v>
      </c>
      <c r="EO6" s="72" t="str">
        <f>IF(EO7="","",IF(EO7="-","【-】","【"&amp;SUBSTITUTE(TEXT(EO7,"#,##0.00"),"-","△")&amp;"】"))</f>
        <v>【0.01】</v>
      </c>
    </row>
    <row r="7" spans="1:145" s="58" customFormat="1">
      <c r="A7" s="59"/>
      <c r="B7" s="65">
        <v>2017</v>
      </c>
      <c r="C7" s="65">
        <v>392065</v>
      </c>
      <c r="D7" s="65">
        <v>47</v>
      </c>
      <c r="E7" s="65">
        <v>17</v>
      </c>
      <c r="F7" s="65">
        <v>6</v>
      </c>
      <c r="G7" s="65">
        <v>0</v>
      </c>
      <c r="H7" s="65" t="s">
        <v>109</v>
      </c>
      <c r="I7" s="65" t="s">
        <v>110</v>
      </c>
      <c r="J7" s="65" t="s">
        <v>111</v>
      </c>
      <c r="K7" s="65" t="s">
        <v>112</v>
      </c>
      <c r="L7" s="65" t="s">
        <v>113</v>
      </c>
      <c r="M7" s="65" t="s">
        <v>114</v>
      </c>
      <c r="N7" s="73" t="s">
        <v>43</v>
      </c>
      <c r="O7" s="73" t="s">
        <v>115</v>
      </c>
      <c r="P7" s="73">
        <v>0.91</v>
      </c>
      <c r="Q7" s="73">
        <v>100</v>
      </c>
      <c r="R7" s="73">
        <v>2210</v>
      </c>
      <c r="S7" s="73">
        <v>22502</v>
      </c>
      <c r="T7" s="73">
        <v>135.44</v>
      </c>
      <c r="U7" s="73">
        <v>166.14</v>
      </c>
      <c r="V7" s="73">
        <v>201</v>
      </c>
      <c r="W7" s="73">
        <v>5.e-002</v>
      </c>
      <c r="X7" s="73">
        <v>4020</v>
      </c>
      <c r="Y7" s="73">
        <v>98.33</v>
      </c>
      <c r="Z7" s="73">
        <v>100</v>
      </c>
      <c r="AA7" s="73">
        <v>100</v>
      </c>
      <c r="AB7" s="73">
        <v>100</v>
      </c>
      <c r="AC7" s="73">
        <v>95.13</v>
      </c>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v>0</v>
      </c>
      <c r="BG7" s="73">
        <v>0</v>
      </c>
      <c r="BH7" s="73">
        <v>0</v>
      </c>
      <c r="BI7" s="73">
        <v>0</v>
      </c>
      <c r="BJ7" s="73">
        <v>0</v>
      </c>
      <c r="BK7" s="73">
        <v>817.63</v>
      </c>
      <c r="BL7" s="73">
        <v>830.5</v>
      </c>
      <c r="BM7" s="73">
        <v>1029.24</v>
      </c>
      <c r="BN7" s="73">
        <v>1063.93</v>
      </c>
      <c r="BO7" s="73">
        <v>1060.8599999999999</v>
      </c>
      <c r="BP7" s="73">
        <v>920.42</v>
      </c>
      <c r="BQ7" s="73">
        <v>46.11</v>
      </c>
      <c r="BR7" s="73">
        <v>51</v>
      </c>
      <c r="BS7" s="73">
        <v>56.17</v>
      </c>
      <c r="BT7" s="73">
        <v>42.19</v>
      </c>
      <c r="BU7" s="73">
        <v>36.4</v>
      </c>
      <c r="BV7" s="73">
        <v>46.31</v>
      </c>
      <c r="BW7" s="73">
        <v>43.66</v>
      </c>
      <c r="BX7" s="73">
        <v>43.13</v>
      </c>
      <c r="BY7" s="73">
        <v>46.26</v>
      </c>
      <c r="BZ7" s="73">
        <v>45.81</v>
      </c>
      <c r="CA7" s="73">
        <v>47.34</v>
      </c>
      <c r="CB7" s="73">
        <v>261.33999999999997</v>
      </c>
      <c r="CC7" s="73">
        <v>240.55</v>
      </c>
      <c r="CD7" s="73">
        <v>218.73</v>
      </c>
      <c r="CE7" s="73">
        <v>287.64999999999998</v>
      </c>
      <c r="CF7" s="73">
        <v>341.38</v>
      </c>
      <c r="CG7" s="73">
        <v>349.08</v>
      </c>
      <c r="CH7" s="73">
        <v>382.09</v>
      </c>
      <c r="CI7" s="73">
        <v>392.03</v>
      </c>
      <c r="CJ7" s="73">
        <v>376.4</v>
      </c>
      <c r="CK7" s="73">
        <v>383.92</v>
      </c>
      <c r="CL7" s="73">
        <v>360.3</v>
      </c>
      <c r="CM7" s="73">
        <v>33.76</v>
      </c>
      <c r="CN7" s="73">
        <v>34.39</v>
      </c>
      <c r="CO7" s="73">
        <v>33.119999999999997</v>
      </c>
      <c r="CP7" s="73">
        <v>31.85</v>
      </c>
      <c r="CQ7" s="73">
        <v>32.479999999999997</v>
      </c>
      <c r="CR7" s="73">
        <v>39.42</v>
      </c>
      <c r="CS7" s="73">
        <v>39.68</v>
      </c>
      <c r="CT7" s="73">
        <v>35.64</v>
      </c>
      <c r="CU7" s="73">
        <v>33.729999999999997</v>
      </c>
      <c r="CV7" s="73">
        <v>33.21</v>
      </c>
      <c r="CW7" s="73">
        <v>34.06</v>
      </c>
      <c r="CX7" s="73">
        <v>92.69</v>
      </c>
      <c r="CY7" s="73">
        <v>93.02</v>
      </c>
      <c r="CZ7" s="73">
        <v>92.42</v>
      </c>
      <c r="DA7" s="73">
        <v>92.57</v>
      </c>
      <c r="DB7" s="73">
        <v>92.54</v>
      </c>
      <c r="DC7" s="73">
        <v>82.97</v>
      </c>
      <c r="DD7" s="73">
        <v>83.95</v>
      </c>
      <c r="DE7" s="73">
        <v>82.92</v>
      </c>
      <c r="DF7" s="73">
        <v>79.989999999999995</v>
      </c>
      <c r="DG7" s="73">
        <v>79.98</v>
      </c>
      <c r="DH7" s="73">
        <v>79.14</v>
      </c>
      <c r="DI7" s="73"/>
      <c r="DJ7" s="73"/>
      <c r="DK7" s="73"/>
      <c r="DL7" s="73"/>
      <c r="DM7" s="73"/>
      <c r="DN7" s="73"/>
      <c r="DO7" s="73"/>
      <c r="DP7" s="73"/>
      <c r="DQ7" s="73"/>
      <c r="DR7" s="73"/>
      <c r="DS7" s="73"/>
      <c r="DT7" s="73"/>
      <c r="DU7" s="73"/>
      <c r="DV7" s="73"/>
      <c r="DW7" s="73"/>
      <c r="DX7" s="73"/>
      <c r="DY7" s="73"/>
      <c r="DZ7" s="73"/>
      <c r="EA7" s="73"/>
      <c r="EB7" s="73"/>
      <c r="EC7" s="73"/>
      <c r="ED7" s="73"/>
      <c r="EE7" s="73">
        <v>0</v>
      </c>
      <c r="EF7" s="73">
        <v>0</v>
      </c>
      <c r="EG7" s="73">
        <v>0</v>
      </c>
      <c r="EH7" s="73">
        <v>0</v>
      </c>
      <c r="EI7" s="73">
        <v>0</v>
      </c>
      <c r="EJ7" s="73">
        <v>0.14000000000000001</v>
      </c>
      <c r="EK7" s="73">
        <v>5.e-002</v>
      </c>
      <c r="EL7" s="73">
        <v>0.18</v>
      </c>
      <c r="EM7" s="73">
        <v>1.e-002</v>
      </c>
      <c r="EN7" s="73">
        <v>9.e-002</v>
      </c>
      <c r="EO7" s="73">
        <v>1.e-002</v>
      </c>
    </row>
    <row r="8" spans="1:145">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row>
    <row r="9" spans="1:145">
      <c r="A9" s="60"/>
      <c r="B9" s="60" t="s">
        <v>116</v>
      </c>
      <c r="C9" s="60" t="s">
        <v>117</v>
      </c>
      <c r="D9" s="60" t="s">
        <v>118</v>
      </c>
      <c r="E9" s="60" t="s">
        <v>119</v>
      </c>
      <c r="F9" s="60" t="s">
        <v>120</v>
      </c>
      <c r="R9" s="74"/>
      <c r="Y9" s="74"/>
      <c r="Z9" s="74"/>
      <c r="AA9" s="74"/>
      <c r="AB9" s="74"/>
      <c r="AC9" s="74"/>
      <c r="AD9" s="74"/>
      <c r="AE9" s="74"/>
      <c r="AF9" s="74"/>
      <c r="AG9" s="74"/>
      <c r="AI9" s="74"/>
      <c r="AJ9" s="74"/>
      <c r="AK9" s="74"/>
      <c r="AL9" s="74"/>
      <c r="AM9" s="74"/>
      <c r="AN9" s="74"/>
      <c r="AO9" s="74"/>
      <c r="AP9" s="74"/>
      <c r="AQ9" s="74"/>
      <c r="AR9" s="74"/>
      <c r="AT9" s="74"/>
      <c r="AU9" s="74"/>
      <c r="AV9" s="74"/>
      <c r="AW9" s="74"/>
      <c r="AX9" s="74"/>
      <c r="AY9" s="74"/>
      <c r="AZ9" s="74"/>
      <c r="BA9" s="74"/>
      <c r="BB9" s="74"/>
      <c r="BC9" s="74"/>
      <c r="BE9" s="74"/>
      <c r="BF9" s="74"/>
      <c r="BG9" s="74"/>
      <c r="BH9" s="74"/>
      <c r="BI9" s="74"/>
      <c r="BJ9" s="74"/>
      <c r="BK9" s="74"/>
      <c r="BL9" s="74"/>
      <c r="BM9" s="74"/>
      <c r="BN9" s="74"/>
      <c r="BP9" s="74"/>
      <c r="BQ9" s="74"/>
      <c r="BR9" s="74"/>
      <c r="BS9" s="74"/>
      <c r="BT9" s="74"/>
      <c r="BU9" s="74"/>
      <c r="BV9" s="74"/>
      <c r="BW9" s="74"/>
      <c r="BX9" s="74"/>
      <c r="BY9" s="74"/>
      <c r="CA9" s="74"/>
      <c r="CB9" s="74"/>
      <c r="CC9" s="74"/>
      <c r="CD9" s="74"/>
      <c r="CE9" s="74"/>
      <c r="CF9" s="74"/>
      <c r="CG9" s="74"/>
      <c r="CH9" s="74"/>
      <c r="CI9" s="74"/>
      <c r="CJ9" s="74"/>
      <c r="CL9" s="74"/>
      <c r="CM9" s="74"/>
      <c r="CN9" s="74"/>
      <c r="CO9" s="74"/>
      <c r="CP9" s="74"/>
      <c r="CQ9" s="74"/>
      <c r="CR9" s="74"/>
      <c r="CS9" s="74"/>
      <c r="CT9" s="74"/>
      <c r="CU9" s="74"/>
      <c r="CW9" s="74"/>
      <c r="CX9" s="74"/>
      <c r="CY9" s="74"/>
      <c r="CZ9" s="74"/>
      <c r="DA9" s="74"/>
      <c r="DB9" s="74"/>
      <c r="DC9" s="74"/>
      <c r="DD9" s="74"/>
      <c r="DE9" s="74"/>
      <c r="DF9" s="74"/>
      <c r="DH9" s="74"/>
      <c r="DI9" s="74"/>
      <c r="DJ9" s="74"/>
      <c r="DK9" s="74"/>
      <c r="DL9" s="74"/>
      <c r="DM9" s="74"/>
      <c r="DN9" s="74"/>
      <c r="DO9" s="74"/>
      <c r="DP9" s="74"/>
      <c r="DQ9" s="74"/>
      <c r="DS9" s="74"/>
      <c r="DT9" s="74"/>
      <c r="DU9" s="74"/>
      <c r="DV9" s="74"/>
      <c r="DW9" s="74"/>
      <c r="DX9" s="74"/>
      <c r="DY9" s="74"/>
      <c r="DZ9" s="74"/>
      <c r="EA9" s="74"/>
      <c r="EB9" s="74"/>
      <c r="ED9" s="74"/>
      <c r="EE9" s="74"/>
      <c r="EF9" s="74"/>
      <c r="EG9" s="74"/>
      <c r="EH9" s="74"/>
      <c r="EI9" s="74"/>
      <c r="EJ9" s="74"/>
      <c r="EK9" s="74"/>
      <c r="EL9" s="74"/>
      <c r="EM9" s="74"/>
    </row>
    <row r="10" spans="1:145">
      <c r="A10" s="60" t="s">
        <v>32</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dcterms:created xsi:type="dcterms:W3CDTF">2018-12-03T09:34:13Z</dcterms:created>
  <dcterms:modified xsi:type="dcterms:W3CDTF">2019-02-13T23:35:31Z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2019-02-13T23:35:31Z</vt:filetime>
  </property>
</Properties>
</file>