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tabRatio="87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25725" concurrentManualCount="2"/>
</workbook>
</file>

<file path=xl/calcChain.xml><?xml version="1.0" encoding="utf-8"?>
<calcChain xmlns="http://schemas.openxmlformats.org/spreadsheetml/2006/main">
  <c r="BG34" i="9"/>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CO35"/>
  <c r="BE35"/>
  <c r="CO34"/>
  <c r="C34"/>
  <c r="C35" s="1"/>
  <c r="C36" l="1"/>
  <c r="U34"/>
  <c r="U35" s="1"/>
  <c r="U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BE34" l="1"/>
  <c r="BW34" s="1"/>
  <c r="BW35" s="1"/>
  <c r="BW36" s="1"/>
  <c r="BW37" s="1"/>
  <c r="BW38" s="1"/>
  <c r="BW39" s="1"/>
  <c r="BW40" s="1"/>
  <c r="BW41" s="1"/>
  <c r="BW42" s="1"/>
  <c r="BW43" s="1"/>
</calcChain>
</file>

<file path=xl/sharedStrings.xml><?xml version="1.0" encoding="utf-8"?>
<sst xmlns="http://schemas.openxmlformats.org/spreadsheetml/2006/main" count="1103" uniqueCount="568">
  <si>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</si>
  <si>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</si>
  <si>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</si>
  <si>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</si>
  <si>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</si>
  <si>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</si>
  <si>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</si>
  <si>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</si>
  <si>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</si>
  <si>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</si>
  <si>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</si>
  <si>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</si>
  <si>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</si>
  <si>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</si>
  <si>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</si>
  <si>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</si>
  <si>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</si>
  <si>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</si>
  <si>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</si>
  <si>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</si>
  <si>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</si>
  <si>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</si>
  <si>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</si>
  <si>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</si>
  <si>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</si>
  <si>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</si>
  <si>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</si>
  <si>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</si>
  <si>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</si>
  <si>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</si>
  <si>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</si>
  <si>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</si>
  <si>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</si>
  <si>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</si>
  <si>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</si>
  <si>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</si>
  <si>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</si>
  <si>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</si>
  <si>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</si>
  <si>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</si>
  <si>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</si>
  <si>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</si>
  <si>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</si>
  <si>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</si>
  <si>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</si>
  <si>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</si>
  <si>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</si>
  <si>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</si>
  <si>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</si>
  <si>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</si>
  <si>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</si>
  <si>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</si>
  <si>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</si>
  <si>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</si>
  <si>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</si>
  <si>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</si>
  <si>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</si>
  <si>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</si>
  <si>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</si>
  <si>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</si>
  <si>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</si>
  <si>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</si>
  <si>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</si>
  <si>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</si>
  <si>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</si>
  <si>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</si>
  <si>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</si>
  <si>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</si>
  <si>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</si>
  <si>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</si>
  <si>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</si>
  <si>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</si>
  <si>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</si>
  <si>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</si>
  <si>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</si>
  <si>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</si>
  <si>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</si>
  <si>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</si>
  <si>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</si>
  <si>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</si>
  <si>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佐川町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</si>
  <si>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</si>
  <si>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</si>
  <si>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</si>
  <si>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</si>
  <si>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</si>
  <si>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</si>
  <si>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</si>
  <si>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</si>
  <si>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</si>
  <si>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</si>
  <si>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</si>
  <si>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</si>
  <si>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</si>
  <si>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</si>
  <si>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</si>
  <si>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</si>
  <si>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</si>
  <si>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</si>
  <si>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</si>
  <si>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</si>
  <si>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</si>
  <si>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</si>
  <si>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</si>
  <si>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</si>
  <si>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</si>
  <si>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</si>
  <si>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</si>
  <si>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</si>
  <si>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</si>
  <si>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</si>
  <si>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</si>
  <si>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</si>
  <si>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</si>
  <si>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</si>
  <si>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</si>
  <si>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</si>
  <si>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</si>
  <si>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</si>
  <si>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</si>
  <si>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</si>
  <si>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</si>
  <si>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</si>
  <si>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</si>
  <si>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</si>
  <si>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</si>
  <si>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</si>
  <si>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</si>
  <si>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</si>
  <si>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</si>
  <si>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</si>
  <si>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</si>
  <si>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</si>
  <si>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</si>
  <si>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</si>
  <si>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</si>
  <si>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</si>
  <si>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</si>
  <si>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</si>
  <si>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</si>
  <si>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</si>
  <si>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</si>
  <si>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</si>
  <si>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</si>
  <si>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</si>
  <si>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</si>
  <si>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</si>
  <si>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</si>
  <si>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</si>
  <si>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</si>
  <si>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</si>
  <si>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</si>
  <si>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</si>
  <si>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</si>
  <si>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</si>
  <si>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</si>
  <si>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</si>
  <si>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</si>
  <si>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</si>
  <si>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</si>
  <si>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</si>
  <si>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</si>
  <si>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</si>
  <si>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</si>
  <si>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</si>
  <si>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</si>
  <si>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</si>
  <si>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</si>
  <si>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</si>
  <si>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</si>
  <si>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</si>
  <si>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</si>
  <si>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</si>
  <si>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</si>
  <si>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</si>
  <si>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</si>
  <si>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</si>
  <si>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</si>
  <si>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</si>
  <si>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</si>
  <si>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</si>
  <si>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</si>
  <si>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</si>
  <si>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</si>
  <si>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</si>
  <si>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</si>
  <si>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</si>
  <si>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</si>
  <si>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</si>
  <si>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</si>
  <si>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</si>
  <si>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</si>
  <si>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</si>
  <si>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</si>
  <si>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高知県佐川町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</si>
  <si>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</si>
  <si>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</si>
  <si>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</si>
  <si>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</si>
  <si>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</si>
  <si>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</si>
  <si>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</si>
  <si>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</si>
  <si>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</si>
  <si>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</si>
  <si>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</si>
  <si>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</si>
  <si>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</si>
  <si>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</si>
  <si>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</si>
  <si>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</si>
  <si>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</si>
  <si>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</si>
  <si>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</si>
  <si>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</si>
  <si>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</si>
  <si>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</si>
  <si>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</si>
  <si>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</si>
  <si>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</si>
  <si>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</si>
  <si>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</si>
  <si>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</si>
  <si>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</si>
  <si>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</si>
  <si>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</si>
  <si>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</si>
  <si>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</si>
  <si>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</si>
  <si>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</si>
  <si>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</si>
  <si>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</si>
  <si>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</si>
  <si>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</si>
  <si>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</si>
  <si>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</si>
  <si>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</si>
  <si>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</si>
  <si>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</si>
  <si>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</si>
  <si>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</si>
  <si>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</si>
  <si>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</si>
  <si>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</si>
  <si>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</si>
  <si>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</si>
  <si>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</si>
  <si>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</si>
  <si>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</si>
  <si>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</si>
  <si>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</si>
  <si>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</si>
  <si>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</si>
  <si>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</si>
  <si>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</si>
  <si>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</si>
  <si>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</si>
  <si>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</si>
  <si>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</si>
  <si>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</si>
  <si>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</si>
  <si>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</si>
  <si>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</si>
  <si>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</si>
  <si>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</si>
  <si>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</si>
  <si>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</si>
  <si>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</si>
  <si>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</si>
  <si>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</si>
  <si>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</si>
  <si>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</si>
  <si>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</si>
  <si>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</si>
  <si>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</si>
  <si>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</si>
  <si>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</si>
  <si>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</si>
  <si>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</si>
  <si>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</si>
  <si>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</si>
  <si>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</si>
  <si>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</si>
  <si>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</si>
  <si>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</si>
  <si>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</si>
  <si>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</si>
  <si>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</si>
  <si>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</si>
  <si>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</si>
  <si>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</si>
  <si>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</si>
  <si>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</si>
  <si>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</si>
  <si>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</si>
  <si>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</si>
  <si>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</si>
  <si>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</si>
  <si>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</si>
  <si>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</si>
  <si>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</si>
  <si>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</si>
  <si>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</si>
  <si>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</si>
  <si>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</si>
  <si>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</si>
  <si>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</si>
  <si>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</si>
  <si>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</si>
  <si>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</si>
  <si>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</si>
  <si>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</si>
  <si>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</si>
  <si>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</si>
  <si>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</si>
  <si>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</si>
  <si>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下水道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</si>
  <si>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</si>
  <si>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</si>
  <si>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</si>
  <si>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</si>
  <si>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</si>
  <si>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</si>
  <si>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</si>
  <si>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</si>
  <si>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</si>
  <si>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</si>
  <si>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</si>
  <si>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</si>
  <si>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</si>
  <si>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</si>
  <si>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</si>
  <si>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</si>
  <si>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</si>
  <si>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</si>
  <si>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</si>
  <si>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</si>
  <si>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</si>
  <si>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</si>
  <si>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</si>
  <si>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</si>
  <si>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</si>
  <si>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</si>
  <si>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</si>
  <si>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高知県佐川町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</si>
  <si>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</si>
  <si>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</si>
  <si>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</si>
  <si>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</si>
  <si>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</si>
  <si>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</si>
  <si>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</si>
  <si>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</si>
  <si>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</si>
  <si>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</si>
  <si>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</si>
  <si>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</si>
  <si>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</si>
  <si>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</si>
  <si>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</si>
  <si>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</si>
  <si>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</si>
  <si>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</si>
  <si>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</si>
  <si>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</si>
  <si>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</si>
  <si>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</si>
  <si>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</si>
  <si>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</si>
  <si>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</si>
  <si>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</si>
  <si>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</si>
  <si>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</si>
  <si>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</si>
  <si>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</si>
  <si>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</si>
  <si>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</si>
  <si>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</si>
  <si>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</si>
  <si>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</si>
  <si>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</si>
  <si>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</si>
  <si>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</si>
  <si>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水道事業特別会計</t>
    <phoneticPr fontId="5"/>
  </si>
  <si>
    <t>法適用企業</t>
    <phoneticPr fontId="5"/>
  </si>
  <si>
    <t>病院事業特別会計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</si>
  <si>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</si>
  <si>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</si>
  <si>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</si>
  <si>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</si>
  <si>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</si>
  <si>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</si>
  <si>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</si>
  <si>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</si>
  <si>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</si>
  <si>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</si>
  <si>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</si>
  <si>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</si>
  <si>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</si>
  <si>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</si>
  <si>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</si>
  <si>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</si>
  <si>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</si>
  <si>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</si>
  <si>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</si>
  <si>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</si>
  <si>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</si>
  <si>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</si>
  <si>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</si>
  <si>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</si>
  <si>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</si>
  <si>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</si>
  <si>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</si>
  <si>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</si>
  <si>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</si>
  <si>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</si>
  <si>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</si>
  <si>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</si>
  <si>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</si>
  <si>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</si>
  <si>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</si>
  <si>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</si>
  <si>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</si>
  <si>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</si>
  <si>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</si>
  <si>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</si>
  <si>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</si>
  <si>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</si>
  <si>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</si>
  <si>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</si>
  <si>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</si>
  <si>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</si>
  <si>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</si>
  <si>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</si>
  <si>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</si>
  <si>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</si>
  <si>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</si>
  <si>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</si>
  <si>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</si>
  <si>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</si>
  <si>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</si>
  <si>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</si>
  <si>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</si>
  <si>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</si>
  <si>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</si>
  <si>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</si>
  <si>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</si>
  <si>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</si>
  <si>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</si>
  <si>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</si>
  <si>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</si>
  <si>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</si>
  <si>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</si>
  <si>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</si>
  <si>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</si>
  <si>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</si>
  <si>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</si>
  <si>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</si>
  <si>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</si>
  <si>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</si>
  <si>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</si>
  <si>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</si>
  <si>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</si>
  <si>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</si>
  <si>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</si>
  <si>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</si>
  <si>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</si>
  <si>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</si>
  <si>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</si>
  <si>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</si>
  <si>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</si>
  <si>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</si>
  <si>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</si>
  <si>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</si>
  <si>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</si>
  <si>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</si>
  <si>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</si>
  <si>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</si>
  <si>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</si>
  <si>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</si>
  <si>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</si>
  <si>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</si>
  <si>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</si>
  <si>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</si>
  <si>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</si>
  <si>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</si>
  <si>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</si>
  <si>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</si>
  <si>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</si>
  <si>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</si>
  <si>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</si>
  <si>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</si>
  <si>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</si>
  <si>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</si>
  <si>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</si>
  <si>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</si>
  <si>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</si>
  <si>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</si>
  <si>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</si>
  <si>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</si>
  <si>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</si>
  <si>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</si>
  <si>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</si>
  <si>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</si>
  <si>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</si>
  <si>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</si>
  <si>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</si>
  <si>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</si>
  <si>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</si>
  <si>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</si>
  <si>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</si>
  <si>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</si>
  <si>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</si>
  <si>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</si>
  <si>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</si>
  <si>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</si>
  <si>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</si>
  <si>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</si>
  <si>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</si>
  <si>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</si>
  <si>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</si>
  <si>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0.15</t>
  </si>
  <si>
    <t>▲ 2.20</t>
  </si>
  <si>
    <t>病院事業特別会計</t>
  </si>
  <si>
    <t>水道事業特別会計</t>
  </si>
  <si>
    <t>一般会計</t>
  </si>
  <si>
    <t>介護保険事業特別会計</t>
  </si>
  <si>
    <t>住宅新築資金等貸付事業特別会計</t>
  </si>
  <si>
    <t>後期高齢者医療特別会計</t>
  </si>
  <si>
    <t>国民健康保険事業特別会計</t>
  </si>
  <si>
    <t>学校給食特別会計</t>
  </si>
  <si>
    <t>その他会計（赤字）</t>
  </si>
  <si>
    <t>その他会計（黒字）</t>
  </si>
  <si>
    <t>-</t>
    <phoneticPr fontId="2"/>
  </si>
  <si>
    <t>高吾北広域町村事務組合</t>
    <rPh sb="0" eb="1">
      <t>コウ</t>
    </rPh>
    <rPh sb="1" eb="3">
      <t>ゴホク</t>
    </rPh>
    <rPh sb="3" eb="5">
      <t>コウイキ</t>
    </rPh>
    <rPh sb="5" eb="7">
      <t>チョウソン</t>
    </rPh>
    <rPh sb="7" eb="9">
      <t>ジム</t>
    </rPh>
    <rPh sb="9" eb="11">
      <t>クミアイ</t>
    </rPh>
    <phoneticPr fontId="2"/>
  </si>
  <si>
    <t>日高村佐川町学校組合</t>
    <rPh sb="0" eb="3">
      <t>ヒダカムラ</t>
    </rPh>
    <rPh sb="3" eb="6">
      <t>サカワチョウ</t>
    </rPh>
    <rPh sb="6" eb="8">
      <t>ガッコウ</t>
    </rPh>
    <rPh sb="8" eb="10">
      <t>クミアイ</t>
    </rPh>
    <phoneticPr fontId="2"/>
  </si>
  <si>
    <t>高知県広域食肉センター事務組合</t>
    <rPh sb="0" eb="3">
      <t>コウチケン</t>
    </rPh>
    <rPh sb="3" eb="5">
      <t>コウイキ</t>
    </rPh>
    <rPh sb="5" eb="7">
      <t>ショクニク</t>
    </rPh>
    <rPh sb="11" eb="13">
      <t>ジム</t>
    </rPh>
    <rPh sb="13" eb="15">
      <t>クミアイ</t>
    </rPh>
    <phoneticPr fontId="2"/>
  </si>
  <si>
    <t>こうち人づくり広域連合</t>
    <rPh sb="3" eb="4">
      <t>ヒト</t>
    </rPh>
    <rPh sb="7" eb="9">
      <t>コウイキ</t>
    </rPh>
    <rPh sb="9" eb="11">
      <t>レンゴウ</t>
    </rPh>
    <phoneticPr fontId="2"/>
  </si>
  <si>
    <t>高知県市町村総合事務組合</t>
    <rPh sb="0" eb="3">
      <t>コウチケン</t>
    </rPh>
    <rPh sb="3" eb="6">
      <t>シチョウソン</t>
    </rPh>
    <rPh sb="6" eb="8">
      <t>ソウゴウ</t>
    </rPh>
    <rPh sb="8" eb="10">
      <t>ジム</t>
    </rPh>
    <rPh sb="10" eb="12">
      <t>クミアイ</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</si>
  <si>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</si>
  <si>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一般会計</t>
    <rPh sb="0" eb="2">
      <t>イッパン</t>
    </rPh>
    <rPh sb="2" eb="4">
      <t>カイケイ</t>
    </rPh>
    <phoneticPr fontId="2"/>
  </si>
  <si>
    <t>特別養護老人ホーム特別会計</t>
    <rPh sb="0" eb="2">
      <t>トクベツ</t>
    </rPh>
    <rPh sb="2" eb="4">
      <t>ヨウゴ</t>
    </rPh>
    <rPh sb="4" eb="6">
      <t>ロウジン</t>
    </rPh>
    <rPh sb="9" eb="11">
      <t>トクベツ</t>
    </rPh>
    <rPh sb="11" eb="13">
      <t>カイケイ</t>
    </rPh>
    <phoneticPr fontId="2"/>
  </si>
  <si>
    <t>養護老人ホーム特別会計</t>
    <rPh sb="0" eb="2">
      <t>ヨウゴ</t>
    </rPh>
    <rPh sb="2" eb="4">
      <t>ロウジン</t>
    </rPh>
    <rPh sb="7" eb="9">
      <t>トクベツ</t>
    </rPh>
    <rPh sb="9" eb="11">
      <t>カイケイ</t>
    </rPh>
    <phoneticPr fontId="2"/>
  </si>
  <si>
    <t>障害者支援施設特別会計</t>
    <rPh sb="0" eb="3">
      <t>ショウガイシャ</t>
    </rPh>
    <rPh sb="3" eb="5">
      <t>シエン</t>
    </rPh>
    <rPh sb="5" eb="7">
      <t>シセツ</t>
    </rPh>
    <rPh sb="7" eb="9">
      <t>トクベツ</t>
    </rPh>
    <rPh sb="9" eb="11">
      <t>カイケイ</t>
    </rPh>
    <phoneticPr fontId="2"/>
  </si>
  <si>
    <t>ふるさと市町村圏特別会計</t>
    <rPh sb="4" eb="7">
      <t>シチョウソン</t>
    </rPh>
    <rPh sb="7" eb="8">
      <t>ケン</t>
    </rPh>
    <rPh sb="8" eb="10">
      <t>トクベツ</t>
    </rPh>
    <rPh sb="10" eb="12">
      <t>カイケイ</t>
    </rPh>
    <phoneticPr fontId="2"/>
  </si>
  <si>
    <t>普通会計</t>
    <rPh sb="0" eb="2">
      <t>フツウ</t>
    </rPh>
    <rPh sb="2" eb="4">
      <t>カイケイ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</si>
  <si>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</si>
  <si>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会館建設事業特別会計</t>
    <rPh sb="0" eb="2">
      <t>カイカン</t>
    </rPh>
    <rPh sb="2" eb="4">
      <t>ケンセツ</t>
    </rPh>
    <rPh sb="4" eb="6">
      <t>ジギョウ</t>
    </rPh>
    <rPh sb="6" eb="8">
      <t>トクベツ</t>
    </rPh>
    <rPh sb="8" eb="10">
      <t>カイケイ</t>
    </rPh>
    <phoneticPr fontId="2"/>
  </si>
  <si>
    <t>特別会計</t>
    <rPh sb="0" eb="2">
      <t>トクベツ</t>
    </rPh>
    <rPh sb="2" eb="4">
      <t>カイケイ</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</si>
  <si>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</si>
  <si>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</si>
  <si>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</si>
  <si>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</si>
  <si>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</si>
  <si>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</si>
  <si>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</si>
  <si>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</si>
  <si>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</si>
  <si>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</si>
  <si>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</si>
  <si>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</si>
  <si>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</si>
  <si>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</si>
  <si>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</si>
  <si>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</si>
  <si>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</si>
  <si>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</si>
  <si>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実質公債費比率はここ数年右肩下がりであり、平成26年度以降は類似団体内平均値も下回っている。これは起債する際に交付税算入率の高いものに限定していることが影響していると思われる。
将来負担比率もマイナス値を維持しており、引き続き現状のまま過度な後年度負担を発生させない財政運営を維持していく。</t>
    <rPh sb="10" eb="12">
      <t>スウネン</t>
    </rPh>
    <rPh sb="12" eb="14">
      <t>ミギカタ</t>
    </rPh>
    <rPh sb="14" eb="15">
      <t>サ</t>
    </rPh>
    <rPh sb="21" eb="23">
      <t>ヘイセイ</t>
    </rPh>
    <rPh sb="25" eb="26">
      <t>ネン</t>
    </rPh>
    <rPh sb="26" eb="27">
      <t>ド</t>
    </rPh>
    <rPh sb="27" eb="29">
      <t>イコウ</t>
    </rPh>
    <rPh sb="34" eb="35">
      <t>ナイ</t>
    </rPh>
    <rPh sb="35" eb="38">
      <t>ヘイキンチ</t>
    </rPh>
    <rPh sb="39" eb="41">
      <t>シタマワ</t>
    </rPh>
    <rPh sb="49" eb="51">
      <t>キサイ</t>
    </rPh>
    <rPh sb="53" eb="54">
      <t>サイ</t>
    </rPh>
    <rPh sb="55" eb="58">
      <t>コウフゼイ</t>
    </rPh>
    <rPh sb="62" eb="63">
      <t>タカ</t>
    </rPh>
    <rPh sb="67" eb="69">
      <t>ゲンテイ</t>
    </rPh>
    <rPh sb="76" eb="78">
      <t>エイキョウ</t>
    </rPh>
    <rPh sb="83" eb="84">
      <t>オモ</t>
    </rPh>
    <rPh sb="100" eb="101">
      <t>アタイ</t>
    </rPh>
    <rPh sb="102" eb="104">
      <t>イジ</t>
    </rPh>
    <rPh sb="109" eb="110">
      <t>ヒ</t>
    </rPh>
    <rPh sb="111" eb="112">
      <t>ツヅ</t>
    </rPh>
    <rPh sb="113" eb="115">
      <t>ゲンジョウ</t>
    </rPh>
    <rPh sb="118" eb="120">
      <t>カド</t>
    </rPh>
    <rPh sb="121" eb="124">
      <t>コウネンド</t>
    </rPh>
    <rPh sb="124" eb="126">
      <t>フタン</t>
    </rPh>
    <rPh sb="127" eb="129">
      <t>ハッセイ</t>
    </rPh>
    <rPh sb="133" eb="135">
      <t>ザイセイ</t>
    </rPh>
    <rPh sb="135" eb="137">
      <t>ウンエイ</t>
    </rPh>
    <rPh sb="138" eb="140">
      <t>イジ</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</si>
</sst>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57500</c:v>
                </c:pt>
                <c:pt idx="1">
                  <c:v>54887</c:v>
                </c:pt>
                <c:pt idx="2">
                  <c:v>67529</c:v>
                </c:pt>
                <c:pt idx="3">
                  <c:v>52279</c:v>
                </c:pt>
                <c:pt idx="4">
                  <c:v>76877</c:v>
                </c:pt>
              </c:numCache>
            </c:numRef>
          </c:val>
        </c:ser>
        <c:marker val="1"/>
        <c:axId val="115318784"/>
        <c:axId val="115320704"/>
      </c:lineChart>
      <c:catAx>
        <c:axId val="115318784"/>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320704"/>
        <c:crosses val="autoZero"/>
        <c:auto val="1"/>
        <c:lblAlgn val="ctr"/>
        <c:lblOffset val="100"/>
        <c:tickLblSkip val="1"/>
        <c:tickMarkSkip val="1"/>
      </c:catAx>
      <c:valAx>
        <c:axId val="115320704"/>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31878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4.82</c:v>
                </c:pt>
                <c:pt idx="1">
                  <c:v>4.05</c:v>
                </c:pt>
                <c:pt idx="2">
                  <c:v>5.07</c:v>
                </c:pt>
                <c:pt idx="3">
                  <c:v>7.85</c:v>
                </c:pt>
                <c:pt idx="4">
                  <c:v>5.38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51.32</c:v>
                </c:pt>
                <c:pt idx="1">
                  <c:v>55.24</c:v>
                </c:pt>
                <c:pt idx="2">
                  <c:v>55.93</c:v>
                </c:pt>
                <c:pt idx="3">
                  <c:v>59.02</c:v>
                </c:pt>
                <c:pt idx="4">
                  <c:v>62.56</c:v>
                </c:pt>
              </c:numCache>
            </c:numRef>
          </c:val>
        </c:ser>
        <c:gapWidth val="250"/>
        <c:overlap val="100"/>
        <c:axId val="75646848"/>
        <c:axId val="75792384"/>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-0.15</c:v>
                </c:pt>
                <c:pt idx="1">
                  <c:v>1.91</c:v>
                </c:pt>
                <c:pt idx="2">
                  <c:v>1.19</c:v>
                </c:pt>
                <c:pt idx="3">
                  <c:v>3.53</c:v>
                </c:pt>
                <c:pt idx="4">
                  <c:v>-2.2000000000000002</c:v>
                </c:pt>
              </c:numCache>
            </c:numRef>
          </c:val>
        </c:ser>
        <c:marker val="1"/>
        <c:axId val="75646848"/>
        <c:axId val="75792384"/>
      </c:lineChart>
      <c:catAx>
        <c:axId val="7564684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5792384"/>
        <c:crosses val="autoZero"/>
        <c:auto val="1"/>
        <c:lblAlgn val="ctr"/>
        <c:lblOffset val="100"/>
        <c:tickLblSkip val="1"/>
        <c:tickMarkSkip val="1"/>
      </c:catAx>
      <c:valAx>
        <c:axId val="7579238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64684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0.33</c:v>
                </c:pt>
                <c:pt idx="2">
                  <c:v>#N/A</c:v>
                </c:pt>
                <c:pt idx="3">
                  <c:v>0.34</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0.06</c:v>
                </c:pt>
                <c:pt idx="4">
                  <c:v>#N/A</c:v>
                </c:pt>
                <c:pt idx="5">
                  <c:v>0.06</c:v>
                </c:pt>
                <c:pt idx="6">
                  <c:v>#N/A</c:v>
                </c:pt>
                <c:pt idx="7">
                  <c:v>7.0000000000000007E-2</c:v>
                </c:pt>
                <c:pt idx="8">
                  <c:v>#N/A</c:v>
                </c:pt>
                <c:pt idx="9">
                  <c:v>0.08</c:v>
                </c:pt>
              </c:numCache>
            </c:numRef>
          </c:val>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0.79</c:v>
                </c:pt>
                <c:pt idx="2">
                  <c:v>#N/A</c:v>
                </c:pt>
                <c:pt idx="3">
                  <c:v>0.85</c:v>
                </c:pt>
                <c:pt idx="4">
                  <c:v>#N/A</c:v>
                </c:pt>
                <c:pt idx="5">
                  <c:v>0.87</c:v>
                </c:pt>
                <c:pt idx="6">
                  <c:v>#N/A</c:v>
                </c:pt>
                <c:pt idx="7">
                  <c:v>0.92</c:v>
                </c:pt>
                <c:pt idx="8">
                  <c:v>#N/A</c:v>
                </c:pt>
                <c:pt idx="9">
                  <c:v>0.26</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0.02</c:v>
                </c:pt>
                <c:pt idx="2">
                  <c:v>#N/A</c:v>
                </c:pt>
                <c:pt idx="3">
                  <c:v>0.2</c:v>
                </c:pt>
                <c:pt idx="4">
                  <c:v>#N/A</c:v>
                </c:pt>
                <c:pt idx="5">
                  <c:v>0.1</c:v>
                </c:pt>
                <c:pt idx="6">
                  <c:v>#N/A</c:v>
                </c:pt>
                <c:pt idx="7">
                  <c:v>0.06</c:v>
                </c:pt>
                <c:pt idx="8">
                  <c:v>#N/A</c:v>
                </c:pt>
                <c:pt idx="9">
                  <c:v>0.48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4.0199999999999996</c:v>
                </c:pt>
                <c:pt idx="2">
                  <c:v>#N/A</c:v>
                </c:pt>
                <c:pt idx="3">
                  <c:v>3.19</c:v>
                </c:pt>
                <c:pt idx="4">
                  <c:v>#N/A</c:v>
                </c:pt>
                <c:pt idx="5">
                  <c:v>4.1900000000000004</c:v>
                </c:pt>
                <c:pt idx="6">
                  <c:v>#N/A</c:v>
                </c:pt>
                <c:pt idx="7">
                  <c:v>6.93</c:v>
                </c:pt>
                <c:pt idx="8">
                  <c:v>#N/A</c:v>
                </c:pt>
                <c:pt idx="9">
                  <c:v>5.12</c:v>
                </c:pt>
              </c:numCache>
            </c:numRef>
          </c:val>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8.83</c:v>
                </c:pt>
                <c:pt idx="2">
                  <c:v>#N/A</c:v>
                </c:pt>
                <c:pt idx="3">
                  <c:v>7.95</c:v>
                </c:pt>
                <c:pt idx="4">
                  <c:v>#N/A</c:v>
                </c:pt>
                <c:pt idx="5">
                  <c:v>7.79</c:v>
                </c:pt>
                <c:pt idx="6">
                  <c:v>#N/A</c:v>
                </c:pt>
                <c:pt idx="7">
                  <c:v>6.65</c:v>
                </c:pt>
                <c:pt idx="8">
                  <c:v>#N/A</c:v>
                </c:pt>
                <c:pt idx="9">
                  <c:v>5.81</c:v>
                </c:pt>
              </c:numCache>
            </c:numRef>
          </c:val>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9.67</c:v>
                </c:pt>
                <c:pt idx="2">
                  <c:v>#N/A</c:v>
                </c:pt>
                <c:pt idx="3">
                  <c:v>11.55</c:v>
                </c:pt>
                <c:pt idx="4">
                  <c:v>#N/A</c:v>
                </c:pt>
                <c:pt idx="5">
                  <c:v>11.54</c:v>
                </c:pt>
                <c:pt idx="6">
                  <c:v>#N/A</c:v>
                </c:pt>
                <c:pt idx="7">
                  <c:v>13.39</c:v>
                </c:pt>
                <c:pt idx="8">
                  <c:v>#N/A</c:v>
                </c:pt>
                <c:pt idx="9">
                  <c:v>15.45</c:v>
                </c:pt>
              </c:numCache>
            </c:numRef>
          </c:val>
        </c:ser>
        <c:overlap val="100"/>
        <c:axId val="76990336"/>
        <c:axId val="76991872"/>
      </c:barChart>
      <c:catAx>
        <c:axId val="769903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6991872"/>
        <c:crosses val="autoZero"/>
        <c:auto val="1"/>
        <c:lblAlgn val="ctr"/>
        <c:lblOffset val="100"/>
        <c:tickLblSkip val="1"/>
        <c:tickMarkSkip val="1"/>
      </c:catAx>
      <c:valAx>
        <c:axId val="769918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99033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732</c:v>
                </c:pt>
                <c:pt idx="5">
                  <c:v>730</c:v>
                </c:pt>
                <c:pt idx="8">
                  <c:v>693</c:v>
                </c:pt>
                <c:pt idx="11">
                  <c:v>724</c:v>
                </c:pt>
                <c:pt idx="14">
                  <c:v>629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1</c:v>
                </c:pt>
                <c:pt idx="6">
                  <c:v>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37</c:v>
                </c:pt>
                <c:pt idx="3">
                  <c:v>39</c:v>
                </c:pt>
                <c:pt idx="6">
                  <c:v>34</c:v>
                </c:pt>
                <c:pt idx="9">
                  <c:v>24</c:v>
                </c:pt>
                <c:pt idx="12">
                  <c:v>22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156</c:v>
                </c:pt>
                <c:pt idx="3">
                  <c:v>159</c:v>
                </c:pt>
                <c:pt idx="6">
                  <c:v>202</c:v>
                </c:pt>
                <c:pt idx="9">
                  <c:v>184</c:v>
                </c:pt>
                <c:pt idx="12">
                  <c:v>185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1041</c:v>
                </c:pt>
                <c:pt idx="3">
                  <c:v>952</c:v>
                </c:pt>
                <c:pt idx="6">
                  <c:v>774</c:v>
                </c:pt>
                <c:pt idx="9">
                  <c:v>672</c:v>
                </c:pt>
                <c:pt idx="12">
                  <c:v>632</c:v>
                </c:pt>
              </c:numCache>
            </c:numRef>
          </c:val>
        </c:ser>
        <c:gapWidth val="100"/>
        <c:overlap val="100"/>
        <c:axId val="77703424"/>
        <c:axId val="7771788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503</c:v>
                </c:pt>
                <c:pt idx="2">
                  <c:v>#N/A</c:v>
                </c:pt>
                <c:pt idx="3">
                  <c:v>#N/A</c:v>
                </c:pt>
                <c:pt idx="4">
                  <c:v>421</c:v>
                </c:pt>
                <c:pt idx="5">
                  <c:v>#N/A</c:v>
                </c:pt>
                <c:pt idx="6">
                  <c:v>#N/A</c:v>
                </c:pt>
                <c:pt idx="7">
                  <c:v>318</c:v>
                </c:pt>
                <c:pt idx="8">
                  <c:v>#N/A</c:v>
                </c:pt>
                <c:pt idx="9">
                  <c:v>#N/A</c:v>
                </c:pt>
                <c:pt idx="10">
                  <c:v>156</c:v>
                </c:pt>
                <c:pt idx="11">
                  <c:v>#N/A</c:v>
                </c:pt>
                <c:pt idx="12">
                  <c:v>#N/A</c:v>
                </c:pt>
                <c:pt idx="13">
                  <c:v>210</c:v>
                </c:pt>
                <c:pt idx="14">
                  <c:v>#N/A</c:v>
                </c:pt>
              </c:numCache>
            </c:numRef>
          </c:val>
        </c:ser>
        <c:marker val="1"/>
        <c:axId val="77703424"/>
        <c:axId val="77717888"/>
      </c:lineChart>
      <c:catAx>
        <c:axId val="7770342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7717888"/>
        <c:crosses val="autoZero"/>
        <c:auto val="1"/>
        <c:lblAlgn val="ctr"/>
        <c:lblOffset val="100"/>
        <c:tickLblSkip val="1"/>
        <c:tickMarkSkip val="1"/>
      </c:catAx>
      <c:valAx>
        <c:axId val="777178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70342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5279</c:v>
                </c:pt>
                <c:pt idx="5">
                  <c:v>5402</c:v>
                </c:pt>
                <c:pt idx="8">
                  <c:v>5231</c:v>
                </c:pt>
                <c:pt idx="11">
                  <c:v>4988</c:v>
                </c:pt>
                <c:pt idx="14">
                  <c:v>4884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136</c:v>
                </c:pt>
                <c:pt idx="5">
                  <c:v>127</c:v>
                </c:pt>
                <c:pt idx="8">
                  <c:v>121</c:v>
                </c:pt>
                <c:pt idx="11">
                  <c:v>101</c:v>
                </c:pt>
                <c:pt idx="14">
                  <c:v>76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4079</c:v>
                </c:pt>
                <c:pt idx="5">
                  <c:v>4307</c:v>
                </c:pt>
                <c:pt idx="8">
                  <c:v>4540</c:v>
                </c:pt>
                <c:pt idx="11">
                  <c:v>4595</c:v>
                </c:pt>
                <c:pt idx="14">
                  <c:v>4844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808</c:v>
                </c:pt>
                <c:pt idx="3">
                  <c:v>867</c:v>
                </c:pt>
                <c:pt idx="6">
                  <c:v>799</c:v>
                </c:pt>
                <c:pt idx="9">
                  <c:v>676</c:v>
                </c:pt>
                <c:pt idx="12">
                  <c:v>638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225</c:v>
                </c:pt>
                <c:pt idx="3">
                  <c:v>170</c:v>
                </c:pt>
                <c:pt idx="6">
                  <c:v>124</c:v>
                </c:pt>
                <c:pt idx="9">
                  <c:v>156</c:v>
                </c:pt>
                <c:pt idx="12">
                  <c:v>155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1612</c:v>
                </c:pt>
                <c:pt idx="3">
                  <c:v>1960</c:v>
                </c:pt>
                <c:pt idx="6">
                  <c:v>2353</c:v>
                </c:pt>
                <c:pt idx="9">
                  <c:v>2102</c:v>
                </c:pt>
                <c:pt idx="12">
                  <c:v>1947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c:v>
                </c:pt>
                <c:pt idx="3">
                  <c:v>2</c:v>
                </c:pt>
                <c:pt idx="6">
                  <c:v>1</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5333</c:v>
                </c:pt>
                <c:pt idx="3">
                  <c:v>4885</c:v>
                </c:pt>
                <c:pt idx="6">
                  <c:v>4604</c:v>
                </c:pt>
                <c:pt idx="9">
                  <c:v>4537</c:v>
                </c:pt>
                <c:pt idx="12">
                  <c:v>4427</c:v>
                </c:pt>
              </c:numCache>
            </c:numRef>
          </c:val>
        </c:ser>
        <c:gapWidth val="100"/>
        <c:overlap val="100"/>
        <c:axId val="78027776"/>
        <c:axId val="7804633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78027776"/>
        <c:axId val="78046336"/>
      </c:lineChart>
      <c:catAx>
        <c:axId val="780277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8046336"/>
        <c:crosses val="autoZero"/>
        <c:auto val="1"/>
        <c:lblAlgn val="ctr"/>
        <c:lblOffset val="100"/>
        <c:tickLblSkip val="1"/>
        <c:tickMarkSkip val="1"/>
      </c:catAx>
      <c:valAx>
        <c:axId val="7804633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802777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3"/>
          <c:y val="4.9232005384860722E-2"/>
          <c:w val="0.84484011943744142"/>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{3A6A97BA-AAA2-4E5B-A602-227630D5279F}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{BBF8985E-BBD5-4F8B-A818-65A21ABEED1D}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{A533DB7D-1F9C-4A28-B3D5-6C89F6FF878E}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{041F1653-940D-438A-9683-B74498FAB3DB}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{B0D19C05-FDDA-4D7F-BC31-18CC341918BA}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{1930CF09-0471-4E54-B68A-943A3272753E}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{B3AA00BE-5DC0-47CA-9455-5E426E8695FF}</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{C7E49203-D8B5-40D0-A286-9BF5EBC5DC63}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{42F62EC4-326B-40EE-915E-CFE0275CD738}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{5836B453-E9BB-49AD-80BD-3E38CC1E0BFC}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78355072"/>
        <c:axId val="77927168"/>
      </c:scatterChart>
      <c:valAx>
        <c:axId val="78355072"/>
        <c:scaling>
          <c:orientation val="minMax"/>
        </c:scaling>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927168"/>
        <c:crosses val="autoZero"/>
        <c:crossBetween val="midCat"/>
      </c:valAx>
      <c:valAx>
        <c:axId val="7792716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835507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3"/>
          <c:y val="4.7118521949462255E-2"/>
          <c:w val="0.84704431781868617"/>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{83DF922E-39DA-4D56-A9F7-19892E54F8D9}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{4C89E7DB-B5C9-4698-9161-55AB30333BC7}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{9B37B438-F2C4-45F7-AE14-6B26440CEA2F}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{F2FDA2F1-54D0-417B-B5BF-84050713E4BA}</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{336AFC26-9DB3-4471-8FA3-80B84DA61FFB}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14.9</c:v>
                </c:pt>
                <c:pt idx="1">
                  <c:v>13.7</c:v>
                </c:pt>
                <c:pt idx="2">
                  <c:v>11.8</c:v>
                </c:pt>
                <c:pt idx="3">
                  <c:v>8.6</c:v>
                </c:pt>
                <c:pt idx="4">
                  <c:v>6.6</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{FADD4AE8-D972-496D-B58E-D30AE2E48227}</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{940DE84E-F064-4CA6-822D-4381FF33156A}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{D2474AE1-9FC8-4137-8E0E-98BB35BC728C}</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{4C220C8B-ACA6-4B6C-97C2-B56E0BA6AE2F}</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{10D9A376-7ED8-4F7F-952F-F4942C075B72}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er>
        <c:axId val="77960704"/>
        <c:axId val="77962624"/>
      </c:scatterChart>
      <c:valAx>
        <c:axId val="77960704"/>
        <c:scaling>
          <c:orientation val="minMax"/>
          <c:max val="11.9"/>
          <c:min val="8.7000000000000011"/>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962624"/>
        <c:crosses val="autoZero"/>
        <c:crossBetween val="midCat"/>
      </c:valAx>
      <c:valAx>
        <c:axId val="77962624"/>
        <c:scaling>
          <c:orientation val="minMax"/>
          <c:max val="40"/>
          <c:min val="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7796070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類似団体と比較して低い水準にあり、年々減少している。これは、近年の新発債抑制による自然減のため、元利償還金が減少していること、また、償還のピークが過ぎたことによるものである。今後とも、緊急度・住民ニーズを的確に把握した事業を選択すること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類似団体と比較して低い水準にあり、年々減少している。将来負担額の一般会計等に係る地方債の現在高及び公営企業債等繰入見込額が減少し、充当可能基金が増えていること、また、地方債の発行は、充当率及び交付税算入の高いものに限定していることが主な要因である。今後も事業実施の適正化を図ることにより、財政の健全化に努め、現在の水準を維持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高知県佐川町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13,427
13,399
100.80
7,013,192
6,577,424
221,221
4,109,478
4,367,348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13,427
13,399
100.80
7,013,192
6,577,424
221,221
4,109,478
4,367,348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13,427
13,399
100.80
7,013,192
6,577,424
221,221
4,109,478
4,367,348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高知県佐川町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13,427
13,399
100.80
7,013,192
6,577,424
221,221
4,109,478
4,367,348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a:t>
          </a:r>
          <a:r>
            <a:rPr kumimoji="1" lang="en-US" altLang="ja-JP" sz="1300">
              <a:latin typeface="ＭＳ Ｐゴシック"/>
            </a:rPr>
            <a:t>22</a:t>
          </a:r>
          <a:r>
            <a:rPr kumimoji="1" lang="ja-JP" altLang="en-US" sz="1300">
              <a:latin typeface="ＭＳ Ｐゴシック"/>
            </a:rPr>
            <a:t>年国調 </a:t>
          </a:r>
          <a:r>
            <a:rPr kumimoji="1" lang="en-US" altLang="ja-JP" sz="1300">
              <a:latin typeface="ＭＳ Ｐゴシック"/>
            </a:rPr>
            <a:t>13,951</a:t>
          </a:r>
          <a:r>
            <a:rPr kumimoji="1" lang="ja-JP" altLang="en-US" sz="1300">
              <a:latin typeface="ＭＳ Ｐゴシック"/>
            </a:rPr>
            <a:t>人→</a:t>
          </a:r>
          <a:r>
            <a:rPr kumimoji="1" lang="en-US" altLang="ja-JP" sz="1300">
              <a:latin typeface="ＭＳ Ｐゴシック"/>
            </a:rPr>
            <a:t>27</a:t>
          </a:r>
          <a:r>
            <a:rPr kumimoji="1" lang="ja-JP" altLang="en-US" sz="1300">
              <a:latin typeface="ＭＳ Ｐゴシック"/>
            </a:rPr>
            <a:t>年国調 </a:t>
          </a:r>
          <a:r>
            <a:rPr kumimoji="1" lang="en-US" altLang="ja-JP" sz="1300">
              <a:latin typeface="ＭＳ Ｐゴシック"/>
            </a:rPr>
            <a:t>13,114</a:t>
          </a:r>
          <a:r>
            <a:rPr kumimoji="1" lang="ja-JP" altLang="en-US" sz="1300">
              <a:latin typeface="ＭＳ Ｐゴシック"/>
            </a:rPr>
            <a:t>人）や全国平均を上回る高齢化率（平成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月末</a:t>
          </a:r>
          <a:r>
            <a:rPr kumimoji="1" lang="en-US" altLang="ja-JP" sz="1300">
              <a:latin typeface="ＭＳ Ｐゴシック"/>
            </a:rPr>
            <a:t>37.2</a:t>
          </a:r>
          <a:r>
            <a:rPr kumimoji="1" lang="ja-JP" altLang="en-US" sz="1300">
              <a:latin typeface="ＭＳ Ｐゴシック"/>
            </a:rPr>
            <a:t>％）に加え、町内に中心となる産業がないこと等により、財政基盤が弱く、類似団体平均をかなり下回っている。今後、少子高齢社会の進行により、さらに扶助費や医療費の増加が予測され、厳しい財政運営となることから、総合計画に基づく、将来のまちづくりを見据えた施策の推進及び多様化・高度化する住民ニーズに対応しつつ、使用料及び手数料の見直しを始め、税の徴収強化等により、歳入確保を図り、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141212</xdr:rowOff>
    </xdr:to>
    <xdr:cxnSp macro="">
      <xdr:nvCxnSpPr>
        <xdr:cNvPr id="69" name="直線コネクタ 68"/>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141212</xdr:rowOff>
    </xdr:to>
    <xdr:cxnSp macro="">
      <xdr:nvCxnSpPr>
        <xdr:cNvPr id="72" name="直線コネクタ 71"/>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141212</xdr:rowOff>
    </xdr:to>
    <xdr:cxnSp macro="">
      <xdr:nvCxnSpPr>
        <xdr:cNvPr id="75" name="直線コネクタ 74"/>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141212</xdr:rowOff>
    </xdr:to>
    <xdr:cxnSp macro="">
      <xdr:nvCxnSpPr>
        <xdr:cNvPr id="78" name="直線コネクタ 77"/>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146249</xdr:rowOff>
    </xdr:from>
    <xdr:ext cx="762000" cy="259045"/>
    <xdr:sp macro="" textlink="">
      <xdr:nvSpPr>
        <xdr:cNvPr id="89"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6" name="円/楕円 95"/>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7" name="テキスト ボックス 96"/>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人件費（対前年度比</a:t>
          </a:r>
          <a:r>
            <a:rPr kumimoji="1" lang="en-US" altLang="ja-JP" sz="1200">
              <a:latin typeface="ＭＳ Ｐゴシック"/>
            </a:rPr>
            <a:t>1.7</a:t>
          </a:r>
          <a:r>
            <a:rPr kumimoji="1" lang="ja-JP" altLang="en-US" sz="1200">
              <a:latin typeface="ＭＳ Ｐゴシック"/>
            </a:rPr>
            <a:t>％増）、扶助費（同</a:t>
          </a:r>
          <a:r>
            <a:rPr kumimoji="1" lang="en-US" altLang="ja-JP" sz="1200">
              <a:latin typeface="ＭＳ Ｐゴシック"/>
            </a:rPr>
            <a:t>3.3</a:t>
          </a:r>
          <a:r>
            <a:rPr kumimoji="1" lang="ja-JP" altLang="en-US" sz="1200">
              <a:latin typeface="ＭＳ Ｐゴシック"/>
            </a:rPr>
            <a:t>％増）及び物件費（同</a:t>
          </a:r>
          <a:r>
            <a:rPr kumimoji="1" lang="en-US" altLang="ja-JP" sz="1200">
              <a:latin typeface="ＭＳ Ｐゴシック"/>
            </a:rPr>
            <a:t>3.8</a:t>
          </a:r>
          <a:r>
            <a:rPr kumimoji="1" lang="ja-JP" altLang="en-US" sz="1200">
              <a:latin typeface="ＭＳ Ｐゴシック"/>
            </a:rPr>
            <a:t>％増）の増加により</a:t>
          </a:r>
          <a:r>
            <a:rPr kumimoji="1" lang="en-US" altLang="ja-JP" sz="1200">
              <a:latin typeface="ＭＳ Ｐゴシック"/>
            </a:rPr>
            <a:t>90.9</a:t>
          </a:r>
          <a:r>
            <a:rPr kumimoji="1" lang="ja-JP" altLang="en-US" sz="1200">
              <a:latin typeface="ＭＳ Ｐゴシック"/>
            </a:rPr>
            <a:t>％と類似団体平均を上回っている。人件費については、退職者</a:t>
          </a:r>
          <a:r>
            <a:rPr kumimoji="1" lang="en-US" altLang="ja-JP" sz="1200">
              <a:latin typeface="ＭＳ Ｐゴシック"/>
            </a:rPr>
            <a:t>5</a:t>
          </a:r>
          <a:r>
            <a:rPr kumimoji="1" lang="ja-JP" altLang="en-US" sz="1200">
              <a:latin typeface="ＭＳ Ｐゴシック"/>
            </a:rPr>
            <a:t>名に対し、業務量に応じた適正な職員配置を行うため、</a:t>
          </a:r>
          <a:r>
            <a:rPr kumimoji="1" lang="en-US" altLang="ja-JP" sz="1200">
              <a:latin typeface="ＭＳ Ｐゴシック"/>
            </a:rPr>
            <a:t>9</a:t>
          </a:r>
          <a:r>
            <a:rPr kumimoji="1" lang="ja-JP" altLang="en-US" sz="1200">
              <a:latin typeface="ＭＳ Ｐゴシック"/>
            </a:rPr>
            <a:t>名の新規採用をしたことによる。扶助費については、対象者の増加等に伴い、福祉関係経費は年々増加している。定数内の範囲で一定の職員確保が終了したことにより、人件費の減少は見込まれるが、今後とも、事務事業の見直しを更に進め、全ての事務事業の優先度を厳しく点検し、優先度の低い事務事業について計画的に廃止・縮小を進め、経常経費の削減を図る。</a:t>
          </a:r>
          <a:endParaRPr kumimoji="1" lang="en-US" altLang="ja-JP"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20066</xdr:rowOff>
    </xdr:from>
    <xdr:to>
      <xdr:col>7</xdr:col>
      <xdr:colOff>152400</xdr:colOff>
      <xdr:row>64</xdr:row>
      <xdr:rowOff>106934</xdr:rowOff>
    </xdr:to>
    <xdr:cxnSp macro="">
      <xdr:nvCxnSpPr>
        <xdr:cNvPr id="130" name="直線コネクタ 129"/>
        <xdr:cNvCxnSpPr/>
      </xdr:nvCxnSpPr>
      <xdr:spPr>
        <a:xfrm>
          <a:off x="4114800" y="1099286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41910</xdr:rowOff>
    </xdr:from>
    <xdr:to>
      <xdr:col>6</xdr:col>
      <xdr:colOff>0</xdr:colOff>
      <xdr:row>64</xdr:row>
      <xdr:rowOff>20066</xdr:rowOff>
    </xdr:to>
    <xdr:cxnSp macro="">
      <xdr:nvCxnSpPr>
        <xdr:cNvPr id="133" name="直線コネクタ 132"/>
        <xdr:cNvCxnSpPr/>
      </xdr:nvCxnSpPr>
      <xdr:spPr>
        <a:xfrm>
          <a:off x="3225800" y="1084326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41910</xdr:rowOff>
    </xdr:from>
    <xdr:to>
      <xdr:col>4</xdr:col>
      <xdr:colOff>482600</xdr:colOff>
      <xdr:row>64</xdr:row>
      <xdr:rowOff>15240</xdr:rowOff>
    </xdr:to>
    <xdr:cxnSp macro="">
      <xdr:nvCxnSpPr>
        <xdr:cNvPr id="136" name="直線コネクタ 135"/>
        <xdr:cNvCxnSpPr/>
      </xdr:nvCxnSpPr>
      <xdr:spPr>
        <a:xfrm flipV="1">
          <a:off x="2336800" y="108432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15240</xdr:rowOff>
    </xdr:from>
    <xdr:to>
      <xdr:col>3</xdr:col>
      <xdr:colOff>279400</xdr:colOff>
      <xdr:row>64</xdr:row>
      <xdr:rowOff>34544</xdr:rowOff>
    </xdr:to>
    <xdr:cxnSp macro="">
      <xdr:nvCxnSpPr>
        <xdr:cNvPr id="139" name="直線コネクタ 138"/>
        <xdr:cNvCxnSpPr/>
      </xdr:nvCxnSpPr>
      <xdr:spPr>
        <a:xfrm flipV="1">
          <a:off x="1447800" y="109880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56134</xdr:rowOff>
    </xdr:from>
    <xdr:to>
      <xdr:col>7</xdr:col>
      <xdr:colOff>203200</xdr:colOff>
      <xdr:row>64</xdr:row>
      <xdr:rowOff>157734</xdr:rowOff>
    </xdr:to>
    <xdr:sp macro="" textlink="">
      <xdr:nvSpPr>
        <xdr:cNvPr id="149" name="円/楕円 148"/>
        <xdr:cNvSpPr/>
      </xdr:nvSpPr>
      <xdr:spPr>
        <a:xfrm>
          <a:off x="49022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28211</xdr:rowOff>
    </xdr:from>
    <xdr:ext cx="762000" cy="259045"/>
    <xdr:sp macro="" textlink="">
      <xdr:nvSpPr>
        <xdr:cNvPr id="150" name="財政構造の弾力性該当値テキスト"/>
        <xdr:cNvSpPr txBox="1"/>
      </xdr:nvSpPr>
      <xdr:spPr>
        <a:xfrm>
          <a:off x="5041900" y="110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140716</xdr:rowOff>
    </xdr:from>
    <xdr:to>
      <xdr:col>6</xdr:col>
      <xdr:colOff>50800</xdr:colOff>
      <xdr:row>64</xdr:row>
      <xdr:rowOff>70866</xdr:rowOff>
    </xdr:to>
    <xdr:sp macro="" textlink="">
      <xdr:nvSpPr>
        <xdr:cNvPr id="151" name="円/楕円 150"/>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55643</xdr:rowOff>
    </xdr:from>
    <xdr:ext cx="736600" cy="259045"/>
    <xdr:sp macro="" textlink="">
      <xdr:nvSpPr>
        <xdr:cNvPr id="152" name="テキスト ボックス 151"/>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162560</xdr:rowOff>
    </xdr:from>
    <xdr:to>
      <xdr:col>4</xdr:col>
      <xdr:colOff>533400</xdr:colOff>
      <xdr:row>63</xdr:row>
      <xdr:rowOff>92710</xdr:rowOff>
    </xdr:to>
    <xdr:sp macro="" textlink="">
      <xdr:nvSpPr>
        <xdr:cNvPr id="153" name="円/楕円 152"/>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77487</xdr:rowOff>
    </xdr:from>
    <xdr:ext cx="762000" cy="259045"/>
    <xdr:sp macro="" textlink="">
      <xdr:nvSpPr>
        <xdr:cNvPr id="154" name="テキスト ボックス 153"/>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135890</xdr:rowOff>
    </xdr:from>
    <xdr:to>
      <xdr:col>3</xdr:col>
      <xdr:colOff>330200</xdr:colOff>
      <xdr:row>64</xdr:row>
      <xdr:rowOff>66040</xdr:rowOff>
    </xdr:to>
    <xdr:sp macro="" textlink="">
      <xdr:nvSpPr>
        <xdr:cNvPr id="155" name="円/楕円 154"/>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50817</xdr:rowOff>
    </xdr:from>
    <xdr:ext cx="762000" cy="259045"/>
    <xdr:sp macro="" textlink="">
      <xdr:nvSpPr>
        <xdr:cNvPr id="156" name="テキスト ボックス 155"/>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155194</xdr:rowOff>
    </xdr:from>
    <xdr:to>
      <xdr:col>2</xdr:col>
      <xdr:colOff>127000</xdr:colOff>
      <xdr:row>64</xdr:row>
      <xdr:rowOff>85344</xdr:rowOff>
    </xdr:to>
    <xdr:sp macro="" textlink="">
      <xdr:nvSpPr>
        <xdr:cNvPr id="157" name="円/楕円 156"/>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70121</xdr:rowOff>
    </xdr:from>
    <xdr:ext cx="762000" cy="259045"/>
    <xdr:sp macro="" textlink="">
      <xdr:nvSpPr>
        <xdr:cNvPr id="158" name="テキスト ボックス 157"/>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[140,724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人件費、物件費及び維持補修費の人口１人当たりの金額が類似団体平均を大幅に下回っているのは、主に人件費が要因となっている。これは、もともと職員数が他の団体と比べて少ないこと、初任給を抑制していることがあげられる。今後も、人件費については、職員定員管理計画（</a:t>
          </a:r>
          <a:r>
            <a:rPr kumimoji="1" lang="en-US" altLang="ja-JP" sz="1300">
              <a:solidFill>
                <a:sysClr val="windowText" lastClr="000000"/>
              </a:solidFill>
              <a:latin typeface="ＭＳ Ｐゴシック"/>
            </a:rPr>
            <a:t>H29</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33</a:t>
          </a:r>
          <a:r>
            <a:rPr kumimoji="1" lang="ja-JP" altLang="en-US" sz="1300">
              <a:solidFill>
                <a:sysClr val="windowText" lastClr="000000"/>
              </a:solidFill>
              <a:latin typeface="ＭＳ Ｐゴシック"/>
            </a:rPr>
            <a:t>）を策定し、抑制に努める。物件費については、類似団体対比＋</a:t>
          </a:r>
          <a:r>
            <a:rPr kumimoji="1" lang="en-US" altLang="ja-JP" sz="1300">
              <a:solidFill>
                <a:sysClr val="windowText" lastClr="000000"/>
              </a:solidFill>
              <a:latin typeface="ＭＳ Ｐゴシック"/>
            </a:rPr>
            <a:t>23.8</a:t>
          </a:r>
          <a:r>
            <a:rPr kumimoji="1" lang="ja-JP" altLang="en-US" sz="1300">
              <a:solidFill>
                <a:sysClr val="windowText" lastClr="000000"/>
              </a:solidFill>
              <a:latin typeface="ＭＳ Ｐゴシック"/>
            </a:rPr>
            <a:t>％となっているが、これは、番号制度に係るシステム改修、総合計画策定（</a:t>
          </a:r>
          <a:r>
            <a:rPr kumimoji="1" lang="en-US" altLang="ja-JP" sz="1300">
              <a:solidFill>
                <a:sysClr val="windowText" lastClr="000000"/>
              </a:solidFill>
              <a:latin typeface="ＭＳ Ｐゴシック"/>
            </a:rPr>
            <a:t>H26</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）、家屋全棟調査委託（</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29</a:t>
          </a:r>
          <a:r>
            <a:rPr kumimoji="1" lang="ja-JP" altLang="en-US" sz="1300">
              <a:solidFill>
                <a:sysClr val="windowText" lastClr="000000"/>
              </a:solidFill>
              <a:latin typeface="ＭＳ Ｐゴシック"/>
            </a:rPr>
            <a:t>）などの事業が集中したことによるものであり、今後とも、行政コスト削減のため、物件費の抑制に努める。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156006</xdr:rowOff>
    </xdr:from>
    <xdr:to>
      <xdr:col>7</xdr:col>
      <xdr:colOff>152400</xdr:colOff>
      <xdr:row>82</xdr:row>
      <xdr:rowOff>18734</xdr:rowOff>
    </xdr:to>
    <xdr:cxnSp macro="">
      <xdr:nvCxnSpPr>
        <xdr:cNvPr id="191" name="直線コネクタ 190"/>
        <xdr:cNvCxnSpPr/>
      </xdr:nvCxnSpPr>
      <xdr:spPr>
        <a:xfrm>
          <a:off x="4114800" y="14043456"/>
          <a:ext cx="838200" cy="3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59793</xdr:rowOff>
    </xdr:from>
    <xdr:ext cx="762000" cy="259045"/>
    <xdr:sp macro="" textlink="">
      <xdr:nvSpPr>
        <xdr:cNvPr id="192" name="人件費・物件費等の状況平均値テキスト"/>
        <xdr:cNvSpPr txBox="1"/>
      </xdr:nvSpPr>
      <xdr:spPr>
        <a:xfrm>
          <a:off x="5041900" y="14118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88867</xdr:rowOff>
    </xdr:from>
    <xdr:to>
      <xdr:col>6</xdr:col>
      <xdr:colOff>0</xdr:colOff>
      <xdr:row>81</xdr:row>
      <xdr:rowOff>156006</xdr:rowOff>
    </xdr:to>
    <xdr:cxnSp macro="">
      <xdr:nvCxnSpPr>
        <xdr:cNvPr id="194" name="直線コネクタ 193"/>
        <xdr:cNvCxnSpPr/>
      </xdr:nvCxnSpPr>
      <xdr:spPr>
        <a:xfrm>
          <a:off x="3225800" y="13976317"/>
          <a:ext cx="889000" cy="6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162442</xdr:rowOff>
    </xdr:from>
    <xdr:ext cx="736600" cy="259045"/>
    <xdr:sp macro="" textlink="">
      <xdr:nvSpPr>
        <xdr:cNvPr id="196" name="テキスト ボックス 195"/>
        <xdr:cNvSpPr txBox="1"/>
      </xdr:nvSpPr>
      <xdr:spPr>
        <a:xfrm>
          <a:off x="3733800" y="1422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67508</xdr:rowOff>
    </xdr:from>
    <xdr:to>
      <xdr:col>4</xdr:col>
      <xdr:colOff>482600</xdr:colOff>
      <xdr:row>81</xdr:row>
      <xdr:rowOff>88867</xdr:rowOff>
    </xdr:to>
    <xdr:cxnSp macro="">
      <xdr:nvCxnSpPr>
        <xdr:cNvPr id="197" name="直線コネクタ 196"/>
        <xdr:cNvCxnSpPr/>
      </xdr:nvCxnSpPr>
      <xdr:spPr>
        <a:xfrm>
          <a:off x="2336800" y="13954958"/>
          <a:ext cx="889000" cy="2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126528</xdr:rowOff>
    </xdr:from>
    <xdr:ext cx="762000" cy="259045"/>
    <xdr:sp macro="" textlink="">
      <xdr:nvSpPr>
        <xdr:cNvPr id="199" name="テキスト ボックス 198"/>
        <xdr:cNvSpPr txBox="1"/>
      </xdr:nvSpPr>
      <xdr:spPr>
        <a:xfrm>
          <a:off x="2844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67508</xdr:rowOff>
    </xdr:from>
    <xdr:to>
      <xdr:col>3</xdr:col>
      <xdr:colOff>279400</xdr:colOff>
      <xdr:row>81</xdr:row>
      <xdr:rowOff>96241</xdr:rowOff>
    </xdr:to>
    <xdr:cxnSp macro="">
      <xdr:nvCxnSpPr>
        <xdr:cNvPr id="200" name="直線コネクタ 199"/>
        <xdr:cNvCxnSpPr/>
      </xdr:nvCxnSpPr>
      <xdr:spPr>
        <a:xfrm flipV="1">
          <a:off x="1447800" y="13954958"/>
          <a:ext cx="889000" cy="2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120533</xdr:rowOff>
    </xdr:from>
    <xdr:ext cx="762000" cy="259045"/>
    <xdr:sp macro="" textlink="">
      <xdr:nvSpPr>
        <xdr:cNvPr id="202" name="テキスト ボックス 201"/>
        <xdr:cNvSpPr txBox="1"/>
      </xdr:nvSpPr>
      <xdr:spPr>
        <a:xfrm>
          <a:off x="1955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144350</xdr:rowOff>
    </xdr:from>
    <xdr:ext cx="762000" cy="259045"/>
    <xdr:sp macro="" textlink="">
      <xdr:nvSpPr>
        <xdr:cNvPr id="204" name="テキスト ボックス 203"/>
        <xdr:cNvSpPr txBox="1"/>
      </xdr:nvSpPr>
      <xdr:spPr>
        <a:xfrm>
          <a:off x="1066800" y="142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139384</xdr:rowOff>
    </xdr:from>
    <xdr:to>
      <xdr:col>7</xdr:col>
      <xdr:colOff>203200</xdr:colOff>
      <xdr:row>82</xdr:row>
      <xdr:rowOff>69534</xdr:rowOff>
    </xdr:to>
    <xdr:sp macro="" textlink="">
      <xdr:nvSpPr>
        <xdr:cNvPr id="210" name="円/楕円 209"/>
        <xdr:cNvSpPr/>
      </xdr:nvSpPr>
      <xdr:spPr>
        <a:xfrm>
          <a:off x="4902200" y="140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155911</xdr:rowOff>
    </xdr:from>
    <xdr:ext cx="762000" cy="259045"/>
    <xdr:sp macro="" textlink="">
      <xdr:nvSpPr>
        <xdr:cNvPr id="211" name="人件費・物件費等の状況該当値テキスト"/>
        <xdr:cNvSpPr txBox="1"/>
      </xdr:nvSpPr>
      <xdr:spPr>
        <a:xfrm>
          <a:off x="5041900" y="1387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140,724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105206</xdr:rowOff>
    </xdr:from>
    <xdr:to>
      <xdr:col>6</xdr:col>
      <xdr:colOff>50800</xdr:colOff>
      <xdr:row>82</xdr:row>
      <xdr:rowOff>35356</xdr:rowOff>
    </xdr:to>
    <xdr:sp macro="" textlink="">
      <xdr:nvSpPr>
        <xdr:cNvPr id="212" name="円/楕円 211"/>
        <xdr:cNvSpPr/>
      </xdr:nvSpPr>
      <xdr:spPr>
        <a:xfrm>
          <a:off x="4064000" y="139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45533</xdr:rowOff>
    </xdr:from>
    <xdr:ext cx="736600" cy="259045"/>
    <xdr:sp macro="" textlink="">
      <xdr:nvSpPr>
        <xdr:cNvPr id="213" name="テキスト ボックス 212"/>
        <xdr:cNvSpPr txBox="1"/>
      </xdr:nvSpPr>
      <xdr:spPr>
        <a:xfrm>
          <a:off x="3733800" y="13761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133,642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38067</xdr:rowOff>
    </xdr:from>
    <xdr:to>
      <xdr:col>4</xdr:col>
      <xdr:colOff>533400</xdr:colOff>
      <xdr:row>81</xdr:row>
      <xdr:rowOff>139667</xdr:rowOff>
    </xdr:to>
    <xdr:sp macro="" textlink="">
      <xdr:nvSpPr>
        <xdr:cNvPr id="214" name="円/楕円 213"/>
        <xdr:cNvSpPr/>
      </xdr:nvSpPr>
      <xdr:spPr>
        <a:xfrm>
          <a:off x="3175000" y="1392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149844</xdr:rowOff>
    </xdr:from>
    <xdr:ext cx="762000" cy="259045"/>
    <xdr:sp macro="" textlink="">
      <xdr:nvSpPr>
        <xdr:cNvPr id="215" name="テキスト ボックス 214"/>
        <xdr:cNvSpPr txBox="1"/>
      </xdr:nvSpPr>
      <xdr:spPr>
        <a:xfrm>
          <a:off x="2844800" y="1369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119,730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16708</xdr:rowOff>
    </xdr:from>
    <xdr:to>
      <xdr:col>3</xdr:col>
      <xdr:colOff>330200</xdr:colOff>
      <xdr:row>81</xdr:row>
      <xdr:rowOff>118308</xdr:rowOff>
    </xdr:to>
    <xdr:sp macro="" textlink="">
      <xdr:nvSpPr>
        <xdr:cNvPr id="216" name="円/楕円 215"/>
        <xdr:cNvSpPr/>
      </xdr:nvSpPr>
      <xdr:spPr>
        <a:xfrm>
          <a:off x="2286000" y="139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128485</xdr:rowOff>
    </xdr:from>
    <xdr:ext cx="762000" cy="259045"/>
    <xdr:sp macro="" textlink="">
      <xdr:nvSpPr>
        <xdr:cNvPr id="217" name="テキスト ボックス 216"/>
        <xdr:cNvSpPr txBox="1"/>
      </xdr:nvSpPr>
      <xdr:spPr>
        <a:xfrm>
          <a:off x="1955800" y="1367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115,304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45441</xdr:rowOff>
    </xdr:from>
    <xdr:to>
      <xdr:col>2</xdr:col>
      <xdr:colOff>127000</xdr:colOff>
      <xdr:row>81</xdr:row>
      <xdr:rowOff>147041</xdr:rowOff>
    </xdr:to>
    <xdr:sp macro="" textlink="">
      <xdr:nvSpPr>
        <xdr:cNvPr id="218" name="円/楕円 217"/>
        <xdr:cNvSpPr/>
      </xdr:nvSpPr>
      <xdr:spPr>
        <a:xfrm>
          <a:off x="1397000" y="1393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157218</xdr:rowOff>
    </xdr:from>
    <xdr:ext cx="762000" cy="259045"/>
    <xdr:sp macro="" textlink="">
      <xdr:nvSpPr>
        <xdr:cNvPr id="219" name="テキスト ボックス 218"/>
        <xdr:cNvSpPr txBox="1"/>
      </xdr:nvSpPr>
      <xdr:spPr>
        <a:xfrm>
          <a:off x="1066800" y="1370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前年度から、</a:t>
          </a:r>
          <a:r>
            <a:rPr kumimoji="1" lang="en-US" altLang="ja-JP" sz="1300">
              <a:solidFill>
                <a:sysClr val="windowText" lastClr="000000"/>
              </a:solidFill>
              <a:latin typeface="ＭＳ Ｐゴシック"/>
            </a:rPr>
            <a:t>1.3</a:t>
          </a:r>
          <a:r>
            <a:rPr kumimoji="1" lang="ja-JP" altLang="en-US" sz="1300">
              <a:solidFill>
                <a:sysClr val="windowText" lastClr="000000"/>
              </a:solidFill>
              <a:latin typeface="ＭＳ Ｐゴシック"/>
            </a:rPr>
            <a:t>ポイント増加しているものの、類似団体と比較すると▲</a:t>
          </a:r>
          <a:r>
            <a:rPr kumimoji="1" lang="en-US" altLang="ja-JP" sz="1300">
              <a:solidFill>
                <a:sysClr val="windowText" lastClr="000000"/>
              </a:solidFill>
              <a:latin typeface="ＭＳ Ｐゴシック"/>
            </a:rPr>
            <a:t>4.1</a:t>
          </a:r>
          <a:r>
            <a:rPr kumimoji="1" lang="ja-JP" altLang="en-US" sz="1300">
              <a:solidFill>
                <a:sysClr val="windowText" lastClr="000000"/>
              </a:solidFill>
              <a:latin typeface="ＭＳ Ｐゴシック"/>
            </a:rPr>
            <a:t>ポイントと大幅に低く、最低水準にある。これは、初任給の抑制をしてきたことによるもので、今後も給与の適正化を図ることにより、引き続き縮減に努める。</a:t>
          </a:r>
        </a:p>
        <a:p>
          <a:endParaRPr kumimoji="1" lang="ja-JP" altLang="en-US" sz="1300">
            <a:solidFill>
              <a:sysClr val="windowText" lastClr="00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44873</xdr:rowOff>
    </xdr:from>
    <xdr:to>
      <xdr:col>24</xdr:col>
      <xdr:colOff>558800</xdr:colOff>
      <xdr:row>83</xdr:row>
      <xdr:rowOff>149437</xdr:rowOff>
    </xdr:to>
    <xdr:cxnSp macro="">
      <xdr:nvCxnSpPr>
        <xdr:cNvPr id="253" name="直線コネクタ 252"/>
        <xdr:cNvCxnSpPr/>
      </xdr:nvCxnSpPr>
      <xdr:spPr>
        <a:xfrm>
          <a:off x="16179800" y="1427522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57590</xdr:rowOff>
    </xdr:from>
    <xdr:ext cx="762000" cy="259045"/>
    <xdr:sp macro="" textlink="">
      <xdr:nvSpPr>
        <xdr:cNvPr id="254" name="給与水準   （国との比較）平均値テキスト"/>
        <xdr:cNvSpPr txBox="1"/>
      </xdr:nvSpPr>
      <xdr:spPr>
        <a:xfrm>
          <a:off x="17106900" y="1463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44873</xdr:rowOff>
    </xdr:from>
    <xdr:to>
      <xdr:col>23</xdr:col>
      <xdr:colOff>406400</xdr:colOff>
      <xdr:row>83</xdr:row>
      <xdr:rowOff>101177</xdr:rowOff>
    </xdr:to>
    <xdr:cxnSp macro="">
      <xdr:nvCxnSpPr>
        <xdr:cNvPr id="256" name="直線コネクタ 255"/>
        <xdr:cNvCxnSpPr/>
      </xdr:nvCxnSpPr>
      <xdr:spPr>
        <a:xfrm flipV="1">
          <a:off x="15290800" y="142752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58" name="テキスト ボックス 257"/>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101177</xdr:rowOff>
    </xdr:from>
    <xdr:to>
      <xdr:col>22</xdr:col>
      <xdr:colOff>203200</xdr:colOff>
      <xdr:row>85</xdr:row>
      <xdr:rowOff>88054</xdr:rowOff>
    </xdr:to>
    <xdr:cxnSp macro="">
      <xdr:nvCxnSpPr>
        <xdr:cNvPr id="259" name="直線コネクタ 258"/>
        <xdr:cNvCxnSpPr/>
      </xdr:nvCxnSpPr>
      <xdr:spPr>
        <a:xfrm flipV="1">
          <a:off x="14401800" y="1433152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88054</xdr:rowOff>
    </xdr:from>
    <xdr:to>
      <xdr:col>21</xdr:col>
      <xdr:colOff>0</xdr:colOff>
      <xdr:row>87</xdr:row>
      <xdr:rowOff>42757</xdr:rowOff>
    </xdr:to>
    <xdr:cxnSp macro="">
      <xdr:nvCxnSpPr>
        <xdr:cNvPr id="262" name="直線コネクタ 261"/>
        <xdr:cNvCxnSpPr/>
      </xdr:nvCxnSpPr>
      <xdr:spPr>
        <a:xfrm flipV="1">
          <a:off x="13512800" y="14661304"/>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64" name="テキスト ボックス 263"/>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6" name="テキスト ボックス 26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72" name="円/楕円 271"/>
        <xdr:cNvSpPr/>
      </xdr:nvSpPr>
      <xdr:spPr>
        <a:xfrm>
          <a:off x="169672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115164</xdr:rowOff>
    </xdr:from>
    <xdr:ext cx="762000" cy="259045"/>
    <xdr:sp macro="" textlink="">
      <xdr:nvSpPr>
        <xdr:cNvPr id="273" name="給与水準   （国との比較）該当値テキスト"/>
        <xdr:cNvSpPr txBox="1"/>
      </xdr:nvSpPr>
      <xdr:spPr>
        <a:xfrm>
          <a:off x="17106900" y="1417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165523</xdr:rowOff>
    </xdr:from>
    <xdr:to>
      <xdr:col>23</xdr:col>
      <xdr:colOff>457200</xdr:colOff>
      <xdr:row>83</xdr:row>
      <xdr:rowOff>95673</xdr:rowOff>
    </xdr:to>
    <xdr:sp macro="" textlink="">
      <xdr:nvSpPr>
        <xdr:cNvPr id="274" name="円/楕円 273"/>
        <xdr:cNvSpPr/>
      </xdr:nvSpPr>
      <xdr:spPr>
        <a:xfrm>
          <a:off x="16129000" y="142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105850</xdr:rowOff>
    </xdr:from>
    <xdr:ext cx="736600" cy="259045"/>
    <xdr:sp macro="" textlink="">
      <xdr:nvSpPr>
        <xdr:cNvPr id="275" name="テキスト ボックス 274"/>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50377</xdr:rowOff>
    </xdr:from>
    <xdr:to>
      <xdr:col>22</xdr:col>
      <xdr:colOff>254000</xdr:colOff>
      <xdr:row>83</xdr:row>
      <xdr:rowOff>151977</xdr:rowOff>
    </xdr:to>
    <xdr:sp macro="" textlink="">
      <xdr:nvSpPr>
        <xdr:cNvPr id="276" name="円/楕円 275"/>
        <xdr:cNvSpPr/>
      </xdr:nvSpPr>
      <xdr:spPr>
        <a:xfrm>
          <a:off x="15240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162154</xdr:rowOff>
    </xdr:from>
    <xdr:ext cx="762000" cy="259045"/>
    <xdr:sp macro="" textlink="">
      <xdr:nvSpPr>
        <xdr:cNvPr id="277" name="テキスト ボックス 276"/>
        <xdr:cNvSpPr txBox="1"/>
      </xdr:nvSpPr>
      <xdr:spPr>
        <a:xfrm>
          <a:off x="14909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37254</xdr:rowOff>
    </xdr:from>
    <xdr:to>
      <xdr:col>21</xdr:col>
      <xdr:colOff>50800</xdr:colOff>
      <xdr:row>85</xdr:row>
      <xdr:rowOff>138854</xdr:rowOff>
    </xdr:to>
    <xdr:sp macro="" textlink="">
      <xdr:nvSpPr>
        <xdr:cNvPr id="278" name="円/楕円 277"/>
        <xdr:cNvSpPr/>
      </xdr:nvSpPr>
      <xdr:spPr>
        <a:xfrm>
          <a:off x="14351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149031</xdr:rowOff>
    </xdr:from>
    <xdr:ext cx="762000" cy="259045"/>
    <xdr:sp macro="" textlink="">
      <xdr:nvSpPr>
        <xdr:cNvPr id="279" name="テキスト ボックス 278"/>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163407</xdr:rowOff>
    </xdr:from>
    <xdr:to>
      <xdr:col>19</xdr:col>
      <xdr:colOff>533400</xdr:colOff>
      <xdr:row>87</xdr:row>
      <xdr:rowOff>93557</xdr:rowOff>
    </xdr:to>
    <xdr:sp macro="" textlink="">
      <xdr:nvSpPr>
        <xdr:cNvPr id="280" name="円/楕円 279"/>
        <xdr:cNvSpPr/>
      </xdr:nvSpPr>
      <xdr:spPr>
        <a:xfrm>
          <a:off x="13462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103734</xdr:rowOff>
    </xdr:from>
    <xdr:ext cx="762000" cy="259045"/>
    <xdr:sp macro="" textlink="">
      <xdr:nvSpPr>
        <xdr:cNvPr id="281" name="テキスト ボックス 280"/>
        <xdr:cNvSpPr txBox="1"/>
      </xdr:nvSpPr>
      <xdr:spPr>
        <a:xfrm>
          <a:off x="13131800" y="1467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退職者</a:t>
          </a:r>
          <a:r>
            <a:rPr kumimoji="1" lang="en-US" altLang="ja-JP" sz="1300">
              <a:solidFill>
                <a:sysClr val="windowText" lastClr="000000"/>
              </a:solidFill>
              <a:latin typeface="ＭＳ Ｐゴシック"/>
            </a:rPr>
            <a:t>5</a:t>
          </a:r>
          <a:r>
            <a:rPr kumimoji="1" lang="ja-JP" altLang="en-US" sz="1300">
              <a:solidFill>
                <a:sysClr val="windowText" lastClr="000000"/>
              </a:solidFill>
              <a:latin typeface="ＭＳ Ｐゴシック"/>
            </a:rPr>
            <a:t>名に対し、業務量に応じた適正な職員配置を行うため、</a:t>
          </a:r>
          <a:r>
            <a:rPr kumimoji="1" lang="en-US" altLang="ja-JP" sz="1300">
              <a:solidFill>
                <a:sysClr val="windowText" lastClr="000000"/>
              </a:solidFill>
              <a:latin typeface="ＭＳ Ｐゴシック"/>
            </a:rPr>
            <a:t>9</a:t>
          </a:r>
          <a:r>
            <a:rPr kumimoji="1" lang="ja-JP" altLang="en-US" sz="1300">
              <a:solidFill>
                <a:sysClr val="windowText" lastClr="000000"/>
              </a:solidFill>
              <a:latin typeface="ＭＳ Ｐゴシック"/>
            </a:rPr>
            <a:t>名の新規採用をしたことにより、前年度から、</a:t>
          </a:r>
          <a:r>
            <a:rPr kumimoji="1" lang="en-US" altLang="ja-JP" sz="1300">
              <a:solidFill>
                <a:sysClr val="windowText" lastClr="000000"/>
              </a:solidFill>
              <a:latin typeface="ＭＳ Ｐゴシック"/>
            </a:rPr>
            <a:t>0.23</a:t>
          </a:r>
          <a:r>
            <a:rPr kumimoji="1" lang="ja-JP" altLang="en-US" sz="1300">
              <a:solidFill>
                <a:sysClr val="windowText" lastClr="000000"/>
              </a:solidFill>
              <a:latin typeface="ＭＳ Ｐゴシック"/>
            </a:rPr>
            <a:t>人増加しているものの、類似団体と比較すると▲</a:t>
          </a:r>
          <a:r>
            <a:rPr kumimoji="1" lang="en-US" altLang="ja-JP" sz="1300">
              <a:solidFill>
                <a:sysClr val="windowText" lastClr="000000"/>
              </a:solidFill>
              <a:latin typeface="ＭＳ Ｐゴシック"/>
            </a:rPr>
            <a:t>1.63</a:t>
          </a:r>
          <a:r>
            <a:rPr kumimoji="1" lang="ja-JP" altLang="en-US" sz="1300">
              <a:solidFill>
                <a:sysClr val="windowText" lastClr="000000"/>
              </a:solidFill>
              <a:latin typeface="ＭＳ Ｐゴシック"/>
            </a:rPr>
            <a:t>人、高知県平均と比較すると▲</a:t>
          </a:r>
          <a:r>
            <a:rPr kumimoji="1" lang="en-US" altLang="ja-JP" sz="1300">
              <a:solidFill>
                <a:sysClr val="windowText" lastClr="000000"/>
              </a:solidFill>
              <a:latin typeface="ＭＳ Ｐゴシック"/>
            </a:rPr>
            <a:t>1.69</a:t>
          </a:r>
          <a:r>
            <a:rPr kumimoji="1" lang="ja-JP" altLang="en-US" sz="1300">
              <a:solidFill>
                <a:sysClr val="windowText" lastClr="000000"/>
              </a:solidFill>
              <a:latin typeface="ＭＳ Ｐゴシック"/>
            </a:rPr>
            <a:t>人と大幅に少ない。今後は、事業の更なる効率化の促進を図りながら、職員定員管理計画（</a:t>
          </a:r>
          <a:r>
            <a:rPr kumimoji="1" lang="en-US" altLang="ja-JP" sz="1300">
              <a:solidFill>
                <a:sysClr val="windowText" lastClr="000000"/>
              </a:solidFill>
              <a:latin typeface="ＭＳ Ｐゴシック"/>
            </a:rPr>
            <a:t>H29</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33</a:t>
          </a:r>
          <a:r>
            <a:rPr kumimoji="1" lang="ja-JP" altLang="en-US" sz="1300">
              <a:solidFill>
                <a:sysClr val="windowText" lastClr="000000"/>
              </a:solidFill>
              <a:latin typeface="ＭＳ Ｐゴシック"/>
            </a:rPr>
            <a:t>）を策定し、より適切な定員管理に努める。</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7900</xdr:rowOff>
    </xdr:from>
    <xdr:to>
      <xdr:col>24</xdr:col>
      <xdr:colOff>558800</xdr:colOff>
      <xdr:row>61</xdr:row>
      <xdr:rowOff>18999</xdr:rowOff>
    </xdr:to>
    <xdr:cxnSp macro="">
      <xdr:nvCxnSpPr>
        <xdr:cNvPr id="313" name="直線コネクタ 312"/>
        <xdr:cNvCxnSpPr/>
      </xdr:nvCxnSpPr>
      <xdr:spPr>
        <a:xfrm>
          <a:off x="16179800" y="10466350"/>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4"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162458</xdr:rowOff>
    </xdr:from>
    <xdr:to>
      <xdr:col>23</xdr:col>
      <xdr:colOff>406400</xdr:colOff>
      <xdr:row>61</xdr:row>
      <xdr:rowOff>7900</xdr:rowOff>
    </xdr:to>
    <xdr:cxnSp macro="">
      <xdr:nvCxnSpPr>
        <xdr:cNvPr id="316" name="直線コネクタ 315"/>
        <xdr:cNvCxnSpPr/>
      </xdr:nvCxnSpPr>
      <xdr:spPr>
        <a:xfrm>
          <a:off x="15290800" y="10449458"/>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149165</xdr:rowOff>
    </xdr:from>
    <xdr:ext cx="736600" cy="259045"/>
    <xdr:sp macro="" textlink="">
      <xdr:nvSpPr>
        <xdr:cNvPr id="318" name="テキスト ボックス 317"/>
        <xdr:cNvSpPr txBox="1"/>
      </xdr:nvSpPr>
      <xdr:spPr>
        <a:xfrm>
          <a:off x="15798800" y="1060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153289</xdr:rowOff>
    </xdr:from>
    <xdr:to>
      <xdr:col>22</xdr:col>
      <xdr:colOff>203200</xdr:colOff>
      <xdr:row>60</xdr:row>
      <xdr:rowOff>162458</xdr:rowOff>
    </xdr:to>
    <xdr:cxnSp macro="">
      <xdr:nvCxnSpPr>
        <xdr:cNvPr id="319" name="直線コネクタ 318"/>
        <xdr:cNvCxnSpPr/>
      </xdr:nvCxnSpPr>
      <xdr:spPr>
        <a:xfrm>
          <a:off x="14401800" y="10440289"/>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143857</xdr:rowOff>
    </xdr:from>
    <xdr:ext cx="762000" cy="259045"/>
    <xdr:sp macro="" textlink="">
      <xdr:nvSpPr>
        <xdr:cNvPr id="321" name="テキスト ボックス 320"/>
        <xdr:cNvSpPr txBox="1"/>
      </xdr:nvSpPr>
      <xdr:spPr>
        <a:xfrm>
          <a:off x="14909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141707</xdr:rowOff>
    </xdr:from>
    <xdr:to>
      <xdr:col>21</xdr:col>
      <xdr:colOff>0</xdr:colOff>
      <xdr:row>60</xdr:row>
      <xdr:rowOff>153289</xdr:rowOff>
    </xdr:to>
    <xdr:cxnSp macro="">
      <xdr:nvCxnSpPr>
        <xdr:cNvPr id="322" name="直線コネクタ 321"/>
        <xdr:cNvCxnSpPr/>
      </xdr:nvCxnSpPr>
      <xdr:spPr>
        <a:xfrm>
          <a:off x="13512800" y="10428707"/>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140479</xdr:rowOff>
    </xdr:from>
    <xdr:ext cx="762000" cy="259045"/>
    <xdr:sp macro="" textlink="">
      <xdr:nvSpPr>
        <xdr:cNvPr id="324" name="テキスト ボックス 323"/>
        <xdr:cNvSpPr txBox="1"/>
      </xdr:nvSpPr>
      <xdr:spPr>
        <a:xfrm>
          <a:off x="14020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26" name="テキスト ボックス 325"/>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139649</xdr:rowOff>
    </xdr:from>
    <xdr:to>
      <xdr:col>24</xdr:col>
      <xdr:colOff>609600</xdr:colOff>
      <xdr:row>61</xdr:row>
      <xdr:rowOff>69799</xdr:rowOff>
    </xdr:to>
    <xdr:sp macro="" textlink="">
      <xdr:nvSpPr>
        <xdr:cNvPr id="332" name="円/楕円 331"/>
        <xdr:cNvSpPr/>
      </xdr:nvSpPr>
      <xdr:spPr>
        <a:xfrm>
          <a:off x="16967200" y="10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60926</xdr:rowOff>
    </xdr:from>
    <xdr:ext cx="762000" cy="259045"/>
    <xdr:sp macro="" textlink="">
      <xdr:nvSpPr>
        <xdr:cNvPr id="333" name="定員管理の状況該当値テキスト"/>
        <xdr:cNvSpPr txBox="1"/>
      </xdr:nvSpPr>
      <xdr:spPr>
        <a:xfrm>
          <a:off x="17106900" y="103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128550</xdr:rowOff>
    </xdr:from>
    <xdr:to>
      <xdr:col>23</xdr:col>
      <xdr:colOff>457200</xdr:colOff>
      <xdr:row>61</xdr:row>
      <xdr:rowOff>58700</xdr:rowOff>
    </xdr:to>
    <xdr:sp macro="" textlink="">
      <xdr:nvSpPr>
        <xdr:cNvPr id="334" name="円/楕円 333"/>
        <xdr:cNvSpPr/>
      </xdr:nvSpPr>
      <xdr:spPr>
        <a:xfrm>
          <a:off x="16129000" y="104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68877</xdr:rowOff>
    </xdr:from>
    <xdr:ext cx="736600" cy="259045"/>
    <xdr:sp macro="" textlink="">
      <xdr:nvSpPr>
        <xdr:cNvPr id="335" name="テキスト ボックス 334"/>
        <xdr:cNvSpPr txBox="1"/>
      </xdr:nvSpPr>
      <xdr:spPr>
        <a:xfrm>
          <a:off x="15798800" y="101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111658</xdr:rowOff>
    </xdr:from>
    <xdr:to>
      <xdr:col>22</xdr:col>
      <xdr:colOff>254000</xdr:colOff>
      <xdr:row>61</xdr:row>
      <xdr:rowOff>41808</xdr:rowOff>
    </xdr:to>
    <xdr:sp macro="" textlink="">
      <xdr:nvSpPr>
        <xdr:cNvPr id="336" name="円/楕円 335"/>
        <xdr:cNvSpPr/>
      </xdr:nvSpPr>
      <xdr:spPr>
        <a:xfrm>
          <a:off x="15240000" y="103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51985</xdr:rowOff>
    </xdr:from>
    <xdr:ext cx="762000" cy="259045"/>
    <xdr:sp macro="" textlink="">
      <xdr:nvSpPr>
        <xdr:cNvPr id="337" name="テキスト ボックス 336"/>
        <xdr:cNvSpPr txBox="1"/>
      </xdr:nvSpPr>
      <xdr:spPr>
        <a:xfrm>
          <a:off x="14909800" y="1016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102489</xdr:rowOff>
    </xdr:from>
    <xdr:to>
      <xdr:col>21</xdr:col>
      <xdr:colOff>50800</xdr:colOff>
      <xdr:row>61</xdr:row>
      <xdr:rowOff>32639</xdr:rowOff>
    </xdr:to>
    <xdr:sp macro="" textlink="">
      <xdr:nvSpPr>
        <xdr:cNvPr id="338" name="円/楕円 337"/>
        <xdr:cNvSpPr/>
      </xdr:nvSpPr>
      <xdr:spPr>
        <a:xfrm>
          <a:off x="143510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42816</xdr:rowOff>
    </xdr:from>
    <xdr:ext cx="762000" cy="259045"/>
    <xdr:sp macro="" textlink="">
      <xdr:nvSpPr>
        <xdr:cNvPr id="339" name="テキスト ボックス 338"/>
        <xdr:cNvSpPr txBox="1"/>
      </xdr:nvSpPr>
      <xdr:spPr>
        <a:xfrm>
          <a:off x="14020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90907</xdr:rowOff>
    </xdr:from>
    <xdr:to>
      <xdr:col>19</xdr:col>
      <xdr:colOff>533400</xdr:colOff>
      <xdr:row>61</xdr:row>
      <xdr:rowOff>21057</xdr:rowOff>
    </xdr:to>
    <xdr:sp macro="" textlink="">
      <xdr:nvSpPr>
        <xdr:cNvPr id="340" name="円/楕円 339"/>
        <xdr:cNvSpPr/>
      </xdr:nvSpPr>
      <xdr:spPr>
        <a:xfrm>
          <a:off x="13462000" y="1037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31234</xdr:rowOff>
    </xdr:from>
    <xdr:ext cx="762000" cy="259045"/>
    <xdr:sp macro="" textlink="">
      <xdr:nvSpPr>
        <xdr:cNvPr id="341" name="テキスト ボックス 340"/>
        <xdr:cNvSpPr txBox="1"/>
      </xdr:nvSpPr>
      <xdr:spPr>
        <a:xfrm>
          <a:off x="13131800" y="1014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償還のピークを過ぎたことにより、順調に下がり続け、Ｈ</a:t>
          </a:r>
          <a:r>
            <a:rPr kumimoji="1" lang="en-US" altLang="ja-JP" sz="1300">
              <a:latin typeface="ＭＳ Ｐゴシック"/>
            </a:rPr>
            <a:t>26</a:t>
          </a:r>
          <a:r>
            <a:rPr kumimoji="1" lang="ja-JP" altLang="en-US" sz="1300">
              <a:latin typeface="ＭＳ Ｐゴシック"/>
            </a:rPr>
            <a:t>に類似団体平均を下回り、Ｈ</a:t>
          </a:r>
          <a:r>
            <a:rPr kumimoji="1" lang="en-US" altLang="ja-JP" sz="1300">
              <a:latin typeface="ＭＳ Ｐゴシック"/>
            </a:rPr>
            <a:t>27</a:t>
          </a:r>
          <a:r>
            <a:rPr kumimoji="1" lang="ja-JP" altLang="en-US" sz="1300">
              <a:latin typeface="ＭＳ Ｐゴシック"/>
            </a:rPr>
            <a:t>は大幅に下回った。今後とも、緊急度・住民ニーズを的確に把握した事業を選択することにより、起債に大きく頼ることのない財政運営に努める。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2" name="直線コネクタ 371"/>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3"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4" name="直線コネクタ 373"/>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6" name="直線コネクタ 37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23585</xdr:rowOff>
    </xdr:from>
    <xdr:to>
      <xdr:col>24</xdr:col>
      <xdr:colOff>558800</xdr:colOff>
      <xdr:row>41</xdr:row>
      <xdr:rowOff>81945</xdr:rowOff>
    </xdr:to>
    <xdr:cxnSp macro="">
      <xdr:nvCxnSpPr>
        <xdr:cNvPr id="377" name="直線コネクタ 376"/>
        <xdr:cNvCxnSpPr/>
      </xdr:nvCxnSpPr>
      <xdr:spPr>
        <a:xfrm flipV="1">
          <a:off x="16179800" y="6881585"/>
          <a:ext cx="8382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78"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9" name="フローチャート : 判断 37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81945</xdr:rowOff>
    </xdr:from>
    <xdr:to>
      <xdr:col>23</xdr:col>
      <xdr:colOff>406400</xdr:colOff>
      <xdr:row>43</xdr:row>
      <xdr:rowOff>106741</xdr:rowOff>
    </xdr:to>
    <xdr:cxnSp macro="">
      <xdr:nvCxnSpPr>
        <xdr:cNvPr id="380" name="直線コネクタ 379"/>
        <xdr:cNvCxnSpPr/>
      </xdr:nvCxnSpPr>
      <xdr:spPr>
        <a:xfrm flipV="1">
          <a:off x="15290800" y="7111395"/>
          <a:ext cx="889000" cy="36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1" name="フローチャート : 判断 380"/>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382" name="テキスト ボックス 381"/>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106741</xdr:rowOff>
    </xdr:from>
    <xdr:to>
      <xdr:col>22</xdr:col>
      <xdr:colOff>203200</xdr:colOff>
      <xdr:row>44</xdr:row>
      <xdr:rowOff>153609</xdr:rowOff>
    </xdr:to>
    <xdr:cxnSp macro="">
      <xdr:nvCxnSpPr>
        <xdr:cNvPr id="383" name="直線コネクタ 382"/>
        <xdr:cNvCxnSpPr/>
      </xdr:nvCxnSpPr>
      <xdr:spPr>
        <a:xfrm flipV="1">
          <a:off x="14401800" y="7479091"/>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4" name="フローチャート : 判断 383"/>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143829</xdr:rowOff>
    </xdr:from>
    <xdr:ext cx="762000" cy="259045"/>
    <xdr:sp macro="" textlink="">
      <xdr:nvSpPr>
        <xdr:cNvPr id="385" name="テキスト ボックス 384"/>
        <xdr:cNvSpPr txBox="1"/>
      </xdr:nvSpPr>
      <xdr:spPr>
        <a:xfrm>
          <a:off x="14909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153609</xdr:rowOff>
    </xdr:from>
    <xdr:to>
      <xdr:col>21</xdr:col>
      <xdr:colOff>0</xdr:colOff>
      <xdr:row>45</xdr:row>
      <xdr:rowOff>120045</xdr:rowOff>
    </xdr:to>
    <xdr:cxnSp macro="">
      <xdr:nvCxnSpPr>
        <xdr:cNvPr id="386" name="直線コネクタ 385"/>
        <xdr:cNvCxnSpPr/>
      </xdr:nvCxnSpPr>
      <xdr:spPr>
        <a:xfrm flipV="1">
          <a:off x="13512800" y="76974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7" name="フローチャート : 判断 386"/>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64303</xdr:rowOff>
    </xdr:from>
    <xdr:ext cx="762000" cy="259045"/>
    <xdr:sp macro="" textlink="">
      <xdr:nvSpPr>
        <xdr:cNvPr id="388" name="テキスト ボックス 387"/>
        <xdr:cNvSpPr txBox="1"/>
      </xdr:nvSpPr>
      <xdr:spPr>
        <a:xfrm>
          <a:off x="14020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9" name="フローチャート : 判断 388"/>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144736</xdr:rowOff>
    </xdr:from>
    <xdr:ext cx="762000" cy="259045"/>
    <xdr:sp macro="" textlink="">
      <xdr:nvSpPr>
        <xdr:cNvPr id="390" name="テキスト ボックス 389"/>
        <xdr:cNvSpPr txBox="1"/>
      </xdr:nvSpPr>
      <xdr:spPr>
        <a:xfrm>
          <a:off x="13131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96" name="円/楕円 395"/>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160762</xdr:rowOff>
    </xdr:from>
    <xdr:ext cx="762000" cy="259045"/>
    <xdr:sp macro="" textlink="">
      <xdr:nvSpPr>
        <xdr:cNvPr id="397" name="公債費負担の状況該当値テキスト"/>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31145</xdr:rowOff>
    </xdr:from>
    <xdr:to>
      <xdr:col>23</xdr:col>
      <xdr:colOff>457200</xdr:colOff>
      <xdr:row>41</xdr:row>
      <xdr:rowOff>132745</xdr:rowOff>
    </xdr:to>
    <xdr:sp macro="" textlink="">
      <xdr:nvSpPr>
        <xdr:cNvPr id="398" name="円/楕円 397"/>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142922</xdr:rowOff>
    </xdr:from>
    <xdr:ext cx="736600" cy="259045"/>
    <xdr:sp macro="" textlink="">
      <xdr:nvSpPr>
        <xdr:cNvPr id="399" name="テキスト ボックス 398"/>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55941</xdr:rowOff>
    </xdr:from>
    <xdr:to>
      <xdr:col>22</xdr:col>
      <xdr:colOff>254000</xdr:colOff>
      <xdr:row>43</xdr:row>
      <xdr:rowOff>157541</xdr:rowOff>
    </xdr:to>
    <xdr:sp macro="" textlink="">
      <xdr:nvSpPr>
        <xdr:cNvPr id="400" name="円/楕円 399"/>
        <xdr:cNvSpPr/>
      </xdr:nvSpPr>
      <xdr:spPr>
        <a:xfrm>
          <a:off x="15240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142318</xdr:rowOff>
    </xdr:from>
    <xdr:ext cx="762000" cy="259045"/>
    <xdr:sp macro="" textlink="">
      <xdr:nvSpPr>
        <xdr:cNvPr id="401" name="テキスト ボックス 400"/>
        <xdr:cNvSpPr txBox="1"/>
      </xdr:nvSpPr>
      <xdr:spPr>
        <a:xfrm>
          <a:off x="14909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102809</xdr:rowOff>
    </xdr:from>
    <xdr:to>
      <xdr:col>21</xdr:col>
      <xdr:colOff>50800</xdr:colOff>
      <xdr:row>45</xdr:row>
      <xdr:rowOff>32959</xdr:rowOff>
    </xdr:to>
    <xdr:sp macro="" textlink="">
      <xdr:nvSpPr>
        <xdr:cNvPr id="402" name="円/楕円 401"/>
        <xdr:cNvSpPr/>
      </xdr:nvSpPr>
      <xdr:spPr>
        <a:xfrm>
          <a:off x="14351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17736</xdr:rowOff>
    </xdr:from>
    <xdr:ext cx="762000" cy="259045"/>
    <xdr:sp macro="" textlink="">
      <xdr:nvSpPr>
        <xdr:cNvPr id="403" name="テキスト ボックス 402"/>
        <xdr:cNvSpPr txBox="1"/>
      </xdr:nvSpPr>
      <xdr:spPr>
        <a:xfrm>
          <a:off x="14020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69245</xdr:rowOff>
    </xdr:from>
    <xdr:to>
      <xdr:col>19</xdr:col>
      <xdr:colOff>533400</xdr:colOff>
      <xdr:row>45</xdr:row>
      <xdr:rowOff>170845</xdr:rowOff>
    </xdr:to>
    <xdr:sp macro="" textlink="">
      <xdr:nvSpPr>
        <xdr:cNvPr id="404" name="円/楕円 403"/>
        <xdr:cNvSpPr/>
      </xdr:nvSpPr>
      <xdr:spPr>
        <a:xfrm>
          <a:off x="13462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155622</xdr:rowOff>
    </xdr:from>
    <xdr:ext cx="762000" cy="259045"/>
    <xdr:sp macro="" textlink="">
      <xdr:nvSpPr>
        <xdr:cNvPr id="405" name="テキスト ボックス 404"/>
        <xdr:cNvSpPr txBox="1"/>
      </xdr:nvSpPr>
      <xdr:spPr>
        <a:xfrm>
          <a:off x="13131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類似団体の中で最も低くなっている主な要因としては、地方債残高が順調に減少していること、地方債の発行は、充当率及び交付税算入の高いものに限定していることがあげられる。今後も事業実施の適正化を図ることにより、財政の健全化に努め、現在の水準を維持する。</a:t>
          </a: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168461</xdr:rowOff>
    </xdr:from>
    <xdr:ext cx="762000" cy="259045"/>
    <xdr:sp macro="" textlink="">
      <xdr:nvSpPr>
        <xdr:cNvPr id="439" name="将来負担の状況平均値テキスト"/>
        <xdr:cNvSpPr txBox="1"/>
      </xdr:nvSpPr>
      <xdr:spPr>
        <a:xfrm>
          <a:off x="17106900" y="2397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0" name="フローチャート : 判断 439"/>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1" name="フローチャート : 判断 440"/>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2" name="テキスト ボックス 441"/>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71586</xdr:rowOff>
    </xdr:from>
    <xdr:to>
      <xdr:col>22</xdr:col>
      <xdr:colOff>254000</xdr:colOff>
      <xdr:row>15</xdr:row>
      <xdr:rowOff>1736</xdr:rowOff>
    </xdr:to>
    <xdr:sp macro="" textlink="">
      <xdr:nvSpPr>
        <xdr:cNvPr id="443" name="フローチャート : 判断 442"/>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4" name="テキスト ボックス 443"/>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156041</xdr:rowOff>
    </xdr:from>
    <xdr:to>
      <xdr:col>21</xdr:col>
      <xdr:colOff>50800</xdr:colOff>
      <xdr:row>15</xdr:row>
      <xdr:rowOff>86191</xdr:rowOff>
    </xdr:to>
    <xdr:sp macro="" textlink="">
      <xdr:nvSpPr>
        <xdr:cNvPr id="445" name="フローチャート : 判断 444"/>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46" name="テキスト ボックス 445"/>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7" name="フローチャート : 判断 446"/>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48" name="テキスト ボックス 447"/>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高知県佐川町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13,427
13,399
100.80
7,013,192
6,577,424
221,221
4,109,478
4,367,348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退職者</a:t>
          </a:r>
          <a:r>
            <a:rPr kumimoji="1" lang="en-US" altLang="ja-JP" sz="1300">
              <a:latin typeface="ＭＳ Ｐゴシック"/>
            </a:rPr>
            <a:t>5</a:t>
          </a:r>
          <a:r>
            <a:rPr kumimoji="1" lang="ja-JP" altLang="en-US" sz="1300">
              <a:latin typeface="ＭＳ Ｐゴシック"/>
            </a:rPr>
            <a:t>名に対し、業務量に応じた適正な職員配置を行うため、</a:t>
          </a:r>
          <a:r>
            <a:rPr kumimoji="1" lang="en-US" altLang="ja-JP" sz="1300">
              <a:latin typeface="ＭＳ Ｐゴシック"/>
            </a:rPr>
            <a:t>9</a:t>
          </a:r>
          <a:r>
            <a:rPr kumimoji="1" lang="ja-JP" altLang="en-US" sz="1300">
              <a:latin typeface="ＭＳ Ｐゴシック"/>
            </a:rPr>
            <a:t>名の新規採用をしたことにより、前年度より、増加しているが、類似団体平均、高知県平均と比較すると、人件費に係る経常収支比率は低くなっている。職員数や給与の水準が類似団体と比較して少ないことが主な要因となっている。また、再任用職員及び地域おこし協力隊員の増も一つの要因となっ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62992</xdr:rowOff>
    </xdr:from>
    <xdr:to>
      <xdr:col>7</xdr:col>
      <xdr:colOff>15875</xdr:colOff>
      <xdr:row>36</xdr:row>
      <xdr:rowOff>81280</xdr:rowOff>
    </xdr:to>
    <xdr:cxnSp macro="">
      <xdr:nvCxnSpPr>
        <xdr:cNvPr id="64" name="直線コネクタ 63"/>
        <xdr:cNvCxnSpPr/>
      </xdr:nvCxnSpPr>
      <xdr:spPr>
        <a:xfrm>
          <a:off x="3987800" y="6235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xdr:rowOff>
    </xdr:from>
    <xdr:to>
      <xdr:col>5</xdr:col>
      <xdr:colOff>549275</xdr:colOff>
      <xdr:row>36</xdr:row>
      <xdr:rowOff>62992</xdr:rowOff>
    </xdr:to>
    <xdr:cxnSp macro="">
      <xdr:nvCxnSpPr>
        <xdr:cNvPr id="67" name="直線コネクタ 66"/>
        <xdr:cNvCxnSpPr/>
      </xdr:nvCxnSpPr>
      <xdr:spPr>
        <a:xfrm>
          <a:off x="3098800" y="6180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3556</xdr:rowOff>
    </xdr:from>
    <xdr:to>
      <xdr:col>4</xdr:col>
      <xdr:colOff>346075</xdr:colOff>
      <xdr:row>36</xdr:row>
      <xdr:rowOff>8128</xdr:rowOff>
    </xdr:to>
    <xdr:cxnSp macro="">
      <xdr:nvCxnSpPr>
        <xdr:cNvPr id="70" name="直線コネクタ 69"/>
        <xdr:cNvCxnSpPr/>
      </xdr:nvCxnSpPr>
      <xdr:spPr>
        <a:xfrm>
          <a:off x="2209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170434</xdr:rowOff>
    </xdr:from>
    <xdr:to>
      <xdr:col>3</xdr:col>
      <xdr:colOff>142875</xdr:colOff>
      <xdr:row>36</xdr:row>
      <xdr:rowOff>3556</xdr:rowOff>
    </xdr:to>
    <xdr:cxnSp macro="">
      <xdr:nvCxnSpPr>
        <xdr:cNvPr id="73" name="直線コネクタ 72"/>
        <xdr:cNvCxnSpPr/>
      </xdr:nvCxnSpPr>
      <xdr:spPr>
        <a:xfrm>
          <a:off x="1320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30480</xdr:rowOff>
    </xdr:from>
    <xdr:to>
      <xdr:col>7</xdr:col>
      <xdr:colOff>66675</xdr:colOff>
      <xdr:row>36</xdr:row>
      <xdr:rowOff>132080</xdr:rowOff>
    </xdr:to>
    <xdr:sp macro="" textlink="">
      <xdr:nvSpPr>
        <xdr:cNvPr id="83" name="円/楕円 82"/>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47007</xdr:rowOff>
    </xdr:from>
    <xdr:ext cx="762000" cy="259045"/>
    <xdr:sp macro="" textlink="">
      <xdr:nvSpPr>
        <xdr:cNvPr id="84"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12192</xdr:rowOff>
    </xdr:from>
    <xdr:to>
      <xdr:col>5</xdr:col>
      <xdr:colOff>600075</xdr:colOff>
      <xdr:row>36</xdr:row>
      <xdr:rowOff>113792</xdr:rowOff>
    </xdr:to>
    <xdr:sp macro="" textlink="">
      <xdr:nvSpPr>
        <xdr:cNvPr id="85" name="円/楕円 84"/>
        <xdr:cNvSpPr/>
      </xdr:nvSpPr>
      <xdr:spPr>
        <a:xfrm>
          <a:off x="3937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123969</xdr:rowOff>
    </xdr:from>
    <xdr:ext cx="736600" cy="259045"/>
    <xdr:sp macro="" textlink="">
      <xdr:nvSpPr>
        <xdr:cNvPr id="86" name="テキスト ボックス 85"/>
        <xdr:cNvSpPr txBox="1"/>
      </xdr:nvSpPr>
      <xdr:spPr>
        <a:xfrm>
          <a:off x="3606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128778</xdr:rowOff>
    </xdr:from>
    <xdr:to>
      <xdr:col>4</xdr:col>
      <xdr:colOff>396875</xdr:colOff>
      <xdr:row>36</xdr:row>
      <xdr:rowOff>58928</xdr:rowOff>
    </xdr:to>
    <xdr:sp macro="" textlink="">
      <xdr:nvSpPr>
        <xdr:cNvPr id="87" name="円/楕円 86"/>
        <xdr:cNvSpPr/>
      </xdr:nvSpPr>
      <xdr:spPr>
        <a:xfrm>
          <a:off x="3048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69105</xdr:rowOff>
    </xdr:from>
    <xdr:ext cx="762000" cy="259045"/>
    <xdr:sp macro="" textlink="">
      <xdr:nvSpPr>
        <xdr:cNvPr id="88" name="テキスト ボックス 87"/>
        <xdr:cNvSpPr txBox="1"/>
      </xdr:nvSpPr>
      <xdr:spPr>
        <a:xfrm>
          <a:off x="2717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124206</xdr:rowOff>
    </xdr:from>
    <xdr:to>
      <xdr:col>3</xdr:col>
      <xdr:colOff>193675</xdr:colOff>
      <xdr:row>36</xdr:row>
      <xdr:rowOff>54356</xdr:rowOff>
    </xdr:to>
    <xdr:sp macro="" textlink="">
      <xdr:nvSpPr>
        <xdr:cNvPr id="89" name="円/楕円 88"/>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64533</xdr:rowOff>
    </xdr:from>
    <xdr:ext cx="762000" cy="259045"/>
    <xdr:sp macro="" textlink="">
      <xdr:nvSpPr>
        <xdr:cNvPr id="90" name="テキスト ボックス 89"/>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119634</xdr:rowOff>
    </xdr:from>
    <xdr:to>
      <xdr:col>1</xdr:col>
      <xdr:colOff>676275</xdr:colOff>
      <xdr:row>36</xdr:row>
      <xdr:rowOff>49784</xdr:rowOff>
    </xdr:to>
    <xdr:sp macro="" textlink="">
      <xdr:nvSpPr>
        <xdr:cNvPr id="91" name="円/楕円 90"/>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59961</xdr:rowOff>
    </xdr:from>
    <xdr:ext cx="762000" cy="259045"/>
    <xdr:sp macro="" textlink="">
      <xdr:nvSpPr>
        <xdr:cNvPr id="92" name="テキスト ボックス 91"/>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番号制度に係るシステム改修、総合計画策定（</a:t>
          </a:r>
          <a:r>
            <a:rPr kumimoji="1" lang="en-US" altLang="ja-JP" sz="1300">
              <a:solidFill>
                <a:sysClr val="windowText" lastClr="000000"/>
              </a:solidFill>
              <a:latin typeface="ＭＳ Ｐゴシック"/>
            </a:rPr>
            <a:t>H26</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）、家屋全棟調査委託（</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29</a:t>
          </a:r>
          <a:r>
            <a:rPr kumimoji="1" lang="ja-JP" altLang="en-US" sz="1300">
              <a:solidFill>
                <a:sysClr val="windowText" lastClr="000000"/>
              </a:solidFill>
              <a:latin typeface="ＭＳ Ｐゴシック"/>
            </a:rPr>
            <a:t>）などの事業が集中したことにより、前年度より、増加している。今後とも、行政コスト削減のため、物件費の抑制に努める。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127000</xdr:rowOff>
    </xdr:from>
    <xdr:to>
      <xdr:col>24</xdr:col>
      <xdr:colOff>31750</xdr:colOff>
      <xdr:row>17</xdr:row>
      <xdr:rowOff>54610</xdr:rowOff>
    </xdr:to>
    <xdr:cxnSp macro="">
      <xdr:nvCxnSpPr>
        <xdr:cNvPr id="125" name="直線コネクタ 124"/>
        <xdr:cNvCxnSpPr/>
      </xdr:nvCxnSpPr>
      <xdr:spPr>
        <a:xfrm>
          <a:off x="15671800" y="28702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16</xdr:row>
      <xdr:rowOff>127000</xdr:rowOff>
    </xdr:to>
    <xdr:cxnSp macro="">
      <xdr:nvCxnSpPr>
        <xdr:cNvPr id="128" name="直線コネクタ 127"/>
        <xdr:cNvCxnSpPr/>
      </xdr:nvCxnSpPr>
      <xdr:spPr>
        <a:xfrm>
          <a:off x="14782800" y="2679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0" name="テキスト ボックス 129"/>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77470</xdr:rowOff>
    </xdr:from>
    <xdr:to>
      <xdr:col>21</xdr:col>
      <xdr:colOff>361950</xdr:colOff>
      <xdr:row>15</xdr:row>
      <xdr:rowOff>107950</xdr:rowOff>
    </xdr:to>
    <xdr:cxnSp macro="">
      <xdr:nvCxnSpPr>
        <xdr:cNvPr id="131" name="直線コネクタ 130"/>
        <xdr:cNvCxnSpPr/>
      </xdr:nvCxnSpPr>
      <xdr:spPr>
        <a:xfrm>
          <a:off x="13893800" y="264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77470</xdr:rowOff>
    </xdr:from>
    <xdr:to>
      <xdr:col>20</xdr:col>
      <xdr:colOff>158750</xdr:colOff>
      <xdr:row>15</xdr:row>
      <xdr:rowOff>153670</xdr:rowOff>
    </xdr:to>
    <xdr:cxnSp macro="">
      <xdr:nvCxnSpPr>
        <xdr:cNvPr id="134" name="直線コネクタ 133"/>
        <xdr:cNvCxnSpPr/>
      </xdr:nvCxnSpPr>
      <xdr:spPr>
        <a:xfrm flipV="1">
          <a:off x="13004800" y="264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38" name="テキスト ボックス 137"/>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3810</xdr:rowOff>
    </xdr:from>
    <xdr:to>
      <xdr:col>24</xdr:col>
      <xdr:colOff>82550</xdr:colOff>
      <xdr:row>17</xdr:row>
      <xdr:rowOff>105410</xdr:rowOff>
    </xdr:to>
    <xdr:sp macro="" textlink="">
      <xdr:nvSpPr>
        <xdr:cNvPr id="144" name="円/楕円 143"/>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147337</xdr:rowOff>
    </xdr:from>
    <xdr:ext cx="762000" cy="259045"/>
    <xdr:sp macro="" textlink="">
      <xdr:nvSpPr>
        <xdr:cNvPr id="145" name="物件費該当値テキスト"/>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76200</xdr:rowOff>
    </xdr:from>
    <xdr:to>
      <xdr:col>22</xdr:col>
      <xdr:colOff>615950</xdr:colOff>
      <xdr:row>17</xdr:row>
      <xdr:rowOff>6350</xdr:rowOff>
    </xdr:to>
    <xdr:sp macro="" textlink="">
      <xdr:nvSpPr>
        <xdr:cNvPr id="146" name="円/楕円 145"/>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162577</xdr:rowOff>
    </xdr:from>
    <xdr:ext cx="736600" cy="259045"/>
    <xdr:sp macro="" textlink="">
      <xdr:nvSpPr>
        <xdr:cNvPr id="147" name="テキスト ボックス 146"/>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48" name="円/楕円 147"/>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49" name="テキスト ボックス 148"/>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26670</xdr:rowOff>
    </xdr:from>
    <xdr:to>
      <xdr:col>20</xdr:col>
      <xdr:colOff>209550</xdr:colOff>
      <xdr:row>15</xdr:row>
      <xdr:rowOff>128270</xdr:rowOff>
    </xdr:to>
    <xdr:sp macro="" textlink="">
      <xdr:nvSpPr>
        <xdr:cNvPr id="150" name="円/楕円 149"/>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138447</xdr:rowOff>
    </xdr:from>
    <xdr:ext cx="762000" cy="259045"/>
    <xdr:sp macro="" textlink="">
      <xdr:nvSpPr>
        <xdr:cNvPr id="151" name="テキスト ボックス 150"/>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102870</xdr:rowOff>
    </xdr:from>
    <xdr:to>
      <xdr:col>19</xdr:col>
      <xdr:colOff>6350</xdr:colOff>
      <xdr:row>16</xdr:row>
      <xdr:rowOff>33020</xdr:rowOff>
    </xdr:to>
    <xdr:sp macro="" textlink="">
      <xdr:nvSpPr>
        <xdr:cNvPr id="152" name="円/楕円 151"/>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43197</xdr:rowOff>
    </xdr:from>
    <xdr:ext cx="762000" cy="259045"/>
    <xdr:sp macro="" textlink="">
      <xdr:nvSpPr>
        <xdr:cNvPr id="153" name="テキスト ボックス 152"/>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よりは少し高く、前年度と比較すると増加しているが、全国平均や高知県平均と比較すると大幅に低い。上昇傾向にある要因としては、障害者自立支援サービス費、私立保育所運営費、更生医療などの増加が考えられ、今後もこれらの福祉関係経費の増加が見込まれ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57</xdr:row>
      <xdr:rowOff>127000</xdr:rowOff>
    </xdr:to>
    <xdr:cxnSp macro="">
      <xdr:nvCxnSpPr>
        <xdr:cNvPr id="186" name="直線コネクタ 185"/>
        <xdr:cNvCxnSpPr/>
      </xdr:nvCxnSpPr>
      <xdr:spPr>
        <a:xfrm>
          <a:off x="3987800" y="97663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168927</xdr:rowOff>
    </xdr:from>
    <xdr:ext cx="762000" cy="259045"/>
    <xdr:sp macro="" textlink="">
      <xdr:nvSpPr>
        <xdr:cNvPr id="187"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56</xdr:row>
      <xdr:rowOff>165100</xdr:rowOff>
    </xdr:to>
    <xdr:cxnSp macro="">
      <xdr:nvCxnSpPr>
        <xdr:cNvPr id="189" name="直線コネクタ 188"/>
        <xdr:cNvCxnSpPr/>
      </xdr:nvCxnSpPr>
      <xdr:spPr>
        <a:xfrm>
          <a:off x="3098800" y="9632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31750</xdr:rowOff>
    </xdr:from>
    <xdr:to>
      <xdr:col>4</xdr:col>
      <xdr:colOff>346075</xdr:colOff>
      <xdr:row>56</xdr:row>
      <xdr:rowOff>107950</xdr:rowOff>
    </xdr:to>
    <xdr:cxnSp macro="">
      <xdr:nvCxnSpPr>
        <xdr:cNvPr id="192" name="直線コネクタ 191"/>
        <xdr:cNvCxnSpPr/>
      </xdr:nvCxnSpPr>
      <xdr:spPr>
        <a:xfrm flipV="1">
          <a:off x="2209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107950</xdr:rowOff>
    </xdr:to>
    <xdr:cxnSp macro="">
      <xdr:nvCxnSpPr>
        <xdr:cNvPr id="195" name="直線コネクタ 194"/>
        <xdr:cNvCxnSpPr/>
      </xdr:nvCxnSpPr>
      <xdr:spPr>
        <a:xfrm>
          <a:off x="1320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199" name="テキスト ボックス 198"/>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76200</xdr:rowOff>
    </xdr:from>
    <xdr:to>
      <xdr:col>7</xdr:col>
      <xdr:colOff>66675</xdr:colOff>
      <xdr:row>58</xdr:row>
      <xdr:rowOff>6350</xdr:rowOff>
    </xdr:to>
    <xdr:sp macro="" textlink="">
      <xdr:nvSpPr>
        <xdr:cNvPr id="205" name="円/楕円 204"/>
        <xdr:cNvSpPr/>
      </xdr:nvSpPr>
      <xdr:spPr>
        <a:xfrm>
          <a:off x="4775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48277</xdr:rowOff>
    </xdr:from>
    <xdr:ext cx="762000" cy="259045"/>
    <xdr:sp macro="" textlink="">
      <xdr:nvSpPr>
        <xdr:cNvPr id="206" name="扶助費該当値テキスト"/>
        <xdr:cNvSpPr txBox="1"/>
      </xdr:nvSpPr>
      <xdr:spPr>
        <a:xfrm>
          <a:off x="4914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07" name="円/楕円 206"/>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08" name="テキスト ボックス 207"/>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152400</xdr:rowOff>
    </xdr:from>
    <xdr:to>
      <xdr:col>4</xdr:col>
      <xdr:colOff>396875</xdr:colOff>
      <xdr:row>56</xdr:row>
      <xdr:rowOff>82550</xdr:rowOff>
    </xdr:to>
    <xdr:sp macro="" textlink="">
      <xdr:nvSpPr>
        <xdr:cNvPr id="209" name="円/楕円 208"/>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92727</xdr:rowOff>
    </xdr:from>
    <xdr:ext cx="762000" cy="259045"/>
    <xdr:sp macro="" textlink="">
      <xdr:nvSpPr>
        <xdr:cNvPr id="210" name="テキスト ボックス 20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57150</xdr:rowOff>
    </xdr:from>
    <xdr:to>
      <xdr:col>3</xdr:col>
      <xdr:colOff>193675</xdr:colOff>
      <xdr:row>56</xdr:row>
      <xdr:rowOff>158750</xdr:rowOff>
    </xdr:to>
    <xdr:sp macro="" textlink="">
      <xdr:nvSpPr>
        <xdr:cNvPr id="211" name="円/楕円 210"/>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143527</xdr:rowOff>
    </xdr:from>
    <xdr:ext cx="762000" cy="259045"/>
    <xdr:sp macro="" textlink="">
      <xdr:nvSpPr>
        <xdr:cNvPr id="212" name="テキスト ボックス 211"/>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3" name="円/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35577</xdr:rowOff>
    </xdr:from>
    <xdr:ext cx="762000" cy="259045"/>
    <xdr:sp macro="" textlink="">
      <xdr:nvSpPr>
        <xdr:cNvPr id="214" name="テキスト ボックス 213"/>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その他に係る経常収支比率が類似団体平均を上回っているのは、農道及び用排水路改良事業などの維持補修費が増加しているためである。前年度より、</a:t>
          </a:r>
          <a:r>
            <a:rPr kumimoji="1" lang="en-US" altLang="ja-JP" sz="1300">
              <a:solidFill>
                <a:sysClr val="windowText" lastClr="000000"/>
              </a:solidFill>
              <a:latin typeface="ＭＳ Ｐゴシック"/>
            </a:rPr>
            <a:t>1.0</a:t>
          </a:r>
          <a:r>
            <a:rPr kumimoji="1" lang="ja-JP" altLang="en-US" sz="1300">
              <a:solidFill>
                <a:sysClr val="windowText" lastClr="000000"/>
              </a:solidFill>
              <a:latin typeface="ＭＳ Ｐゴシック"/>
            </a:rPr>
            <a:t>ポイント減少している主な要因としては国保特別会計繰出金の減少によるものである。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56134</xdr:rowOff>
    </xdr:from>
    <xdr:to>
      <xdr:col>24</xdr:col>
      <xdr:colOff>31750</xdr:colOff>
      <xdr:row>57</xdr:row>
      <xdr:rowOff>101854</xdr:rowOff>
    </xdr:to>
    <xdr:cxnSp macro="">
      <xdr:nvCxnSpPr>
        <xdr:cNvPr id="244" name="直線コネクタ 243"/>
        <xdr:cNvCxnSpPr/>
      </xdr:nvCxnSpPr>
      <xdr:spPr>
        <a:xfrm flipV="1">
          <a:off x="15671800" y="98287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5"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101854</xdr:rowOff>
    </xdr:from>
    <xdr:to>
      <xdr:col>22</xdr:col>
      <xdr:colOff>565150</xdr:colOff>
      <xdr:row>58</xdr:row>
      <xdr:rowOff>12700</xdr:rowOff>
    </xdr:to>
    <xdr:cxnSp macro="">
      <xdr:nvCxnSpPr>
        <xdr:cNvPr id="247" name="直線コネクタ 246"/>
        <xdr:cNvCxnSpPr/>
      </xdr:nvCxnSpPr>
      <xdr:spPr>
        <a:xfrm flipV="1">
          <a:off x="14782800" y="98745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49" name="テキスト ボックス 248"/>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115570</xdr:rowOff>
    </xdr:from>
    <xdr:to>
      <xdr:col>21</xdr:col>
      <xdr:colOff>361950</xdr:colOff>
      <xdr:row>58</xdr:row>
      <xdr:rowOff>12700</xdr:rowOff>
    </xdr:to>
    <xdr:cxnSp macro="">
      <xdr:nvCxnSpPr>
        <xdr:cNvPr id="250" name="直線コネクタ 249"/>
        <xdr:cNvCxnSpPr/>
      </xdr:nvCxnSpPr>
      <xdr:spPr>
        <a:xfrm>
          <a:off x="13893800" y="988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71391</xdr:rowOff>
    </xdr:from>
    <xdr:ext cx="762000" cy="259045"/>
    <xdr:sp macro="" textlink="">
      <xdr:nvSpPr>
        <xdr:cNvPr id="252" name="テキスト ボックス 251"/>
        <xdr:cNvSpPr txBox="1"/>
      </xdr:nvSpPr>
      <xdr:spPr>
        <a:xfrm>
          <a:off x="14401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88138</xdr:rowOff>
    </xdr:from>
    <xdr:to>
      <xdr:col>20</xdr:col>
      <xdr:colOff>158750</xdr:colOff>
      <xdr:row>57</xdr:row>
      <xdr:rowOff>115570</xdr:rowOff>
    </xdr:to>
    <xdr:cxnSp macro="">
      <xdr:nvCxnSpPr>
        <xdr:cNvPr id="253" name="直線コネクタ 252"/>
        <xdr:cNvCxnSpPr/>
      </xdr:nvCxnSpPr>
      <xdr:spPr>
        <a:xfrm>
          <a:off x="13004800" y="9860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66819</xdr:rowOff>
    </xdr:from>
    <xdr:ext cx="762000" cy="259045"/>
    <xdr:sp macro="" textlink="">
      <xdr:nvSpPr>
        <xdr:cNvPr id="255" name="テキスト ボックス 254"/>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43959</xdr:rowOff>
    </xdr:from>
    <xdr:ext cx="762000" cy="259045"/>
    <xdr:sp macro="" textlink="">
      <xdr:nvSpPr>
        <xdr:cNvPr id="257" name="テキスト ボックス 256"/>
        <xdr:cNvSpPr txBox="1"/>
      </xdr:nvSpPr>
      <xdr:spPr>
        <a:xfrm>
          <a:off x="12623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5334</xdr:rowOff>
    </xdr:from>
    <xdr:to>
      <xdr:col>24</xdr:col>
      <xdr:colOff>82550</xdr:colOff>
      <xdr:row>57</xdr:row>
      <xdr:rowOff>106934</xdr:rowOff>
    </xdr:to>
    <xdr:sp macro="" textlink="">
      <xdr:nvSpPr>
        <xdr:cNvPr id="263" name="円/楕円 262"/>
        <xdr:cNvSpPr/>
      </xdr:nvSpPr>
      <xdr:spPr>
        <a:xfrm>
          <a:off x="164592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148861</xdr:rowOff>
    </xdr:from>
    <xdr:ext cx="762000" cy="259045"/>
    <xdr:sp macro="" textlink="">
      <xdr:nvSpPr>
        <xdr:cNvPr id="264" name="その他該当値テキスト"/>
        <xdr:cNvSpPr txBox="1"/>
      </xdr:nvSpPr>
      <xdr:spPr>
        <a:xfrm>
          <a:off x="165989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51054</xdr:rowOff>
    </xdr:from>
    <xdr:to>
      <xdr:col>22</xdr:col>
      <xdr:colOff>615950</xdr:colOff>
      <xdr:row>57</xdr:row>
      <xdr:rowOff>152654</xdr:rowOff>
    </xdr:to>
    <xdr:sp macro="" textlink="">
      <xdr:nvSpPr>
        <xdr:cNvPr id="265" name="円/楕円 264"/>
        <xdr:cNvSpPr/>
      </xdr:nvSpPr>
      <xdr:spPr>
        <a:xfrm>
          <a:off x="15621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137431</xdr:rowOff>
    </xdr:from>
    <xdr:ext cx="736600" cy="259045"/>
    <xdr:sp macro="" textlink="">
      <xdr:nvSpPr>
        <xdr:cNvPr id="266" name="テキスト ボックス 265"/>
        <xdr:cNvSpPr txBox="1"/>
      </xdr:nvSpPr>
      <xdr:spPr>
        <a:xfrm>
          <a:off x="15290800" y="991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133350</xdr:rowOff>
    </xdr:from>
    <xdr:to>
      <xdr:col>21</xdr:col>
      <xdr:colOff>412750</xdr:colOff>
      <xdr:row>58</xdr:row>
      <xdr:rowOff>63500</xdr:rowOff>
    </xdr:to>
    <xdr:sp macro="" textlink="">
      <xdr:nvSpPr>
        <xdr:cNvPr id="267" name="円/楕円 266"/>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68" name="テキスト ボックス 267"/>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64770</xdr:rowOff>
    </xdr:from>
    <xdr:to>
      <xdr:col>20</xdr:col>
      <xdr:colOff>209550</xdr:colOff>
      <xdr:row>57</xdr:row>
      <xdr:rowOff>166370</xdr:rowOff>
    </xdr:to>
    <xdr:sp macro="" textlink="">
      <xdr:nvSpPr>
        <xdr:cNvPr id="269" name="円/楕円 268"/>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151147</xdr:rowOff>
    </xdr:from>
    <xdr:ext cx="762000" cy="259045"/>
    <xdr:sp macro="" textlink="">
      <xdr:nvSpPr>
        <xdr:cNvPr id="270" name="テキスト ボックス 269"/>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37338</xdr:rowOff>
    </xdr:from>
    <xdr:to>
      <xdr:col>19</xdr:col>
      <xdr:colOff>6350</xdr:colOff>
      <xdr:row>57</xdr:row>
      <xdr:rowOff>138938</xdr:rowOff>
    </xdr:to>
    <xdr:sp macro="" textlink="">
      <xdr:nvSpPr>
        <xdr:cNvPr id="271" name="円/楕円 270"/>
        <xdr:cNvSpPr/>
      </xdr:nvSpPr>
      <xdr:spPr>
        <a:xfrm>
          <a:off x="12954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123715</xdr:rowOff>
    </xdr:from>
    <xdr:ext cx="762000" cy="259045"/>
    <xdr:sp macro="" textlink="">
      <xdr:nvSpPr>
        <xdr:cNvPr id="272" name="テキスト ボックス 271"/>
        <xdr:cNvSpPr txBox="1"/>
      </xdr:nvSpPr>
      <xdr:spPr>
        <a:xfrm>
          <a:off x="12623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全国平均、高知県平均と比較しても高く、類似団体の中でも高くなっており、前年度より、</a:t>
          </a:r>
          <a:r>
            <a:rPr kumimoji="1" lang="en-US" altLang="ja-JP" sz="1300">
              <a:solidFill>
                <a:sysClr val="windowText" lastClr="000000"/>
              </a:solidFill>
              <a:latin typeface="ＭＳ Ｐゴシック"/>
            </a:rPr>
            <a:t>1.2</a:t>
          </a:r>
          <a:r>
            <a:rPr kumimoji="1" lang="ja-JP" altLang="en-US" sz="1300">
              <a:solidFill>
                <a:sysClr val="windowText" lastClr="000000"/>
              </a:solidFill>
              <a:latin typeface="ＭＳ Ｐゴシック"/>
            </a:rPr>
            <a:t>ポイント増加している。主な要因は地域住民生活等緊急支援のための交付金事業、人事交流職員人件費負担金、ふるさと寄附の返礼品の増加によるものである。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40132</xdr:rowOff>
    </xdr:from>
    <xdr:to>
      <xdr:col>24</xdr:col>
      <xdr:colOff>31750</xdr:colOff>
      <xdr:row>38</xdr:row>
      <xdr:rowOff>94996</xdr:rowOff>
    </xdr:to>
    <xdr:cxnSp macro="">
      <xdr:nvCxnSpPr>
        <xdr:cNvPr id="302" name="直線コネクタ 301"/>
        <xdr:cNvCxnSpPr/>
      </xdr:nvCxnSpPr>
      <xdr:spPr>
        <a:xfrm>
          <a:off x="15671800" y="65552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69850</xdr:rowOff>
    </xdr:from>
    <xdr:to>
      <xdr:col>22</xdr:col>
      <xdr:colOff>565150</xdr:colOff>
      <xdr:row>38</xdr:row>
      <xdr:rowOff>40132</xdr:rowOff>
    </xdr:to>
    <xdr:cxnSp macro="">
      <xdr:nvCxnSpPr>
        <xdr:cNvPr id="305" name="直線コネクタ 304"/>
        <xdr:cNvCxnSpPr/>
      </xdr:nvCxnSpPr>
      <xdr:spPr>
        <a:xfrm>
          <a:off x="14782800" y="64135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69850</xdr:rowOff>
    </xdr:from>
    <xdr:to>
      <xdr:col>21</xdr:col>
      <xdr:colOff>361950</xdr:colOff>
      <xdr:row>37</xdr:row>
      <xdr:rowOff>97282</xdr:rowOff>
    </xdr:to>
    <xdr:cxnSp macro="">
      <xdr:nvCxnSpPr>
        <xdr:cNvPr id="308" name="直線コネクタ 307"/>
        <xdr:cNvCxnSpPr/>
      </xdr:nvCxnSpPr>
      <xdr:spPr>
        <a:xfrm flipV="1">
          <a:off x="13893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0" name="テキスト ボックス 309"/>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60706</xdr:rowOff>
    </xdr:from>
    <xdr:to>
      <xdr:col>20</xdr:col>
      <xdr:colOff>158750</xdr:colOff>
      <xdr:row>37</xdr:row>
      <xdr:rowOff>97282</xdr:rowOff>
    </xdr:to>
    <xdr:cxnSp macro="">
      <xdr:nvCxnSpPr>
        <xdr:cNvPr id="311" name="直線コネクタ 310"/>
        <xdr:cNvCxnSpPr/>
      </xdr:nvCxnSpPr>
      <xdr:spPr>
        <a:xfrm>
          <a:off x="13004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5" name="テキスト ボックス 314"/>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44196</xdr:rowOff>
    </xdr:from>
    <xdr:to>
      <xdr:col>24</xdr:col>
      <xdr:colOff>82550</xdr:colOff>
      <xdr:row>38</xdr:row>
      <xdr:rowOff>145796</xdr:rowOff>
    </xdr:to>
    <xdr:sp macro="" textlink="">
      <xdr:nvSpPr>
        <xdr:cNvPr id="321" name="円/楕円 320"/>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16273</xdr:rowOff>
    </xdr:from>
    <xdr:ext cx="762000" cy="259045"/>
    <xdr:sp macro="" textlink="">
      <xdr:nvSpPr>
        <xdr:cNvPr id="322" name="補助費等該当値テキスト"/>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160782</xdr:rowOff>
    </xdr:from>
    <xdr:to>
      <xdr:col>22</xdr:col>
      <xdr:colOff>615950</xdr:colOff>
      <xdr:row>38</xdr:row>
      <xdr:rowOff>90932</xdr:rowOff>
    </xdr:to>
    <xdr:sp macro="" textlink="">
      <xdr:nvSpPr>
        <xdr:cNvPr id="323" name="円/楕円 322"/>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75709</xdr:rowOff>
    </xdr:from>
    <xdr:ext cx="736600" cy="259045"/>
    <xdr:sp macro="" textlink="">
      <xdr:nvSpPr>
        <xdr:cNvPr id="324" name="テキスト ボックス 323"/>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25" name="円/楕円 324"/>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26" name="テキスト ボックス 32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46482</xdr:rowOff>
    </xdr:from>
    <xdr:to>
      <xdr:col>20</xdr:col>
      <xdr:colOff>209550</xdr:colOff>
      <xdr:row>37</xdr:row>
      <xdr:rowOff>148082</xdr:rowOff>
    </xdr:to>
    <xdr:sp macro="" textlink="">
      <xdr:nvSpPr>
        <xdr:cNvPr id="327" name="円/楕円 326"/>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132859</xdr:rowOff>
    </xdr:from>
    <xdr:ext cx="762000" cy="259045"/>
    <xdr:sp macro="" textlink="">
      <xdr:nvSpPr>
        <xdr:cNvPr id="328" name="テキスト ボックス 327"/>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9906</xdr:rowOff>
    </xdr:from>
    <xdr:to>
      <xdr:col>19</xdr:col>
      <xdr:colOff>6350</xdr:colOff>
      <xdr:row>37</xdr:row>
      <xdr:rowOff>111506</xdr:rowOff>
    </xdr:to>
    <xdr:sp macro="" textlink="">
      <xdr:nvSpPr>
        <xdr:cNvPr id="329" name="円/楕円 328"/>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96283</xdr:rowOff>
    </xdr:from>
    <xdr:ext cx="762000" cy="259045"/>
    <xdr:sp macro="" textlink="">
      <xdr:nvSpPr>
        <xdr:cNvPr id="330" name="テキスト ボックス 329"/>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長期債元金及び利子の減により、</a:t>
          </a:r>
          <a:r>
            <a:rPr kumimoji="1" lang="en-US" altLang="ja-JP" sz="1300">
              <a:solidFill>
                <a:sysClr val="windowText" lastClr="000000"/>
              </a:solidFill>
              <a:latin typeface="ＭＳ Ｐゴシック"/>
            </a:rPr>
            <a:t>H26</a:t>
          </a:r>
          <a:r>
            <a:rPr kumimoji="1" lang="ja-JP" altLang="en-US" sz="1300">
              <a:solidFill>
                <a:sysClr val="windowText" lastClr="000000"/>
              </a:solidFill>
              <a:latin typeface="ＭＳ Ｐゴシック"/>
            </a:rPr>
            <a:t>に類似団体を下回り、</a:t>
          </a:r>
          <a:r>
            <a:rPr kumimoji="1" lang="en-US" altLang="ja-JP" sz="1300">
              <a:solidFill>
                <a:sysClr val="windowText" lastClr="000000"/>
              </a:solidFill>
              <a:latin typeface="ＭＳ Ｐゴシック"/>
            </a:rPr>
            <a:t>H27</a:t>
          </a:r>
          <a:r>
            <a:rPr kumimoji="1" lang="ja-JP" altLang="en-US" sz="1300">
              <a:solidFill>
                <a:sysClr val="windowText" lastClr="000000"/>
              </a:solidFill>
              <a:latin typeface="ＭＳ Ｐゴシック"/>
            </a:rPr>
            <a:t>は前年度より、</a:t>
          </a:r>
          <a:r>
            <a:rPr kumimoji="1" lang="en-US" altLang="ja-JP" sz="1300">
              <a:solidFill>
                <a:sysClr val="windowText" lastClr="000000"/>
              </a:solidFill>
              <a:latin typeface="ＭＳ Ｐゴシック"/>
            </a:rPr>
            <a:t>0.8</a:t>
          </a:r>
          <a:r>
            <a:rPr kumimoji="1" lang="ja-JP" altLang="en-US" sz="1300">
              <a:solidFill>
                <a:sysClr val="windowText" lastClr="000000"/>
              </a:solidFill>
              <a:latin typeface="ＭＳ Ｐゴシック"/>
            </a:rPr>
            <a:t>ポイント減少となり、順調に下がり続けている。実質公債費比率も下がっており、今後も有利な地方債の発行に努める。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37846</xdr:rowOff>
    </xdr:from>
    <xdr:to>
      <xdr:col>7</xdr:col>
      <xdr:colOff>15875</xdr:colOff>
      <xdr:row>77</xdr:row>
      <xdr:rowOff>74422</xdr:rowOff>
    </xdr:to>
    <xdr:cxnSp macro="">
      <xdr:nvCxnSpPr>
        <xdr:cNvPr id="360" name="直線コネクタ 359"/>
        <xdr:cNvCxnSpPr/>
      </xdr:nvCxnSpPr>
      <xdr:spPr>
        <a:xfrm flipV="1">
          <a:off x="3987800" y="132394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74422</xdr:rowOff>
    </xdr:from>
    <xdr:to>
      <xdr:col>5</xdr:col>
      <xdr:colOff>549275</xdr:colOff>
      <xdr:row>78</xdr:row>
      <xdr:rowOff>21844</xdr:rowOff>
    </xdr:to>
    <xdr:cxnSp macro="">
      <xdr:nvCxnSpPr>
        <xdr:cNvPr id="363" name="直線コネクタ 362"/>
        <xdr:cNvCxnSpPr/>
      </xdr:nvCxnSpPr>
      <xdr:spPr>
        <a:xfrm flipV="1">
          <a:off x="3098800" y="132760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21844</xdr:rowOff>
    </xdr:from>
    <xdr:to>
      <xdr:col>4</xdr:col>
      <xdr:colOff>346075</xdr:colOff>
      <xdr:row>79</xdr:row>
      <xdr:rowOff>33274</xdr:rowOff>
    </xdr:to>
    <xdr:cxnSp macro="">
      <xdr:nvCxnSpPr>
        <xdr:cNvPr id="366" name="直線コネクタ 365"/>
        <xdr:cNvCxnSpPr/>
      </xdr:nvCxnSpPr>
      <xdr:spPr>
        <a:xfrm flipV="1">
          <a:off x="2209800" y="133949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68" name="テキスト ボックス 367"/>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33274</xdr:rowOff>
    </xdr:from>
    <xdr:to>
      <xdr:col>3</xdr:col>
      <xdr:colOff>142875</xdr:colOff>
      <xdr:row>79</xdr:row>
      <xdr:rowOff>106426</xdr:rowOff>
    </xdr:to>
    <xdr:cxnSp macro="">
      <xdr:nvCxnSpPr>
        <xdr:cNvPr id="369" name="直線コネクタ 368"/>
        <xdr:cNvCxnSpPr/>
      </xdr:nvCxnSpPr>
      <xdr:spPr>
        <a:xfrm flipV="1">
          <a:off x="1320800" y="135778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71" name="テキスト ボックス 370"/>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158496</xdr:rowOff>
    </xdr:from>
    <xdr:to>
      <xdr:col>7</xdr:col>
      <xdr:colOff>66675</xdr:colOff>
      <xdr:row>77</xdr:row>
      <xdr:rowOff>88646</xdr:rowOff>
    </xdr:to>
    <xdr:sp macro="" textlink="">
      <xdr:nvSpPr>
        <xdr:cNvPr id="379" name="円/楕円 378"/>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3573</xdr:rowOff>
    </xdr:from>
    <xdr:ext cx="762000" cy="259045"/>
    <xdr:sp macro="" textlink="">
      <xdr:nvSpPr>
        <xdr:cNvPr id="380" name="公債費該当値テキスト"/>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23622</xdr:rowOff>
    </xdr:from>
    <xdr:to>
      <xdr:col>5</xdr:col>
      <xdr:colOff>600075</xdr:colOff>
      <xdr:row>77</xdr:row>
      <xdr:rowOff>125222</xdr:rowOff>
    </xdr:to>
    <xdr:sp macro="" textlink="">
      <xdr:nvSpPr>
        <xdr:cNvPr id="381" name="円/楕円 380"/>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82" name="テキスト ボックス 381"/>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142494</xdr:rowOff>
    </xdr:from>
    <xdr:to>
      <xdr:col>4</xdr:col>
      <xdr:colOff>396875</xdr:colOff>
      <xdr:row>78</xdr:row>
      <xdr:rowOff>72644</xdr:rowOff>
    </xdr:to>
    <xdr:sp macro="" textlink="">
      <xdr:nvSpPr>
        <xdr:cNvPr id="383" name="円/楕円 382"/>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84" name="テキスト ボックス 383"/>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153924</xdr:rowOff>
    </xdr:from>
    <xdr:to>
      <xdr:col>3</xdr:col>
      <xdr:colOff>193675</xdr:colOff>
      <xdr:row>79</xdr:row>
      <xdr:rowOff>84074</xdr:rowOff>
    </xdr:to>
    <xdr:sp macro="" textlink="">
      <xdr:nvSpPr>
        <xdr:cNvPr id="385" name="円/楕円 384"/>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68851</xdr:rowOff>
    </xdr:from>
    <xdr:ext cx="762000" cy="259045"/>
    <xdr:sp macro="" textlink="">
      <xdr:nvSpPr>
        <xdr:cNvPr id="386" name="テキスト ボックス 385"/>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55626</xdr:rowOff>
    </xdr:from>
    <xdr:to>
      <xdr:col>1</xdr:col>
      <xdr:colOff>676275</xdr:colOff>
      <xdr:row>79</xdr:row>
      <xdr:rowOff>157226</xdr:rowOff>
    </xdr:to>
    <xdr:sp macro="" textlink="">
      <xdr:nvSpPr>
        <xdr:cNvPr id="387" name="円/楕円 386"/>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142003</xdr:rowOff>
    </xdr:from>
    <xdr:ext cx="762000" cy="259045"/>
    <xdr:sp macro="" textlink="">
      <xdr:nvSpPr>
        <xdr:cNvPr id="388" name="テキスト ボックス 387"/>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公債費以外では、前年度より</a:t>
          </a:r>
          <a:r>
            <a:rPr kumimoji="1" lang="en-US" altLang="ja-JP" sz="1300">
              <a:latin typeface="ＭＳ Ｐゴシック"/>
            </a:rPr>
            <a:t>2.6</a:t>
          </a:r>
          <a:r>
            <a:rPr kumimoji="1" lang="ja-JP" altLang="en-US" sz="1300">
              <a:latin typeface="ＭＳ Ｐゴシック"/>
            </a:rPr>
            <a:t>ポイント増となった。主な要因は前年度比で扶助費</a:t>
          </a:r>
          <a:r>
            <a:rPr kumimoji="1" lang="en-US" altLang="ja-JP" sz="1300">
              <a:latin typeface="ＭＳ Ｐゴシック"/>
            </a:rPr>
            <a:t>14.3</a:t>
          </a:r>
          <a:r>
            <a:rPr kumimoji="1" lang="ja-JP" altLang="en-US" sz="1300">
              <a:latin typeface="ＭＳ Ｐゴシック"/>
            </a:rPr>
            <a:t>％増、物件費</a:t>
          </a:r>
          <a:r>
            <a:rPr kumimoji="1" lang="en-US" altLang="ja-JP" sz="1300">
              <a:latin typeface="ＭＳ Ｐゴシック"/>
            </a:rPr>
            <a:t>10.9</a:t>
          </a:r>
          <a:r>
            <a:rPr kumimoji="1" lang="ja-JP" altLang="en-US" sz="1300">
              <a:latin typeface="ＭＳ Ｐゴシック"/>
            </a:rPr>
            <a:t>％増、維持補修費</a:t>
          </a:r>
          <a:r>
            <a:rPr kumimoji="1" lang="en-US" altLang="ja-JP" sz="1300">
              <a:latin typeface="ＭＳ Ｐゴシック"/>
            </a:rPr>
            <a:t>47.6</a:t>
          </a:r>
          <a:r>
            <a:rPr kumimoji="1" lang="ja-JP" altLang="en-US" sz="1300">
              <a:latin typeface="ＭＳ Ｐゴシック"/>
            </a:rPr>
            <a:t>％増となったことによるものである。</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50800</xdr:rowOff>
    </xdr:from>
    <xdr:to>
      <xdr:col>24</xdr:col>
      <xdr:colOff>31750</xdr:colOff>
      <xdr:row>78</xdr:row>
      <xdr:rowOff>149861</xdr:rowOff>
    </xdr:to>
    <xdr:cxnSp macro="">
      <xdr:nvCxnSpPr>
        <xdr:cNvPr id="421" name="直線コネクタ 420"/>
        <xdr:cNvCxnSpPr/>
      </xdr:nvCxnSpPr>
      <xdr:spPr>
        <a:xfrm>
          <a:off x="15671800" y="134239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5080</xdr:rowOff>
    </xdr:from>
    <xdr:to>
      <xdr:col>22</xdr:col>
      <xdr:colOff>565150</xdr:colOff>
      <xdr:row>78</xdr:row>
      <xdr:rowOff>50800</xdr:rowOff>
    </xdr:to>
    <xdr:cxnSp macro="">
      <xdr:nvCxnSpPr>
        <xdr:cNvPr id="424" name="直線コネクタ 423"/>
        <xdr:cNvCxnSpPr/>
      </xdr:nvCxnSpPr>
      <xdr:spPr>
        <a:xfrm>
          <a:off x="14782800" y="132067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6" name="テキスト ボックス 425"/>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138430</xdr:rowOff>
    </xdr:from>
    <xdr:to>
      <xdr:col>21</xdr:col>
      <xdr:colOff>361950</xdr:colOff>
      <xdr:row>77</xdr:row>
      <xdr:rowOff>5080</xdr:rowOff>
    </xdr:to>
    <xdr:cxnSp macro="">
      <xdr:nvCxnSpPr>
        <xdr:cNvPr id="427" name="直線コネクタ 426"/>
        <xdr:cNvCxnSpPr/>
      </xdr:nvCxnSpPr>
      <xdr:spPr>
        <a:xfrm>
          <a:off x="13893800" y="13168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29" name="テキスト ボックス 428"/>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92711</xdr:rowOff>
    </xdr:from>
    <xdr:to>
      <xdr:col>20</xdr:col>
      <xdr:colOff>158750</xdr:colOff>
      <xdr:row>76</xdr:row>
      <xdr:rowOff>138430</xdr:rowOff>
    </xdr:to>
    <xdr:cxnSp macro="">
      <xdr:nvCxnSpPr>
        <xdr:cNvPr id="430" name="直線コネクタ 429"/>
        <xdr:cNvCxnSpPr/>
      </xdr:nvCxnSpPr>
      <xdr:spPr>
        <a:xfrm>
          <a:off x="13004800" y="131229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32" name="テキスト ボックス 431"/>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63516</xdr:rowOff>
    </xdr:from>
    <xdr:ext cx="762000" cy="259045"/>
    <xdr:sp macro="" textlink="">
      <xdr:nvSpPr>
        <xdr:cNvPr id="434" name="テキスト ボックス 43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99061</xdr:rowOff>
    </xdr:from>
    <xdr:to>
      <xdr:col>24</xdr:col>
      <xdr:colOff>82550</xdr:colOff>
      <xdr:row>79</xdr:row>
      <xdr:rowOff>29211</xdr:rowOff>
    </xdr:to>
    <xdr:sp macro="" textlink="">
      <xdr:nvSpPr>
        <xdr:cNvPr id="440" name="円/楕円 439"/>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71138</xdr:rowOff>
    </xdr:from>
    <xdr:ext cx="762000" cy="259045"/>
    <xdr:sp macro="" textlink="">
      <xdr:nvSpPr>
        <xdr:cNvPr id="441"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0</xdr:rowOff>
    </xdr:from>
    <xdr:to>
      <xdr:col>22</xdr:col>
      <xdr:colOff>615950</xdr:colOff>
      <xdr:row>78</xdr:row>
      <xdr:rowOff>101600</xdr:rowOff>
    </xdr:to>
    <xdr:sp macro="" textlink="">
      <xdr:nvSpPr>
        <xdr:cNvPr id="442" name="円/楕円 441"/>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86377</xdr:rowOff>
    </xdr:from>
    <xdr:ext cx="736600" cy="259045"/>
    <xdr:sp macro="" textlink="">
      <xdr:nvSpPr>
        <xdr:cNvPr id="443" name="テキスト ボックス 442"/>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125730</xdr:rowOff>
    </xdr:from>
    <xdr:to>
      <xdr:col>21</xdr:col>
      <xdr:colOff>412750</xdr:colOff>
      <xdr:row>77</xdr:row>
      <xdr:rowOff>55880</xdr:rowOff>
    </xdr:to>
    <xdr:sp macro="" textlink="">
      <xdr:nvSpPr>
        <xdr:cNvPr id="444" name="円/楕円 443"/>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66057</xdr:rowOff>
    </xdr:from>
    <xdr:ext cx="762000" cy="259045"/>
    <xdr:sp macro="" textlink="">
      <xdr:nvSpPr>
        <xdr:cNvPr id="445" name="テキスト ボックス 444"/>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87630</xdr:rowOff>
    </xdr:from>
    <xdr:to>
      <xdr:col>20</xdr:col>
      <xdr:colOff>209550</xdr:colOff>
      <xdr:row>77</xdr:row>
      <xdr:rowOff>17780</xdr:rowOff>
    </xdr:to>
    <xdr:sp macro="" textlink="">
      <xdr:nvSpPr>
        <xdr:cNvPr id="446" name="円/楕円 445"/>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27957</xdr:rowOff>
    </xdr:from>
    <xdr:ext cx="762000" cy="259045"/>
    <xdr:sp macro="" textlink="">
      <xdr:nvSpPr>
        <xdr:cNvPr id="447" name="テキスト ボックス 446"/>
        <xdr:cNvSpPr txBox="1"/>
      </xdr:nvSpPr>
      <xdr:spPr>
        <a:xfrm>
          <a:off x="13512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41911</xdr:rowOff>
    </xdr:from>
    <xdr:to>
      <xdr:col>19</xdr:col>
      <xdr:colOff>6350</xdr:colOff>
      <xdr:row>76</xdr:row>
      <xdr:rowOff>143511</xdr:rowOff>
    </xdr:to>
    <xdr:sp macro="" textlink="">
      <xdr:nvSpPr>
        <xdr:cNvPr id="448" name="円/楕円 447"/>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153687</xdr:rowOff>
    </xdr:from>
    <xdr:ext cx="762000" cy="259045"/>
    <xdr:sp macro="" textlink="">
      <xdr:nvSpPr>
        <xdr:cNvPr id="449" name="テキスト ボックス 448"/>
        <xdr:cNvSpPr txBox="1"/>
      </xdr:nvSpPr>
      <xdr:spPr>
        <a:xfrm>
          <a:off x="12623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高知県佐川町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50213</xdr:rowOff>
    </xdr:from>
    <xdr:to>
      <xdr:col>4</xdr:col>
      <xdr:colOff>1117600</xdr:colOff>
      <xdr:row>18</xdr:row>
      <xdr:rowOff>81036</xdr:rowOff>
    </xdr:to>
    <xdr:cxnSp macro="">
      <xdr:nvCxnSpPr>
        <xdr:cNvPr id="50" name="直線コネクタ 49"/>
        <xdr:cNvCxnSpPr/>
      </xdr:nvCxnSpPr>
      <xdr:spPr bwMode="auto">
        <a:xfrm flipV="1">
          <a:off x="5003800" y="3183938"/>
          <a:ext cx="647700" cy="3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114802</xdr:rowOff>
    </xdr:from>
    <xdr:ext cx="762000" cy="259045"/>
    <xdr:sp macro="" textlink="">
      <xdr:nvSpPr>
        <xdr:cNvPr id="51" name="人口1人当たり決算額の推移平均値テキスト130"/>
        <xdr:cNvSpPr txBox="1"/>
      </xdr:nvSpPr>
      <xdr:spPr>
        <a:xfrm>
          <a:off x="5740400" y="29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81036</xdr:rowOff>
    </xdr:from>
    <xdr:to>
      <xdr:col>4</xdr:col>
      <xdr:colOff>469900</xdr:colOff>
      <xdr:row>18</xdr:row>
      <xdr:rowOff>118923</xdr:rowOff>
    </xdr:to>
    <xdr:cxnSp macro="">
      <xdr:nvCxnSpPr>
        <xdr:cNvPr id="53" name="直線コネクタ 52"/>
        <xdr:cNvCxnSpPr/>
      </xdr:nvCxnSpPr>
      <xdr:spPr bwMode="auto">
        <a:xfrm flipV="1">
          <a:off x="4305300" y="3214761"/>
          <a:ext cx="698500" cy="37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102814</xdr:rowOff>
    </xdr:from>
    <xdr:to>
      <xdr:col>3</xdr:col>
      <xdr:colOff>904875</xdr:colOff>
      <xdr:row>18</xdr:row>
      <xdr:rowOff>118923</xdr:rowOff>
    </xdr:to>
    <xdr:cxnSp macro="">
      <xdr:nvCxnSpPr>
        <xdr:cNvPr id="56" name="直線コネクタ 55"/>
        <xdr:cNvCxnSpPr/>
      </xdr:nvCxnSpPr>
      <xdr:spPr bwMode="auto">
        <a:xfrm>
          <a:off x="3606800" y="3236539"/>
          <a:ext cx="698500" cy="16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102814</xdr:rowOff>
    </xdr:from>
    <xdr:to>
      <xdr:col>3</xdr:col>
      <xdr:colOff>206375</xdr:colOff>
      <xdr:row>18</xdr:row>
      <xdr:rowOff>110335</xdr:rowOff>
    </xdr:to>
    <xdr:cxnSp macro="">
      <xdr:nvCxnSpPr>
        <xdr:cNvPr id="59" name="直線コネクタ 58"/>
        <xdr:cNvCxnSpPr/>
      </xdr:nvCxnSpPr>
      <xdr:spPr bwMode="auto">
        <a:xfrm flipV="1">
          <a:off x="2908300" y="3236539"/>
          <a:ext cx="698500" cy="7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170863</xdr:rowOff>
    </xdr:from>
    <xdr:to>
      <xdr:col>5</xdr:col>
      <xdr:colOff>34925</xdr:colOff>
      <xdr:row>18</xdr:row>
      <xdr:rowOff>101013</xdr:rowOff>
    </xdr:to>
    <xdr:sp macro="" textlink="">
      <xdr:nvSpPr>
        <xdr:cNvPr id="69" name="円/楕円 68"/>
        <xdr:cNvSpPr/>
      </xdr:nvSpPr>
      <xdr:spPr bwMode="auto">
        <a:xfrm>
          <a:off x="5600700" y="313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142940</xdr:rowOff>
    </xdr:from>
    <xdr:ext cx="762000" cy="259045"/>
    <xdr:sp macro="" textlink="">
      <xdr:nvSpPr>
        <xdr:cNvPr id="70" name="人口1人当たり決算額の推移該当値テキスト130"/>
        <xdr:cNvSpPr txBox="1"/>
      </xdr:nvSpPr>
      <xdr:spPr>
        <a:xfrm>
          <a:off x="5740400" y="310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98,827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30236</xdr:rowOff>
    </xdr:from>
    <xdr:to>
      <xdr:col>4</xdr:col>
      <xdr:colOff>520700</xdr:colOff>
      <xdr:row>18</xdr:row>
      <xdr:rowOff>131836</xdr:rowOff>
    </xdr:to>
    <xdr:sp macro="" textlink="">
      <xdr:nvSpPr>
        <xdr:cNvPr id="71" name="円/楕円 70"/>
        <xdr:cNvSpPr/>
      </xdr:nvSpPr>
      <xdr:spPr bwMode="auto">
        <a:xfrm>
          <a:off x="4953000" y="316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116613</xdr:rowOff>
    </xdr:from>
    <xdr:ext cx="736600" cy="259045"/>
    <xdr:sp macro="" textlink="">
      <xdr:nvSpPr>
        <xdr:cNvPr id="72" name="テキスト ボックス 71"/>
        <xdr:cNvSpPr txBox="1"/>
      </xdr:nvSpPr>
      <xdr:spPr>
        <a:xfrm>
          <a:off x="4622800" y="325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94,782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68123</xdr:rowOff>
    </xdr:from>
    <xdr:to>
      <xdr:col>3</xdr:col>
      <xdr:colOff>955675</xdr:colOff>
      <xdr:row>18</xdr:row>
      <xdr:rowOff>169723</xdr:rowOff>
    </xdr:to>
    <xdr:sp macro="" textlink="">
      <xdr:nvSpPr>
        <xdr:cNvPr id="73" name="円/楕円 72"/>
        <xdr:cNvSpPr/>
      </xdr:nvSpPr>
      <xdr:spPr bwMode="auto">
        <a:xfrm>
          <a:off x="4254500" y="3201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154500</xdr:rowOff>
    </xdr:from>
    <xdr:ext cx="762000" cy="259045"/>
    <xdr:sp macro="" textlink="">
      <xdr:nvSpPr>
        <xdr:cNvPr id="74" name="テキスト ボックス 73"/>
        <xdr:cNvSpPr txBox="1"/>
      </xdr:nvSpPr>
      <xdr:spPr>
        <a:xfrm>
          <a:off x="3924300" y="328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89,810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52014</xdr:rowOff>
    </xdr:from>
    <xdr:to>
      <xdr:col>3</xdr:col>
      <xdr:colOff>257175</xdr:colOff>
      <xdr:row>18</xdr:row>
      <xdr:rowOff>153614</xdr:rowOff>
    </xdr:to>
    <xdr:sp macro="" textlink="">
      <xdr:nvSpPr>
        <xdr:cNvPr id="75" name="円/楕円 74"/>
        <xdr:cNvSpPr/>
      </xdr:nvSpPr>
      <xdr:spPr bwMode="auto">
        <a:xfrm>
          <a:off x="3556000" y="3185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138391</xdr:rowOff>
    </xdr:from>
    <xdr:ext cx="762000" cy="259045"/>
    <xdr:sp macro="" textlink="">
      <xdr:nvSpPr>
        <xdr:cNvPr id="76" name="テキスト ボックス 75"/>
        <xdr:cNvSpPr txBox="1"/>
      </xdr:nvSpPr>
      <xdr:spPr>
        <a:xfrm>
          <a:off x="3225800" y="327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91,924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59535</xdr:rowOff>
    </xdr:from>
    <xdr:to>
      <xdr:col>2</xdr:col>
      <xdr:colOff>692150</xdr:colOff>
      <xdr:row>18</xdr:row>
      <xdr:rowOff>161135</xdr:rowOff>
    </xdr:to>
    <xdr:sp macro="" textlink="">
      <xdr:nvSpPr>
        <xdr:cNvPr id="77" name="円/楕円 76"/>
        <xdr:cNvSpPr/>
      </xdr:nvSpPr>
      <xdr:spPr bwMode="auto">
        <a:xfrm>
          <a:off x="2857500" y="3193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145912</xdr:rowOff>
    </xdr:from>
    <xdr:ext cx="762000" cy="259045"/>
    <xdr:sp macro="" textlink="">
      <xdr:nvSpPr>
        <xdr:cNvPr id="78" name="テキスト ボックス 77"/>
        <xdr:cNvSpPr txBox="1"/>
      </xdr:nvSpPr>
      <xdr:spPr>
        <a:xfrm>
          <a:off x="2527300" y="327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90,937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170137</xdr:rowOff>
    </xdr:from>
    <xdr:to>
      <xdr:col>4</xdr:col>
      <xdr:colOff>1117600</xdr:colOff>
      <xdr:row>37</xdr:row>
      <xdr:rowOff>92870</xdr:rowOff>
    </xdr:to>
    <xdr:cxnSp macro="">
      <xdr:nvCxnSpPr>
        <xdr:cNvPr id="110" name="直線コネクタ 109"/>
        <xdr:cNvCxnSpPr/>
      </xdr:nvCxnSpPr>
      <xdr:spPr bwMode="auto">
        <a:xfrm flipV="1">
          <a:off x="5003800" y="7123387"/>
          <a:ext cx="647700" cy="94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146105</xdr:rowOff>
    </xdr:from>
    <xdr:ext cx="762000" cy="259045"/>
    <xdr:sp macro="" textlink="">
      <xdr:nvSpPr>
        <xdr:cNvPr id="111" name="人口1人当たり決算額の推移平均値テキスト445"/>
        <xdr:cNvSpPr txBox="1"/>
      </xdr:nvSpPr>
      <xdr:spPr>
        <a:xfrm>
          <a:off x="5740400" y="6756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341244</xdr:rowOff>
    </xdr:from>
    <xdr:to>
      <xdr:col>4</xdr:col>
      <xdr:colOff>469900</xdr:colOff>
      <xdr:row>37</xdr:row>
      <xdr:rowOff>92870</xdr:rowOff>
    </xdr:to>
    <xdr:cxnSp macro="">
      <xdr:nvCxnSpPr>
        <xdr:cNvPr id="113" name="直線コネクタ 112"/>
        <xdr:cNvCxnSpPr/>
      </xdr:nvCxnSpPr>
      <xdr:spPr bwMode="auto">
        <a:xfrm>
          <a:off x="4305300" y="6951594"/>
          <a:ext cx="698500" cy="265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179875</xdr:rowOff>
    </xdr:from>
    <xdr:to>
      <xdr:col>3</xdr:col>
      <xdr:colOff>904875</xdr:colOff>
      <xdr:row>35</xdr:row>
      <xdr:rowOff>341244</xdr:rowOff>
    </xdr:to>
    <xdr:cxnSp macro="">
      <xdr:nvCxnSpPr>
        <xdr:cNvPr id="116" name="直線コネクタ 115"/>
        <xdr:cNvCxnSpPr/>
      </xdr:nvCxnSpPr>
      <xdr:spPr bwMode="auto">
        <a:xfrm>
          <a:off x="3606800" y="6790225"/>
          <a:ext cx="698500" cy="161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53231</xdr:rowOff>
    </xdr:from>
    <xdr:to>
      <xdr:col>3</xdr:col>
      <xdr:colOff>206375</xdr:colOff>
      <xdr:row>35</xdr:row>
      <xdr:rowOff>179875</xdr:rowOff>
    </xdr:to>
    <xdr:cxnSp macro="">
      <xdr:nvCxnSpPr>
        <xdr:cNvPr id="119" name="直線コネクタ 118"/>
        <xdr:cNvCxnSpPr/>
      </xdr:nvCxnSpPr>
      <xdr:spPr bwMode="auto">
        <a:xfrm>
          <a:off x="2908300" y="6663581"/>
          <a:ext cx="698500" cy="126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282477</xdr:rowOff>
    </xdr:from>
    <xdr:ext cx="762000" cy="259045"/>
    <xdr:sp macro="" textlink="">
      <xdr:nvSpPr>
        <xdr:cNvPr id="121" name="テキスト ボックス 120"/>
        <xdr:cNvSpPr txBox="1"/>
      </xdr:nvSpPr>
      <xdr:spPr>
        <a:xfrm>
          <a:off x="32258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119337</xdr:rowOff>
    </xdr:from>
    <xdr:to>
      <xdr:col>5</xdr:col>
      <xdr:colOff>34925</xdr:colOff>
      <xdr:row>37</xdr:row>
      <xdr:rowOff>49487</xdr:rowOff>
    </xdr:to>
    <xdr:sp macro="" textlink="">
      <xdr:nvSpPr>
        <xdr:cNvPr id="129" name="円/楕円 128"/>
        <xdr:cNvSpPr/>
      </xdr:nvSpPr>
      <xdr:spPr bwMode="auto">
        <a:xfrm>
          <a:off x="5600700" y="7072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91414</xdr:rowOff>
    </xdr:from>
    <xdr:ext cx="762000" cy="259045"/>
    <xdr:sp macro="" textlink="">
      <xdr:nvSpPr>
        <xdr:cNvPr id="130" name="人口1人当たり決算額の推移該当値テキスト445"/>
        <xdr:cNvSpPr txBox="1"/>
      </xdr:nvSpPr>
      <xdr:spPr>
        <a:xfrm>
          <a:off x="5740400" y="704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15,613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42070</xdr:rowOff>
    </xdr:from>
    <xdr:to>
      <xdr:col>4</xdr:col>
      <xdr:colOff>520700</xdr:colOff>
      <xdr:row>37</xdr:row>
      <xdr:rowOff>143670</xdr:rowOff>
    </xdr:to>
    <xdr:sp macro="" textlink="">
      <xdr:nvSpPr>
        <xdr:cNvPr id="131" name="円/楕円 130"/>
        <xdr:cNvSpPr/>
      </xdr:nvSpPr>
      <xdr:spPr bwMode="auto">
        <a:xfrm>
          <a:off x="4953000" y="7166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128447</xdr:rowOff>
    </xdr:from>
    <xdr:ext cx="736600" cy="259045"/>
    <xdr:sp macro="" textlink="">
      <xdr:nvSpPr>
        <xdr:cNvPr id="132" name="テキスト ボックス 131"/>
        <xdr:cNvSpPr txBox="1"/>
      </xdr:nvSpPr>
      <xdr:spPr>
        <a:xfrm>
          <a:off x="4622800" y="7253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11,493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290444</xdr:rowOff>
    </xdr:from>
    <xdr:to>
      <xdr:col>3</xdr:col>
      <xdr:colOff>955675</xdr:colOff>
      <xdr:row>36</xdr:row>
      <xdr:rowOff>49144</xdr:rowOff>
    </xdr:to>
    <xdr:sp macro="" textlink="">
      <xdr:nvSpPr>
        <xdr:cNvPr id="133" name="円/楕円 132"/>
        <xdr:cNvSpPr/>
      </xdr:nvSpPr>
      <xdr:spPr bwMode="auto">
        <a:xfrm>
          <a:off x="4254500" y="6900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33921</xdr:rowOff>
    </xdr:from>
    <xdr:ext cx="762000" cy="259045"/>
    <xdr:sp macro="" textlink="">
      <xdr:nvSpPr>
        <xdr:cNvPr id="134" name="テキスト ボックス 133"/>
        <xdr:cNvSpPr txBox="1"/>
      </xdr:nvSpPr>
      <xdr:spPr>
        <a:xfrm>
          <a:off x="3924300" y="6987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23,128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129075</xdr:rowOff>
    </xdr:from>
    <xdr:to>
      <xdr:col>3</xdr:col>
      <xdr:colOff>257175</xdr:colOff>
      <xdr:row>35</xdr:row>
      <xdr:rowOff>230675</xdr:rowOff>
    </xdr:to>
    <xdr:sp macro="" textlink="">
      <xdr:nvSpPr>
        <xdr:cNvPr id="135" name="円/楕円 134"/>
        <xdr:cNvSpPr/>
      </xdr:nvSpPr>
      <xdr:spPr bwMode="auto">
        <a:xfrm>
          <a:off x="3556000" y="673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240852</xdr:rowOff>
    </xdr:from>
    <xdr:ext cx="762000" cy="259045"/>
    <xdr:sp macro="" textlink="">
      <xdr:nvSpPr>
        <xdr:cNvPr id="136" name="テキスト ボックス 135"/>
        <xdr:cNvSpPr txBox="1"/>
      </xdr:nvSpPr>
      <xdr:spPr>
        <a:xfrm>
          <a:off x="3225800" y="65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30,187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2431</xdr:rowOff>
    </xdr:from>
    <xdr:to>
      <xdr:col>2</xdr:col>
      <xdr:colOff>692150</xdr:colOff>
      <xdr:row>35</xdr:row>
      <xdr:rowOff>104031</xdr:rowOff>
    </xdr:to>
    <xdr:sp macro="" textlink="">
      <xdr:nvSpPr>
        <xdr:cNvPr id="137" name="円/楕円 136"/>
        <xdr:cNvSpPr/>
      </xdr:nvSpPr>
      <xdr:spPr bwMode="auto">
        <a:xfrm>
          <a:off x="2857500" y="6612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114208</xdr:rowOff>
    </xdr:from>
    <xdr:ext cx="762000" cy="259045"/>
    <xdr:sp macro="" textlink="">
      <xdr:nvSpPr>
        <xdr:cNvPr id="138" name="テキスト ボックス 137"/>
        <xdr:cNvSpPr txBox="1"/>
      </xdr:nvSpPr>
      <xdr:spPr>
        <a:xfrm>
          <a:off x="2527300" y="638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13,427
13,399
100.80
7,013,192
6,577,424
221,221
4,109,478
4,367,348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57335</xdr:rowOff>
    </xdr:from>
    <xdr:to>
      <xdr:col>6</xdr:col>
      <xdr:colOff>511175</xdr:colOff>
      <xdr:row>38</xdr:row>
      <xdr:rowOff>75860</xdr:rowOff>
    </xdr:to>
    <xdr:cxnSp macro="">
      <xdr:nvCxnSpPr>
        <xdr:cNvPr id="61" name="直線コネクタ 60"/>
        <xdr:cNvCxnSpPr/>
      </xdr:nvCxnSpPr>
      <xdr:spPr>
        <a:xfrm flipV="1">
          <a:off x="3797300" y="6572435"/>
          <a:ext cx="838200" cy="1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65158</xdr:rowOff>
    </xdr:from>
    <xdr:ext cx="534377" cy="259045"/>
    <xdr:sp macro="" textlink="">
      <xdr:nvSpPr>
        <xdr:cNvPr id="62" name="人件費平均値テキスト"/>
        <xdr:cNvSpPr txBox="1"/>
      </xdr:nvSpPr>
      <xdr:spPr>
        <a:xfrm>
          <a:off x="4686300" y="623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75860</xdr:rowOff>
    </xdr:from>
    <xdr:to>
      <xdr:col>5</xdr:col>
      <xdr:colOff>358775</xdr:colOff>
      <xdr:row>38</xdr:row>
      <xdr:rowOff>109251</xdr:rowOff>
    </xdr:to>
    <xdr:cxnSp macro="">
      <xdr:nvCxnSpPr>
        <xdr:cNvPr id="64" name="直線コネクタ 63"/>
        <xdr:cNvCxnSpPr/>
      </xdr:nvCxnSpPr>
      <xdr:spPr>
        <a:xfrm flipV="1">
          <a:off x="2908300" y="6590960"/>
          <a:ext cx="889000" cy="3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152963</xdr:rowOff>
    </xdr:from>
    <xdr:ext cx="534377" cy="259045"/>
    <xdr:sp macro="" textlink="">
      <xdr:nvSpPr>
        <xdr:cNvPr id="66" name="テキスト ボックス 65"/>
        <xdr:cNvSpPr txBox="1"/>
      </xdr:nvSpPr>
      <xdr:spPr>
        <a:xfrm>
          <a:off x="3530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109251</xdr:rowOff>
    </xdr:from>
    <xdr:to>
      <xdr:col>4</xdr:col>
      <xdr:colOff>155575</xdr:colOff>
      <xdr:row>38</xdr:row>
      <xdr:rowOff>112900</xdr:rowOff>
    </xdr:to>
    <xdr:cxnSp macro="">
      <xdr:nvCxnSpPr>
        <xdr:cNvPr id="67" name="直線コネクタ 66"/>
        <xdr:cNvCxnSpPr/>
      </xdr:nvCxnSpPr>
      <xdr:spPr>
        <a:xfrm flipV="1">
          <a:off x="2019300" y="6624351"/>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170139</xdr:rowOff>
    </xdr:from>
    <xdr:ext cx="534377" cy="259045"/>
    <xdr:sp macro="" textlink="">
      <xdr:nvSpPr>
        <xdr:cNvPr id="69" name="テキスト ボックス 68"/>
        <xdr:cNvSpPr txBox="1"/>
      </xdr:nvSpPr>
      <xdr:spPr>
        <a:xfrm>
          <a:off x="2641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112840</xdr:rowOff>
    </xdr:from>
    <xdr:to>
      <xdr:col>2</xdr:col>
      <xdr:colOff>638175</xdr:colOff>
      <xdr:row>38</xdr:row>
      <xdr:rowOff>112900</xdr:rowOff>
    </xdr:to>
    <xdr:cxnSp macro="">
      <xdr:nvCxnSpPr>
        <xdr:cNvPr id="70" name="直線コネクタ 69"/>
        <xdr:cNvCxnSpPr/>
      </xdr:nvCxnSpPr>
      <xdr:spPr>
        <a:xfrm>
          <a:off x="1130300" y="6627940"/>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156179</xdr:rowOff>
    </xdr:from>
    <xdr:ext cx="534377" cy="259045"/>
    <xdr:sp macro="" textlink="">
      <xdr:nvSpPr>
        <xdr:cNvPr id="72" name="テキスト ボックス 71"/>
        <xdr:cNvSpPr txBox="1"/>
      </xdr:nvSpPr>
      <xdr:spPr>
        <a:xfrm>
          <a:off x="1752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149138</xdr:rowOff>
    </xdr:from>
    <xdr:ext cx="534377" cy="259045"/>
    <xdr:sp macro="" textlink="">
      <xdr:nvSpPr>
        <xdr:cNvPr id="74" name="テキスト ボックス 73"/>
        <xdr:cNvSpPr txBox="1"/>
      </xdr:nvSpPr>
      <xdr:spPr>
        <a:xfrm>
          <a:off x="863111" y="61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6535</xdr:rowOff>
    </xdr:from>
    <xdr:to>
      <xdr:col>6</xdr:col>
      <xdr:colOff>561975</xdr:colOff>
      <xdr:row>38</xdr:row>
      <xdr:rowOff>108135</xdr:rowOff>
    </xdr:to>
    <xdr:sp macro="" textlink="">
      <xdr:nvSpPr>
        <xdr:cNvPr id="80" name="円/楕円 79"/>
        <xdr:cNvSpPr/>
      </xdr:nvSpPr>
      <xdr:spPr>
        <a:xfrm>
          <a:off x="4584700" y="652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156412</xdr:rowOff>
    </xdr:from>
    <xdr:ext cx="534377" cy="259045"/>
    <xdr:sp macro="" textlink="">
      <xdr:nvSpPr>
        <xdr:cNvPr id="81" name="人件費該当値テキスト"/>
        <xdr:cNvSpPr txBox="1"/>
      </xdr:nvSpPr>
      <xdr:spPr>
        <a:xfrm>
          <a:off x="4686300" y="65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70,809</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25060</xdr:rowOff>
    </xdr:from>
    <xdr:to>
      <xdr:col>5</xdr:col>
      <xdr:colOff>409575</xdr:colOff>
      <xdr:row>38</xdr:row>
      <xdr:rowOff>126660</xdr:rowOff>
    </xdr:to>
    <xdr:sp macro="" textlink="">
      <xdr:nvSpPr>
        <xdr:cNvPr id="82" name="円/楕円 81"/>
        <xdr:cNvSpPr/>
      </xdr:nvSpPr>
      <xdr:spPr>
        <a:xfrm>
          <a:off x="3746500" y="65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117787</xdr:rowOff>
    </xdr:from>
    <xdr:ext cx="534377" cy="259045"/>
    <xdr:sp macro="" textlink="">
      <xdr:nvSpPr>
        <xdr:cNvPr id="83" name="テキスト ボックス 82"/>
        <xdr:cNvSpPr txBox="1"/>
      </xdr:nvSpPr>
      <xdr:spPr>
        <a:xfrm>
          <a:off x="3530111" y="663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68,378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58451</xdr:rowOff>
    </xdr:from>
    <xdr:to>
      <xdr:col>4</xdr:col>
      <xdr:colOff>206375</xdr:colOff>
      <xdr:row>38</xdr:row>
      <xdr:rowOff>160051</xdr:rowOff>
    </xdr:to>
    <xdr:sp macro="" textlink="">
      <xdr:nvSpPr>
        <xdr:cNvPr id="84" name="円/楕円 83"/>
        <xdr:cNvSpPr/>
      </xdr:nvSpPr>
      <xdr:spPr>
        <a:xfrm>
          <a:off x="2857500" y="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151178</xdr:rowOff>
    </xdr:from>
    <xdr:ext cx="534377" cy="259045"/>
    <xdr:sp macro="" textlink="">
      <xdr:nvSpPr>
        <xdr:cNvPr id="85" name="テキスト ボックス 84"/>
        <xdr:cNvSpPr txBox="1"/>
      </xdr:nvSpPr>
      <xdr:spPr>
        <a:xfrm>
          <a:off x="2641111" y="66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63,996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62100</xdr:rowOff>
    </xdr:from>
    <xdr:to>
      <xdr:col>3</xdr:col>
      <xdr:colOff>3175</xdr:colOff>
      <xdr:row>38</xdr:row>
      <xdr:rowOff>163700</xdr:rowOff>
    </xdr:to>
    <xdr:sp macro="" textlink="">
      <xdr:nvSpPr>
        <xdr:cNvPr id="86" name="円/楕円 85"/>
        <xdr:cNvSpPr/>
      </xdr:nvSpPr>
      <xdr:spPr>
        <a:xfrm>
          <a:off x="1968500" y="65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154827</xdr:rowOff>
    </xdr:from>
    <xdr:ext cx="534377" cy="259045"/>
    <xdr:sp macro="" textlink="">
      <xdr:nvSpPr>
        <xdr:cNvPr id="87" name="テキスト ボックス 86"/>
        <xdr:cNvSpPr txBox="1"/>
      </xdr:nvSpPr>
      <xdr:spPr>
        <a:xfrm>
          <a:off x="1752111" y="666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63,517</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62040</xdr:rowOff>
    </xdr:from>
    <xdr:to>
      <xdr:col>1</xdr:col>
      <xdr:colOff>485775</xdr:colOff>
      <xdr:row>38</xdr:row>
      <xdr:rowOff>163640</xdr:rowOff>
    </xdr:to>
    <xdr:sp macro="" textlink="">
      <xdr:nvSpPr>
        <xdr:cNvPr id="88" name="円/楕円 87"/>
        <xdr:cNvSpPr/>
      </xdr:nvSpPr>
      <xdr:spPr>
        <a:xfrm>
          <a:off x="1079500" y="65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154767</xdr:rowOff>
    </xdr:from>
    <xdr:ext cx="534377" cy="259045"/>
    <xdr:sp macro="" textlink="">
      <xdr:nvSpPr>
        <xdr:cNvPr id="89" name="テキスト ボックス 88"/>
        <xdr:cNvSpPr txBox="1"/>
      </xdr:nvSpPr>
      <xdr:spPr>
        <a:xfrm>
          <a:off x="863111" y="6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130033</xdr:rowOff>
    </xdr:from>
    <xdr:to>
      <xdr:col>6</xdr:col>
      <xdr:colOff>511175</xdr:colOff>
      <xdr:row>57</xdr:row>
      <xdr:rowOff>2311</xdr:rowOff>
    </xdr:to>
    <xdr:cxnSp macro="">
      <xdr:nvCxnSpPr>
        <xdr:cNvPr id="121" name="直線コネクタ 120"/>
        <xdr:cNvCxnSpPr/>
      </xdr:nvCxnSpPr>
      <xdr:spPr>
        <a:xfrm flipV="1">
          <a:off x="3797300" y="9731233"/>
          <a:ext cx="8382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45417</xdr:rowOff>
    </xdr:from>
    <xdr:ext cx="534377" cy="259045"/>
    <xdr:sp macro="" textlink="">
      <xdr:nvSpPr>
        <xdr:cNvPr id="122" name="物件費平均値テキスト"/>
        <xdr:cNvSpPr txBox="1"/>
      </xdr:nvSpPr>
      <xdr:spPr>
        <a:xfrm>
          <a:off x="4686300" y="9475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2311</xdr:rowOff>
    </xdr:from>
    <xdr:to>
      <xdr:col>5</xdr:col>
      <xdr:colOff>358775</xdr:colOff>
      <xdr:row>57</xdr:row>
      <xdr:rowOff>94655</xdr:rowOff>
    </xdr:to>
    <xdr:cxnSp macro="">
      <xdr:nvCxnSpPr>
        <xdr:cNvPr id="124" name="直線コネクタ 123"/>
        <xdr:cNvCxnSpPr/>
      </xdr:nvCxnSpPr>
      <xdr:spPr>
        <a:xfrm flipV="1">
          <a:off x="2908300" y="9774961"/>
          <a:ext cx="889000" cy="9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530111" y="94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94655</xdr:rowOff>
    </xdr:from>
    <xdr:to>
      <xdr:col>4</xdr:col>
      <xdr:colOff>155575</xdr:colOff>
      <xdr:row>57</xdr:row>
      <xdr:rowOff>145143</xdr:rowOff>
    </xdr:to>
    <xdr:cxnSp macro="">
      <xdr:nvCxnSpPr>
        <xdr:cNvPr id="127" name="直線コネクタ 126"/>
        <xdr:cNvCxnSpPr/>
      </xdr:nvCxnSpPr>
      <xdr:spPr>
        <a:xfrm flipV="1">
          <a:off x="2019300" y="9867305"/>
          <a:ext cx="889000" cy="5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61768</xdr:rowOff>
    </xdr:from>
    <xdr:ext cx="534377" cy="259045"/>
    <xdr:sp macro="" textlink="">
      <xdr:nvSpPr>
        <xdr:cNvPr id="129" name="テキスト ボックス 128"/>
        <xdr:cNvSpPr txBox="1"/>
      </xdr:nvSpPr>
      <xdr:spPr>
        <a:xfrm>
          <a:off x="2641111" y="94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74005</xdr:rowOff>
    </xdr:from>
    <xdr:to>
      <xdr:col>2</xdr:col>
      <xdr:colOff>638175</xdr:colOff>
      <xdr:row>57</xdr:row>
      <xdr:rowOff>145143</xdr:rowOff>
    </xdr:to>
    <xdr:cxnSp macro="">
      <xdr:nvCxnSpPr>
        <xdr:cNvPr id="130" name="直線コネクタ 129"/>
        <xdr:cNvCxnSpPr/>
      </xdr:nvCxnSpPr>
      <xdr:spPr>
        <a:xfrm>
          <a:off x="1130300" y="9846655"/>
          <a:ext cx="889000" cy="7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86882</xdr:rowOff>
    </xdr:from>
    <xdr:ext cx="534377" cy="259045"/>
    <xdr:sp macro="" textlink="">
      <xdr:nvSpPr>
        <xdr:cNvPr id="132" name="テキスト ボックス 131"/>
        <xdr:cNvSpPr txBox="1"/>
      </xdr:nvSpPr>
      <xdr:spPr>
        <a:xfrm>
          <a:off x="1752111" y="95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49663</xdr:rowOff>
    </xdr:from>
    <xdr:ext cx="534377" cy="259045"/>
    <xdr:sp macro="" textlink="">
      <xdr:nvSpPr>
        <xdr:cNvPr id="134" name="テキスト ボックス 133"/>
        <xdr:cNvSpPr txBox="1"/>
      </xdr:nvSpPr>
      <xdr:spPr>
        <a:xfrm>
          <a:off x="863111" y="94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79233</xdr:rowOff>
    </xdr:from>
    <xdr:to>
      <xdr:col>6</xdr:col>
      <xdr:colOff>561975</xdr:colOff>
      <xdr:row>57</xdr:row>
      <xdr:rowOff>9383</xdr:rowOff>
    </xdr:to>
    <xdr:sp macro="" textlink="">
      <xdr:nvSpPr>
        <xdr:cNvPr id="140" name="円/楕円 139"/>
        <xdr:cNvSpPr/>
      </xdr:nvSpPr>
      <xdr:spPr>
        <a:xfrm>
          <a:off x="4584700" y="96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57660</xdr:rowOff>
    </xdr:from>
    <xdr:ext cx="534377" cy="259045"/>
    <xdr:sp macro="" textlink="">
      <xdr:nvSpPr>
        <xdr:cNvPr id="141" name="物件費該当値テキスト"/>
        <xdr:cNvSpPr txBox="1"/>
      </xdr:nvSpPr>
      <xdr:spPr>
        <a:xfrm>
          <a:off x="4686300" y="965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74,388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122961</xdr:rowOff>
    </xdr:from>
    <xdr:to>
      <xdr:col>5</xdr:col>
      <xdr:colOff>409575</xdr:colOff>
      <xdr:row>57</xdr:row>
      <xdr:rowOff>53111</xdr:rowOff>
    </xdr:to>
    <xdr:sp macro="" textlink="">
      <xdr:nvSpPr>
        <xdr:cNvPr id="142" name="円/楕円 141"/>
        <xdr:cNvSpPr/>
      </xdr:nvSpPr>
      <xdr:spPr>
        <a:xfrm>
          <a:off x="3746500" y="9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44238</xdr:rowOff>
    </xdr:from>
    <xdr:ext cx="534377" cy="259045"/>
    <xdr:sp macro="" textlink="">
      <xdr:nvSpPr>
        <xdr:cNvPr id="143" name="テキスト ボックス 142"/>
        <xdr:cNvSpPr txBox="1"/>
      </xdr:nvSpPr>
      <xdr:spPr>
        <a:xfrm>
          <a:off x="3530111" y="98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43855</xdr:rowOff>
    </xdr:from>
    <xdr:to>
      <xdr:col>4</xdr:col>
      <xdr:colOff>206375</xdr:colOff>
      <xdr:row>57</xdr:row>
      <xdr:rowOff>145455</xdr:rowOff>
    </xdr:to>
    <xdr:sp macro="" textlink="">
      <xdr:nvSpPr>
        <xdr:cNvPr id="144" name="円/楕円 143"/>
        <xdr:cNvSpPr/>
      </xdr:nvSpPr>
      <xdr:spPr>
        <a:xfrm>
          <a:off x="2857500" y="98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136582</xdr:rowOff>
    </xdr:from>
    <xdr:ext cx="534377" cy="259045"/>
    <xdr:sp macro="" textlink="">
      <xdr:nvSpPr>
        <xdr:cNvPr id="145" name="テキスト ボックス 144"/>
        <xdr:cNvSpPr txBox="1"/>
      </xdr:nvSpPr>
      <xdr:spPr>
        <a:xfrm>
          <a:off x="2641111" y="99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61,888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94343</xdr:rowOff>
    </xdr:from>
    <xdr:to>
      <xdr:col>3</xdr:col>
      <xdr:colOff>3175</xdr:colOff>
      <xdr:row>58</xdr:row>
      <xdr:rowOff>24493</xdr:rowOff>
    </xdr:to>
    <xdr:sp macro="" textlink="">
      <xdr:nvSpPr>
        <xdr:cNvPr id="146" name="円/楕円 145"/>
        <xdr:cNvSpPr/>
      </xdr:nvSpPr>
      <xdr:spPr>
        <a:xfrm>
          <a:off x="1968500" y="98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15620</xdr:rowOff>
    </xdr:from>
    <xdr:ext cx="534377" cy="259045"/>
    <xdr:sp macro="" textlink="">
      <xdr:nvSpPr>
        <xdr:cNvPr id="147" name="テキスト ボックス 146"/>
        <xdr:cNvSpPr txBox="1"/>
      </xdr:nvSpPr>
      <xdr:spPr>
        <a:xfrm>
          <a:off x="1752111" y="995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57,250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23205</xdr:rowOff>
    </xdr:from>
    <xdr:to>
      <xdr:col>1</xdr:col>
      <xdr:colOff>485775</xdr:colOff>
      <xdr:row>57</xdr:row>
      <xdr:rowOff>124805</xdr:rowOff>
    </xdr:to>
    <xdr:sp macro="" textlink="">
      <xdr:nvSpPr>
        <xdr:cNvPr id="148" name="円/楕円 147"/>
        <xdr:cNvSpPr/>
      </xdr:nvSpPr>
      <xdr:spPr>
        <a:xfrm>
          <a:off x="1079500" y="97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115932</xdr:rowOff>
    </xdr:from>
    <xdr:ext cx="534377" cy="259045"/>
    <xdr:sp macro="" textlink="">
      <xdr:nvSpPr>
        <xdr:cNvPr id="149" name="テキスト ボックス 148"/>
        <xdr:cNvSpPr txBox="1"/>
      </xdr:nvSpPr>
      <xdr:spPr>
        <a:xfrm>
          <a:off x="863111" y="988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53609</xdr:rowOff>
    </xdr:from>
    <xdr:to>
      <xdr:col>6</xdr:col>
      <xdr:colOff>511175</xdr:colOff>
      <xdr:row>78</xdr:row>
      <xdr:rowOff>88905</xdr:rowOff>
    </xdr:to>
    <xdr:cxnSp macro="">
      <xdr:nvCxnSpPr>
        <xdr:cNvPr id="176" name="直線コネクタ 175"/>
        <xdr:cNvCxnSpPr/>
      </xdr:nvCxnSpPr>
      <xdr:spPr>
        <a:xfrm flipV="1">
          <a:off x="3797300" y="13426709"/>
          <a:ext cx="8382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88905</xdr:rowOff>
    </xdr:from>
    <xdr:to>
      <xdr:col>5</xdr:col>
      <xdr:colOff>358775</xdr:colOff>
      <xdr:row>78</xdr:row>
      <xdr:rowOff>108336</xdr:rowOff>
    </xdr:to>
    <xdr:cxnSp macro="">
      <xdr:nvCxnSpPr>
        <xdr:cNvPr id="179" name="直線コネクタ 178"/>
        <xdr:cNvCxnSpPr/>
      </xdr:nvCxnSpPr>
      <xdr:spPr>
        <a:xfrm flipV="1">
          <a:off x="2908300" y="1346200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107285</xdr:rowOff>
    </xdr:from>
    <xdr:to>
      <xdr:col>4</xdr:col>
      <xdr:colOff>155575</xdr:colOff>
      <xdr:row>78</xdr:row>
      <xdr:rowOff>108336</xdr:rowOff>
    </xdr:to>
    <xdr:cxnSp macro="">
      <xdr:nvCxnSpPr>
        <xdr:cNvPr id="182" name="直線コネクタ 181"/>
        <xdr:cNvCxnSpPr/>
      </xdr:nvCxnSpPr>
      <xdr:spPr>
        <a:xfrm>
          <a:off x="2019300" y="13480385"/>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102667</xdr:rowOff>
    </xdr:from>
    <xdr:to>
      <xdr:col>2</xdr:col>
      <xdr:colOff>638175</xdr:colOff>
      <xdr:row>78</xdr:row>
      <xdr:rowOff>107285</xdr:rowOff>
    </xdr:to>
    <xdr:cxnSp macro="">
      <xdr:nvCxnSpPr>
        <xdr:cNvPr id="185" name="直線コネクタ 184"/>
        <xdr:cNvCxnSpPr/>
      </xdr:nvCxnSpPr>
      <xdr:spPr>
        <a:xfrm>
          <a:off x="1130300" y="13475767"/>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2809</xdr:rowOff>
    </xdr:from>
    <xdr:to>
      <xdr:col>6</xdr:col>
      <xdr:colOff>561975</xdr:colOff>
      <xdr:row>78</xdr:row>
      <xdr:rowOff>104409</xdr:rowOff>
    </xdr:to>
    <xdr:sp macro="" textlink="">
      <xdr:nvSpPr>
        <xdr:cNvPr id="195" name="円/楕円 194"/>
        <xdr:cNvSpPr/>
      </xdr:nvSpPr>
      <xdr:spPr>
        <a:xfrm>
          <a:off x="4584700" y="133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89186</xdr:rowOff>
    </xdr:from>
    <xdr:ext cx="469744" cy="259045"/>
    <xdr:sp macro="" textlink="">
      <xdr:nvSpPr>
        <xdr:cNvPr id="196" name="維持補修費該当値テキスト"/>
        <xdr:cNvSpPr txBox="1"/>
      </xdr:nvSpPr>
      <xdr:spPr>
        <a:xfrm>
          <a:off x="4686300" y="1329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38105</xdr:rowOff>
    </xdr:from>
    <xdr:to>
      <xdr:col>5</xdr:col>
      <xdr:colOff>409575</xdr:colOff>
      <xdr:row>78</xdr:row>
      <xdr:rowOff>139705</xdr:rowOff>
    </xdr:to>
    <xdr:sp macro="" textlink="">
      <xdr:nvSpPr>
        <xdr:cNvPr id="197" name="円/楕円 196"/>
        <xdr:cNvSpPr/>
      </xdr:nvSpPr>
      <xdr:spPr>
        <a:xfrm>
          <a:off x="3746500" y="134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130832</xdr:rowOff>
    </xdr:from>
    <xdr:ext cx="469744" cy="259045"/>
    <xdr:sp macro="" textlink="">
      <xdr:nvSpPr>
        <xdr:cNvPr id="198" name="テキスト ボックス 197"/>
        <xdr:cNvSpPr txBox="1"/>
      </xdr:nvSpPr>
      <xdr:spPr>
        <a:xfrm>
          <a:off x="3562427" y="1350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57536</xdr:rowOff>
    </xdr:from>
    <xdr:to>
      <xdr:col>4</xdr:col>
      <xdr:colOff>206375</xdr:colOff>
      <xdr:row>78</xdr:row>
      <xdr:rowOff>159136</xdr:rowOff>
    </xdr:to>
    <xdr:sp macro="" textlink="">
      <xdr:nvSpPr>
        <xdr:cNvPr id="199" name="円/楕円 198"/>
        <xdr:cNvSpPr/>
      </xdr:nvSpPr>
      <xdr:spPr>
        <a:xfrm>
          <a:off x="2857500" y="134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150263</xdr:rowOff>
    </xdr:from>
    <xdr:ext cx="378565" cy="259045"/>
    <xdr:sp macro="" textlink="">
      <xdr:nvSpPr>
        <xdr:cNvPr id="200" name="テキスト ボックス 199"/>
        <xdr:cNvSpPr txBox="1"/>
      </xdr:nvSpPr>
      <xdr:spPr>
        <a:xfrm>
          <a:off x="2719017" y="13523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56485</xdr:rowOff>
    </xdr:from>
    <xdr:to>
      <xdr:col>3</xdr:col>
      <xdr:colOff>3175</xdr:colOff>
      <xdr:row>78</xdr:row>
      <xdr:rowOff>158085</xdr:rowOff>
    </xdr:to>
    <xdr:sp macro="" textlink="">
      <xdr:nvSpPr>
        <xdr:cNvPr id="201" name="円/楕円 200"/>
        <xdr:cNvSpPr/>
      </xdr:nvSpPr>
      <xdr:spPr>
        <a:xfrm>
          <a:off x="1968500" y="134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149212</xdr:rowOff>
    </xdr:from>
    <xdr:ext cx="378565" cy="259045"/>
    <xdr:sp macro="" textlink="">
      <xdr:nvSpPr>
        <xdr:cNvPr id="202" name="テキスト ボックス 201"/>
        <xdr:cNvSpPr txBox="1"/>
      </xdr:nvSpPr>
      <xdr:spPr>
        <a:xfrm>
          <a:off x="1830017" y="1352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51867</xdr:rowOff>
    </xdr:from>
    <xdr:to>
      <xdr:col>1</xdr:col>
      <xdr:colOff>485775</xdr:colOff>
      <xdr:row>78</xdr:row>
      <xdr:rowOff>153467</xdr:rowOff>
    </xdr:to>
    <xdr:sp macro="" textlink="">
      <xdr:nvSpPr>
        <xdr:cNvPr id="203" name="円/楕円 202"/>
        <xdr:cNvSpPr/>
      </xdr:nvSpPr>
      <xdr:spPr>
        <a:xfrm>
          <a:off x="1079500" y="134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144594</xdr:rowOff>
    </xdr:from>
    <xdr:ext cx="378565" cy="259045"/>
    <xdr:sp macro="" textlink="">
      <xdr:nvSpPr>
        <xdr:cNvPr id="204" name="テキスト ボックス 203"/>
        <xdr:cNvSpPr txBox="1"/>
      </xdr:nvSpPr>
      <xdr:spPr>
        <a:xfrm>
          <a:off x="941017" y="13517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92543</xdr:rowOff>
    </xdr:from>
    <xdr:to>
      <xdr:col>6</xdr:col>
      <xdr:colOff>511175</xdr:colOff>
      <xdr:row>94</xdr:row>
      <xdr:rowOff>151456</xdr:rowOff>
    </xdr:to>
    <xdr:cxnSp macro="">
      <xdr:nvCxnSpPr>
        <xdr:cNvPr id="236" name="直線コネクタ 235"/>
        <xdr:cNvCxnSpPr/>
      </xdr:nvCxnSpPr>
      <xdr:spPr>
        <a:xfrm flipV="1">
          <a:off x="3797300" y="16208843"/>
          <a:ext cx="838200" cy="5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151456</xdr:rowOff>
    </xdr:from>
    <xdr:to>
      <xdr:col>5</xdr:col>
      <xdr:colOff>358775</xdr:colOff>
      <xdr:row>95</xdr:row>
      <xdr:rowOff>113085</xdr:rowOff>
    </xdr:to>
    <xdr:cxnSp macro="">
      <xdr:nvCxnSpPr>
        <xdr:cNvPr id="239" name="直線コネクタ 238"/>
        <xdr:cNvCxnSpPr/>
      </xdr:nvCxnSpPr>
      <xdr:spPr>
        <a:xfrm flipV="1">
          <a:off x="2908300" y="16267756"/>
          <a:ext cx="889000" cy="13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113085</xdr:rowOff>
    </xdr:from>
    <xdr:to>
      <xdr:col>4</xdr:col>
      <xdr:colOff>155575</xdr:colOff>
      <xdr:row>95</xdr:row>
      <xdr:rowOff>127910</xdr:rowOff>
    </xdr:to>
    <xdr:cxnSp macro="">
      <xdr:nvCxnSpPr>
        <xdr:cNvPr id="242" name="直線コネクタ 241"/>
        <xdr:cNvCxnSpPr/>
      </xdr:nvCxnSpPr>
      <xdr:spPr>
        <a:xfrm flipV="1">
          <a:off x="2019300" y="16400835"/>
          <a:ext cx="889000" cy="1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127910</xdr:rowOff>
    </xdr:from>
    <xdr:to>
      <xdr:col>2</xdr:col>
      <xdr:colOff>638175</xdr:colOff>
      <xdr:row>95</xdr:row>
      <xdr:rowOff>133854</xdr:rowOff>
    </xdr:to>
    <xdr:cxnSp macro="">
      <xdr:nvCxnSpPr>
        <xdr:cNvPr id="245" name="直線コネクタ 244"/>
        <xdr:cNvCxnSpPr/>
      </xdr:nvCxnSpPr>
      <xdr:spPr>
        <a:xfrm flipV="1">
          <a:off x="1130300" y="1641566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41743</xdr:rowOff>
    </xdr:from>
    <xdr:to>
      <xdr:col>6</xdr:col>
      <xdr:colOff>561975</xdr:colOff>
      <xdr:row>94</xdr:row>
      <xdr:rowOff>143343</xdr:rowOff>
    </xdr:to>
    <xdr:sp macro="" textlink="">
      <xdr:nvSpPr>
        <xdr:cNvPr id="255" name="円/楕円 254"/>
        <xdr:cNvSpPr/>
      </xdr:nvSpPr>
      <xdr:spPr>
        <a:xfrm>
          <a:off x="4584700" y="1615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64620</xdr:rowOff>
    </xdr:from>
    <xdr:ext cx="534377" cy="259045"/>
    <xdr:sp macro="" textlink="">
      <xdr:nvSpPr>
        <xdr:cNvPr id="256" name="扶助費該当値テキスト"/>
        <xdr:cNvSpPr txBox="1"/>
      </xdr:nvSpPr>
      <xdr:spPr>
        <a:xfrm>
          <a:off x="4686300" y="1600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72,888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100656</xdr:rowOff>
    </xdr:from>
    <xdr:to>
      <xdr:col>5</xdr:col>
      <xdr:colOff>409575</xdr:colOff>
      <xdr:row>95</xdr:row>
      <xdr:rowOff>30806</xdr:rowOff>
    </xdr:to>
    <xdr:sp macro="" textlink="">
      <xdr:nvSpPr>
        <xdr:cNvPr id="257" name="円/楕円 256"/>
        <xdr:cNvSpPr/>
      </xdr:nvSpPr>
      <xdr:spPr>
        <a:xfrm>
          <a:off x="3746500" y="162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47333</xdr:rowOff>
    </xdr:from>
    <xdr:ext cx="534377" cy="259045"/>
    <xdr:sp macro="" textlink="">
      <xdr:nvSpPr>
        <xdr:cNvPr id="258" name="テキスト ボックス 257"/>
        <xdr:cNvSpPr txBox="1"/>
      </xdr:nvSpPr>
      <xdr:spPr>
        <a:xfrm>
          <a:off x="3530111" y="159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69,280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62285</xdr:rowOff>
    </xdr:from>
    <xdr:to>
      <xdr:col>4</xdr:col>
      <xdr:colOff>206375</xdr:colOff>
      <xdr:row>95</xdr:row>
      <xdr:rowOff>163885</xdr:rowOff>
    </xdr:to>
    <xdr:sp macro="" textlink="">
      <xdr:nvSpPr>
        <xdr:cNvPr id="259" name="円/楕円 258"/>
        <xdr:cNvSpPr/>
      </xdr:nvSpPr>
      <xdr:spPr>
        <a:xfrm>
          <a:off x="2857500" y="163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8962</xdr:rowOff>
    </xdr:from>
    <xdr:ext cx="534377" cy="259045"/>
    <xdr:sp macro="" textlink="">
      <xdr:nvSpPr>
        <xdr:cNvPr id="260" name="テキスト ボックス 259"/>
        <xdr:cNvSpPr txBox="1"/>
      </xdr:nvSpPr>
      <xdr:spPr>
        <a:xfrm>
          <a:off x="2641111" y="1612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61,130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77110</xdr:rowOff>
    </xdr:from>
    <xdr:to>
      <xdr:col>3</xdr:col>
      <xdr:colOff>3175</xdr:colOff>
      <xdr:row>96</xdr:row>
      <xdr:rowOff>7260</xdr:rowOff>
    </xdr:to>
    <xdr:sp macro="" textlink="">
      <xdr:nvSpPr>
        <xdr:cNvPr id="261" name="円/楕円 260"/>
        <xdr:cNvSpPr/>
      </xdr:nvSpPr>
      <xdr:spPr>
        <a:xfrm>
          <a:off x="1968500" y="163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23787</xdr:rowOff>
    </xdr:from>
    <xdr:ext cx="534377" cy="259045"/>
    <xdr:sp macro="" textlink="">
      <xdr:nvSpPr>
        <xdr:cNvPr id="262" name="テキスト ボックス 261"/>
        <xdr:cNvSpPr txBox="1"/>
      </xdr:nvSpPr>
      <xdr:spPr>
        <a:xfrm>
          <a:off x="1752111" y="1614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83054</xdr:rowOff>
    </xdr:from>
    <xdr:to>
      <xdr:col>1</xdr:col>
      <xdr:colOff>485775</xdr:colOff>
      <xdr:row>96</xdr:row>
      <xdr:rowOff>13204</xdr:rowOff>
    </xdr:to>
    <xdr:sp macro="" textlink="">
      <xdr:nvSpPr>
        <xdr:cNvPr id="263" name="円/楕円 262"/>
        <xdr:cNvSpPr/>
      </xdr:nvSpPr>
      <xdr:spPr>
        <a:xfrm>
          <a:off x="1079500" y="163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29731</xdr:rowOff>
    </xdr:from>
    <xdr:ext cx="534377" cy="259045"/>
    <xdr:sp macro="" textlink="">
      <xdr:nvSpPr>
        <xdr:cNvPr id="264" name="テキスト ボックス 263"/>
        <xdr:cNvSpPr txBox="1"/>
      </xdr:nvSpPr>
      <xdr:spPr>
        <a:xfrm>
          <a:off x="863111" y="161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118201</xdr:rowOff>
    </xdr:from>
    <xdr:to>
      <xdr:col>15</xdr:col>
      <xdr:colOff>180975</xdr:colOff>
      <xdr:row>37</xdr:row>
      <xdr:rowOff>31485</xdr:rowOff>
    </xdr:to>
    <xdr:cxnSp macro="">
      <xdr:nvCxnSpPr>
        <xdr:cNvPr id="296" name="直線コネクタ 295"/>
        <xdr:cNvCxnSpPr/>
      </xdr:nvCxnSpPr>
      <xdr:spPr>
        <a:xfrm>
          <a:off x="9639300" y="6290401"/>
          <a:ext cx="838200" cy="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10528300" y="606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118201</xdr:rowOff>
    </xdr:from>
    <xdr:to>
      <xdr:col>14</xdr:col>
      <xdr:colOff>28575</xdr:colOff>
      <xdr:row>37</xdr:row>
      <xdr:rowOff>163626</xdr:rowOff>
    </xdr:to>
    <xdr:cxnSp macro="">
      <xdr:nvCxnSpPr>
        <xdr:cNvPr id="299" name="直線コネクタ 298"/>
        <xdr:cNvCxnSpPr/>
      </xdr:nvCxnSpPr>
      <xdr:spPr>
        <a:xfrm flipV="1">
          <a:off x="8750300" y="6290401"/>
          <a:ext cx="889000" cy="2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36303</xdr:rowOff>
    </xdr:from>
    <xdr:ext cx="534377" cy="259045"/>
    <xdr:sp macro="" textlink="">
      <xdr:nvSpPr>
        <xdr:cNvPr id="301" name="テキスト ボックス 300"/>
        <xdr:cNvSpPr txBox="1"/>
      </xdr:nvSpPr>
      <xdr:spPr>
        <a:xfrm>
          <a:off x="9372111" y="63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117787</xdr:rowOff>
    </xdr:from>
    <xdr:to>
      <xdr:col>12</xdr:col>
      <xdr:colOff>511175</xdr:colOff>
      <xdr:row>37</xdr:row>
      <xdr:rowOff>163626</xdr:rowOff>
    </xdr:to>
    <xdr:cxnSp macro="">
      <xdr:nvCxnSpPr>
        <xdr:cNvPr id="302" name="直線コネクタ 301"/>
        <xdr:cNvCxnSpPr/>
      </xdr:nvCxnSpPr>
      <xdr:spPr>
        <a:xfrm>
          <a:off x="7861300" y="6461437"/>
          <a:ext cx="889000" cy="4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8483111" y="608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117787</xdr:rowOff>
    </xdr:from>
    <xdr:to>
      <xdr:col>11</xdr:col>
      <xdr:colOff>307975</xdr:colOff>
      <xdr:row>38</xdr:row>
      <xdr:rowOff>29972</xdr:rowOff>
    </xdr:to>
    <xdr:cxnSp macro="">
      <xdr:nvCxnSpPr>
        <xdr:cNvPr id="305" name="直線コネクタ 304"/>
        <xdr:cNvCxnSpPr/>
      </xdr:nvCxnSpPr>
      <xdr:spPr>
        <a:xfrm flipV="1">
          <a:off x="6972300" y="6461437"/>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152135</xdr:rowOff>
    </xdr:from>
    <xdr:to>
      <xdr:col>15</xdr:col>
      <xdr:colOff>231775</xdr:colOff>
      <xdr:row>37</xdr:row>
      <xdr:rowOff>82285</xdr:rowOff>
    </xdr:to>
    <xdr:sp macro="" textlink="">
      <xdr:nvSpPr>
        <xdr:cNvPr id="315" name="円/楕円 314"/>
        <xdr:cNvSpPr/>
      </xdr:nvSpPr>
      <xdr:spPr>
        <a:xfrm>
          <a:off x="10426700" y="632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130562</xdr:rowOff>
    </xdr:from>
    <xdr:ext cx="534377" cy="259045"/>
    <xdr:sp macro="" textlink="">
      <xdr:nvSpPr>
        <xdr:cNvPr id="316" name="補助費等該当値テキスト"/>
        <xdr:cNvSpPr txBox="1"/>
      </xdr:nvSpPr>
      <xdr:spPr>
        <a:xfrm>
          <a:off x="10528300" y="63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67,691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67401</xdr:rowOff>
    </xdr:from>
    <xdr:to>
      <xdr:col>14</xdr:col>
      <xdr:colOff>79375</xdr:colOff>
      <xdr:row>36</xdr:row>
      <xdr:rowOff>169001</xdr:rowOff>
    </xdr:to>
    <xdr:sp macro="" textlink="">
      <xdr:nvSpPr>
        <xdr:cNvPr id="317" name="円/楕円 316"/>
        <xdr:cNvSpPr/>
      </xdr:nvSpPr>
      <xdr:spPr>
        <a:xfrm>
          <a:off x="9588500" y="623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14078</xdr:rowOff>
    </xdr:from>
    <xdr:ext cx="534377" cy="259045"/>
    <xdr:sp macro="" textlink="">
      <xdr:nvSpPr>
        <xdr:cNvPr id="318" name="テキスト ボックス 317"/>
        <xdr:cNvSpPr txBox="1"/>
      </xdr:nvSpPr>
      <xdr:spPr>
        <a:xfrm>
          <a:off x="9372111" y="601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75,475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112827</xdr:rowOff>
    </xdr:from>
    <xdr:to>
      <xdr:col>12</xdr:col>
      <xdr:colOff>561975</xdr:colOff>
      <xdr:row>38</xdr:row>
      <xdr:rowOff>42977</xdr:rowOff>
    </xdr:to>
    <xdr:sp macro="" textlink="">
      <xdr:nvSpPr>
        <xdr:cNvPr id="319" name="円/楕円 318"/>
        <xdr:cNvSpPr/>
      </xdr:nvSpPr>
      <xdr:spPr>
        <a:xfrm>
          <a:off x="8699500" y="64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34103</xdr:rowOff>
    </xdr:from>
    <xdr:ext cx="534377" cy="259045"/>
    <xdr:sp macro="" textlink="">
      <xdr:nvSpPr>
        <xdr:cNvPr id="320" name="テキスト ボックス 319"/>
        <xdr:cNvSpPr txBox="1"/>
      </xdr:nvSpPr>
      <xdr:spPr>
        <a:xfrm>
          <a:off x="8483111" y="65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66987</xdr:rowOff>
    </xdr:from>
    <xdr:to>
      <xdr:col>11</xdr:col>
      <xdr:colOff>358775</xdr:colOff>
      <xdr:row>37</xdr:row>
      <xdr:rowOff>168587</xdr:rowOff>
    </xdr:to>
    <xdr:sp macro="" textlink="">
      <xdr:nvSpPr>
        <xdr:cNvPr id="321" name="円/楕円 320"/>
        <xdr:cNvSpPr/>
      </xdr:nvSpPr>
      <xdr:spPr>
        <a:xfrm>
          <a:off x="7810500" y="641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159714</xdr:rowOff>
    </xdr:from>
    <xdr:ext cx="534377" cy="259045"/>
    <xdr:sp macro="" textlink="">
      <xdr:nvSpPr>
        <xdr:cNvPr id="322" name="テキスト ボックス 321"/>
        <xdr:cNvSpPr txBox="1"/>
      </xdr:nvSpPr>
      <xdr:spPr>
        <a:xfrm>
          <a:off x="7594111" y="65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59,763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150622</xdr:rowOff>
    </xdr:from>
    <xdr:to>
      <xdr:col>10</xdr:col>
      <xdr:colOff>155575</xdr:colOff>
      <xdr:row>38</xdr:row>
      <xdr:rowOff>80772</xdr:rowOff>
    </xdr:to>
    <xdr:sp macro="" textlink="">
      <xdr:nvSpPr>
        <xdr:cNvPr id="323" name="円/楕円 322"/>
        <xdr:cNvSpPr/>
      </xdr:nvSpPr>
      <xdr:spPr>
        <a:xfrm>
          <a:off x="6921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71899</xdr:rowOff>
    </xdr:from>
    <xdr:ext cx="534377" cy="259045"/>
    <xdr:sp macro="" textlink="">
      <xdr:nvSpPr>
        <xdr:cNvPr id="324" name="テキスト ボックス 323"/>
        <xdr:cNvSpPr txBox="1"/>
      </xdr:nvSpPr>
      <xdr:spPr>
        <a:xfrm>
          <a:off x="6705111" y="658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94448</xdr:rowOff>
    </xdr:from>
    <xdr:to>
      <xdr:col>15</xdr:col>
      <xdr:colOff>180975</xdr:colOff>
      <xdr:row>58</xdr:row>
      <xdr:rowOff>16717</xdr:rowOff>
    </xdr:to>
    <xdr:cxnSp macro="">
      <xdr:nvCxnSpPr>
        <xdr:cNvPr id="353" name="直線コネクタ 352"/>
        <xdr:cNvCxnSpPr/>
      </xdr:nvCxnSpPr>
      <xdr:spPr>
        <a:xfrm flipV="1">
          <a:off x="9639300" y="9867098"/>
          <a:ext cx="838200" cy="9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25523</xdr:rowOff>
    </xdr:from>
    <xdr:ext cx="534377" cy="259045"/>
    <xdr:sp macro="" textlink="">
      <xdr:nvSpPr>
        <xdr:cNvPr id="354" name="普通建設事業費平均値テキスト"/>
        <xdr:cNvSpPr txBox="1"/>
      </xdr:nvSpPr>
      <xdr:spPr>
        <a:xfrm>
          <a:off x="10528300" y="9798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130064</xdr:rowOff>
    </xdr:from>
    <xdr:to>
      <xdr:col>14</xdr:col>
      <xdr:colOff>28575</xdr:colOff>
      <xdr:row>58</xdr:row>
      <xdr:rowOff>16717</xdr:rowOff>
    </xdr:to>
    <xdr:cxnSp macro="">
      <xdr:nvCxnSpPr>
        <xdr:cNvPr id="356" name="直線コネクタ 355"/>
        <xdr:cNvCxnSpPr/>
      </xdr:nvCxnSpPr>
      <xdr:spPr>
        <a:xfrm>
          <a:off x="8750300" y="9902714"/>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130064</xdr:rowOff>
    </xdr:from>
    <xdr:to>
      <xdr:col>12</xdr:col>
      <xdr:colOff>511175</xdr:colOff>
      <xdr:row>58</xdr:row>
      <xdr:rowOff>6780</xdr:rowOff>
    </xdr:to>
    <xdr:cxnSp macro="">
      <xdr:nvCxnSpPr>
        <xdr:cNvPr id="359" name="直線コネクタ 358"/>
        <xdr:cNvCxnSpPr/>
      </xdr:nvCxnSpPr>
      <xdr:spPr>
        <a:xfrm flipV="1">
          <a:off x="7861300" y="9902714"/>
          <a:ext cx="8890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139407</xdr:rowOff>
    </xdr:from>
    <xdr:ext cx="534377" cy="259045"/>
    <xdr:sp macro="" textlink="">
      <xdr:nvSpPr>
        <xdr:cNvPr id="361" name="テキスト ボックス 360"/>
        <xdr:cNvSpPr txBox="1"/>
      </xdr:nvSpPr>
      <xdr:spPr>
        <a:xfrm>
          <a:off x="848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168275</xdr:rowOff>
    </xdr:from>
    <xdr:to>
      <xdr:col>11</xdr:col>
      <xdr:colOff>307975</xdr:colOff>
      <xdr:row>58</xdr:row>
      <xdr:rowOff>6780</xdr:rowOff>
    </xdr:to>
    <xdr:cxnSp macro="">
      <xdr:nvCxnSpPr>
        <xdr:cNvPr id="362" name="直線コネクタ 361"/>
        <xdr:cNvCxnSpPr/>
      </xdr:nvCxnSpPr>
      <xdr:spPr>
        <a:xfrm>
          <a:off x="6972300" y="9940925"/>
          <a:ext cx="88900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64" name="テキスト ボックス 363"/>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43648</xdr:rowOff>
    </xdr:from>
    <xdr:to>
      <xdr:col>15</xdr:col>
      <xdr:colOff>231775</xdr:colOff>
      <xdr:row>57</xdr:row>
      <xdr:rowOff>145248</xdr:rowOff>
    </xdr:to>
    <xdr:sp macro="" textlink="">
      <xdr:nvSpPr>
        <xdr:cNvPr id="372" name="円/楕円 371"/>
        <xdr:cNvSpPr/>
      </xdr:nvSpPr>
      <xdr:spPr>
        <a:xfrm>
          <a:off x="10426700" y="981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66525</xdr:rowOff>
    </xdr:from>
    <xdr:ext cx="534377" cy="259045"/>
    <xdr:sp macro="" textlink="">
      <xdr:nvSpPr>
        <xdr:cNvPr id="373" name="普通建設事業費該当値テキスト"/>
        <xdr:cNvSpPr txBox="1"/>
      </xdr:nvSpPr>
      <xdr:spPr>
        <a:xfrm>
          <a:off x="10528300" y="966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76,877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137367</xdr:rowOff>
    </xdr:from>
    <xdr:to>
      <xdr:col>14</xdr:col>
      <xdr:colOff>79375</xdr:colOff>
      <xdr:row>58</xdr:row>
      <xdr:rowOff>67517</xdr:rowOff>
    </xdr:to>
    <xdr:sp macro="" textlink="">
      <xdr:nvSpPr>
        <xdr:cNvPr id="374" name="円/楕円 373"/>
        <xdr:cNvSpPr/>
      </xdr:nvSpPr>
      <xdr:spPr>
        <a:xfrm>
          <a:off x="9588500" y="991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58644</xdr:rowOff>
    </xdr:from>
    <xdr:ext cx="534377" cy="259045"/>
    <xdr:sp macro="" textlink="">
      <xdr:nvSpPr>
        <xdr:cNvPr id="375" name="テキスト ボックス 374"/>
        <xdr:cNvSpPr txBox="1"/>
      </xdr:nvSpPr>
      <xdr:spPr>
        <a:xfrm>
          <a:off x="9372111" y="1000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52,279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79264</xdr:rowOff>
    </xdr:from>
    <xdr:to>
      <xdr:col>12</xdr:col>
      <xdr:colOff>561975</xdr:colOff>
      <xdr:row>58</xdr:row>
      <xdr:rowOff>9414</xdr:rowOff>
    </xdr:to>
    <xdr:sp macro="" textlink="">
      <xdr:nvSpPr>
        <xdr:cNvPr id="376" name="円/楕円 375"/>
        <xdr:cNvSpPr/>
      </xdr:nvSpPr>
      <xdr:spPr>
        <a:xfrm>
          <a:off x="8699500" y="98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541</xdr:rowOff>
    </xdr:from>
    <xdr:ext cx="534377" cy="259045"/>
    <xdr:sp macro="" textlink="">
      <xdr:nvSpPr>
        <xdr:cNvPr id="377" name="テキスト ボックス 376"/>
        <xdr:cNvSpPr txBox="1"/>
      </xdr:nvSpPr>
      <xdr:spPr>
        <a:xfrm>
          <a:off x="8483111" y="994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127430</xdr:rowOff>
    </xdr:from>
    <xdr:to>
      <xdr:col>11</xdr:col>
      <xdr:colOff>358775</xdr:colOff>
      <xdr:row>58</xdr:row>
      <xdr:rowOff>57580</xdr:rowOff>
    </xdr:to>
    <xdr:sp macro="" textlink="">
      <xdr:nvSpPr>
        <xdr:cNvPr id="378" name="円/楕円 377"/>
        <xdr:cNvSpPr/>
      </xdr:nvSpPr>
      <xdr:spPr>
        <a:xfrm>
          <a:off x="7810500" y="99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48707</xdr:rowOff>
    </xdr:from>
    <xdr:ext cx="534377" cy="259045"/>
    <xdr:sp macro="" textlink="">
      <xdr:nvSpPr>
        <xdr:cNvPr id="379" name="テキスト ボックス 378"/>
        <xdr:cNvSpPr txBox="1"/>
      </xdr:nvSpPr>
      <xdr:spPr>
        <a:xfrm>
          <a:off x="7594111" y="999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54,887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117475</xdr:rowOff>
    </xdr:from>
    <xdr:to>
      <xdr:col>10</xdr:col>
      <xdr:colOff>155575</xdr:colOff>
      <xdr:row>58</xdr:row>
      <xdr:rowOff>47625</xdr:rowOff>
    </xdr:to>
    <xdr:sp macro="" textlink="">
      <xdr:nvSpPr>
        <xdr:cNvPr id="380" name="円/楕円 379"/>
        <xdr:cNvSpPr/>
      </xdr:nvSpPr>
      <xdr:spPr>
        <a:xfrm>
          <a:off x="6921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38752</xdr:rowOff>
    </xdr:from>
    <xdr:ext cx="534377" cy="259045"/>
    <xdr:sp macro="" textlink="">
      <xdr:nvSpPr>
        <xdr:cNvPr id="381" name="テキスト ボックス 380"/>
        <xdr:cNvSpPr txBox="1"/>
      </xdr:nvSpPr>
      <xdr:spPr>
        <a:xfrm>
          <a:off x="6705111" y="99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153219</xdr:rowOff>
    </xdr:from>
    <xdr:to>
      <xdr:col>15</xdr:col>
      <xdr:colOff>180975</xdr:colOff>
      <xdr:row>78</xdr:row>
      <xdr:rowOff>161246</xdr:rowOff>
    </xdr:to>
    <xdr:cxnSp macro="">
      <xdr:nvCxnSpPr>
        <xdr:cNvPr id="410" name="直線コネクタ 409"/>
        <xdr:cNvCxnSpPr/>
      </xdr:nvCxnSpPr>
      <xdr:spPr>
        <a:xfrm flipV="1">
          <a:off x="9639300" y="13526319"/>
          <a:ext cx="8382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9372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102419</xdr:rowOff>
    </xdr:from>
    <xdr:to>
      <xdr:col>15</xdr:col>
      <xdr:colOff>231775</xdr:colOff>
      <xdr:row>79</xdr:row>
      <xdr:rowOff>32569</xdr:rowOff>
    </xdr:to>
    <xdr:sp macro="" textlink="">
      <xdr:nvSpPr>
        <xdr:cNvPr id="420" name="円/楕円 419"/>
        <xdr:cNvSpPr/>
      </xdr:nvSpPr>
      <xdr:spPr>
        <a:xfrm>
          <a:off x="10426700" y="134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34947</xdr:rowOff>
    </xdr:from>
    <xdr:ext cx="534377" cy="259045"/>
    <xdr:sp macro="" textlink="">
      <xdr:nvSpPr>
        <xdr:cNvPr id="421" name="普通建設事業費 （ うち新規整備　）該当値テキスト"/>
        <xdr:cNvSpPr txBox="1"/>
      </xdr:nvSpPr>
      <xdr:spPr>
        <a:xfrm>
          <a:off x="10528300" y="1340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110446</xdr:rowOff>
    </xdr:from>
    <xdr:to>
      <xdr:col>14</xdr:col>
      <xdr:colOff>79375</xdr:colOff>
      <xdr:row>79</xdr:row>
      <xdr:rowOff>40596</xdr:rowOff>
    </xdr:to>
    <xdr:sp macro="" textlink="">
      <xdr:nvSpPr>
        <xdr:cNvPr id="422" name="円/楕円 421"/>
        <xdr:cNvSpPr/>
      </xdr:nvSpPr>
      <xdr:spPr>
        <a:xfrm>
          <a:off x="9588500" y="134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31723</xdr:rowOff>
    </xdr:from>
    <xdr:ext cx="534377" cy="259045"/>
    <xdr:sp macro="" textlink="">
      <xdr:nvSpPr>
        <xdr:cNvPr id="423" name="テキスト ボックス 422"/>
        <xdr:cNvSpPr txBox="1"/>
      </xdr:nvSpPr>
      <xdr:spPr>
        <a:xfrm>
          <a:off x="9372111" y="1357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100271</xdr:rowOff>
    </xdr:from>
    <xdr:to>
      <xdr:col>15</xdr:col>
      <xdr:colOff>180975</xdr:colOff>
      <xdr:row>98</xdr:row>
      <xdr:rowOff>58634</xdr:rowOff>
    </xdr:to>
    <xdr:cxnSp macro="">
      <xdr:nvCxnSpPr>
        <xdr:cNvPr id="450" name="直線コネクタ 449"/>
        <xdr:cNvCxnSpPr/>
      </xdr:nvCxnSpPr>
      <xdr:spPr>
        <a:xfrm flipV="1">
          <a:off x="9639300" y="16730921"/>
          <a:ext cx="8382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74249</xdr:rowOff>
    </xdr:from>
    <xdr:ext cx="534377" cy="259045"/>
    <xdr:sp macro="" textlink="">
      <xdr:nvSpPr>
        <xdr:cNvPr id="451" name="普通建設事業費 （ うち更新整備　）平均値テキスト"/>
        <xdr:cNvSpPr txBox="1"/>
      </xdr:nvSpPr>
      <xdr:spPr>
        <a:xfrm>
          <a:off x="10528300" y="1670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49471</xdr:rowOff>
    </xdr:from>
    <xdr:to>
      <xdr:col>15</xdr:col>
      <xdr:colOff>231775</xdr:colOff>
      <xdr:row>97</xdr:row>
      <xdr:rowOff>151071</xdr:rowOff>
    </xdr:to>
    <xdr:sp macro="" textlink="">
      <xdr:nvSpPr>
        <xdr:cNvPr id="460" name="円/楕円 459"/>
        <xdr:cNvSpPr/>
      </xdr:nvSpPr>
      <xdr:spPr>
        <a:xfrm>
          <a:off x="10426700" y="1668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72348</xdr:rowOff>
    </xdr:from>
    <xdr:ext cx="534377" cy="259045"/>
    <xdr:sp macro="" textlink="">
      <xdr:nvSpPr>
        <xdr:cNvPr id="461" name="普通建設事業費 （ うち更新整備　）該当値テキスト"/>
        <xdr:cNvSpPr txBox="1"/>
      </xdr:nvSpPr>
      <xdr:spPr>
        <a:xfrm>
          <a:off x="10528300" y="1653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46,124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7834</xdr:rowOff>
    </xdr:from>
    <xdr:to>
      <xdr:col>14</xdr:col>
      <xdr:colOff>79375</xdr:colOff>
      <xdr:row>98</xdr:row>
      <xdr:rowOff>109434</xdr:rowOff>
    </xdr:to>
    <xdr:sp macro="" textlink="">
      <xdr:nvSpPr>
        <xdr:cNvPr id="462" name="円/楕円 461"/>
        <xdr:cNvSpPr/>
      </xdr:nvSpPr>
      <xdr:spPr>
        <a:xfrm>
          <a:off x="9588500" y="168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100561</xdr:rowOff>
    </xdr:from>
    <xdr:ext cx="534377" cy="259045"/>
    <xdr:sp macro="" textlink="">
      <xdr:nvSpPr>
        <xdr:cNvPr id="463" name="テキスト ボックス 462"/>
        <xdr:cNvSpPr txBox="1"/>
      </xdr:nvSpPr>
      <xdr:spPr>
        <a:xfrm>
          <a:off x="9372111" y="1690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70548</xdr:rowOff>
    </xdr:from>
    <xdr:to>
      <xdr:col>23</xdr:col>
      <xdr:colOff>517525</xdr:colOff>
      <xdr:row>37</xdr:row>
      <xdr:rowOff>102476</xdr:rowOff>
    </xdr:to>
    <xdr:cxnSp macro="">
      <xdr:nvCxnSpPr>
        <xdr:cNvPr id="492" name="直線コネクタ 491"/>
        <xdr:cNvCxnSpPr/>
      </xdr:nvCxnSpPr>
      <xdr:spPr>
        <a:xfrm flipV="1">
          <a:off x="15481300" y="6414198"/>
          <a:ext cx="8382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81462</xdr:rowOff>
    </xdr:from>
    <xdr:ext cx="469744" cy="259045"/>
    <xdr:sp macro="" textlink="">
      <xdr:nvSpPr>
        <xdr:cNvPr id="493" name="災害復旧事業費平均値テキスト"/>
        <xdr:cNvSpPr txBox="1"/>
      </xdr:nvSpPr>
      <xdr:spPr>
        <a:xfrm>
          <a:off x="16370300" y="6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102476</xdr:rowOff>
    </xdr:from>
    <xdr:to>
      <xdr:col>22</xdr:col>
      <xdr:colOff>365125</xdr:colOff>
      <xdr:row>38</xdr:row>
      <xdr:rowOff>117564</xdr:rowOff>
    </xdr:to>
    <xdr:cxnSp macro="">
      <xdr:nvCxnSpPr>
        <xdr:cNvPr id="495" name="直線コネクタ 494"/>
        <xdr:cNvCxnSpPr/>
      </xdr:nvCxnSpPr>
      <xdr:spPr>
        <a:xfrm flipV="1">
          <a:off x="14592300" y="6446126"/>
          <a:ext cx="8890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79062</xdr:rowOff>
    </xdr:from>
    <xdr:ext cx="469744" cy="259045"/>
    <xdr:sp macro="" textlink="">
      <xdr:nvSpPr>
        <xdr:cNvPr id="497" name="テキスト ボックス 496"/>
        <xdr:cNvSpPr txBox="1"/>
      </xdr:nvSpPr>
      <xdr:spPr>
        <a:xfrm>
          <a:off x="15246427" y="659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117564</xdr:rowOff>
    </xdr:from>
    <xdr:to>
      <xdr:col>21</xdr:col>
      <xdr:colOff>161925</xdr:colOff>
      <xdr:row>39</xdr:row>
      <xdr:rowOff>11912</xdr:rowOff>
    </xdr:to>
    <xdr:cxnSp macro="">
      <xdr:nvCxnSpPr>
        <xdr:cNvPr id="498" name="直線コネクタ 497"/>
        <xdr:cNvCxnSpPr/>
      </xdr:nvCxnSpPr>
      <xdr:spPr>
        <a:xfrm flipV="1">
          <a:off x="13703300" y="6632664"/>
          <a:ext cx="8890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7112</xdr:rowOff>
    </xdr:from>
    <xdr:to>
      <xdr:col>19</xdr:col>
      <xdr:colOff>644525</xdr:colOff>
      <xdr:row>39</xdr:row>
      <xdr:rowOff>11912</xdr:rowOff>
    </xdr:to>
    <xdr:cxnSp macro="">
      <xdr:nvCxnSpPr>
        <xdr:cNvPr id="501" name="直線コネクタ 500"/>
        <xdr:cNvCxnSpPr/>
      </xdr:nvCxnSpPr>
      <xdr:spPr>
        <a:xfrm>
          <a:off x="12814300" y="6350762"/>
          <a:ext cx="889000" cy="3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16311</xdr:rowOff>
    </xdr:from>
    <xdr:ext cx="469744" cy="259045"/>
    <xdr:sp macro="" textlink="">
      <xdr:nvSpPr>
        <xdr:cNvPr id="505" name="テキスト ボックス 504"/>
        <xdr:cNvSpPr txBox="1"/>
      </xdr:nvSpPr>
      <xdr:spPr>
        <a:xfrm>
          <a:off x="12579427" y="653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19748</xdr:rowOff>
    </xdr:from>
    <xdr:to>
      <xdr:col>23</xdr:col>
      <xdr:colOff>568325</xdr:colOff>
      <xdr:row>37</xdr:row>
      <xdr:rowOff>121348</xdr:rowOff>
    </xdr:to>
    <xdr:sp macro="" textlink="">
      <xdr:nvSpPr>
        <xdr:cNvPr id="511" name="円/楕円 510"/>
        <xdr:cNvSpPr/>
      </xdr:nvSpPr>
      <xdr:spPr>
        <a:xfrm>
          <a:off x="16268700" y="636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42625</xdr:rowOff>
    </xdr:from>
    <xdr:ext cx="469744" cy="259045"/>
    <xdr:sp macro="" textlink="">
      <xdr:nvSpPr>
        <xdr:cNvPr id="512" name="災害復旧事業費該当値テキスト"/>
        <xdr:cNvSpPr txBox="1"/>
      </xdr:nvSpPr>
      <xdr:spPr>
        <a:xfrm>
          <a:off x="16370300" y="621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51676</xdr:rowOff>
    </xdr:from>
    <xdr:to>
      <xdr:col>22</xdr:col>
      <xdr:colOff>415925</xdr:colOff>
      <xdr:row>37</xdr:row>
      <xdr:rowOff>153276</xdr:rowOff>
    </xdr:to>
    <xdr:sp macro="" textlink="">
      <xdr:nvSpPr>
        <xdr:cNvPr id="513" name="円/楕円 512"/>
        <xdr:cNvSpPr/>
      </xdr:nvSpPr>
      <xdr:spPr>
        <a:xfrm>
          <a:off x="15430500" y="63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169803</xdr:rowOff>
    </xdr:from>
    <xdr:ext cx="469744" cy="259045"/>
    <xdr:sp macro="" textlink="">
      <xdr:nvSpPr>
        <xdr:cNvPr id="514" name="テキスト ボックス 513"/>
        <xdr:cNvSpPr txBox="1"/>
      </xdr:nvSpPr>
      <xdr:spPr>
        <a:xfrm>
          <a:off x="15246427" y="617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66764</xdr:rowOff>
    </xdr:from>
    <xdr:to>
      <xdr:col>21</xdr:col>
      <xdr:colOff>212725</xdr:colOff>
      <xdr:row>38</xdr:row>
      <xdr:rowOff>168364</xdr:rowOff>
    </xdr:to>
    <xdr:sp macro="" textlink="">
      <xdr:nvSpPr>
        <xdr:cNvPr id="515" name="円/楕円 514"/>
        <xdr:cNvSpPr/>
      </xdr:nvSpPr>
      <xdr:spPr>
        <a:xfrm>
          <a:off x="14541500" y="65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159491</xdr:rowOff>
    </xdr:from>
    <xdr:ext cx="469744" cy="259045"/>
    <xdr:sp macro="" textlink="">
      <xdr:nvSpPr>
        <xdr:cNvPr id="516" name="テキスト ボックス 515"/>
        <xdr:cNvSpPr txBox="1"/>
      </xdr:nvSpPr>
      <xdr:spPr>
        <a:xfrm>
          <a:off x="14357427" y="667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132562</xdr:rowOff>
    </xdr:from>
    <xdr:to>
      <xdr:col>20</xdr:col>
      <xdr:colOff>9525</xdr:colOff>
      <xdr:row>39</xdr:row>
      <xdr:rowOff>62712</xdr:rowOff>
    </xdr:to>
    <xdr:sp macro="" textlink="">
      <xdr:nvSpPr>
        <xdr:cNvPr id="517" name="円/楕円 516"/>
        <xdr:cNvSpPr/>
      </xdr:nvSpPr>
      <xdr:spPr>
        <a:xfrm>
          <a:off x="136525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53839</xdr:rowOff>
    </xdr:from>
    <xdr:ext cx="378565" cy="259045"/>
    <xdr:sp macro="" textlink="">
      <xdr:nvSpPr>
        <xdr:cNvPr id="518" name="テキスト ボックス 517"/>
        <xdr:cNvSpPr txBox="1"/>
      </xdr:nvSpPr>
      <xdr:spPr>
        <a:xfrm>
          <a:off x="13514017" y="6740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127762</xdr:rowOff>
    </xdr:from>
    <xdr:to>
      <xdr:col>18</xdr:col>
      <xdr:colOff>492125</xdr:colOff>
      <xdr:row>37</xdr:row>
      <xdr:rowOff>57912</xdr:rowOff>
    </xdr:to>
    <xdr:sp macro="" textlink="">
      <xdr:nvSpPr>
        <xdr:cNvPr id="519" name="円/楕円 518"/>
        <xdr:cNvSpPr/>
      </xdr:nvSpPr>
      <xdr:spPr>
        <a:xfrm>
          <a:off x="12763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74439</xdr:rowOff>
    </xdr:from>
    <xdr:ext cx="469744" cy="259045"/>
    <xdr:sp macro="" textlink="">
      <xdr:nvSpPr>
        <xdr:cNvPr id="520" name="テキスト ボックス 519"/>
        <xdr:cNvSpPr txBox="1"/>
      </xdr:nvSpPr>
      <xdr:spPr>
        <a:xfrm>
          <a:off x="12579427"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15235</xdr:rowOff>
    </xdr:from>
    <xdr:to>
      <xdr:col>23</xdr:col>
      <xdr:colOff>517525</xdr:colOff>
      <xdr:row>77</xdr:row>
      <xdr:rowOff>31305</xdr:rowOff>
    </xdr:to>
    <xdr:cxnSp macro="">
      <xdr:nvCxnSpPr>
        <xdr:cNvPr id="598" name="直線コネクタ 597"/>
        <xdr:cNvCxnSpPr/>
      </xdr:nvCxnSpPr>
      <xdr:spPr>
        <a:xfrm>
          <a:off x="15481300" y="13216885"/>
          <a:ext cx="8382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80116</xdr:rowOff>
    </xdr:from>
    <xdr:ext cx="534377" cy="259045"/>
    <xdr:sp macro="" textlink="">
      <xdr:nvSpPr>
        <xdr:cNvPr id="599" name="公債費平均値テキスト"/>
        <xdr:cNvSpPr txBox="1"/>
      </xdr:nvSpPr>
      <xdr:spPr>
        <a:xfrm>
          <a:off x="16370300" y="12938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130586</xdr:rowOff>
    </xdr:from>
    <xdr:to>
      <xdr:col>22</xdr:col>
      <xdr:colOff>365125</xdr:colOff>
      <xdr:row>77</xdr:row>
      <xdr:rowOff>15235</xdr:rowOff>
    </xdr:to>
    <xdr:cxnSp macro="">
      <xdr:nvCxnSpPr>
        <xdr:cNvPr id="601" name="直線コネクタ 600"/>
        <xdr:cNvCxnSpPr/>
      </xdr:nvCxnSpPr>
      <xdr:spPr>
        <a:xfrm>
          <a:off x="14592300" y="13160786"/>
          <a:ext cx="889000" cy="5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162503</xdr:rowOff>
    </xdr:from>
    <xdr:ext cx="534377" cy="259045"/>
    <xdr:sp macro="" textlink="">
      <xdr:nvSpPr>
        <xdr:cNvPr id="603" name="テキスト ボックス 602"/>
        <xdr:cNvSpPr txBox="1"/>
      </xdr:nvSpPr>
      <xdr:spPr>
        <a:xfrm>
          <a:off x="15214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35527</xdr:rowOff>
    </xdr:from>
    <xdr:to>
      <xdr:col>21</xdr:col>
      <xdr:colOff>161925</xdr:colOff>
      <xdr:row>76</xdr:row>
      <xdr:rowOff>130586</xdr:rowOff>
    </xdr:to>
    <xdr:cxnSp macro="">
      <xdr:nvCxnSpPr>
        <xdr:cNvPr id="604" name="直線コネクタ 603"/>
        <xdr:cNvCxnSpPr/>
      </xdr:nvCxnSpPr>
      <xdr:spPr>
        <a:xfrm>
          <a:off x="13703300" y="13065727"/>
          <a:ext cx="889000"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4325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165120</xdr:rowOff>
    </xdr:from>
    <xdr:to>
      <xdr:col>19</xdr:col>
      <xdr:colOff>644525</xdr:colOff>
      <xdr:row>76</xdr:row>
      <xdr:rowOff>35527</xdr:rowOff>
    </xdr:to>
    <xdr:cxnSp macro="">
      <xdr:nvCxnSpPr>
        <xdr:cNvPr id="607" name="直線コネクタ 606"/>
        <xdr:cNvCxnSpPr/>
      </xdr:nvCxnSpPr>
      <xdr:spPr>
        <a:xfrm>
          <a:off x="12814300" y="13023870"/>
          <a:ext cx="8890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134954</xdr:rowOff>
    </xdr:from>
    <xdr:ext cx="534377" cy="259045"/>
    <xdr:sp macro="" textlink="">
      <xdr:nvSpPr>
        <xdr:cNvPr id="609" name="テキスト ボックス 608"/>
        <xdr:cNvSpPr txBox="1"/>
      </xdr:nvSpPr>
      <xdr:spPr>
        <a:xfrm>
          <a:off x="13436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125094</xdr:rowOff>
    </xdr:from>
    <xdr:ext cx="534377" cy="259045"/>
    <xdr:sp macro="" textlink="">
      <xdr:nvSpPr>
        <xdr:cNvPr id="611" name="テキスト ボックス 610"/>
        <xdr:cNvSpPr txBox="1"/>
      </xdr:nvSpPr>
      <xdr:spPr>
        <a:xfrm>
          <a:off x="12547111" y="131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151955</xdr:rowOff>
    </xdr:from>
    <xdr:to>
      <xdr:col>23</xdr:col>
      <xdr:colOff>568325</xdr:colOff>
      <xdr:row>77</xdr:row>
      <xdr:rowOff>82105</xdr:rowOff>
    </xdr:to>
    <xdr:sp macro="" textlink="">
      <xdr:nvSpPr>
        <xdr:cNvPr id="617" name="円/楕円 616"/>
        <xdr:cNvSpPr/>
      </xdr:nvSpPr>
      <xdr:spPr>
        <a:xfrm>
          <a:off x="16268700" y="131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130382</xdr:rowOff>
    </xdr:from>
    <xdr:ext cx="534377" cy="259045"/>
    <xdr:sp macro="" textlink="">
      <xdr:nvSpPr>
        <xdr:cNvPr id="618" name="公債費該当値テキスト"/>
        <xdr:cNvSpPr txBox="1"/>
      </xdr:nvSpPr>
      <xdr:spPr>
        <a:xfrm>
          <a:off x="16370300" y="1316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46,725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135885</xdr:rowOff>
    </xdr:from>
    <xdr:to>
      <xdr:col>22</xdr:col>
      <xdr:colOff>415925</xdr:colOff>
      <xdr:row>77</xdr:row>
      <xdr:rowOff>66035</xdr:rowOff>
    </xdr:to>
    <xdr:sp macro="" textlink="">
      <xdr:nvSpPr>
        <xdr:cNvPr id="619" name="円/楕円 618"/>
        <xdr:cNvSpPr/>
      </xdr:nvSpPr>
      <xdr:spPr>
        <a:xfrm>
          <a:off x="15430500" y="1316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57162</xdr:rowOff>
    </xdr:from>
    <xdr:ext cx="534377" cy="259045"/>
    <xdr:sp macro="" textlink="">
      <xdr:nvSpPr>
        <xdr:cNvPr id="620" name="テキスト ボックス 619"/>
        <xdr:cNvSpPr txBox="1"/>
      </xdr:nvSpPr>
      <xdr:spPr>
        <a:xfrm>
          <a:off x="15214111" y="132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79786</xdr:rowOff>
    </xdr:from>
    <xdr:to>
      <xdr:col>21</xdr:col>
      <xdr:colOff>212725</xdr:colOff>
      <xdr:row>77</xdr:row>
      <xdr:rowOff>9936</xdr:rowOff>
    </xdr:to>
    <xdr:sp macro="" textlink="">
      <xdr:nvSpPr>
        <xdr:cNvPr id="621" name="円/楕円 620"/>
        <xdr:cNvSpPr/>
      </xdr:nvSpPr>
      <xdr:spPr>
        <a:xfrm>
          <a:off x="14541500" y="131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1063</xdr:rowOff>
    </xdr:from>
    <xdr:ext cx="534377" cy="259045"/>
    <xdr:sp macro="" textlink="">
      <xdr:nvSpPr>
        <xdr:cNvPr id="622" name="テキスト ボックス 621"/>
        <xdr:cNvSpPr txBox="1"/>
      </xdr:nvSpPr>
      <xdr:spPr>
        <a:xfrm>
          <a:off x="14325111" y="1320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56,196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156177</xdr:rowOff>
    </xdr:from>
    <xdr:to>
      <xdr:col>20</xdr:col>
      <xdr:colOff>9525</xdr:colOff>
      <xdr:row>76</xdr:row>
      <xdr:rowOff>86327</xdr:rowOff>
    </xdr:to>
    <xdr:sp macro="" textlink="">
      <xdr:nvSpPr>
        <xdr:cNvPr id="623" name="円/楕円 622"/>
        <xdr:cNvSpPr/>
      </xdr:nvSpPr>
      <xdr:spPr>
        <a:xfrm>
          <a:off x="13652500" y="130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102854</xdr:rowOff>
    </xdr:from>
    <xdr:ext cx="534377" cy="259045"/>
    <xdr:sp macro="" textlink="">
      <xdr:nvSpPr>
        <xdr:cNvPr id="624" name="テキスト ボックス 623"/>
        <xdr:cNvSpPr txBox="1"/>
      </xdr:nvSpPr>
      <xdr:spPr>
        <a:xfrm>
          <a:off x="13436111" y="1279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68,671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114320</xdr:rowOff>
    </xdr:from>
    <xdr:to>
      <xdr:col>18</xdr:col>
      <xdr:colOff>492125</xdr:colOff>
      <xdr:row>76</xdr:row>
      <xdr:rowOff>44470</xdr:rowOff>
    </xdr:to>
    <xdr:sp macro="" textlink="">
      <xdr:nvSpPr>
        <xdr:cNvPr id="625" name="円/楕円 624"/>
        <xdr:cNvSpPr/>
      </xdr:nvSpPr>
      <xdr:spPr>
        <a:xfrm>
          <a:off x="12763500" y="129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60997</xdr:rowOff>
    </xdr:from>
    <xdr:ext cx="534377" cy="259045"/>
    <xdr:sp macro="" textlink="">
      <xdr:nvSpPr>
        <xdr:cNvPr id="626" name="テキスト ボックス 625"/>
        <xdr:cNvSpPr txBox="1"/>
      </xdr:nvSpPr>
      <xdr:spPr>
        <a:xfrm>
          <a:off x="12547111" y="127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107407</xdr:rowOff>
    </xdr:from>
    <xdr:to>
      <xdr:col>23</xdr:col>
      <xdr:colOff>517525</xdr:colOff>
      <xdr:row>98</xdr:row>
      <xdr:rowOff>126712</xdr:rowOff>
    </xdr:to>
    <xdr:cxnSp macro="">
      <xdr:nvCxnSpPr>
        <xdr:cNvPr id="653" name="直線コネクタ 652"/>
        <xdr:cNvCxnSpPr/>
      </xdr:nvCxnSpPr>
      <xdr:spPr>
        <a:xfrm flipV="1">
          <a:off x="15481300" y="16909507"/>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65757</xdr:rowOff>
    </xdr:from>
    <xdr:to>
      <xdr:col>22</xdr:col>
      <xdr:colOff>365125</xdr:colOff>
      <xdr:row>98</xdr:row>
      <xdr:rowOff>126712</xdr:rowOff>
    </xdr:to>
    <xdr:cxnSp macro="">
      <xdr:nvCxnSpPr>
        <xdr:cNvPr id="656" name="直線コネクタ 655"/>
        <xdr:cNvCxnSpPr/>
      </xdr:nvCxnSpPr>
      <xdr:spPr>
        <a:xfrm>
          <a:off x="14592300" y="16867857"/>
          <a:ext cx="889000" cy="6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65757</xdr:rowOff>
    </xdr:from>
    <xdr:to>
      <xdr:col>21</xdr:col>
      <xdr:colOff>161925</xdr:colOff>
      <xdr:row>98</xdr:row>
      <xdr:rowOff>97039</xdr:rowOff>
    </xdr:to>
    <xdr:cxnSp macro="">
      <xdr:nvCxnSpPr>
        <xdr:cNvPr id="659" name="直線コネクタ 658"/>
        <xdr:cNvCxnSpPr/>
      </xdr:nvCxnSpPr>
      <xdr:spPr>
        <a:xfrm flipV="1">
          <a:off x="13703300" y="16867857"/>
          <a:ext cx="8890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82550</xdr:rowOff>
    </xdr:from>
    <xdr:to>
      <xdr:col>19</xdr:col>
      <xdr:colOff>644525</xdr:colOff>
      <xdr:row>98</xdr:row>
      <xdr:rowOff>97039</xdr:rowOff>
    </xdr:to>
    <xdr:cxnSp macro="">
      <xdr:nvCxnSpPr>
        <xdr:cNvPr id="662" name="直線コネクタ 661"/>
        <xdr:cNvCxnSpPr/>
      </xdr:nvCxnSpPr>
      <xdr:spPr>
        <a:xfrm>
          <a:off x="12814300" y="16884650"/>
          <a:ext cx="889000" cy="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56607</xdr:rowOff>
    </xdr:from>
    <xdr:to>
      <xdr:col>23</xdr:col>
      <xdr:colOff>568325</xdr:colOff>
      <xdr:row>98</xdr:row>
      <xdr:rowOff>158207</xdr:rowOff>
    </xdr:to>
    <xdr:sp macro="" textlink="">
      <xdr:nvSpPr>
        <xdr:cNvPr id="672" name="円/楕円 671"/>
        <xdr:cNvSpPr/>
      </xdr:nvSpPr>
      <xdr:spPr>
        <a:xfrm>
          <a:off x="16268700" y="1685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142984</xdr:rowOff>
    </xdr:from>
    <xdr:ext cx="469744" cy="259045"/>
    <xdr:sp macro="" textlink="">
      <xdr:nvSpPr>
        <xdr:cNvPr id="673" name="積立金該当値テキスト"/>
        <xdr:cNvSpPr txBox="1"/>
      </xdr:nvSpPr>
      <xdr:spPr>
        <a:xfrm>
          <a:off x="16370300" y="1677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75912</xdr:rowOff>
    </xdr:from>
    <xdr:to>
      <xdr:col>22</xdr:col>
      <xdr:colOff>415925</xdr:colOff>
      <xdr:row>99</xdr:row>
      <xdr:rowOff>6062</xdr:rowOff>
    </xdr:to>
    <xdr:sp macro="" textlink="">
      <xdr:nvSpPr>
        <xdr:cNvPr id="674" name="円/楕円 673"/>
        <xdr:cNvSpPr/>
      </xdr:nvSpPr>
      <xdr:spPr>
        <a:xfrm>
          <a:off x="15430500" y="1687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168639</xdr:rowOff>
    </xdr:from>
    <xdr:ext cx="469744" cy="259045"/>
    <xdr:sp macro="" textlink="">
      <xdr:nvSpPr>
        <xdr:cNvPr id="675" name="テキスト ボックス 674"/>
        <xdr:cNvSpPr txBox="1"/>
      </xdr:nvSpPr>
      <xdr:spPr>
        <a:xfrm>
          <a:off x="15246427" y="1697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14957</xdr:rowOff>
    </xdr:from>
    <xdr:to>
      <xdr:col>21</xdr:col>
      <xdr:colOff>212725</xdr:colOff>
      <xdr:row>98</xdr:row>
      <xdr:rowOff>116557</xdr:rowOff>
    </xdr:to>
    <xdr:sp macro="" textlink="">
      <xdr:nvSpPr>
        <xdr:cNvPr id="676" name="円/楕円 675"/>
        <xdr:cNvSpPr/>
      </xdr:nvSpPr>
      <xdr:spPr>
        <a:xfrm>
          <a:off x="14541500" y="168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107684</xdr:rowOff>
    </xdr:from>
    <xdr:ext cx="534377" cy="259045"/>
    <xdr:sp macro="" textlink="">
      <xdr:nvSpPr>
        <xdr:cNvPr id="677" name="テキスト ボックス 676"/>
        <xdr:cNvSpPr txBox="1"/>
      </xdr:nvSpPr>
      <xdr:spPr>
        <a:xfrm>
          <a:off x="14325111" y="169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46239</xdr:rowOff>
    </xdr:from>
    <xdr:to>
      <xdr:col>20</xdr:col>
      <xdr:colOff>9525</xdr:colOff>
      <xdr:row>98</xdr:row>
      <xdr:rowOff>147839</xdr:rowOff>
    </xdr:to>
    <xdr:sp macro="" textlink="">
      <xdr:nvSpPr>
        <xdr:cNvPr id="678" name="円/楕円 677"/>
        <xdr:cNvSpPr/>
      </xdr:nvSpPr>
      <xdr:spPr>
        <a:xfrm>
          <a:off x="13652500" y="168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138966</xdr:rowOff>
    </xdr:from>
    <xdr:ext cx="469744" cy="259045"/>
    <xdr:sp macro="" textlink="">
      <xdr:nvSpPr>
        <xdr:cNvPr id="679" name="テキスト ボックス 678"/>
        <xdr:cNvSpPr txBox="1"/>
      </xdr:nvSpPr>
      <xdr:spPr>
        <a:xfrm>
          <a:off x="13468427" y="1694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31750</xdr:rowOff>
    </xdr:from>
    <xdr:to>
      <xdr:col>18</xdr:col>
      <xdr:colOff>492125</xdr:colOff>
      <xdr:row>98</xdr:row>
      <xdr:rowOff>133350</xdr:rowOff>
    </xdr:to>
    <xdr:sp macro="" textlink="">
      <xdr:nvSpPr>
        <xdr:cNvPr id="680" name="円/楕円 679"/>
        <xdr:cNvSpPr/>
      </xdr:nvSpPr>
      <xdr:spPr>
        <a:xfrm>
          <a:off x="12763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124477</xdr:rowOff>
    </xdr:from>
    <xdr:ext cx="534377" cy="259045"/>
    <xdr:sp macro="" textlink="">
      <xdr:nvSpPr>
        <xdr:cNvPr id="681" name="テキスト ボックス 680"/>
        <xdr:cNvSpPr txBox="1"/>
      </xdr:nvSpPr>
      <xdr:spPr>
        <a:xfrm>
          <a:off x="12547111" y="1692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51363</xdr:rowOff>
    </xdr:from>
    <xdr:to>
      <xdr:col>32</xdr:col>
      <xdr:colOff>187325</xdr:colOff>
      <xdr:row>39</xdr:row>
      <xdr:rowOff>52522</xdr:rowOff>
    </xdr:to>
    <xdr:cxnSp macro="">
      <xdr:nvCxnSpPr>
        <xdr:cNvPr id="712" name="直線コネクタ 711"/>
        <xdr:cNvCxnSpPr/>
      </xdr:nvCxnSpPr>
      <xdr:spPr>
        <a:xfrm flipV="1">
          <a:off x="21323300" y="6737913"/>
          <a:ext cx="8382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9279</xdr:rowOff>
    </xdr:from>
    <xdr:ext cx="469744" cy="259045"/>
    <xdr:sp macro="" textlink="">
      <xdr:nvSpPr>
        <xdr:cNvPr id="713" name="投資及び出資金平均値テキスト"/>
        <xdr:cNvSpPr txBox="1"/>
      </xdr:nvSpPr>
      <xdr:spPr>
        <a:xfrm>
          <a:off x="22212300" y="6695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40798</xdr:rowOff>
    </xdr:from>
    <xdr:to>
      <xdr:col>31</xdr:col>
      <xdr:colOff>34925</xdr:colOff>
      <xdr:row>39</xdr:row>
      <xdr:rowOff>52522</xdr:rowOff>
    </xdr:to>
    <xdr:cxnSp macro="">
      <xdr:nvCxnSpPr>
        <xdr:cNvPr id="715" name="直線コネクタ 714"/>
        <xdr:cNvCxnSpPr/>
      </xdr:nvCxnSpPr>
      <xdr:spPr>
        <a:xfrm>
          <a:off x="20434300" y="6555898"/>
          <a:ext cx="889000" cy="18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120983</xdr:rowOff>
    </xdr:from>
    <xdr:ext cx="469744" cy="259045"/>
    <xdr:sp macro="" textlink="">
      <xdr:nvSpPr>
        <xdr:cNvPr id="717" name="テキスト ボックス 716"/>
        <xdr:cNvSpPr txBox="1"/>
      </xdr:nvSpPr>
      <xdr:spPr>
        <a:xfrm>
          <a:off x="21088427" y="680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40798</xdr:rowOff>
    </xdr:from>
    <xdr:to>
      <xdr:col>29</xdr:col>
      <xdr:colOff>517525</xdr:colOff>
      <xdr:row>38</xdr:row>
      <xdr:rowOff>135373</xdr:rowOff>
    </xdr:to>
    <xdr:cxnSp macro="">
      <xdr:nvCxnSpPr>
        <xdr:cNvPr id="718" name="直線コネクタ 717"/>
        <xdr:cNvCxnSpPr/>
      </xdr:nvCxnSpPr>
      <xdr:spPr>
        <a:xfrm flipV="1">
          <a:off x="19545300" y="6555898"/>
          <a:ext cx="889000" cy="9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117227</xdr:rowOff>
    </xdr:from>
    <xdr:ext cx="469744" cy="259045"/>
    <xdr:sp macro="" textlink="">
      <xdr:nvSpPr>
        <xdr:cNvPr id="720" name="テキスト ボックス 719"/>
        <xdr:cNvSpPr txBox="1"/>
      </xdr:nvSpPr>
      <xdr:spPr>
        <a:xfrm>
          <a:off x="20199427" y="680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135373</xdr:rowOff>
    </xdr:from>
    <xdr:to>
      <xdr:col>28</xdr:col>
      <xdr:colOff>314325</xdr:colOff>
      <xdr:row>38</xdr:row>
      <xdr:rowOff>149481</xdr:rowOff>
    </xdr:to>
    <xdr:cxnSp macro="">
      <xdr:nvCxnSpPr>
        <xdr:cNvPr id="721" name="直線コネクタ 720"/>
        <xdr:cNvCxnSpPr/>
      </xdr:nvCxnSpPr>
      <xdr:spPr>
        <a:xfrm flipV="1">
          <a:off x="18656300" y="6650473"/>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121521</xdr:rowOff>
    </xdr:from>
    <xdr:ext cx="469744" cy="259045"/>
    <xdr:sp macro="" textlink="">
      <xdr:nvSpPr>
        <xdr:cNvPr id="723" name="テキスト ボックス 722"/>
        <xdr:cNvSpPr txBox="1"/>
      </xdr:nvSpPr>
      <xdr:spPr>
        <a:xfrm>
          <a:off x="19310427" y="680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125882</xdr:rowOff>
    </xdr:from>
    <xdr:ext cx="378565" cy="259045"/>
    <xdr:sp macro="" textlink="">
      <xdr:nvSpPr>
        <xdr:cNvPr id="725" name="テキスト ボックス 724"/>
        <xdr:cNvSpPr txBox="1"/>
      </xdr:nvSpPr>
      <xdr:spPr>
        <a:xfrm>
          <a:off x="18467017" y="681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563</xdr:rowOff>
    </xdr:from>
    <xdr:to>
      <xdr:col>32</xdr:col>
      <xdr:colOff>238125</xdr:colOff>
      <xdr:row>39</xdr:row>
      <xdr:rowOff>102163</xdr:rowOff>
    </xdr:to>
    <xdr:sp macro="" textlink="">
      <xdr:nvSpPr>
        <xdr:cNvPr id="731" name="円/楕円 730"/>
        <xdr:cNvSpPr/>
      </xdr:nvSpPr>
      <xdr:spPr>
        <a:xfrm>
          <a:off x="22110700" y="66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131390</xdr:rowOff>
    </xdr:from>
    <xdr:ext cx="469744" cy="259045"/>
    <xdr:sp macro="" textlink="">
      <xdr:nvSpPr>
        <xdr:cNvPr id="732" name="投資及び出資金該当値テキスト"/>
        <xdr:cNvSpPr txBox="1"/>
      </xdr:nvSpPr>
      <xdr:spPr>
        <a:xfrm>
          <a:off x="22212300" y="647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1722</xdr:rowOff>
    </xdr:from>
    <xdr:to>
      <xdr:col>31</xdr:col>
      <xdr:colOff>85725</xdr:colOff>
      <xdr:row>39</xdr:row>
      <xdr:rowOff>103322</xdr:rowOff>
    </xdr:to>
    <xdr:sp macro="" textlink="">
      <xdr:nvSpPr>
        <xdr:cNvPr id="733" name="円/楕円 732"/>
        <xdr:cNvSpPr/>
      </xdr:nvSpPr>
      <xdr:spPr>
        <a:xfrm>
          <a:off x="21272500" y="66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119849</xdr:rowOff>
    </xdr:from>
    <xdr:ext cx="469744" cy="259045"/>
    <xdr:sp macro="" textlink="">
      <xdr:nvSpPr>
        <xdr:cNvPr id="734" name="テキスト ボックス 733"/>
        <xdr:cNvSpPr txBox="1"/>
      </xdr:nvSpPr>
      <xdr:spPr>
        <a:xfrm>
          <a:off x="21088427" y="646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161448</xdr:rowOff>
    </xdr:from>
    <xdr:to>
      <xdr:col>29</xdr:col>
      <xdr:colOff>568325</xdr:colOff>
      <xdr:row>38</xdr:row>
      <xdr:rowOff>91598</xdr:rowOff>
    </xdr:to>
    <xdr:sp macro="" textlink="">
      <xdr:nvSpPr>
        <xdr:cNvPr id="735" name="円/楕円 734"/>
        <xdr:cNvSpPr/>
      </xdr:nvSpPr>
      <xdr:spPr>
        <a:xfrm>
          <a:off x="20383500" y="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36</xdr:row>
      <xdr:rowOff>108125</xdr:rowOff>
    </xdr:from>
    <xdr:ext cx="534377" cy="259045"/>
    <xdr:sp macro="" textlink="">
      <xdr:nvSpPr>
        <xdr:cNvPr id="736" name="テキスト ボックス 735"/>
        <xdr:cNvSpPr txBox="1"/>
      </xdr:nvSpPr>
      <xdr:spPr>
        <a:xfrm>
          <a:off x="20167111" y="62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84573</xdr:rowOff>
    </xdr:from>
    <xdr:to>
      <xdr:col>28</xdr:col>
      <xdr:colOff>365125</xdr:colOff>
      <xdr:row>39</xdr:row>
      <xdr:rowOff>14723</xdr:rowOff>
    </xdr:to>
    <xdr:sp macro="" textlink="">
      <xdr:nvSpPr>
        <xdr:cNvPr id="737" name="円/楕円 736"/>
        <xdr:cNvSpPr/>
      </xdr:nvSpPr>
      <xdr:spPr>
        <a:xfrm>
          <a:off x="19494500" y="659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31250</xdr:rowOff>
    </xdr:from>
    <xdr:ext cx="469744" cy="259045"/>
    <xdr:sp macro="" textlink="">
      <xdr:nvSpPr>
        <xdr:cNvPr id="738" name="テキスト ボックス 737"/>
        <xdr:cNvSpPr txBox="1"/>
      </xdr:nvSpPr>
      <xdr:spPr>
        <a:xfrm>
          <a:off x="19310427" y="63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98681</xdr:rowOff>
    </xdr:from>
    <xdr:to>
      <xdr:col>27</xdr:col>
      <xdr:colOff>161925</xdr:colOff>
      <xdr:row>39</xdr:row>
      <xdr:rowOff>28831</xdr:rowOff>
    </xdr:to>
    <xdr:sp macro="" textlink="">
      <xdr:nvSpPr>
        <xdr:cNvPr id="739" name="円/楕円 738"/>
        <xdr:cNvSpPr/>
      </xdr:nvSpPr>
      <xdr:spPr>
        <a:xfrm>
          <a:off x="18605500" y="66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45358</xdr:rowOff>
    </xdr:from>
    <xdr:ext cx="469744" cy="259045"/>
    <xdr:sp macro="" textlink="">
      <xdr:nvSpPr>
        <xdr:cNvPr id="740" name="テキスト ボックス 739"/>
        <xdr:cNvSpPr txBox="1"/>
      </xdr:nvSpPr>
      <xdr:spPr>
        <a:xfrm>
          <a:off x="18421427" y="63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99192</xdr:rowOff>
    </xdr:from>
    <xdr:to>
      <xdr:col>32</xdr:col>
      <xdr:colOff>187325</xdr:colOff>
      <xdr:row>76</xdr:row>
      <xdr:rowOff>158094</xdr:rowOff>
    </xdr:to>
    <xdr:cxnSp macro="">
      <xdr:nvCxnSpPr>
        <xdr:cNvPr id="826" name="直線コネクタ 825"/>
        <xdr:cNvCxnSpPr/>
      </xdr:nvCxnSpPr>
      <xdr:spPr>
        <a:xfrm flipV="1">
          <a:off x="21323300" y="13129392"/>
          <a:ext cx="838200" cy="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158094</xdr:rowOff>
    </xdr:from>
    <xdr:to>
      <xdr:col>31</xdr:col>
      <xdr:colOff>34925</xdr:colOff>
      <xdr:row>76</xdr:row>
      <xdr:rowOff>170926</xdr:rowOff>
    </xdr:to>
    <xdr:cxnSp macro="">
      <xdr:nvCxnSpPr>
        <xdr:cNvPr id="829" name="直線コネクタ 828"/>
        <xdr:cNvCxnSpPr/>
      </xdr:nvCxnSpPr>
      <xdr:spPr>
        <a:xfrm flipV="1">
          <a:off x="20434300" y="13188294"/>
          <a:ext cx="889000" cy="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170926</xdr:rowOff>
    </xdr:from>
    <xdr:to>
      <xdr:col>29</xdr:col>
      <xdr:colOff>517525</xdr:colOff>
      <xdr:row>77</xdr:row>
      <xdr:rowOff>7782</xdr:rowOff>
    </xdr:to>
    <xdr:cxnSp macro="">
      <xdr:nvCxnSpPr>
        <xdr:cNvPr id="832" name="直線コネクタ 831"/>
        <xdr:cNvCxnSpPr/>
      </xdr:nvCxnSpPr>
      <xdr:spPr>
        <a:xfrm flipV="1">
          <a:off x="19545300" y="13201126"/>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4" name="テキスト ボックス 833"/>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7782</xdr:rowOff>
    </xdr:from>
    <xdr:to>
      <xdr:col>28</xdr:col>
      <xdr:colOff>314325</xdr:colOff>
      <xdr:row>77</xdr:row>
      <xdr:rowOff>16264</xdr:rowOff>
    </xdr:to>
    <xdr:cxnSp macro="">
      <xdr:nvCxnSpPr>
        <xdr:cNvPr id="835" name="直線コネクタ 834"/>
        <xdr:cNvCxnSpPr/>
      </xdr:nvCxnSpPr>
      <xdr:spPr>
        <a:xfrm flipV="1">
          <a:off x="18656300" y="13209432"/>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48392</xdr:rowOff>
    </xdr:from>
    <xdr:to>
      <xdr:col>32</xdr:col>
      <xdr:colOff>238125</xdr:colOff>
      <xdr:row>76</xdr:row>
      <xdr:rowOff>149992</xdr:rowOff>
    </xdr:to>
    <xdr:sp macro="" textlink="">
      <xdr:nvSpPr>
        <xdr:cNvPr id="845" name="円/楕円 844"/>
        <xdr:cNvSpPr/>
      </xdr:nvSpPr>
      <xdr:spPr>
        <a:xfrm>
          <a:off x="22110700" y="1307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26819</xdr:rowOff>
    </xdr:from>
    <xdr:ext cx="534377" cy="259045"/>
    <xdr:sp macro="" textlink="">
      <xdr:nvSpPr>
        <xdr:cNvPr id="846" name="繰出金該当値テキスト"/>
        <xdr:cNvSpPr txBox="1"/>
      </xdr:nvSpPr>
      <xdr:spPr>
        <a:xfrm>
          <a:off x="22212300" y="1305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60,316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107294</xdr:rowOff>
    </xdr:from>
    <xdr:to>
      <xdr:col>31</xdr:col>
      <xdr:colOff>85725</xdr:colOff>
      <xdr:row>77</xdr:row>
      <xdr:rowOff>37444</xdr:rowOff>
    </xdr:to>
    <xdr:sp macro="" textlink="">
      <xdr:nvSpPr>
        <xdr:cNvPr id="847" name="円/楕円 846"/>
        <xdr:cNvSpPr/>
      </xdr:nvSpPr>
      <xdr:spPr>
        <a:xfrm>
          <a:off x="21272500" y="1313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28571</xdr:rowOff>
    </xdr:from>
    <xdr:ext cx="534377" cy="259045"/>
    <xdr:sp macro="" textlink="">
      <xdr:nvSpPr>
        <xdr:cNvPr id="848" name="テキスト ボックス 847"/>
        <xdr:cNvSpPr txBox="1"/>
      </xdr:nvSpPr>
      <xdr:spPr>
        <a:xfrm>
          <a:off x="21056111" y="1323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52,586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120126</xdr:rowOff>
    </xdr:from>
    <xdr:to>
      <xdr:col>29</xdr:col>
      <xdr:colOff>568325</xdr:colOff>
      <xdr:row>77</xdr:row>
      <xdr:rowOff>50276</xdr:rowOff>
    </xdr:to>
    <xdr:sp macro="" textlink="">
      <xdr:nvSpPr>
        <xdr:cNvPr id="849" name="円/楕円 848"/>
        <xdr:cNvSpPr/>
      </xdr:nvSpPr>
      <xdr:spPr>
        <a:xfrm>
          <a:off x="20383500" y="131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41403</xdr:rowOff>
    </xdr:from>
    <xdr:ext cx="534377" cy="259045"/>
    <xdr:sp macro="" textlink="">
      <xdr:nvSpPr>
        <xdr:cNvPr id="850" name="テキスト ボックス 849"/>
        <xdr:cNvSpPr txBox="1"/>
      </xdr:nvSpPr>
      <xdr:spPr>
        <a:xfrm>
          <a:off x="20167111" y="132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128432</xdr:rowOff>
    </xdr:from>
    <xdr:to>
      <xdr:col>28</xdr:col>
      <xdr:colOff>365125</xdr:colOff>
      <xdr:row>77</xdr:row>
      <xdr:rowOff>58582</xdr:rowOff>
    </xdr:to>
    <xdr:sp macro="" textlink="">
      <xdr:nvSpPr>
        <xdr:cNvPr id="851" name="円/楕円 850"/>
        <xdr:cNvSpPr/>
      </xdr:nvSpPr>
      <xdr:spPr>
        <a:xfrm>
          <a:off x="19494500" y="1315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49709</xdr:rowOff>
    </xdr:from>
    <xdr:ext cx="534377" cy="259045"/>
    <xdr:sp macro="" textlink="">
      <xdr:nvSpPr>
        <xdr:cNvPr id="852" name="テキスト ボックス 851"/>
        <xdr:cNvSpPr txBox="1"/>
      </xdr:nvSpPr>
      <xdr:spPr>
        <a:xfrm>
          <a:off x="19278111" y="1325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49,812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136914</xdr:rowOff>
    </xdr:from>
    <xdr:to>
      <xdr:col>27</xdr:col>
      <xdr:colOff>161925</xdr:colOff>
      <xdr:row>77</xdr:row>
      <xdr:rowOff>67064</xdr:rowOff>
    </xdr:to>
    <xdr:sp macro="" textlink="">
      <xdr:nvSpPr>
        <xdr:cNvPr id="853" name="円/楕円 852"/>
        <xdr:cNvSpPr/>
      </xdr:nvSpPr>
      <xdr:spPr>
        <a:xfrm>
          <a:off x="18605500" y="1316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58191</xdr:rowOff>
    </xdr:from>
    <xdr:ext cx="534377" cy="259045"/>
    <xdr:sp macro="" textlink="">
      <xdr:nvSpPr>
        <xdr:cNvPr id="854" name="テキスト ボックス 853"/>
        <xdr:cNvSpPr txBox="1"/>
      </xdr:nvSpPr>
      <xdr:spPr>
        <a:xfrm>
          <a:off x="18389111" y="132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489,865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70,809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年度から上昇を続けている。これは、業務量に応じた適正な職員配置を行うため、平成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年度は退職者</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名に対し新規採用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名、平成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年度は退職者</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名に対し新規採用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名、平成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年度は退職者</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名に対し新規採用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名と退職者を超える採用を行ってきたこと、また、再任用職員及び地域おこし協力隊員の増加が要因となっている。平成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年度をもって、定数内の範囲での一定の職員確保が終了したことにより、平成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以降については、減少する見込みである。上昇傾向にはあるが、類似団体平均と比べるとかなり低い水準となっており、この要因としては、職員数が他の団体と比べて少ないこと、初任給を抑制していることがあげられる。今後とも、事業の更なる効率化の促進を図りながら、職員数については、職員定員管理計画（</a:t>
          </a:r>
          <a:r>
            <a:rPr kumimoji="1" lang="en-US" altLang="ja-JP" sz="1300" b="0" i="0" u="none" strike="noStrike" kern="0" cap="none" spc="0" normalizeH="0" baseline="0" noProof="0">
              <a:ln>
                <a:noFill/>
              </a:ln>
              <a:solidFill>
                <a:srgbClr val="FF0000"/>
              </a:solidFill>
              <a:effectLst/>
              <a:uLnTx/>
              <a:uFillTx/>
              <a:latin typeface="ＭＳ Ｐゴシック"/>
              <a:ea typeface="+mn-ea"/>
              <a:cs typeface="+mn-cs"/>
            </a:rPr>
            <a:t>H</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）を策定し、より適切な定員管理に努めるとともに、給与の適正化を図ることにより縮減に努めることとする。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72,888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年度から上昇を続けている。上昇傾向にある要因としては、障害者自立支援サービス費、私立保育所運営費、更生医療などの増加が考えられ、今後もこれらの福祉関係経費の増加が見込まれている。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76,877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人当たりのコストが若干ではあるが高い状況となっている。これは、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地方道路交付金</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事業、耐震化事業、移住促進住宅整備事業などの増加によるものであり、前年度決算と比較すると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44.4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％増となっている。一定完了した事業もあることから、今後は、事業の取捨選択を徹底していくことで、事業費の減少を目指すこととする。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高知県佐川町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13,427
13,399
100.80
7,013,192
6,577,424
221,221
4,109,478
4,367,348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55880</xdr:rowOff>
    </xdr:from>
    <xdr:to>
      <xdr:col>6</xdr:col>
      <xdr:colOff>511175</xdr:colOff>
      <xdr:row>37</xdr:row>
      <xdr:rowOff>76264</xdr:rowOff>
    </xdr:to>
    <xdr:cxnSp macro="">
      <xdr:nvCxnSpPr>
        <xdr:cNvPr id="61" name="直線コネクタ 60"/>
        <xdr:cNvCxnSpPr/>
      </xdr:nvCxnSpPr>
      <xdr:spPr>
        <a:xfrm flipV="1">
          <a:off x="3797300" y="6399530"/>
          <a:ext cx="8382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686300" y="5897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67310</xdr:rowOff>
    </xdr:from>
    <xdr:to>
      <xdr:col>5</xdr:col>
      <xdr:colOff>358775</xdr:colOff>
      <xdr:row>37</xdr:row>
      <xdr:rowOff>76264</xdr:rowOff>
    </xdr:to>
    <xdr:cxnSp macro="">
      <xdr:nvCxnSpPr>
        <xdr:cNvPr id="64" name="直線コネクタ 63"/>
        <xdr:cNvCxnSpPr/>
      </xdr:nvCxnSpPr>
      <xdr:spPr>
        <a:xfrm>
          <a:off x="2908300" y="6410960"/>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9288</xdr:rowOff>
    </xdr:from>
    <xdr:ext cx="469744" cy="259045"/>
    <xdr:sp macro="" textlink="">
      <xdr:nvSpPr>
        <xdr:cNvPr id="66" name="テキスト ボックス 65"/>
        <xdr:cNvSpPr txBox="1"/>
      </xdr:nvSpPr>
      <xdr:spPr>
        <a:xfrm>
          <a:off x="3562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53784</xdr:rowOff>
    </xdr:from>
    <xdr:to>
      <xdr:col>4</xdr:col>
      <xdr:colOff>155575</xdr:colOff>
      <xdr:row>37</xdr:row>
      <xdr:rowOff>67310</xdr:rowOff>
    </xdr:to>
    <xdr:cxnSp macro="">
      <xdr:nvCxnSpPr>
        <xdr:cNvPr id="67" name="直線コネクタ 66"/>
        <xdr:cNvCxnSpPr/>
      </xdr:nvCxnSpPr>
      <xdr:spPr>
        <a:xfrm>
          <a:off x="2019300" y="6397434"/>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30243</xdr:rowOff>
    </xdr:from>
    <xdr:ext cx="469744" cy="259045"/>
    <xdr:sp macro="" textlink="">
      <xdr:nvSpPr>
        <xdr:cNvPr id="69" name="テキスト ボックス 68"/>
        <xdr:cNvSpPr txBox="1"/>
      </xdr:nvSpPr>
      <xdr:spPr>
        <a:xfrm>
          <a:off x="2673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114554</xdr:rowOff>
    </xdr:from>
    <xdr:to>
      <xdr:col>2</xdr:col>
      <xdr:colOff>638175</xdr:colOff>
      <xdr:row>37</xdr:row>
      <xdr:rowOff>53784</xdr:rowOff>
    </xdr:to>
    <xdr:cxnSp macro="">
      <xdr:nvCxnSpPr>
        <xdr:cNvPr id="70" name="直線コネクタ 69"/>
        <xdr:cNvCxnSpPr/>
      </xdr:nvCxnSpPr>
      <xdr:spPr>
        <a:xfrm>
          <a:off x="1130300" y="6286754"/>
          <a:ext cx="889000" cy="1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171023</xdr:rowOff>
    </xdr:from>
    <xdr:ext cx="469744" cy="259045"/>
    <xdr:sp macro="" textlink="">
      <xdr:nvSpPr>
        <xdr:cNvPr id="72" name="テキスト ボックス 71"/>
        <xdr:cNvSpPr txBox="1"/>
      </xdr:nvSpPr>
      <xdr:spPr>
        <a:xfrm>
          <a:off x="1784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158449</xdr:rowOff>
    </xdr:from>
    <xdr:ext cx="469744" cy="259045"/>
    <xdr:sp macro="" textlink="">
      <xdr:nvSpPr>
        <xdr:cNvPr id="74" name="テキスト ボックス 73"/>
        <xdr:cNvSpPr txBox="1"/>
      </xdr:nvSpPr>
      <xdr:spPr>
        <a:xfrm>
          <a:off x="895427" y="56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5080</xdr:rowOff>
    </xdr:from>
    <xdr:to>
      <xdr:col>6</xdr:col>
      <xdr:colOff>561975</xdr:colOff>
      <xdr:row>37</xdr:row>
      <xdr:rowOff>106680</xdr:rowOff>
    </xdr:to>
    <xdr:sp macro="" textlink="">
      <xdr:nvSpPr>
        <xdr:cNvPr id="80" name="円/楕円 79"/>
        <xdr:cNvSpPr/>
      </xdr:nvSpPr>
      <xdr:spPr>
        <a:xfrm>
          <a:off x="4584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154957</xdr:rowOff>
    </xdr:from>
    <xdr:ext cx="469744" cy="259045"/>
    <xdr:sp macro="" textlink="">
      <xdr:nvSpPr>
        <xdr:cNvPr id="81" name="議会費該当値テキスト"/>
        <xdr:cNvSpPr txBox="1"/>
      </xdr:nvSpPr>
      <xdr:spPr>
        <a:xfrm>
          <a:off x="4686300"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25464</xdr:rowOff>
    </xdr:from>
    <xdr:to>
      <xdr:col>5</xdr:col>
      <xdr:colOff>409575</xdr:colOff>
      <xdr:row>37</xdr:row>
      <xdr:rowOff>127064</xdr:rowOff>
    </xdr:to>
    <xdr:sp macro="" textlink="">
      <xdr:nvSpPr>
        <xdr:cNvPr id="82" name="円/楕円 81"/>
        <xdr:cNvSpPr/>
      </xdr:nvSpPr>
      <xdr:spPr>
        <a:xfrm>
          <a:off x="3746500" y="636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118191</xdr:rowOff>
    </xdr:from>
    <xdr:ext cx="469744" cy="259045"/>
    <xdr:sp macro="" textlink="">
      <xdr:nvSpPr>
        <xdr:cNvPr id="83" name="テキスト ボックス 82"/>
        <xdr:cNvSpPr txBox="1"/>
      </xdr:nvSpPr>
      <xdr:spPr>
        <a:xfrm>
          <a:off x="3562427" y="646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16510</xdr:rowOff>
    </xdr:from>
    <xdr:to>
      <xdr:col>4</xdr:col>
      <xdr:colOff>206375</xdr:colOff>
      <xdr:row>37</xdr:row>
      <xdr:rowOff>118110</xdr:rowOff>
    </xdr:to>
    <xdr:sp macro="" textlink="">
      <xdr:nvSpPr>
        <xdr:cNvPr id="84" name="円/楕円 83"/>
        <xdr:cNvSpPr/>
      </xdr:nvSpPr>
      <xdr:spPr>
        <a:xfrm>
          <a:off x="2857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109237</xdr:rowOff>
    </xdr:from>
    <xdr:ext cx="469744" cy="259045"/>
    <xdr:sp macro="" textlink="">
      <xdr:nvSpPr>
        <xdr:cNvPr id="85" name="テキスト ボックス 84"/>
        <xdr:cNvSpPr txBox="1"/>
      </xdr:nvSpPr>
      <xdr:spPr>
        <a:xfrm>
          <a:off x="2673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2984</xdr:rowOff>
    </xdr:from>
    <xdr:to>
      <xdr:col>3</xdr:col>
      <xdr:colOff>3175</xdr:colOff>
      <xdr:row>37</xdr:row>
      <xdr:rowOff>104584</xdr:rowOff>
    </xdr:to>
    <xdr:sp macro="" textlink="">
      <xdr:nvSpPr>
        <xdr:cNvPr id="86" name="円/楕円 85"/>
        <xdr:cNvSpPr/>
      </xdr:nvSpPr>
      <xdr:spPr>
        <a:xfrm>
          <a:off x="1968500" y="63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95711</xdr:rowOff>
    </xdr:from>
    <xdr:ext cx="469744" cy="259045"/>
    <xdr:sp macro="" textlink="">
      <xdr:nvSpPr>
        <xdr:cNvPr id="87" name="テキスト ボックス 86"/>
        <xdr:cNvSpPr txBox="1"/>
      </xdr:nvSpPr>
      <xdr:spPr>
        <a:xfrm>
          <a:off x="1784427" y="64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63754</xdr:rowOff>
    </xdr:from>
    <xdr:to>
      <xdr:col>1</xdr:col>
      <xdr:colOff>485775</xdr:colOff>
      <xdr:row>36</xdr:row>
      <xdr:rowOff>165354</xdr:rowOff>
    </xdr:to>
    <xdr:sp macro="" textlink="">
      <xdr:nvSpPr>
        <xdr:cNvPr id="88" name="円/楕円 87"/>
        <xdr:cNvSpPr/>
      </xdr:nvSpPr>
      <xdr:spPr>
        <a:xfrm>
          <a:off x="107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156481</xdr:rowOff>
    </xdr:from>
    <xdr:ext cx="469744" cy="259045"/>
    <xdr:sp macro="" textlink="">
      <xdr:nvSpPr>
        <xdr:cNvPr id="89" name="テキスト ボックス 88"/>
        <xdr:cNvSpPr txBox="1"/>
      </xdr:nvSpPr>
      <xdr:spPr>
        <a:xfrm>
          <a:off x="895427"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3125</xdr:rowOff>
    </xdr:from>
    <xdr:to>
      <xdr:col>6</xdr:col>
      <xdr:colOff>511175</xdr:colOff>
      <xdr:row>58</xdr:row>
      <xdr:rowOff>53681</xdr:rowOff>
    </xdr:to>
    <xdr:cxnSp macro="">
      <xdr:nvCxnSpPr>
        <xdr:cNvPr id="120" name="直線コネクタ 119"/>
        <xdr:cNvCxnSpPr/>
      </xdr:nvCxnSpPr>
      <xdr:spPr>
        <a:xfrm flipV="1">
          <a:off x="3797300" y="9947225"/>
          <a:ext cx="8382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712</xdr:rowOff>
    </xdr:from>
    <xdr:to>
      <xdr:col>5</xdr:col>
      <xdr:colOff>358775</xdr:colOff>
      <xdr:row>58</xdr:row>
      <xdr:rowOff>53681</xdr:rowOff>
    </xdr:to>
    <xdr:cxnSp macro="">
      <xdr:nvCxnSpPr>
        <xdr:cNvPr id="123" name="直線コネクタ 122"/>
        <xdr:cNvCxnSpPr/>
      </xdr:nvCxnSpPr>
      <xdr:spPr>
        <a:xfrm>
          <a:off x="2908300" y="9944812"/>
          <a:ext cx="889000" cy="5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712</xdr:rowOff>
    </xdr:from>
    <xdr:to>
      <xdr:col>4</xdr:col>
      <xdr:colOff>155575</xdr:colOff>
      <xdr:row>58</xdr:row>
      <xdr:rowOff>59997</xdr:rowOff>
    </xdr:to>
    <xdr:cxnSp macro="">
      <xdr:nvCxnSpPr>
        <xdr:cNvPr id="126" name="直線コネクタ 125"/>
        <xdr:cNvCxnSpPr/>
      </xdr:nvCxnSpPr>
      <xdr:spPr>
        <a:xfrm flipV="1">
          <a:off x="2019300" y="9944812"/>
          <a:ext cx="889000" cy="5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35867</xdr:rowOff>
    </xdr:from>
    <xdr:to>
      <xdr:col>2</xdr:col>
      <xdr:colOff>638175</xdr:colOff>
      <xdr:row>58</xdr:row>
      <xdr:rowOff>59997</xdr:rowOff>
    </xdr:to>
    <xdr:cxnSp macro="">
      <xdr:nvCxnSpPr>
        <xdr:cNvPr id="129" name="直線コネクタ 128"/>
        <xdr:cNvCxnSpPr/>
      </xdr:nvCxnSpPr>
      <xdr:spPr>
        <a:xfrm>
          <a:off x="1130300" y="997996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123775</xdr:rowOff>
    </xdr:from>
    <xdr:to>
      <xdr:col>6</xdr:col>
      <xdr:colOff>561975</xdr:colOff>
      <xdr:row>58</xdr:row>
      <xdr:rowOff>53925</xdr:rowOff>
    </xdr:to>
    <xdr:sp macro="" textlink="">
      <xdr:nvSpPr>
        <xdr:cNvPr id="139" name="円/楕円 138"/>
        <xdr:cNvSpPr/>
      </xdr:nvSpPr>
      <xdr:spPr>
        <a:xfrm>
          <a:off x="4584700" y="98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102202</xdr:rowOff>
    </xdr:from>
    <xdr:ext cx="534377" cy="259045"/>
    <xdr:sp macro="" textlink="">
      <xdr:nvSpPr>
        <xdr:cNvPr id="140" name="総務費該当値テキスト"/>
        <xdr:cNvSpPr txBox="1"/>
      </xdr:nvSpPr>
      <xdr:spPr>
        <a:xfrm>
          <a:off x="4686300" y="987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81,821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2881</xdr:rowOff>
    </xdr:from>
    <xdr:to>
      <xdr:col>5</xdr:col>
      <xdr:colOff>409575</xdr:colOff>
      <xdr:row>58</xdr:row>
      <xdr:rowOff>104481</xdr:rowOff>
    </xdr:to>
    <xdr:sp macro="" textlink="">
      <xdr:nvSpPr>
        <xdr:cNvPr id="141" name="円/楕円 140"/>
        <xdr:cNvSpPr/>
      </xdr:nvSpPr>
      <xdr:spPr>
        <a:xfrm>
          <a:off x="3746500" y="99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95608</xdr:rowOff>
    </xdr:from>
    <xdr:ext cx="534377" cy="259045"/>
    <xdr:sp macro="" textlink="">
      <xdr:nvSpPr>
        <xdr:cNvPr id="142" name="テキスト ボックス 141"/>
        <xdr:cNvSpPr txBox="1"/>
      </xdr:nvSpPr>
      <xdr:spPr>
        <a:xfrm>
          <a:off x="3530111" y="100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121362</xdr:rowOff>
    </xdr:from>
    <xdr:to>
      <xdr:col>4</xdr:col>
      <xdr:colOff>206375</xdr:colOff>
      <xdr:row>58</xdr:row>
      <xdr:rowOff>51512</xdr:rowOff>
    </xdr:to>
    <xdr:sp macro="" textlink="">
      <xdr:nvSpPr>
        <xdr:cNvPr id="143" name="円/楕円 142"/>
        <xdr:cNvSpPr/>
      </xdr:nvSpPr>
      <xdr:spPr>
        <a:xfrm>
          <a:off x="28575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42639</xdr:rowOff>
    </xdr:from>
    <xdr:ext cx="534377" cy="259045"/>
    <xdr:sp macro="" textlink="">
      <xdr:nvSpPr>
        <xdr:cNvPr id="144" name="テキスト ボックス 143"/>
        <xdr:cNvSpPr txBox="1"/>
      </xdr:nvSpPr>
      <xdr:spPr>
        <a:xfrm>
          <a:off x="2641111" y="99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82,560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9197</xdr:rowOff>
    </xdr:from>
    <xdr:to>
      <xdr:col>3</xdr:col>
      <xdr:colOff>3175</xdr:colOff>
      <xdr:row>58</xdr:row>
      <xdr:rowOff>110797</xdr:rowOff>
    </xdr:to>
    <xdr:sp macro="" textlink="">
      <xdr:nvSpPr>
        <xdr:cNvPr id="145" name="円/楕円 144"/>
        <xdr:cNvSpPr/>
      </xdr:nvSpPr>
      <xdr:spPr>
        <a:xfrm>
          <a:off x="1968500" y="995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101924</xdr:rowOff>
    </xdr:from>
    <xdr:ext cx="534377" cy="259045"/>
    <xdr:sp macro="" textlink="">
      <xdr:nvSpPr>
        <xdr:cNvPr id="146" name="テキスト ボックス 145"/>
        <xdr:cNvSpPr txBox="1"/>
      </xdr:nvSpPr>
      <xdr:spPr>
        <a:xfrm>
          <a:off x="1752111" y="1004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64,406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156517</xdr:rowOff>
    </xdr:from>
    <xdr:to>
      <xdr:col>1</xdr:col>
      <xdr:colOff>485775</xdr:colOff>
      <xdr:row>58</xdr:row>
      <xdr:rowOff>86667</xdr:rowOff>
    </xdr:to>
    <xdr:sp macro="" textlink="">
      <xdr:nvSpPr>
        <xdr:cNvPr id="147" name="円/楕円 146"/>
        <xdr:cNvSpPr/>
      </xdr:nvSpPr>
      <xdr:spPr>
        <a:xfrm>
          <a:off x="1079500" y="992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77794</xdr:rowOff>
    </xdr:from>
    <xdr:ext cx="534377" cy="259045"/>
    <xdr:sp macro="" textlink="">
      <xdr:nvSpPr>
        <xdr:cNvPr id="148" name="テキスト ボックス 147"/>
        <xdr:cNvSpPr txBox="1"/>
      </xdr:nvSpPr>
      <xdr:spPr>
        <a:xfrm>
          <a:off x="863111" y="1002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42142</xdr:rowOff>
    </xdr:from>
    <xdr:to>
      <xdr:col>6</xdr:col>
      <xdr:colOff>511175</xdr:colOff>
      <xdr:row>75</xdr:row>
      <xdr:rowOff>50339</xdr:rowOff>
    </xdr:to>
    <xdr:cxnSp macro="">
      <xdr:nvCxnSpPr>
        <xdr:cNvPr id="180" name="直線コネクタ 179"/>
        <xdr:cNvCxnSpPr/>
      </xdr:nvCxnSpPr>
      <xdr:spPr>
        <a:xfrm>
          <a:off x="3797300" y="12900892"/>
          <a:ext cx="8382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151637</xdr:rowOff>
    </xdr:from>
    <xdr:ext cx="599010" cy="259045"/>
    <xdr:sp macro="" textlink="">
      <xdr:nvSpPr>
        <xdr:cNvPr id="181" name="民生費平均値テキスト"/>
        <xdr:cNvSpPr txBox="1"/>
      </xdr:nvSpPr>
      <xdr:spPr>
        <a:xfrm>
          <a:off x="4686300" y="13010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42142</xdr:rowOff>
    </xdr:from>
    <xdr:to>
      <xdr:col>5</xdr:col>
      <xdr:colOff>358775</xdr:colOff>
      <xdr:row>76</xdr:row>
      <xdr:rowOff>116644</xdr:rowOff>
    </xdr:to>
    <xdr:cxnSp macro="">
      <xdr:nvCxnSpPr>
        <xdr:cNvPr id="183" name="直線コネクタ 182"/>
        <xdr:cNvCxnSpPr/>
      </xdr:nvCxnSpPr>
      <xdr:spPr>
        <a:xfrm flipV="1">
          <a:off x="2908300" y="12900892"/>
          <a:ext cx="889000" cy="24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112743</xdr:rowOff>
    </xdr:from>
    <xdr:ext cx="599010" cy="259045"/>
    <xdr:sp macro="" textlink="">
      <xdr:nvSpPr>
        <xdr:cNvPr id="185" name="テキスト ボックス 184"/>
        <xdr:cNvSpPr txBox="1"/>
      </xdr:nvSpPr>
      <xdr:spPr>
        <a:xfrm>
          <a:off x="3497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116644</xdr:rowOff>
    </xdr:from>
    <xdr:to>
      <xdr:col>4</xdr:col>
      <xdr:colOff>155575</xdr:colOff>
      <xdr:row>76</xdr:row>
      <xdr:rowOff>165641</xdr:rowOff>
    </xdr:to>
    <xdr:cxnSp macro="">
      <xdr:nvCxnSpPr>
        <xdr:cNvPr id="186" name="直線コネクタ 185"/>
        <xdr:cNvCxnSpPr/>
      </xdr:nvCxnSpPr>
      <xdr:spPr>
        <a:xfrm flipV="1">
          <a:off x="2019300" y="13146844"/>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66467</xdr:rowOff>
    </xdr:from>
    <xdr:ext cx="599010" cy="259045"/>
    <xdr:sp macro="" textlink="">
      <xdr:nvSpPr>
        <xdr:cNvPr id="188" name="テキスト ボックス 187"/>
        <xdr:cNvSpPr txBox="1"/>
      </xdr:nvSpPr>
      <xdr:spPr>
        <a:xfrm>
          <a:off x="2608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165641</xdr:rowOff>
    </xdr:from>
    <xdr:to>
      <xdr:col>2</xdr:col>
      <xdr:colOff>638175</xdr:colOff>
      <xdr:row>77</xdr:row>
      <xdr:rowOff>11685</xdr:rowOff>
    </xdr:to>
    <xdr:cxnSp macro="">
      <xdr:nvCxnSpPr>
        <xdr:cNvPr id="189" name="直線コネクタ 188"/>
        <xdr:cNvCxnSpPr/>
      </xdr:nvCxnSpPr>
      <xdr:spPr>
        <a:xfrm flipV="1">
          <a:off x="1130300" y="13195841"/>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77940</xdr:rowOff>
    </xdr:from>
    <xdr:ext cx="599010" cy="259045"/>
    <xdr:sp macro="" textlink="">
      <xdr:nvSpPr>
        <xdr:cNvPr id="191" name="テキスト ボックス 190"/>
        <xdr:cNvSpPr txBox="1"/>
      </xdr:nvSpPr>
      <xdr:spPr>
        <a:xfrm>
          <a:off x="1719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82872</xdr:rowOff>
    </xdr:from>
    <xdr:ext cx="599010" cy="259045"/>
    <xdr:sp macro="" textlink="">
      <xdr:nvSpPr>
        <xdr:cNvPr id="193" name="テキスト ボックス 192"/>
        <xdr:cNvSpPr txBox="1"/>
      </xdr:nvSpPr>
      <xdr:spPr>
        <a:xfrm>
          <a:off x="830794" y="132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170989</xdr:rowOff>
    </xdr:from>
    <xdr:to>
      <xdr:col>6</xdr:col>
      <xdr:colOff>561975</xdr:colOff>
      <xdr:row>75</xdr:row>
      <xdr:rowOff>101139</xdr:rowOff>
    </xdr:to>
    <xdr:sp macro="" textlink="">
      <xdr:nvSpPr>
        <xdr:cNvPr id="199" name="円/楕円 198"/>
        <xdr:cNvSpPr/>
      </xdr:nvSpPr>
      <xdr:spPr>
        <a:xfrm>
          <a:off x="4584700" y="1285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22416</xdr:rowOff>
    </xdr:from>
    <xdr:ext cx="599010" cy="259045"/>
    <xdr:sp macro="" textlink="">
      <xdr:nvSpPr>
        <xdr:cNvPr id="200" name="民生費該当値テキスト"/>
        <xdr:cNvSpPr txBox="1"/>
      </xdr:nvSpPr>
      <xdr:spPr>
        <a:xfrm>
          <a:off x="4686300" y="1270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157,459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162792</xdr:rowOff>
    </xdr:from>
    <xdr:to>
      <xdr:col>5</xdr:col>
      <xdr:colOff>409575</xdr:colOff>
      <xdr:row>75</xdr:row>
      <xdr:rowOff>92942</xdr:rowOff>
    </xdr:to>
    <xdr:sp macro="" textlink="">
      <xdr:nvSpPr>
        <xdr:cNvPr id="201" name="円/楕円 200"/>
        <xdr:cNvSpPr/>
      </xdr:nvSpPr>
      <xdr:spPr>
        <a:xfrm>
          <a:off x="3746500" y="128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109469</xdr:rowOff>
    </xdr:from>
    <xdr:ext cx="599010" cy="259045"/>
    <xdr:sp macro="" textlink="">
      <xdr:nvSpPr>
        <xdr:cNvPr id="202" name="テキスト ボックス 201"/>
        <xdr:cNvSpPr txBox="1"/>
      </xdr:nvSpPr>
      <xdr:spPr>
        <a:xfrm>
          <a:off x="3497794" y="1262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158,212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65844</xdr:rowOff>
    </xdr:from>
    <xdr:to>
      <xdr:col>4</xdr:col>
      <xdr:colOff>206375</xdr:colOff>
      <xdr:row>76</xdr:row>
      <xdr:rowOff>167444</xdr:rowOff>
    </xdr:to>
    <xdr:sp macro="" textlink="">
      <xdr:nvSpPr>
        <xdr:cNvPr id="203" name="円/楕円 202"/>
        <xdr:cNvSpPr/>
      </xdr:nvSpPr>
      <xdr:spPr>
        <a:xfrm>
          <a:off x="2857500" y="130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12521</xdr:rowOff>
    </xdr:from>
    <xdr:ext cx="599010" cy="259045"/>
    <xdr:sp macro="" textlink="">
      <xdr:nvSpPr>
        <xdr:cNvPr id="204" name="テキスト ボックス 203"/>
        <xdr:cNvSpPr txBox="1"/>
      </xdr:nvSpPr>
      <xdr:spPr>
        <a:xfrm>
          <a:off x="2608794" y="1287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135,618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114841</xdr:rowOff>
    </xdr:from>
    <xdr:to>
      <xdr:col>3</xdr:col>
      <xdr:colOff>3175</xdr:colOff>
      <xdr:row>77</xdr:row>
      <xdr:rowOff>44991</xdr:rowOff>
    </xdr:to>
    <xdr:sp macro="" textlink="">
      <xdr:nvSpPr>
        <xdr:cNvPr id="205" name="円/楕円 204"/>
        <xdr:cNvSpPr/>
      </xdr:nvSpPr>
      <xdr:spPr>
        <a:xfrm>
          <a:off x="1968500" y="1314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61517</xdr:rowOff>
    </xdr:from>
    <xdr:ext cx="599010" cy="259045"/>
    <xdr:sp macro="" textlink="">
      <xdr:nvSpPr>
        <xdr:cNvPr id="206" name="テキスト ボックス 205"/>
        <xdr:cNvSpPr txBox="1"/>
      </xdr:nvSpPr>
      <xdr:spPr>
        <a:xfrm>
          <a:off x="1719794" y="1292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131,117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132335</xdr:rowOff>
    </xdr:from>
    <xdr:to>
      <xdr:col>1</xdr:col>
      <xdr:colOff>485775</xdr:colOff>
      <xdr:row>77</xdr:row>
      <xdr:rowOff>62485</xdr:rowOff>
    </xdr:to>
    <xdr:sp macro="" textlink="">
      <xdr:nvSpPr>
        <xdr:cNvPr id="207" name="円/楕円 206"/>
        <xdr:cNvSpPr/>
      </xdr:nvSpPr>
      <xdr:spPr>
        <a:xfrm>
          <a:off x="1079500" y="131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79011</xdr:rowOff>
    </xdr:from>
    <xdr:ext cx="599010" cy="259045"/>
    <xdr:sp macro="" textlink="">
      <xdr:nvSpPr>
        <xdr:cNvPr id="208" name="テキスト ボックス 207"/>
        <xdr:cNvSpPr txBox="1"/>
      </xdr:nvSpPr>
      <xdr:spPr>
        <a:xfrm>
          <a:off x="830794" y="1293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60204</xdr:rowOff>
    </xdr:from>
    <xdr:to>
      <xdr:col>6</xdr:col>
      <xdr:colOff>511175</xdr:colOff>
      <xdr:row>97</xdr:row>
      <xdr:rowOff>62291</xdr:rowOff>
    </xdr:to>
    <xdr:cxnSp macro="">
      <xdr:nvCxnSpPr>
        <xdr:cNvPr id="241" name="直線コネクタ 240"/>
        <xdr:cNvCxnSpPr/>
      </xdr:nvCxnSpPr>
      <xdr:spPr>
        <a:xfrm>
          <a:off x="3797300" y="16690854"/>
          <a:ext cx="8382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144409</xdr:rowOff>
    </xdr:from>
    <xdr:ext cx="534377" cy="259045"/>
    <xdr:sp macro="" textlink="">
      <xdr:nvSpPr>
        <xdr:cNvPr id="242" name="衛生費平均値テキスト"/>
        <xdr:cNvSpPr txBox="1"/>
      </xdr:nvSpPr>
      <xdr:spPr>
        <a:xfrm>
          <a:off x="4686300" y="16432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44678</xdr:rowOff>
    </xdr:from>
    <xdr:to>
      <xdr:col>5</xdr:col>
      <xdr:colOff>358775</xdr:colOff>
      <xdr:row>97</xdr:row>
      <xdr:rowOff>60204</xdr:rowOff>
    </xdr:to>
    <xdr:cxnSp macro="">
      <xdr:nvCxnSpPr>
        <xdr:cNvPr id="244" name="直線コネクタ 243"/>
        <xdr:cNvCxnSpPr/>
      </xdr:nvCxnSpPr>
      <xdr:spPr>
        <a:xfrm>
          <a:off x="2908300" y="16675328"/>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47474</xdr:rowOff>
    </xdr:from>
    <xdr:ext cx="534377" cy="259045"/>
    <xdr:sp macro="" textlink="">
      <xdr:nvSpPr>
        <xdr:cNvPr id="246" name="テキスト ボックス 245"/>
        <xdr:cNvSpPr txBox="1"/>
      </xdr:nvSpPr>
      <xdr:spPr>
        <a:xfrm>
          <a:off x="3530111" y="163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44678</xdr:rowOff>
    </xdr:from>
    <xdr:to>
      <xdr:col>4</xdr:col>
      <xdr:colOff>155575</xdr:colOff>
      <xdr:row>97</xdr:row>
      <xdr:rowOff>81541</xdr:rowOff>
    </xdr:to>
    <xdr:cxnSp macro="">
      <xdr:nvCxnSpPr>
        <xdr:cNvPr id="247" name="直線コネクタ 246"/>
        <xdr:cNvCxnSpPr/>
      </xdr:nvCxnSpPr>
      <xdr:spPr>
        <a:xfrm flipV="1">
          <a:off x="2019300" y="16675328"/>
          <a:ext cx="889000" cy="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84211</xdr:rowOff>
    </xdr:from>
    <xdr:ext cx="534377" cy="259045"/>
    <xdr:sp macro="" textlink="">
      <xdr:nvSpPr>
        <xdr:cNvPr id="249" name="テキスト ボックス 248"/>
        <xdr:cNvSpPr txBox="1"/>
      </xdr:nvSpPr>
      <xdr:spPr>
        <a:xfrm>
          <a:off x="2641111" y="163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81541</xdr:rowOff>
    </xdr:from>
    <xdr:to>
      <xdr:col>2</xdr:col>
      <xdr:colOff>638175</xdr:colOff>
      <xdr:row>97</xdr:row>
      <xdr:rowOff>129003</xdr:rowOff>
    </xdr:to>
    <xdr:cxnSp macro="">
      <xdr:nvCxnSpPr>
        <xdr:cNvPr id="250" name="直線コネクタ 249"/>
        <xdr:cNvCxnSpPr/>
      </xdr:nvCxnSpPr>
      <xdr:spPr>
        <a:xfrm flipV="1">
          <a:off x="1130300" y="16712191"/>
          <a:ext cx="889000" cy="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101204</xdr:rowOff>
    </xdr:from>
    <xdr:ext cx="534377" cy="259045"/>
    <xdr:sp macro="" textlink="">
      <xdr:nvSpPr>
        <xdr:cNvPr id="252" name="テキスト ボックス 251"/>
        <xdr:cNvSpPr txBox="1"/>
      </xdr:nvSpPr>
      <xdr:spPr>
        <a:xfrm>
          <a:off x="1752111" y="16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83307</xdr:rowOff>
    </xdr:from>
    <xdr:ext cx="534377" cy="259045"/>
    <xdr:sp macro="" textlink="">
      <xdr:nvSpPr>
        <xdr:cNvPr id="254" name="テキスト ボックス 253"/>
        <xdr:cNvSpPr txBox="1"/>
      </xdr:nvSpPr>
      <xdr:spPr>
        <a:xfrm>
          <a:off x="863111" y="163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11491</xdr:rowOff>
    </xdr:from>
    <xdr:to>
      <xdr:col>6</xdr:col>
      <xdr:colOff>561975</xdr:colOff>
      <xdr:row>97</xdr:row>
      <xdr:rowOff>113091</xdr:rowOff>
    </xdr:to>
    <xdr:sp macro="" textlink="">
      <xdr:nvSpPr>
        <xdr:cNvPr id="260" name="円/楕円 259"/>
        <xdr:cNvSpPr/>
      </xdr:nvSpPr>
      <xdr:spPr>
        <a:xfrm>
          <a:off x="4584700" y="166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161368</xdr:rowOff>
    </xdr:from>
    <xdr:ext cx="534377" cy="259045"/>
    <xdr:sp macro="" textlink="">
      <xdr:nvSpPr>
        <xdr:cNvPr id="261" name="衛生費該当値テキスト"/>
        <xdr:cNvSpPr txBox="1"/>
      </xdr:nvSpPr>
      <xdr:spPr>
        <a:xfrm>
          <a:off x="4686300" y="1662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44,127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9404</xdr:rowOff>
    </xdr:from>
    <xdr:to>
      <xdr:col>5</xdr:col>
      <xdr:colOff>409575</xdr:colOff>
      <xdr:row>97</xdr:row>
      <xdr:rowOff>111004</xdr:rowOff>
    </xdr:to>
    <xdr:sp macro="" textlink="">
      <xdr:nvSpPr>
        <xdr:cNvPr id="262" name="円/楕円 261"/>
        <xdr:cNvSpPr/>
      </xdr:nvSpPr>
      <xdr:spPr>
        <a:xfrm>
          <a:off x="3746500" y="166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102131</xdr:rowOff>
    </xdr:from>
    <xdr:ext cx="534377" cy="259045"/>
    <xdr:sp macro="" textlink="">
      <xdr:nvSpPr>
        <xdr:cNvPr id="263" name="テキスト ボックス 262"/>
        <xdr:cNvSpPr txBox="1"/>
      </xdr:nvSpPr>
      <xdr:spPr>
        <a:xfrm>
          <a:off x="3530111" y="1673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165328</xdr:rowOff>
    </xdr:from>
    <xdr:to>
      <xdr:col>4</xdr:col>
      <xdr:colOff>206375</xdr:colOff>
      <xdr:row>97</xdr:row>
      <xdr:rowOff>95478</xdr:rowOff>
    </xdr:to>
    <xdr:sp macro="" textlink="">
      <xdr:nvSpPr>
        <xdr:cNvPr id="264" name="円/楕円 263"/>
        <xdr:cNvSpPr/>
      </xdr:nvSpPr>
      <xdr:spPr>
        <a:xfrm>
          <a:off x="2857500" y="166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86605</xdr:rowOff>
    </xdr:from>
    <xdr:ext cx="534377" cy="259045"/>
    <xdr:sp macro="" textlink="">
      <xdr:nvSpPr>
        <xdr:cNvPr id="265" name="テキスト ボックス 264"/>
        <xdr:cNvSpPr txBox="1"/>
      </xdr:nvSpPr>
      <xdr:spPr>
        <a:xfrm>
          <a:off x="2641111" y="167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30741</xdr:rowOff>
    </xdr:from>
    <xdr:to>
      <xdr:col>3</xdr:col>
      <xdr:colOff>3175</xdr:colOff>
      <xdr:row>97</xdr:row>
      <xdr:rowOff>132341</xdr:rowOff>
    </xdr:to>
    <xdr:sp macro="" textlink="">
      <xdr:nvSpPr>
        <xdr:cNvPr id="266" name="円/楕円 265"/>
        <xdr:cNvSpPr/>
      </xdr:nvSpPr>
      <xdr:spPr>
        <a:xfrm>
          <a:off x="1968500" y="166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123468</xdr:rowOff>
    </xdr:from>
    <xdr:ext cx="534377" cy="259045"/>
    <xdr:sp macro="" textlink="">
      <xdr:nvSpPr>
        <xdr:cNvPr id="267" name="テキスト ボックス 266"/>
        <xdr:cNvSpPr txBox="1"/>
      </xdr:nvSpPr>
      <xdr:spPr>
        <a:xfrm>
          <a:off x="1752111" y="1675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78203</xdr:rowOff>
    </xdr:from>
    <xdr:to>
      <xdr:col>1</xdr:col>
      <xdr:colOff>485775</xdr:colOff>
      <xdr:row>98</xdr:row>
      <xdr:rowOff>8353</xdr:rowOff>
    </xdr:to>
    <xdr:sp macro="" textlink="">
      <xdr:nvSpPr>
        <xdr:cNvPr id="268" name="円/楕円 267"/>
        <xdr:cNvSpPr/>
      </xdr:nvSpPr>
      <xdr:spPr>
        <a:xfrm>
          <a:off x="1079500" y="1670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170930</xdr:rowOff>
    </xdr:from>
    <xdr:ext cx="534377" cy="259045"/>
    <xdr:sp macro="" textlink="">
      <xdr:nvSpPr>
        <xdr:cNvPr id="269" name="テキスト ボックス 268"/>
        <xdr:cNvSpPr txBox="1"/>
      </xdr:nvSpPr>
      <xdr:spPr>
        <a:xfrm>
          <a:off x="863111" y="1680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118440</xdr:rowOff>
    </xdr:from>
    <xdr:to>
      <xdr:col>15</xdr:col>
      <xdr:colOff>180340</xdr:colOff>
      <xdr:row>38</xdr:row>
      <xdr:rowOff>139700</xdr:rowOff>
    </xdr:to>
    <xdr:cxnSp macro="">
      <xdr:nvCxnSpPr>
        <xdr:cNvPr id="291" name="直線コネクタ 290"/>
        <xdr:cNvCxnSpPr/>
      </xdr:nvCxnSpPr>
      <xdr:spPr>
        <a:xfrm flipV="1">
          <a:off x="10475595" y="5604840"/>
          <a:ext cx="1270" cy="104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65117</xdr:rowOff>
    </xdr:from>
    <xdr:ext cx="469744" cy="259045"/>
    <xdr:sp macro="" textlink="">
      <xdr:nvSpPr>
        <xdr:cNvPr id="294" name="労働費最大値テキスト"/>
        <xdr:cNvSpPr txBox="1"/>
      </xdr:nvSpPr>
      <xdr:spPr>
        <a:xfrm>
          <a:off x="10528300" y="53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32</xdr:row>
      <xdr:rowOff>118440</xdr:rowOff>
    </xdr:from>
    <xdr:to>
      <xdr:col>15</xdr:col>
      <xdr:colOff>269875</xdr:colOff>
      <xdr:row>32</xdr:row>
      <xdr:rowOff>118440</xdr:rowOff>
    </xdr:to>
    <xdr:cxnSp macro="">
      <xdr:nvCxnSpPr>
        <xdr:cNvPr id="295" name="直線コネクタ 294"/>
        <xdr:cNvCxnSpPr/>
      </xdr:nvCxnSpPr>
      <xdr:spPr>
        <a:xfrm>
          <a:off x="10388600" y="56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84150</xdr:rowOff>
    </xdr:from>
    <xdr:to>
      <xdr:col>15</xdr:col>
      <xdr:colOff>180975</xdr:colOff>
      <xdr:row>38</xdr:row>
      <xdr:rowOff>139700</xdr:rowOff>
    </xdr:to>
    <xdr:cxnSp macro="">
      <xdr:nvCxnSpPr>
        <xdr:cNvPr id="296" name="直線コネクタ 295"/>
        <xdr:cNvCxnSpPr/>
      </xdr:nvCxnSpPr>
      <xdr:spPr>
        <a:xfrm>
          <a:off x="9639300" y="6599250"/>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112691</xdr:rowOff>
    </xdr:from>
    <xdr:ext cx="378565" cy="259045"/>
    <xdr:sp macro="" textlink="">
      <xdr:nvSpPr>
        <xdr:cNvPr id="297" name="労働費平均値テキスト"/>
        <xdr:cNvSpPr txBox="1"/>
      </xdr:nvSpPr>
      <xdr:spPr>
        <a:xfrm>
          <a:off x="10528300" y="62848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89814</xdr:rowOff>
    </xdr:from>
    <xdr:to>
      <xdr:col>15</xdr:col>
      <xdr:colOff>231775</xdr:colOff>
      <xdr:row>38</xdr:row>
      <xdr:rowOff>19965</xdr:rowOff>
    </xdr:to>
    <xdr:sp macro="" textlink="">
      <xdr:nvSpPr>
        <xdr:cNvPr id="298" name="フローチャート : 判断 297"/>
        <xdr:cNvSpPr/>
      </xdr:nvSpPr>
      <xdr:spPr>
        <a:xfrm>
          <a:off x="104267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63119</xdr:rowOff>
    </xdr:from>
    <xdr:to>
      <xdr:col>14</xdr:col>
      <xdr:colOff>28575</xdr:colOff>
      <xdr:row>38</xdr:row>
      <xdr:rowOff>84150</xdr:rowOff>
    </xdr:to>
    <xdr:cxnSp macro="">
      <xdr:nvCxnSpPr>
        <xdr:cNvPr id="299" name="直線コネクタ 298"/>
        <xdr:cNvCxnSpPr/>
      </xdr:nvCxnSpPr>
      <xdr:spPr>
        <a:xfrm>
          <a:off x="8750300" y="6406769"/>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65354</xdr:rowOff>
    </xdr:from>
    <xdr:to>
      <xdr:col>14</xdr:col>
      <xdr:colOff>79375</xdr:colOff>
      <xdr:row>37</xdr:row>
      <xdr:rowOff>166954</xdr:rowOff>
    </xdr:to>
    <xdr:sp macro="" textlink="">
      <xdr:nvSpPr>
        <xdr:cNvPr id="300" name="フローチャート : 判断 299"/>
        <xdr:cNvSpPr/>
      </xdr:nvSpPr>
      <xdr:spPr>
        <a:xfrm>
          <a:off x="9588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12031</xdr:rowOff>
    </xdr:from>
    <xdr:ext cx="378565" cy="259045"/>
    <xdr:sp macro="" textlink="">
      <xdr:nvSpPr>
        <xdr:cNvPr id="301" name="テキスト ボックス 300"/>
        <xdr:cNvSpPr txBox="1"/>
      </xdr:nvSpPr>
      <xdr:spPr>
        <a:xfrm>
          <a:off x="9450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3454</xdr:rowOff>
    </xdr:from>
    <xdr:to>
      <xdr:col>12</xdr:col>
      <xdr:colOff>511175</xdr:colOff>
      <xdr:row>37</xdr:row>
      <xdr:rowOff>63119</xdr:rowOff>
    </xdr:to>
    <xdr:cxnSp macro="">
      <xdr:nvCxnSpPr>
        <xdr:cNvPr id="302" name="直線コネクタ 301"/>
        <xdr:cNvCxnSpPr/>
      </xdr:nvCxnSpPr>
      <xdr:spPr>
        <a:xfrm>
          <a:off x="7861300" y="6175654"/>
          <a:ext cx="889000" cy="2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80442</xdr:rowOff>
    </xdr:from>
    <xdr:to>
      <xdr:col>12</xdr:col>
      <xdr:colOff>561975</xdr:colOff>
      <xdr:row>37</xdr:row>
      <xdr:rowOff>10592</xdr:rowOff>
    </xdr:to>
    <xdr:sp macro="" textlink="">
      <xdr:nvSpPr>
        <xdr:cNvPr id="303" name="フローチャート : 判断 302"/>
        <xdr:cNvSpPr/>
      </xdr:nvSpPr>
      <xdr:spPr>
        <a:xfrm>
          <a:off x="8699500" y="625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27119</xdr:rowOff>
    </xdr:from>
    <xdr:ext cx="469744" cy="259045"/>
    <xdr:sp macro="" textlink="">
      <xdr:nvSpPr>
        <xdr:cNvPr id="304" name="テキスト ボックス 303"/>
        <xdr:cNvSpPr txBox="1"/>
      </xdr:nvSpPr>
      <xdr:spPr>
        <a:xfrm>
          <a:off x="8515427" y="60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112497</xdr:rowOff>
    </xdr:from>
    <xdr:to>
      <xdr:col>11</xdr:col>
      <xdr:colOff>307975</xdr:colOff>
      <xdr:row>36</xdr:row>
      <xdr:rowOff>3454</xdr:rowOff>
    </xdr:to>
    <xdr:cxnSp macro="">
      <xdr:nvCxnSpPr>
        <xdr:cNvPr id="305" name="直線コネクタ 304"/>
        <xdr:cNvCxnSpPr/>
      </xdr:nvCxnSpPr>
      <xdr:spPr>
        <a:xfrm>
          <a:off x="6972300" y="5255997"/>
          <a:ext cx="889000" cy="91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129591</xdr:rowOff>
    </xdr:from>
    <xdr:to>
      <xdr:col>11</xdr:col>
      <xdr:colOff>358775</xdr:colOff>
      <xdr:row>36</xdr:row>
      <xdr:rowOff>59741</xdr:rowOff>
    </xdr:to>
    <xdr:sp macro="" textlink="">
      <xdr:nvSpPr>
        <xdr:cNvPr id="306" name="フローチャート : 判断 305"/>
        <xdr:cNvSpPr/>
      </xdr:nvSpPr>
      <xdr:spPr>
        <a:xfrm>
          <a:off x="7810500" y="613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50868</xdr:rowOff>
    </xdr:from>
    <xdr:ext cx="469744" cy="259045"/>
    <xdr:sp macro="" textlink="">
      <xdr:nvSpPr>
        <xdr:cNvPr id="307" name="テキスト ボックス 306"/>
        <xdr:cNvSpPr txBox="1"/>
      </xdr:nvSpPr>
      <xdr:spPr>
        <a:xfrm>
          <a:off x="7626427" y="622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47523</xdr:rowOff>
    </xdr:from>
    <xdr:to>
      <xdr:col>10</xdr:col>
      <xdr:colOff>155575</xdr:colOff>
      <xdr:row>34</xdr:row>
      <xdr:rowOff>149123</xdr:rowOff>
    </xdr:to>
    <xdr:sp macro="" textlink="">
      <xdr:nvSpPr>
        <xdr:cNvPr id="308" name="フローチャート : 判断 307"/>
        <xdr:cNvSpPr/>
      </xdr:nvSpPr>
      <xdr:spPr>
        <a:xfrm>
          <a:off x="6921500" y="587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140250</xdr:rowOff>
    </xdr:from>
    <xdr:ext cx="469744" cy="259045"/>
    <xdr:sp macro="" textlink="">
      <xdr:nvSpPr>
        <xdr:cNvPr id="309" name="テキスト ボックス 308"/>
        <xdr:cNvSpPr txBox="1"/>
      </xdr:nvSpPr>
      <xdr:spPr>
        <a:xfrm>
          <a:off x="6737427" y="596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15" name="円/楕円 31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1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33350</xdr:rowOff>
    </xdr:from>
    <xdr:to>
      <xdr:col>14</xdr:col>
      <xdr:colOff>79375</xdr:colOff>
      <xdr:row>38</xdr:row>
      <xdr:rowOff>134950</xdr:rowOff>
    </xdr:to>
    <xdr:sp macro="" textlink="">
      <xdr:nvSpPr>
        <xdr:cNvPr id="317" name="円/楕円 316"/>
        <xdr:cNvSpPr/>
      </xdr:nvSpPr>
      <xdr:spPr>
        <a:xfrm>
          <a:off x="9588500" y="65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126077</xdr:rowOff>
    </xdr:from>
    <xdr:ext cx="378565" cy="259045"/>
    <xdr:sp macro="" textlink="">
      <xdr:nvSpPr>
        <xdr:cNvPr id="318" name="テキスト ボックス 317"/>
        <xdr:cNvSpPr txBox="1"/>
      </xdr:nvSpPr>
      <xdr:spPr>
        <a:xfrm>
          <a:off x="9450017" y="6641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12319</xdr:rowOff>
    </xdr:from>
    <xdr:to>
      <xdr:col>12</xdr:col>
      <xdr:colOff>561975</xdr:colOff>
      <xdr:row>37</xdr:row>
      <xdr:rowOff>113919</xdr:rowOff>
    </xdr:to>
    <xdr:sp macro="" textlink="">
      <xdr:nvSpPr>
        <xdr:cNvPr id="319" name="円/楕円 318"/>
        <xdr:cNvSpPr/>
      </xdr:nvSpPr>
      <xdr:spPr>
        <a:xfrm>
          <a:off x="86995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105046</xdr:rowOff>
    </xdr:from>
    <xdr:ext cx="469744" cy="259045"/>
    <xdr:sp macro="" textlink="">
      <xdr:nvSpPr>
        <xdr:cNvPr id="320" name="テキスト ボックス 319"/>
        <xdr:cNvSpPr txBox="1"/>
      </xdr:nvSpPr>
      <xdr:spPr>
        <a:xfrm>
          <a:off x="8515427" y="64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124104</xdr:rowOff>
    </xdr:from>
    <xdr:to>
      <xdr:col>11</xdr:col>
      <xdr:colOff>358775</xdr:colOff>
      <xdr:row>36</xdr:row>
      <xdr:rowOff>54254</xdr:rowOff>
    </xdr:to>
    <xdr:sp macro="" textlink="">
      <xdr:nvSpPr>
        <xdr:cNvPr id="321" name="円/楕円 320"/>
        <xdr:cNvSpPr/>
      </xdr:nvSpPr>
      <xdr:spPr>
        <a:xfrm>
          <a:off x="7810500" y="612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70781</xdr:rowOff>
    </xdr:from>
    <xdr:ext cx="469744" cy="259045"/>
    <xdr:sp macro="" textlink="">
      <xdr:nvSpPr>
        <xdr:cNvPr id="322" name="テキスト ボックス 321"/>
        <xdr:cNvSpPr txBox="1"/>
      </xdr:nvSpPr>
      <xdr:spPr>
        <a:xfrm>
          <a:off x="7626427" y="590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61697</xdr:rowOff>
    </xdr:from>
    <xdr:to>
      <xdr:col>10</xdr:col>
      <xdr:colOff>155575</xdr:colOff>
      <xdr:row>30</xdr:row>
      <xdr:rowOff>163297</xdr:rowOff>
    </xdr:to>
    <xdr:sp macro="" textlink="">
      <xdr:nvSpPr>
        <xdr:cNvPr id="323" name="円/楕円 322"/>
        <xdr:cNvSpPr/>
      </xdr:nvSpPr>
      <xdr:spPr>
        <a:xfrm>
          <a:off x="6921500" y="520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8374</xdr:rowOff>
    </xdr:from>
    <xdr:ext cx="469744" cy="259045"/>
    <xdr:sp macro="" textlink="">
      <xdr:nvSpPr>
        <xdr:cNvPr id="324" name="テキスト ボックス 323"/>
        <xdr:cNvSpPr txBox="1"/>
      </xdr:nvSpPr>
      <xdr:spPr>
        <a:xfrm>
          <a:off x="6737427" y="498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4" name="直線コネクタ 343"/>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5"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46" name="直線コネクタ 345"/>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47"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48" name="直線コネクタ 347"/>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48363</xdr:rowOff>
    </xdr:from>
    <xdr:to>
      <xdr:col>15</xdr:col>
      <xdr:colOff>180975</xdr:colOff>
      <xdr:row>57</xdr:row>
      <xdr:rowOff>75064</xdr:rowOff>
    </xdr:to>
    <xdr:cxnSp macro="">
      <xdr:nvCxnSpPr>
        <xdr:cNvPr id="349" name="直線コネクタ 348"/>
        <xdr:cNvCxnSpPr/>
      </xdr:nvCxnSpPr>
      <xdr:spPr>
        <a:xfrm flipV="1">
          <a:off x="9639300" y="9821013"/>
          <a:ext cx="8382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0"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1" name="フローチャート : 判断 350"/>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75064</xdr:rowOff>
    </xdr:from>
    <xdr:to>
      <xdr:col>14</xdr:col>
      <xdr:colOff>28575</xdr:colOff>
      <xdr:row>57</xdr:row>
      <xdr:rowOff>105193</xdr:rowOff>
    </xdr:to>
    <xdr:cxnSp macro="">
      <xdr:nvCxnSpPr>
        <xdr:cNvPr id="352" name="直線コネクタ 351"/>
        <xdr:cNvCxnSpPr/>
      </xdr:nvCxnSpPr>
      <xdr:spPr>
        <a:xfrm flipV="1">
          <a:off x="8750300" y="9847714"/>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3" name="フローチャート : 判断 352"/>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4" name="テキスト ボックス 353"/>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105193</xdr:rowOff>
    </xdr:from>
    <xdr:to>
      <xdr:col>12</xdr:col>
      <xdr:colOff>511175</xdr:colOff>
      <xdr:row>57</xdr:row>
      <xdr:rowOff>121155</xdr:rowOff>
    </xdr:to>
    <xdr:cxnSp macro="">
      <xdr:nvCxnSpPr>
        <xdr:cNvPr id="355" name="直線コネクタ 354"/>
        <xdr:cNvCxnSpPr/>
      </xdr:nvCxnSpPr>
      <xdr:spPr>
        <a:xfrm flipV="1">
          <a:off x="7861300" y="9877843"/>
          <a:ext cx="889000" cy="1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56" name="フローチャート : 判断 355"/>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57" name="テキスト ボックス 356"/>
        <xdr:cNvSpPr txBox="1"/>
      </xdr:nvSpPr>
      <xdr:spPr>
        <a:xfrm>
          <a:off x="8483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106428</xdr:rowOff>
    </xdr:from>
    <xdr:to>
      <xdr:col>11</xdr:col>
      <xdr:colOff>307975</xdr:colOff>
      <xdr:row>57</xdr:row>
      <xdr:rowOff>121155</xdr:rowOff>
    </xdr:to>
    <xdr:cxnSp macro="">
      <xdr:nvCxnSpPr>
        <xdr:cNvPr id="358" name="直線コネクタ 357"/>
        <xdr:cNvCxnSpPr/>
      </xdr:nvCxnSpPr>
      <xdr:spPr>
        <a:xfrm>
          <a:off x="6972300" y="9879078"/>
          <a:ext cx="889000" cy="1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59" name="フローチャート : 判断 358"/>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0" name="テキスト ボックス 359"/>
        <xdr:cNvSpPr txBox="1"/>
      </xdr:nvSpPr>
      <xdr:spPr>
        <a:xfrm>
          <a:off x="7594111" y="95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1" name="フローチャート : 判断 360"/>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2" name="テキスト ボックス 361"/>
        <xdr:cNvSpPr txBox="1"/>
      </xdr:nvSpPr>
      <xdr:spPr>
        <a:xfrm>
          <a:off x="6705111" y="9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169013</xdr:rowOff>
    </xdr:from>
    <xdr:to>
      <xdr:col>15</xdr:col>
      <xdr:colOff>231775</xdr:colOff>
      <xdr:row>57</xdr:row>
      <xdr:rowOff>99163</xdr:rowOff>
    </xdr:to>
    <xdr:sp macro="" textlink="">
      <xdr:nvSpPr>
        <xdr:cNvPr id="368" name="円/楕円 367"/>
        <xdr:cNvSpPr/>
      </xdr:nvSpPr>
      <xdr:spPr>
        <a:xfrm>
          <a:off x="10426700" y="97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147440</xdr:rowOff>
    </xdr:from>
    <xdr:ext cx="534377" cy="259045"/>
    <xdr:sp macro="" textlink="">
      <xdr:nvSpPr>
        <xdr:cNvPr id="369" name="農林水産業費該当値テキスト"/>
        <xdr:cNvSpPr txBox="1"/>
      </xdr:nvSpPr>
      <xdr:spPr>
        <a:xfrm>
          <a:off x="10528300" y="97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25,982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24264</xdr:rowOff>
    </xdr:from>
    <xdr:to>
      <xdr:col>14</xdr:col>
      <xdr:colOff>79375</xdr:colOff>
      <xdr:row>57</xdr:row>
      <xdr:rowOff>125864</xdr:rowOff>
    </xdr:to>
    <xdr:sp macro="" textlink="">
      <xdr:nvSpPr>
        <xdr:cNvPr id="370" name="円/楕円 369"/>
        <xdr:cNvSpPr/>
      </xdr:nvSpPr>
      <xdr:spPr>
        <a:xfrm>
          <a:off x="9588500" y="97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116991</xdr:rowOff>
    </xdr:from>
    <xdr:ext cx="534377" cy="259045"/>
    <xdr:sp macro="" textlink="">
      <xdr:nvSpPr>
        <xdr:cNvPr id="371" name="テキスト ボックス 370"/>
        <xdr:cNvSpPr txBox="1"/>
      </xdr:nvSpPr>
      <xdr:spPr>
        <a:xfrm>
          <a:off x="9372111" y="98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21,310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54393</xdr:rowOff>
    </xdr:from>
    <xdr:to>
      <xdr:col>12</xdr:col>
      <xdr:colOff>561975</xdr:colOff>
      <xdr:row>57</xdr:row>
      <xdr:rowOff>155993</xdr:rowOff>
    </xdr:to>
    <xdr:sp macro="" textlink="">
      <xdr:nvSpPr>
        <xdr:cNvPr id="372" name="円/楕円 371"/>
        <xdr:cNvSpPr/>
      </xdr:nvSpPr>
      <xdr:spPr>
        <a:xfrm>
          <a:off x="8699500" y="98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147120</xdr:rowOff>
    </xdr:from>
    <xdr:ext cx="534377" cy="259045"/>
    <xdr:sp macro="" textlink="">
      <xdr:nvSpPr>
        <xdr:cNvPr id="373" name="テキスト ボックス 372"/>
        <xdr:cNvSpPr txBox="1"/>
      </xdr:nvSpPr>
      <xdr:spPr>
        <a:xfrm>
          <a:off x="8483111" y="99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70355</xdr:rowOff>
    </xdr:from>
    <xdr:to>
      <xdr:col>11</xdr:col>
      <xdr:colOff>358775</xdr:colOff>
      <xdr:row>58</xdr:row>
      <xdr:rowOff>505</xdr:rowOff>
    </xdr:to>
    <xdr:sp macro="" textlink="">
      <xdr:nvSpPr>
        <xdr:cNvPr id="374" name="円/楕円 373"/>
        <xdr:cNvSpPr/>
      </xdr:nvSpPr>
      <xdr:spPr>
        <a:xfrm>
          <a:off x="7810500" y="984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163082</xdr:rowOff>
    </xdr:from>
    <xdr:ext cx="534377" cy="259045"/>
    <xdr:sp macro="" textlink="">
      <xdr:nvSpPr>
        <xdr:cNvPr id="375" name="テキスト ボックス 374"/>
        <xdr:cNvSpPr txBox="1"/>
      </xdr:nvSpPr>
      <xdr:spPr>
        <a:xfrm>
          <a:off x="7594111" y="993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55628</xdr:rowOff>
    </xdr:from>
    <xdr:to>
      <xdr:col>10</xdr:col>
      <xdr:colOff>155575</xdr:colOff>
      <xdr:row>57</xdr:row>
      <xdr:rowOff>157228</xdr:rowOff>
    </xdr:to>
    <xdr:sp macro="" textlink="">
      <xdr:nvSpPr>
        <xdr:cNvPr id="376" name="円/楕円 375"/>
        <xdr:cNvSpPr/>
      </xdr:nvSpPr>
      <xdr:spPr>
        <a:xfrm>
          <a:off x="6921500" y="98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148355</xdr:rowOff>
    </xdr:from>
    <xdr:ext cx="534377" cy="259045"/>
    <xdr:sp macro="" textlink="">
      <xdr:nvSpPr>
        <xdr:cNvPr id="377" name="テキスト ボックス 376"/>
        <xdr:cNvSpPr txBox="1"/>
      </xdr:nvSpPr>
      <xdr:spPr>
        <a:xfrm>
          <a:off x="6705111" y="99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399" name="直線コネクタ 398"/>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0"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1" name="直線コネクタ 400"/>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2"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3" name="直線コネクタ 402"/>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47323</xdr:rowOff>
    </xdr:from>
    <xdr:to>
      <xdr:col>15</xdr:col>
      <xdr:colOff>180975</xdr:colOff>
      <xdr:row>78</xdr:row>
      <xdr:rowOff>26772</xdr:rowOff>
    </xdr:to>
    <xdr:cxnSp macro="">
      <xdr:nvCxnSpPr>
        <xdr:cNvPr id="404" name="直線コネクタ 403"/>
        <xdr:cNvCxnSpPr/>
      </xdr:nvCxnSpPr>
      <xdr:spPr>
        <a:xfrm flipV="1">
          <a:off x="9639300" y="13248973"/>
          <a:ext cx="838200" cy="15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5"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06" name="フローチャート : 判断 405"/>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11204</xdr:rowOff>
    </xdr:from>
    <xdr:to>
      <xdr:col>14</xdr:col>
      <xdr:colOff>28575</xdr:colOff>
      <xdr:row>78</xdr:row>
      <xdr:rowOff>26772</xdr:rowOff>
    </xdr:to>
    <xdr:cxnSp macro="">
      <xdr:nvCxnSpPr>
        <xdr:cNvPr id="407" name="直線コネクタ 406"/>
        <xdr:cNvCxnSpPr/>
      </xdr:nvCxnSpPr>
      <xdr:spPr>
        <a:xfrm>
          <a:off x="8750300" y="13212854"/>
          <a:ext cx="889000" cy="18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08" name="フローチャート : 判断 407"/>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09" name="テキスト ボックス 408"/>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11204</xdr:rowOff>
    </xdr:from>
    <xdr:to>
      <xdr:col>12</xdr:col>
      <xdr:colOff>511175</xdr:colOff>
      <xdr:row>78</xdr:row>
      <xdr:rowOff>8666</xdr:rowOff>
    </xdr:to>
    <xdr:cxnSp macro="">
      <xdr:nvCxnSpPr>
        <xdr:cNvPr id="410" name="直線コネクタ 409"/>
        <xdr:cNvCxnSpPr/>
      </xdr:nvCxnSpPr>
      <xdr:spPr>
        <a:xfrm flipV="1">
          <a:off x="7861300" y="13212854"/>
          <a:ext cx="889000" cy="16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1" name="フローチャート : 判断 410"/>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78849</xdr:rowOff>
    </xdr:from>
    <xdr:ext cx="534377" cy="259045"/>
    <xdr:sp macro="" textlink="">
      <xdr:nvSpPr>
        <xdr:cNvPr id="412" name="テキスト ボックス 411"/>
        <xdr:cNvSpPr txBox="1"/>
      </xdr:nvSpPr>
      <xdr:spPr>
        <a:xfrm>
          <a:off x="8483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8666</xdr:rowOff>
    </xdr:from>
    <xdr:to>
      <xdr:col>11</xdr:col>
      <xdr:colOff>307975</xdr:colOff>
      <xdr:row>78</xdr:row>
      <xdr:rowOff>32327</xdr:rowOff>
    </xdr:to>
    <xdr:cxnSp macro="">
      <xdr:nvCxnSpPr>
        <xdr:cNvPr id="413" name="直線コネクタ 412"/>
        <xdr:cNvCxnSpPr/>
      </xdr:nvCxnSpPr>
      <xdr:spPr>
        <a:xfrm flipV="1">
          <a:off x="6972300" y="13381766"/>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4" name="フローチャート : 判断 413"/>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5" name="テキスト ボックス 414"/>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16" name="フローチャート : 判断 415"/>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17" name="テキスト ボックス 416"/>
        <xdr:cNvSpPr txBox="1"/>
      </xdr:nvSpPr>
      <xdr:spPr>
        <a:xfrm>
          <a:off x="6705111" y="129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167973</xdr:rowOff>
    </xdr:from>
    <xdr:to>
      <xdr:col>15</xdr:col>
      <xdr:colOff>231775</xdr:colOff>
      <xdr:row>77</xdr:row>
      <xdr:rowOff>98123</xdr:rowOff>
    </xdr:to>
    <xdr:sp macro="" textlink="">
      <xdr:nvSpPr>
        <xdr:cNvPr id="423" name="円/楕円 422"/>
        <xdr:cNvSpPr/>
      </xdr:nvSpPr>
      <xdr:spPr>
        <a:xfrm>
          <a:off x="10426700" y="1319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146400</xdr:rowOff>
    </xdr:from>
    <xdr:ext cx="534377" cy="259045"/>
    <xdr:sp macro="" textlink="">
      <xdr:nvSpPr>
        <xdr:cNvPr id="424" name="商工費該当値テキスト"/>
        <xdr:cNvSpPr txBox="1"/>
      </xdr:nvSpPr>
      <xdr:spPr>
        <a:xfrm>
          <a:off x="10528300" y="1317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11,541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147422</xdr:rowOff>
    </xdr:from>
    <xdr:to>
      <xdr:col>14</xdr:col>
      <xdr:colOff>79375</xdr:colOff>
      <xdr:row>78</xdr:row>
      <xdr:rowOff>77572</xdr:rowOff>
    </xdr:to>
    <xdr:sp macro="" textlink="">
      <xdr:nvSpPr>
        <xdr:cNvPr id="425" name="円/楕円 424"/>
        <xdr:cNvSpPr/>
      </xdr:nvSpPr>
      <xdr:spPr>
        <a:xfrm>
          <a:off x="9588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68699</xdr:rowOff>
    </xdr:from>
    <xdr:ext cx="469744" cy="259045"/>
    <xdr:sp macro="" textlink="">
      <xdr:nvSpPr>
        <xdr:cNvPr id="426" name="テキスト ボックス 425"/>
        <xdr:cNvSpPr txBox="1"/>
      </xdr:nvSpPr>
      <xdr:spPr>
        <a:xfrm>
          <a:off x="9404427"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131854</xdr:rowOff>
    </xdr:from>
    <xdr:to>
      <xdr:col>12</xdr:col>
      <xdr:colOff>561975</xdr:colOff>
      <xdr:row>77</xdr:row>
      <xdr:rowOff>62004</xdr:rowOff>
    </xdr:to>
    <xdr:sp macro="" textlink="">
      <xdr:nvSpPr>
        <xdr:cNvPr id="427" name="円/楕円 426"/>
        <xdr:cNvSpPr/>
      </xdr:nvSpPr>
      <xdr:spPr>
        <a:xfrm>
          <a:off x="8699500" y="1316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78531</xdr:rowOff>
    </xdr:from>
    <xdr:ext cx="534377" cy="259045"/>
    <xdr:sp macro="" textlink="">
      <xdr:nvSpPr>
        <xdr:cNvPr id="428" name="テキスト ボックス 427"/>
        <xdr:cNvSpPr txBox="1"/>
      </xdr:nvSpPr>
      <xdr:spPr>
        <a:xfrm>
          <a:off x="8483111" y="129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129316</xdr:rowOff>
    </xdr:from>
    <xdr:to>
      <xdr:col>11</xdr:col>
      <xdr:colOff>358775</xdr:colOff>
      <xdr:row>78</xdr:row>
      <xdr:rowOff>59466</xdr:rowOff>
    </xdr:to>
    <xdr:sp macro="" textlink="">
      <xdr:nvSpPr>
        <xdr:cNvPr id="429" name="円/楕円 428"/>
        <xdr:cNvSpPr/>
      </xdr:nvSpPr>
      <xdr:spPr>
        <a:xfrm>
          <a:off x="7810500" y="133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50593</xdr:rowOff>
    </xdr:from>
    <xdr:ext cx="469744" cy="259045"/>
    <xdr:sp macro="" textlink="">
      <xdr:nvSpPr>
        <xdr:cNvPr id="430" name="テキスト ボックス 429"/>
        <xdr:cNvSpPr txBox="1"/>
      </xdr:nvSpPr>
      <xdr:spPr>
        <a:xfrm>
          <a:off x="7626427" y="134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152977</xdr:rowOff>
    </xdr:from>
    <xdr:to>
      <xdr:col>10</xdr:col>
      <xdr:colOff>155575</xdr:colOff>
      <xdr:row>78</xdr:row>
      <xdr:rowOff>83127</xdr:rowOff>
    </xdr:to>
    <xdr:sp macro="" textlink="">
      <xdr:nvSpPr>
        <xdr:cNvPr id="431" name="円/楕円 430"/>
        <xdr:cNvSpPr/>
      </xdr:nvSpPr>
      <xdr:spPr>
        <a:xfrm>
          <a:off x="6921500" y="133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74254</xdr:rowOff>
    </xdr:from>
    <xdr:ext cx="469744" cy="259045"/>
    <xdr:sp macro="" textlink="">
      <xdr:nvSpPr>
        <xdr:cNvPr id="432" name="テキスト ボックス 431"/>
        <xdr:cNvSpPr txBox="1"/>
      </xdr:nvSpPr>
      <xdr:spPr>
        <a:xfrm>
          <a:off x="6737427" y="1344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4" name="直線コネクタ 453"/>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5"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56" name="直線コネクタ 455"/>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57"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58" name="直線コネクタ 457"/>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121993</xdr:rowOff>
    </xdr:from>
    <xdr:to>
      <xdr:col>15</xdr:col>
      <xdr:colOff>180975</xdr:colOff>
      <xdr:row>98</xdr:row>
      <xdr:rowOff>10709</xdr:rowOff>
    </xdr:to>
    <xdr:cxnSp macro="">
      <xdr:nvCxnSpPr>
        <xdr:cNvPr id="459" name="直線コネクタ 458"/>
        <xdr:cNvCxnSpPr/>
      </xdr:nvCxnSpPr>
      <xdr:spPr>
        <a:xfrm flipV="1">
          <a:off x="9639300" y="16752643"/>
          <a:ext cx="838200" cy="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0"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1" name="フローチャート : 判断 460"/>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160420</xdr:rowOff>
    </xdr:from>
    <xdr:to>
      <xdr:col>14</xdr:col>
      <xdr:colOff>28575</xdr:colOff>
      <xdr:row>98</xdr:row>
      <xdr:rowOff>10709</xdr:rowOff>
    </xdr:to>
    <xdr:cxnSp macro="">
      <xdr:nvCxnSpPr>
        <xdr:cNvPr id="462" name="直線コネクタ 461"/>
        <xdr:cNvCxnSpPr/>
      </xdr:nvCxnSpPr>
      <xdr:spPr>
        <a:xfrm>
          <a:off x="8750300" y="16791070"/>
          <a:ext cx="889000" cy="2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3" name="フローチャート : 判断 462"/>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4" name="テキスト ボックス 463"/>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160420</xdr:rowOff>
    </xdr:from>
    <xdr:to>
      <xdr:col>12</xdr:col>
      <xdr:colOff>511175</xdr:colOff>
      <xdr:row>98</xdr:row>
      <xdr:rowOff>23137</xdr:rowOff>
    </xdr:to>
    <xdr:cxnSp macro="">
      <xdr:nvCxnSpPr>
        <xdr:cNvPr id="465" name="直線コネクタ 464"/>
        <xdr:cNvCxnSpPr/>
      </xdr:nvCxnSpPr>
      <xdr:spPr>
        <a:xfrm flipV="1">
          <a:off x="7861300" y="16791070"/>
          <a:ext cx="889000" cy="3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66" name="フローチャート : 判断 465"/>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67" name="テキスト ボックス 466"/>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169117</xdr:rowOff>
    </xdr:from>
    <xdr:to>
      <xdr:col>11</xdr:col>
      <xdr:colOff>307975</xdr:colOff>
      <xdr:row>98</xdr:row>
      <xdr:rowOff>23137</xdr:rowOff>
    </xdr:to>
    <xdr:cxnSp macro="">
      <xdr:nvCxnSpPr>
        <xdr:cNvPr id="468" name="直線コネクタ 467"/>
        <xdr:cNvCxnSpPr/>
      </xdr:nvCxnSpPr>
      <xdr:spPr>
        <a:xfrm>
          <a:off x="6972300" y="16799767"/>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69" name="フローチャート : 判断 468"/>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0" name="テキスト ボックス 469"/>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1" name="フローチャート : 判断 470"/>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2" name="テキスト ボックス 471"/>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71193</xdr:rowOff>
    </xdr:from>
    <xdr:to>
      <xdr:col>15</xdr:col>
      <xdr:colOff>231775</xdr:colOff>
      <xdr:row>98</xdr:row>
      <xdr:rowOff>1343</xdr:rowOff>
    </xdr:to>
    <xdr:sp macro="" textlink="">
      <xdr:nvSpPr>
        <xdr:cNvPr id="478" name="円/楕円 477"/>
        <xdr:cNvSpPr/>
      </xdr:nvSpPr>
      <xdr:spPr>
        <a:xfrm>
          <a:off x="10426700" y="167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49620</xdr:rowOff>
    </xdr:from>
    <xdr:ext cx="534377" cy="259045"/>
    <xdr:sp macro="" textlink="">
      <xdr:nvSpPr>
        <xdr:cNvPr id="479" name="土木費該当値テキスト"/>
        <xdr:cNvSpPr txBox="1"/>
      </xdr:nvSpPr>
      <xdr:spPr>
        <a:xfrm>
          <a:off x="10528300" y="166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41,373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131359</xdr:rowOff>
    </xdr:from>
    <xdr:to>
      <xdr:col>14</xdr:col>
      <xdr:colOff>79375</xdr:colOff>
      <xdr:row>98</xdr:row>
      <xdr:rowOff>61509</xdr:rowOff>
    </xdr:to>
    <xdr:sp macro="" textlink="">
      <xdr:nvSpPr>
        <xdr:cNvPr id="480" name="円/楕円 479"/>
        <xdr:cNvSpPr/>
      </xdr:nvSpPr>
      <xdr:spPr>
        <a:xfrm>
          <a:off x="9588500" y="167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52636</xdr:rowOff>
    </xdr:from>
    <xdr:ext cx="534377" cy="259045"/>
    <xdr:sp macro="" textlink="">
      <xdr:nvSpPr>
        <xdr:cNvPr id="481" name="テキスト ボックス 480"/>
        <xdr:cNvSpPr txBox="1"/>
      </xdr:nvSpPr>
      <xdr:spPr>
        <a:xfrm>
          <a:off x="9372111" y="1685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109620</xdr:rowOff>
    </xdr:from>
    <xdr:to>
      <xdr:col>12</xdr:col>
      <xdr:colOff>561975</xdr:colOff>
      <xdr:row>98</xdr:row>
      <xdr:rowOff>39770</xdr:rowOff>
    </xdr:to>
    <xdr:sp macro="" textlink="">
      <xdr:nvSpPr>
        <xdr:cNvPr id="482" name="円/楕円 481"/>
        <xdr:cNvSpPr/>
      </xdr:nvSpPr>
      <xdr:spPr>
        <a:xfrm>
          <a:off x="8699500" y="1674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30897</xdr:rowOff>
    </xdr:from>
    <xdr:ext cx="534377" cy="259045"/>
    <xdr:sp macro="" textlink="">
      <xdr:nvSpPr>
        <xdr:cNvPr id="483" name="テキスト ボックス 482"/>
        <xdr:cNvSpPr txBox="1"/>
      </xdr:nvSpPr>
      <xdr:spPr>
        <a:xfrm>
          <a:off x="8483111" y="168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32,968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143787</xdr:rowOff>
    </xdr:from>
    <xdr:to>
      <xdr:col>11</xdr:col>
      <xdr:colOff>358775</xdr:colOff>
      <xdr:row>98</xdr:row>
      <xdr:rowOff>73937</xdr:rowOff>
    </xdr:to>
    <xdr:sp macro="" textlink="">
      <xdr:nvSpPr>
        <xdr:cNvPr id="484" name="円/楕円 483"/>
        <xdr:cNvSpPr/>
      </xdr:nvSpPr>
      <xdr:spPr>
        <a:xfrm>
          <a:off x="7810500" y="167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65064</xdr:rowOff>
    </xdr:from>
    <xdr:ext cx="534377" cy="259045"/>
    <xdr:sp macro="" textlink="">
      <xdr:nvSpPr>
        <xdr:cNvPr id="485" name="テキスト ボックス 484"/>
        <xdr:cNvSpPr txBox="1"/>
      </xdr:nvSpPr>
      <xdr:spPr>
        <a:xfrm>
          <a:off x="7594111" y="1686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118317</xdr:rowOff>
    </xdr:from>
    <xdr:to>
      <xdr:col>10</xdr:col>
      <xdr:colOff>155575</xdr:colOff>
      <xdr:row>98</xdr:row>
      <xdr:rowOff>48467</xdr:rowOff>
    </xdr:to>
    <xdr:sp macro="" textlink="">
      <xdr:nvSpPr>
        <xdr:cNvPr id="486" name="円/楕円 485"/>
        <xdr:cNvSpPr/>
      </xdr:nvSpPr>
      <xdr:spPr>
        <a:xfrm>
          <a:off x="6921500" y="1674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39594</xdr:rowOff>
    </xdr:from>
    <xdr:ext cx="534377" cy="259045"/>
    <xdr:sp macro="" textlink="">
      <xdr:nvSpPr>
        <xdr:cNvPr id="487" name="テキスト ボックス 486"/>
        <xdr:cNvSpPr txBox="1"/>
      </xdr:nvSpPr>
      <xdr:spPr>
        <a:xfrm>
          <a:off x="6705111" y="168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1" name="直線コネクタ 510"/>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2"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3" name="直線コネクタ 512"/>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4"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5" name="直線コネクタ 514"/>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161315</xdr:rowOff>
    </xdr:from>
    <xdr:to>
      <xdr:col>23</xdr:col>
      <xdr:colOff>517525</xdr:colOff>
      <xdr:row>37</xdr:row>
      <xdr:rowOff>93688</xdr:rowOff>
    </xdr:to>
    <xdr:cxnSp macro="">
      <xdr:nvCxnSpPr>
        <xdr:cNvPr id="516" name="直線コネクタ 515"/>
        <xdr:cNvCxnSpPr/>
      </xdr:nvCxnSpPr>
      <xdr:spPr>
        <a:xfrm>
          <a:off x="15481300" y="6333515"/>
          <a:ext cx="838200" cy="10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17"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18" name="フローチャート : 判断 517"/>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161315</xdr:rowOff>
    </xdr:from>
    <xdr:to>
      <xdr:col>22</xdr:col>
      <xdr:colOff>365125</xdr:colOff>
      <xdr:row>37</xdr:row>
      <xdr:rowOff>152324</xdr:rowOff>
    </xdr:to>
    <xdr:cxnSp macro="">
      <xdr:nvCxnSpPr>
        <xdr:cNvPr id="519" name="直線コネクタ 518"/>
        <xdr:cNvCxnSpPr/>
      </xdr:nvCxnSpPr>
      <xdr:spPr>
        <a:xfrm flipV="1">
          <a:off x="14592300" y="6333515"/>
          <a:ext cx="889000" cy="16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0" name="フローチャート : 判断 519"/>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68089</xdr:rowOff>
    </xdr:from>
    <xdr:ext cx="534377" cy="259045"/>
    <xdr:sp macro="" textlink="">
      <xdr:nvSpPr>
        <xdr:cNvPr id="521" name="テキスト ボックス 520"/>
        <xdr:cNvSpPr txBox="1"/>
      </xdr:nvSpPr>
      <xdr:spPr>
        <a:xfrm>
          <a:off x="15214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81000</xdr:rowOff>
    </xdr:from>
    <xdr:to>
      <xdr:col>21</xdr:col>
      <xdr:colOff>161925</xdr:colOff>
      <xdr:row>37</xdr:row>
      <xdr:rowOff>152324</xdr:rowOff>
    </xdr:to>
    <xdr:cxnSp macro="">
      <xdr:nvCxnSpPr>
        <xdr:cNvPr id="522" name="直線コネクタ 521"/>
        <xdr:cNvCxnSpPr/>
      </xdr:nvCxnSpPr>
      <xdr:spPr>
        <a:xfrm>
          <a:off x="13703300" y="6424650"/>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3" name="フローチャート : 判断 522"/>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24" name="テキスト ボックス 523"/>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81000</xdr:rowOff>
    </xdr:from>
    <xdr:to>
      <xdr:col>19</xdr:col>
      <xdr:colOff>644525</xdr:colOff>
      <xdr:row>37</xdr:row>
      <xdr:rowOff>143967</xdr:rowOff>
    </xdr:to>
    <xdr:cxnSp macro="">
      <xdr:nvCxnSpPr>
        <xdr:cNvPr id="525" name="直線コネクタ 524"/>
        <xdr:cNvCxnSpPr/>
      </xdr:nvCxnSpPr>
      <xdr:spPr>
        <a:xfrm flipV="1">
          <a:off x="12814300" y="6424650"/>
          <a:ext cx="889000" cy="6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26" name="フローチャート : 判断 525"/>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27" name="テキスト ボックス 526"/>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28" name="フローチャート : 判断 527"/>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29" name="テキスト ボックス 528"/>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42888</xdr:rowOff>
    </xdr:from>
    <xdr:to>
      <xdr:col>23</xdr:col>
      <xdr:colOff>568325</xdr:colOff>
      <xdr:row>37</xdr:row>
      <xdr:rowOff>144488</xdr:rowOff>
    </xdr:to>
    <xdr:sp macro="" textlink="">
      <xdr:nvSpPr>
        <xdr:cNvPr id="535" name="円/楕円 534"/>
        <xdr:cNvSpPr/>
      </xdr:nvSpPr>
      <xdr:spPr>
        <a:xfrm>
          <a:off x="16268700" y="63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134967</xdr:rowOff>
    </xdr:from>
    <xdr:ext cx="534377" cy="259045"/>
    <xdr:sp macro="" textlink="">
      <xdr:nvSpPr>
        <xdr:cNvPr id="536" name="消防費該当値テキスト"/>
        <xdr:cNvSpPr txBox="1"/>
      </xdr:nvSpPr>
      <xdr:spPr>
        <a:xfrm>
          <a:off x="16370300" y="630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23,123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110515</xdr:rowOff>
    </xdr:from>
    <xdr:to>
      <xdr:col>22</xdr:col>
      <xdr:colOff>415925</xdr:colOff>
      <xdr:row>37</xdr:row>
      <xdr:rowOff>40665</xdr:rowOff>
    </xdr:to>
    <xdr:sp macro="" textlink="">
      <xdr:nvSpPr>
        <xdr:cNvPr id="537" name="円/楕円 536"/>
        <xdr:cNvSpPr/>
      </xdr:nvSpPr>
      <xdr:spPr>
        <a:xfrm>
          <a:off x="15430500" y="62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57192</xdr:rowOff>
    </xdr:from>
    <xdr:ext cx="534377" cy="259045"/>
    <xdr:sp macro="" textlink="">
      <xdr:nvSpPr>
        <xdr:cNvPr id="538" name="テキスト ボックス 537"/>
        <xdr:cNvSpPr txBox="1"/>
      </xdr:nvSpPr>
      <xdr:spPr>
        <a:xfrm>
          <a:off x="15214111" y="60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31,298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101524</xdr:rowOff>
    </xdr:from>
    <xdr:to>
      <xdr:col>21</xdr:col>
      <xdr:colOff>212725</xdr:colOff>
      <xdr:row>38</xdr:row>
      <xdr:rowOff>31674</xdr:rowOff>
    </xdr:to>
    <xdr:sp macro="" textlink="">
      <xdr:nvSpPr>
        <xdr:cNvPr id="539" name="円/楕円 538"/>
        <xdr:cNvSpPr/>
      </xdr:nvSpPr>
      <xdr:spPr>
        <a:xfrm>
          <a:off x="14541500" y="64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22801</xdr:rowOff>
    </xdr:from>
    <xdr:ext cx="534377" cy="259045"/>
    <xdr:sp macro="" textlink="">
      <xdr:nvSpPr>
        <xdr:cNvPr id="540" name="テキスト ボックス 539"/>
        <xdr:cNvSpPr txBox="1"/>
      </xdr:nvSpPr>
      <xdr:spPr>
        <a:xfrm>
          <a:off x="14325111" y="65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30200</xdr:rowOff>
    </xdr:from>
    <xdr:to>
      <xdr:col>20</xdr:col>
      <xdr:colOff>9525</xdr:colOff>
      <xdr:row>37</xdr:row>
      <xdr:rowOff>131800</xdr:rowOff>
    </xdr:to>
    <xdr:sp macro="" textlink="">
      <xdr:nvSpPr>
        <xdr:cNvPr id="541" name="円/楕円 540"/>
        <xdr:cNvSpPr/>
      </xdr:nvSpPr>
      <xdr:spPr>
        <a:xfrm>
          <a:off x="13652500" y="63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122927</xdr:rowOff>
    </xdr:from>
    <xdr:ext cx="534377" cy="259045"/>
    <xdr:sp macro="" textlink="">
      <xdr:nvSpPr>
        <xdr:cNvPr id="542" name="テキスト ボックス 541"/>
        <xdr:cNvSpPr txBox="1"/>
      </xdr:nvSpPr>
      <xdr:spPr>
        <a:xfrm>
          <a:off x="13436111" y="64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24,122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93167</xdr:rowOff>
    </xdr:from>
    <xdr:to>
      <xdr:col>18</xdr:col>
      <xdr:colOff>492125</xdr:colOff>
      <xdr:row>38</xdr:row>
      <xdr:rowOff>23317</xdr:rowOff>
    </xdr:to>
    <xdr:sp macro="" textlink="">
      <xdr:nvSpPr>
        <xdr:cNvPr id="543" name="円/楕円 542"/>
        <xdr:cNvSpPr/>
      </xdr:nvSpPr>
      <xdr:spPr>
        <a:xfrm>
          <a:off x="12763500" y="64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14444</xdr:rowOff>
    </xdr:from>
    <xdr:ext cx="534377" cy="259045"/>
    <xdr:sp macro="" textlink="">
      <xdr:nvSpPr>
        <xdr:cNvPr id="544" name="テキスト ボックス 543"/>
        <xdr:cNvSpPr txBox="1"/>
      </xdr:nvSpPr>
      <xdr:spPr>
        <a:xfrm>
          <a:off x="12547111" y="652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8" name="テキスト ボックス 557"/>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68" name="直線コネクタ 567"/>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69"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0" name="直線コネクタ 569"/>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1"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2" name="直線コネクタ 571"/>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49551</xdr:rowOff>
    </xdr:from>
    <xdr:to>
      <xdr:col>23</xdr:col>
      <xdr:colOff>517525</xdr:colOff>
      <xdr:row>58</xdr:row>
      <xdr:rowOff>83975</xdr:rowOff>
    </xdr:to>
    <xdr:cxnSp macro="">
      <xdr:nvCxnSpPr>
        <xdr:cNvPr id="573" name="直線コネクタ 572"/>
        <xdr:cNvCxnSpPr/>
      </xdr:nvCxnSpPr>
      <xdr:spPr>
        <a:xfrm flipV="1">
          <a:off x="15481300" y="9993651"/>
          <a:ext cx="8382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4"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5" name="フローチャート : 判断 574"/>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62125</xdr:rowOff>
    </xdr:from>
    <xdr:to>
      <xdr:col>22</xdr:col>
      <xdr:colOff>365125</xdr:colOff>
      <xdr:row>58</xdr:row>
      <xdr:rowOff>83975</xdr:rowOff>
    </xdr:to>
    <xdr:cxnSp macro="">
      <xdr:nvCxnSpPr>
        <xdr:cNvPr id="576" name="直線コネクタ 575"/>
        <xdr:cNvCxnSpPr/>
      </xdr:nvCxnSpPr>
      <xdr:spPr>
        <a:xfrm>
          <a:off x="14592300" y="10006225"/>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77" name="フローチャート : 判断 576"/>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78" name="テキスト ボックス 577"/>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26604</xdr:rowOff>
    </xdr:from>
    <xdr:to>
      <xdr:col>21</xdr:col>
      <xdr:colOff>161925</xdr:colOff>
      <xdr:row>58</xdr:row>
      <xdr:rowOff>62125</xdr:rowOff>
    </xdr:to>
    <xdr:cxnSp macro="">
      <xdr:nvCxnSpPr>
        <xdr:cNvPr id="579" name="直線コネクタ 578"/>
        <xdr:cNvCxnSpPr/>
      </xdr:nvCxnSpPr>
      <xdr:spPr>
        <a:xfrm>
          <a:off x="13703300" y="9970704"/>
          <a:ext cx="889000" cy="3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0" name="フローチャート : 判断 579"/>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1" name="テキスト ボックス 580"/>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26604</xdr:rowOff>
    </xdr:from>
    <xdr:to>
      <xdr:col>19</xdr:col>
      <xdr:colOff>644525</xdr:colOff>
      <xdr:row>58</xdr:row>
      <xdr:rowOff>46241</xdr:rowOff>
    </xdr:to>
    <xdr:cxnSp macro="">
      <xdr:nvCxnSpPr>
        <xdr:cNvPr id="582" name="直線コネクタ 581"/>
        <xdr:cNvCxnSpPr/>
      </xdr:nvCxnSpPr>
      <xdr:spPr>
        <a:xfrm flipV="1">
          <a:off x="12814300" y="9970704"/>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3" name="フローチャート : 判断 582"/>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4" name="テキスト ボックス 583"/>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5" name="フローチャート : 判断 584"/>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86" name="テキスト ボックス 585"/>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170201</xdr:rowOff>
    </xdr:from>
    <xdr:to>
      <xdr:col>23</xdr:col>
      <xdr:colOff>568325</xdr:colOff>
      <xdr:row>58</xdr:row>
      <xdr:rowOff>100351</xdr:rowOff>
    </xdr:to>
    <xdr:sp macro="" textlink="">
      <xdr:nvSpPr>
        <xdr:cNvPr id="592" name="円/楕円 591"/>
        <xdr:cNvSpPr/>
      </xdr:nvSpPr>
      <xdr:spPr>
        <a:xfrm>
          <a:off x="16268700" y="994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90518</xdr:rowOff>
    </xdr:from>
    <xdr:ext cx="534377" cy="259045"/>
    <xdr:sp macro="" textlink="">
      <xdr:nvSpPr>
        <xdr:cNvPr id="593" name="教育費該当値テキスト"/>
        <xdr:cNvSpPr txBox="1"/>
      </xdr:nvSpPr>
      <xdr:spPr>
        <a:xfrm>
          <a:off x="16370300" y="98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43,661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33175</xdr:rowOff>
    </xdr:from>
    <xdr:to>
      <xdr:col>22</xdr:col>
      <xdr:colOff>415925</xdr:colOff>
      <xdr:row>58</xdr:row>
      <xdr:rowOff>134775</xdr:rowOff>
    </xdr:to>
    <xdr:sp macro="" textlink="">
      <xdr:nvSpPr>
        <xdr:cNvPr id="594" name="円/楕円 593"/>
        <xdr:cNvSpPr/>
      </xdr:nvSpPr>
      <xdr:spPr>
        <a:xfrm>
          <a:off x="15430500" y="99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125902</xdr:rowOff>
    </xdr:from>
    <xdr:ext cx="534377" cy="259045"/>
    <xdr:sp macro="" textlink="">
      <xdr:nvSpPr>
        <xdr:cNvPr id="595" name="テキスト ボックス 594"/>
        <xdr:cNvSpPr txBox="1"/>
      </xdr:nvSpPr>
      <xdr:spPr>
        <a:xfrm>
          <a:off x="15214111" y="1007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11325</xdr:rowOff>
    </xdr:from>
    <xdr:to>
      <xdr:col>21</xdr:col>
      <xdr:colOff>212725</xdr:colOff>
      <xdr:row>58</xdr:row>
      <xdr:rowOff>112925</xdr:rowOff>
    </xdr:to>
    <xdr:sp macro="" textlink="">
      <xdr:nvSpPr>
        <xdr:cNvPr id="596" name="円/楕円 595"/>
        <xdr:cNvSpPr/>
      </xdr:nvSpPr>
      <xdr:spPr>
        <a:xfrm>
          <a:off x="14541500" y="995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104052</xdr:rowOff>
    </xdr:from>
    <xdr:ext cx="534377" cy="259045"/>
    <xdr:sp macro="" textlink="">
      <xdr:nvSpPr>
        <xdr:cNvPr id="597" name="テキスト ボックス 596"/>
        <xdr:cNvSpPr txBox="1"/>
      </xdr:nvSpPr>
      <xdr:spPr>
        <a:xfrm>
          <a:off x="14325111" y="100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147254</xdr:rowOff>
    </xdr:from>
    <xdr:to>
      <xdr:col>20</xdr:col>
      <xdr:colOff>9525</xdr:colOff>
      <xdr:row>58</xdr:row>
      <xdr:rowOff>77404</xdr:rowOff>
    </xdr:to>
    <xdr:sp macro="" textlink="">
      <xdr:nvSpPr>
        <xdr:cNvPr id="598" name="円/楕円 597"/>
        <xdr:cNvSpPr/>
      </xdr:nvSpPr>
      <xdr:spPr>
        <a:xfrm>
          <a:off x="13652500" y="991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68531</xdr:rowOff>
    </xdr:from>
    <xdr:ext cx="534377" cy="259045"/>
    <xdr:sp macro="" textlink="">
      <xdr:nvSpPr>
        <xdr:cNvPr id="599" name="テキスト ボックス 598"/>
        <xdr:cNvSpPr txBox="1"/>
      </xdr:nvSpPr>
      <xdr:spPr>
        <a:xfrm>
          <a:off x="13436111" y="1001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166891</xdr:rowOff>
    </xdr:from>
    <xdr:to>
      <xdr:col>18</xdr:col>
      <xdr:colOff>492125</xdr:colOff>
      <xdr:row>58</xdr:row>
      <xdr:rowOff>97041</xdr:rowOff>
    </xdr:to>
    <xdr:sp macro="" textlink="">
      <xdr:nvSpPr>
        <xdr:cNvPr id="600" name="円/楕円 599"/>
        <xdr:cNvSpPr/>
      </xdr:nvSpPr>
      <xdr:spPr>
        <a:xfrm>
          <a:off x="12763500" y="99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88168</xdr:rowOff>
    </xdr:from>
    <xdr:ext cx="534377" cy="259045"/>
    <xdr:sp macro="" textlink="">
      <xdr:nvSpPr>
        <xdr:cNvPr id="601" name="テキスト ボックス 600"/>
        <xdr:cNvSpPr txBox="1"/>
      </xdr:nvSpPr>
      <xdr:spPr>
        <a:xfrm>
          <a:off x="12547111" y="100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5" name="直線コネクタ 624"/>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28"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29" name="直線コネクタ 628"/>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70549</xdr:rowOff>
    </xdr:from>
    <xdr:to>
      <xdr:col>23</xdr:col>
      <xdr:colOff>517525</xdr:colOff>
      <xdr:row>77</xdr:row>
      <xdr:rowOff>102476</xdr:rowOff>
    </xdr:to>
    <xdr:cxnSp macro="">
      <xdr:nvCxnSpPr>
        <xdr:cNvPr id="630" name="直線コネクタ 629"/>
        <xdr:cNvCxnSpPr/>
      </xdr:nvCxnSpPr>
      <xdr:spPr>
        <a:xfrm flipV="1">
          <a:off x="15481300" y="13272199"/>
          <a:ext cx="8382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81463</xdr:rowOff>
    </xdr:from>
    <xdr:ext cx="469744" cy="259045"/>
    <xdr:sp macro="" textlink="">
      <xdr:nvSpPr>
        <xdr:cNvPr id="631" name="災害復旧費平均値テキスト"/>
        <xdr:cNvSpPr txBox="1"/>
      </xdr:nvSpPr>
      <xdr:spPr>
        <a:xfrm>
          <a:off x="16370300" y="1345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2" name="フローチャート : 判断 631"/>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102476</xdr:rowOff>
    </xdr:from>
    <xdr:to>
      <xdr:col>22</xdr:col>
      <xdr:colOff>365125</xdr:colOff>
      <xdr:row>78</xdr:row>
      <xdr:rowOff>117563</xdr:rowOff>
    </xdr:to>
    <xdr:cxnSp macro="">
      <xdr:nvCxnSpPr>
        <xdr:cNvPr id="633" name="直線コネクタ 632"/>
        <xdr:cNvCxnSpPr/>
      </xdr:nvCxnSpPr>
      <xdr:spPr>
        <a:xfrm flipV="1">
          <a:off x="14592300" y="13304126"/>
          <a:ext cx="889000" cy="18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4" name="フローチャート : 判断 633"/>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79061</xdr:rowOff>
    </xdr:from>
    <xdr:ext cx="469744" cy="259045"/>
    <xdr:sp macro="" textlink="">
      <xdr:nvSpPr>
        <xdr:cNvPr id="635" name="テキスト ボックス 634"/>
        <xdr:cNvSpPr txBox="1"/>
      </xdr:nvSpPr>
      <xdr:spPr>
        <a:xfrm>
          <a:off x="15246427" y="1345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117563</xdr:rowOff>
    </xdr:from>
    <xdr:to>
      <xdr:col>21</xdr:col>
      <xdr:colOff>161925</xdr:colOff>
      <xdr:row>79</xdr:row>
      <xdr:rowOff>11912</xdr:rowOff>
    </xdr:to>
    <xdr:cxnSp macro="">
      <xdr:nvCxnSpPr>
        <xdr:cNvPr id="636" name="直線コネクタ 635"/>
        <xdr:cNvCxnSpPr/>
      </xdr:nvCxnSpPr>
      <xdr:spPr>
        <a:xfrm flipV="1">
          <a:off x="13703300" y="13490663"/>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37" name="フローチャート : 判断 636"/>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38" name="テキスト ボックス 637"/>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7113</xdr:rowOff>
    </xdr:from>
    <xdr:to>
      <xdr:col>19</xdr:col>
      <xdr:colOff>644525</xdr:colOff>
      <xdr:row>79</xdr:row>
      <xdr:rowOff>11912</xdr:rowOff>
    </xdr:to>
    <xdr:cxnSp macro="">
      <xdr:nvCxnSpPr>
        <xdr:cNvPr id="639" name="直線コネクタ 638"/>
        <xdr:cNvCxnSpPr/>
      </xdr:nvCxnSpPr>
      <xdr:spPr>
        <a:xfrm>
          <a:off x="12814300" y="13208763"/>
          <a:ext cx="889000" cy="34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0" name="フローチャート : 判断 639"/>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1" name="テキスト ボックス 640"/>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2" name="フローチャート : 判断 641"/>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16312</xdr:rowOff>
    </xdr:from>
    <xdr:ext cx="469744" cy="259045"/>
    <xdr:sp macro="" textlink="">
      <xdr:nvSpPr>
        <xdr:cNvPr id="643" name="テキスト ボックス 642"/>
        <xdr:cNvSpPr txBox="1"/>
      </xdr:nvSpPr>
      <xdr:spPr>
        <a:xfrm>
          <a:off x="12579427" y="1338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19749</xdr:rowOff>
    </xdr:from>
    <xdr:to>
      <xdr:col>23</xdr:col>
      <xdr:colOff>568325</xdr:colOff>
      <xdr:row>77</xdr:row>
      <xdr:rowOff>121349</xdr:rowOff>
    </xdr:to>
    <xdr:sp macro="" textlink="">
      <xdr:nvSpPr>
        <xdr:cNvPr id="649" name="円/楕円 648"/>
        <xdr:cNvSpPr/>
      </xdr:nvSpPr>
      <xdr:spPr>
        <a:xfrm>
          <a:off x="16268700" y="132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42626</xdr:rowOff>
    </xdr:from>
    <xdr:ext cx="469744" cy="259045"/>
    <xdr:sp macro="" textlink="">
      <xdr:nvSpPr>
        <xdr:cNvPr id="650" name="災害復旧費該当値テキスト"/>
        <xdr:cNvSpPr txBox="1"/>
      </xdr:nvSpPr>
      <xdr:spPr>
        <a:xfrm>
          <a:off x="16370300" y="1307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51676</xdr:rowOff>
    </xdr:from>
    <xdr:to>
      <xdr:col>22</xdr:col>
      <xdr:colOff>415925</xdr:colOff>
      <xdr:row>77</xdr:row>
      <xdr:rowOff>153276</xdr:rowOff>
    </xdr:to>
    <xdr:sp macro="" textlink="">
      <xdr:nvSpPr>
        <xdr:cNvPr id="651" name="円/楕円 650"/>
        <xdr:cNvSpPr/>
      </xdr:nvSpPr>
      <xdr:spPr>
        <a:xfrm>
          <a:off x="15430500" y="132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169803</xdr:rowOff>
    </xdr:from>
    <xdr:ext cx="469744" cy="259045"/>
    <xdr:sp macro="" textlink="">
      <xdr:nvSpPr>
        <xdr:cNvPr id="652" name="テキスト ボックス 651"/>
        <xdr:cNvSpPr txBox="1"/>
      </xdr:nvSpPr>
      <xdr:spPr>
        <a:xfrm>
          <a:off x="15246427" y="130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66763</xdr:rowOff>
    </xdr:from>
    <xdr:to>
      <xdr:col>21</xdr:col>
      <xdr:colOff>212725</xdr:colOff>
      <xdr:row>78</xdr:row>
      <xdr:rowOff>168363</xdr:rowOff>
    </xdr:to>
    <xdr:sp macro="" textlink="">
      <xdr:nvSpPr>
        <xdr:cNvPr id="653" name="円/楕円 652"/>
        <xdr:cNvSpPr/>
      </xdr:nvSpPr>
      <xdr:spPr>
        <a:xfrm>
          <a:off x="14541500" y="13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159490</xdr:rowOff>
    </xdr:from>
    <xdr:ext cx="469744" cy="259045"/>
    <xdr:sp macro="" textlink="">
      <xdr:nvSpPr>
        <xdr:cNvPr id="654" name="テキスト ボックス 653"/>
        <xdr:cNvSpPr txBox="1"/>
      </xdr:nvSpPr>
      <xdr:spPr>
        <a:xfrm>
          <a:off x="14357427" y="1353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132562</xdr:rowOff>
    </xdr:from>
    <xdr:to>
      <xdr:col>20</xdr:col>
      <xdr:colOff>9525</xdr:colOff>
      <xdr:row>79</xdr:row>
      <xdr:rowOff>62712</xdr:rowOff>
    </xdr:to>
    <xdr:sp macro="" textlink="">
      <xdr:nvSpPr>
        <xdr:cNvPr id="655" name="円/楕円 654"/>
        <xdr:cNvSpPr/>
      </xdr:nvSpPr>
      <xdr:spPr>
        <a:xfrm>
          <a:off x="13652500" y="135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53839</xdr:rowOff>
    </xdr:from>
    <xdr:ext cx="378565" cy="259045"/>
    <xdr:sp macro="" textlink="">
      <xdr:nvSpPr>
        <xdr:cNvPr id="656" name="テキスト ボックス 655"/>
        <xdr:cNvSpPr txBox="1"/>
      </xdr:nvSpPr>
      <xdr:spPr>
        <a:xfrm>
          <a:off x="13514017" y="1359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127763</xdr:rowOff>
    </xdr:from>
    <xdr:to>
      <xdr:col>18</xdr:col>
      <xdr:colOff>492125</xdr:colOff>
      <xdr:row>77</xdr:row>
      <xdr:rowOff>57913</xdr:rowOff>
    </xdr:to>
    <xdr:sp macro="" textlink="">
      <xdr:nvSpPr>
        <xdr:cNvPr id="657" name="円/楕円 656"/>
        <xdr:cNvSpPr/>
      </xdr:nvSpPr>
      <xdr:spPr>
        <a:xfrm>
          <a:off x="12763500" y="131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74439</xdr:rowOff>
    </xdr:from>
    <xdr:ext cx="469744" cy="259045"/>
    <xdr:sp macro="" textlink="">
      <xdr:nvSpPr>
        <xdr:cNvPr id="658" name="テキスト ボックス 657"/>
        <xdr:cNvSpPr txBox="1"/>
      </xdr:nvSpPr>
      <xdr:spPr>
        <a:xfrm>
          <a:off x="12579427" y="1293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2" name="直線コネクタ 681"/>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3"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4" name="直線コネクタ 683"/>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5"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86" name="直線コネクタ 685"/>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15235</xdr:rowOff>
    </xdr:from>
    <xdr:to>
      <xdr:col>23</xdr:col>
      <xdr:colOff>517525</xdr:colOff>
      <xdr:row>97</xdr:row>
      <xdr:rowOff>31305</xdr:rowOff>
    </xdr:to>
    <xdr:cxnSp macro="">
      <xdr:nvCxnSpPr>
        <xdr:cNvPr id="687" name="直線コネクタ 686"/>
        <xdr:cNvCxnSpPr/>
      </xdr:nvCxnSpPr>
      <xdr:spPr>
        <a:xfrm>
          <a:off x="15481300" y="16645885"/>
          <a:ext cx="8382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80108</xdr:rowOff>
    </xdr:from>
    <xdr:ext cx="534377" cy="259045"/>
    <xdr:sp macro="" textlink="">
      <xdr:nvSpPr>
        <xdr:cNvPr id="688" name="公債費平均値テキスト"/>
        <xdr:cNvSpPr txBox="1"/>
      </xdr:nvSpPr>
      <xdr:spPr>
        <a:xfrm>
          <a:off x="16370300" y="1636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89" name="フローチャート : 判断 688"/>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130586</xdr:rowOff>
    </xdr:from>
    <xdr:to>
      <xdr:col>22</xdr:col>
      <xdr:colOff>365125</xdr:colOff>
      <xdr:row>97</xdr:row>
      <xdr:rowOff>15235</xdr:rowOff>
    </xdr:to>
    <xdr:cxnSp macro="">
      <xdr:nvCxnSpPr>
        <xdr:cNvPr id="690" name="直線コネクタ 689"/>
        <xdr:cNvCxnSpPr/>
      </xdr:nvCxnSpPr>
      <xdr:spPr>
        <a:xfrm>
          <a:off x="14592300" y="16589786"/>
          <a:ext cx="889000" cy="5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1" name="フローチャート : 判断 690"/>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162496</xdr:rowOff>
    </xdr:from>
    <xdr:ext cx="534377" cy="259045"/>
    <xdr:sp macro="" textlink="">
      <xdr:nvSpPr>
        <xdr:cNvPr id="692" name="テキスト ボックス 691"/>
        <xdr:cNvSpPr txBox="1"/>
      </xdr:nvSpPr>
      <xdr:spPr>
        <a:xfrm>
          <a:off x="15214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35527</xdr:rowOff>
    </xdr:from>
    <xdr:to>
      <xdr:col>21</xdr:col>
      <xdr:colOff>161925</xdr:colOff>
      <xdr:row>96</xdr:row>
      <xdr:rowOff>130586</xdr:rowOff>
    </xdr:to>
    <xdr:cxnSp macro="">
      <xdr:nvCxnSpPr>
        <xdr:cNvPr id="693" name="直線コネクタ 692"/>
        <xdr:cNvCxnSpPr/>
      </xdr:nvCxnSpPr>
      <xdr:spPr>
        <a:xfrm>
          <a:off x="13703300" y="16494727"/>
          <a:ext cx="889000" cy="9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4" name="フローチャート : 判断 693"/>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5" name="テキスト ボックス 694"/>
        <xdr:cNvSpPr txBox="1"/>
      </xdr:nvSpPr>
      <xdr:spPr>
        <a:xfrm>
          <a:off x="14325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165120</xdr:rowOff>
    </xdr:from>
    <xdr:to>
      <xdr:col>19</xdr:col>
      <xdr:colOff>644525</xdr:colOff>
      <xdr:row>96</xdr:row>
      <xdr:rowOff>35527</xdr:rowOff>
    </xdr:to>
    <xdr:cxnSp macro="">
      <xdr:nvCxnSpPr>
        <xdr:cNvPr id="696" name="直線コネクタ 695"/>
        <xdr:cNvCxnSpPr/>
      </xdr:nvCxnSpPr>
      <xdr:spPr>
        <a:xfrm>
          <a:off x="12814300" y="16452870"/>
          <a:ext cx="8890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697" name="フローチャート : 判断 696"/>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134954</xdr:rowOff>
    </xdr:from>
    <xdr:ext cx="534377" cy="259045"/>
    <xdr:sp macro="" textlink="">
      <xdr:nvSpPr>
        <xdr:cNvPr id="698" name="テキスト ボックス 697"/>
        <xdr:cNvSpPr txBox="1"/>
      </xdr:nvSpPr>
      <xdr:spPr>
        <a:xfrm>
          <a:off x="13436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699" name="フローチャート : 判断 698"/>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125094</xdr:rowOff>
    </xdr:from>
    <xdr:ext cx="534377" cy="259045"/>
    <xdr:sp macro="" textlink="">
      <xdr:nvSpPr>
        <xdr:cNvPr id="700" name="テキスト ボックス 699"/>
        <xdr:cNvSpPr txBox="1"/>
      </xdr:nvSpPr>
      <xdr:spPr>
        <a:xfrm>
          <a:off x="12547111" y="165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151955</xdr:rowOff>
    </xdr:from>
    <xdr:to>
      <xdr:col>23</xdr:col>
      <xdr:colOff>568325</xdr:colOff>
      <xdr:row>97</xdr:row>
      <xdr:rowOff>82105</xdr:rowOff>
    </xdr:to>
    <xdr:sp macro="" textlink="">
      <xdr:nvSpPr>
        <xdr:cNvPr id="706" name="円/楕円 705"/>
        <xdr:cNvSpPr/>
      </xdr:nvSpPr>
      <xdr:spPr>
        <a:xfrm>
          <a:off x="16268700" y="166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130382</xdr:rowOff>
    </xdr:from>
    <xdr:ext cx="534377" cy="259045"/>
    <xdr:sp macro="" textlink="">
      <xdr:nvSpPr>
        <xdr:cNvPr id="707" name="公債費該当値テキスト"/>
        <xdr:cNvSpPr txBox="1"/>
      </xdr:nvSpPr>
      <xdr:spPr>
        <a:xfrm>
          <a:off x="16370300" y="1658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46,725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135885</xdr:rowOff>
    </xdr:from>
    <xdr:to>
      <xdr:col>22</xdr:col>
      <xdr:colOff>415925</xdr:colOff>
      <xdr:row>97</xdr:row>
      <xdr:rowOff>66035</xdr:rowOff>
    </xdr:to>
    <xdr:sp macro="" textlink="">
      <xdr:nvSpPr>
        <xdr:cNvPr id="708" name="円/楕円 707"/>
        <xdr:cNvSpPr/>
      </xdr:nvSpPr>
      <xdr:spPr>
        <a:xfrm>
          <a:off x="15430500" y="165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57162</xdr:rowOff>
    </xdr:from>
    <xdr:ext cx="534377" cy="259045"/>
    <xdr:sp macro="" textlink="">
      <xdr:nvSpPr>
        <xdr:cNvPr id="709" name="テキスト ボックス 708"/>
        <xdr:cNvSpPr txBox="1"/>
      </xdr:nvSpPr>
      <xdr:spPr>
        <a:xfrm>
          <a:off x="15214111" y="1668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48,834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79786</xdr:rowOff>
    </xdr:from>
    <xdr:to>
      <xdr:col>21</xdr:col>
      <xdr:colOff>212725</xdr:colOff>
      <xdr:row>97</xdr:row>
      <xdr:rowOff>9936</xdr:rowOff>
    </xdr:to>
    <xdr:sp macro="" textlink="">
      <xdr:nvSpPr>
        <xdr:cNvPr id="710" name="円/楕円 709"/>
        <xdr:cNvSpPr/>
      </xdr:nvSpPr>
      <xdr:spPr>
        <a:xfrm>
          <a:off x="14541500" y="1653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1063</xdr:rowOff>
    </xdr:from>
    <xdr:ext cx="534377" cy="259045"/>
    <xdr:sp macro="" textlink="">
      <xdr:nvSpPr>
        <xdr:cNvPr id="711" name="テキスト ボックス 710"/>
        <xdr:cNvSpPr txBox="1"/>
      </xdr:nvSpPr>
      <xdr:spPr>
        <a:xfrm>
          <a:off x="14325111" y="1663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56,196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156177</xdr:rowOff>
    </xdr:from>
    <xdr:to>
      <xdr:col>20</xdr:col>
      <xdr:colOff>9525</xdr:colOff>
      <xdr:row>96</xdr:row>
      <xdr:rowOff>86327</xdr:rowOff>
    </xdr:to>
    <xdr:sp macro="" textlink="">
      <xdr:nvSpPr>
        <xdr:cNvPr id="712" name="円/楕円 711"/>
        <xdr:cNvSpPr/>
      </xdr:nvSpPr>
      <xdr:spPr>
        <a:xfrm>
          <a:off x="13652500" y="164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102854</xdr:rowOff>
    </xdr:from>
    <xdr:ext cx="534377" cy="259045"/>
    <xdr:sp macro="" textlink="">
      <xdr:nvSpPr>
        <xdr:cNvPr id="713" name="テキスト ボックス 712"/>
        <xdr:cNvSpPr txBox="1"/>
      </xdr:nvSpPr>
      <xdr:spPr>
        <a:xfrm>
          <a:off x="13436111" y="1621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68,671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114320</xdr:rowOff>
    </xdr:from>
    <xdr:to>
      <xdr:col>18</xdr:col>
      <xdr:colOff>492125</xdr:colOff>
      <xdr:row>96</xdr:row>
      <xdr:rowOff>44470</xdr:rowOff>
    </xdr:to>
    <xdr:sp macro="" textlink="">
      <xdr:nvSpPr>
        <xdr:cNvPr id="714" name="円/楕円 713"/>
        <xdr:cNvSpPr/>
      </xdr:nvSpPr>
      <xdr:spPr>
        <a:xfrm>
          <a:off x="12763500" y="1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60997</xdr:rowOff>
    </xdr:from>
    <xdr:ext cx="534377" cy="259045"/>
    <xdr:sp macro="" textlink="">
      <xdr:nvSpPr>
        <xdr:cNvPr id="715" name="テキスト ボックス 714"/>
        <xdr:cNvSpPr txBox="1"/>
      </xdr:nvSpPr>
      <xdr:spPr>
        <a:xfrm>
          <a:off x="12547111" y="161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7" name="テキスト ボックス 73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1" name="直線コネクタ 740"/>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4"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5" name="直線コネクタ 744"/>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47"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48" name="フローチャート : 判断 747"/>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0" name="フローチャート : 判断 749"/>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1" name="テキスト ボックス 750"/>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3" name="フローチャート : 判断 752"/>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4" name="テキスト ボックス 753"/>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56" name="フローチャート : 判断 755"/>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57" name="テキスト ボックス 756"/>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58" name="フローチャート : 判断 757"/>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59" name="テキスト ボックス 758"/>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5" name="円/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6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7" name="円/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8" name="テキスト ボックス 76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9" name="円/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0" name="テキスト ボックス 76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1" name="円/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2" name="テキスト ボックス 77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3" name="円/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4" name="テキスト ボックス 77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フローチャート :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07" name="フローチャート : 判断 806"/>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08" name="テキスト ボックス 807"/>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0" name="フローチャート :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3" name="フローチャート :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4" name="テキスト ボックス 81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5" name="フローチャート :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6" name="テキスト ボックス 81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2" name="円/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4" name="円/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5" name="テキスト ボックス 82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6" name="円/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7" name="テキスト ボックス 826"/>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8" name="円/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9" name="テキスト ボックス 828"/>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0" name="円/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1" name="テキスト ボックス 830"/>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前年度決算から比較すると、総務費は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１％、農林水産業費は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19.8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％、商工費は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129.5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％、土木費は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44.0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％、教育費は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％の増となっている。総務費は、住民一人当たり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81,821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円となっており、移住促進住宅整備、家屋全棟調査、公共施設整備基金積立基金、集落活動センター整備などの事業実施が増の主な要因である。農林水産業費は、住民一人当たり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25,982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円となっており、地域おこし協力隊、農業基盤整備などの事業実施が増の主な要因である。商工費は、住民一人当たり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11,541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円となっており、歴史まちづくり、地域住民生活等緊急支援のための交付金などの事業実施が増の主な要因である。土木費は、住民一人当たり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41,373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円となっており、地方道路交付金事業、道路改良工事、公共施設再生可能エネルギー等導入などの事業実施が増の主な要因である。教育費は、住民一人当たり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43,661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円となっており、教育関係施設の耐震化に係る事業実施が増の主な要因である。民生費及び災害復旧費以外は毎年度ほぼ類似団体平均を下回っている。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財政調整基金については、中期的な見通しのもとに、決算剰余金を中心に積み立てるとともに、最低水準の取り崩しに努めている。平成</a:t>
          </a:r>
          <a:r>
            <a:rPr kumimoji="1" lang="en-US" altLang="ja-JP" sz="1200">
              <a:solidFill>
                <a:sysClr val="windowText" lastClr="000000"/>
              </a:solidFill>
              <a:latin typeface="ＭＳ ゴシック" pitchFamily="49" charset="-128"/>
              <a:ea typeface="ＭＳ ゴシック" pitchFamily="49" charset="-128"/>
            </a:rPr>
            <a:t>27</a:t>
          </a:r>
          <a:r>
            <a:rPr kumimoji="1" lang="ja-JP" altLang="en-US" sz="1200">
              <a:solidFill>
                <a:sysClr val="windowText" lastClr="000000"/>
              </a:solidFill>
              <a:latin typeface="ＭＳ ゴシック" pitchFamily="49" charset="-128"/>
              <a:ea typeface="ＭＳ ゴシック" pitchFamily="49" charset="-128"/>
            </a:rPr>
            <a:t>年度は、適切な財源の確保と歳出の精査により、取崩しを回避しており、標準財政規模比は</a:t>
          </a:r>
          <a:r>
            <a:rPr kumimoji="1" lang="en-US" altLang="ja-JP" sz="1200">
              <a:solidFill>
                <a:sysClr val="windowText" lastClr="000000"/>
              </a:solidFill>
              <a:latin typeface="ＭＳ ゴシック" pitchFamily="49" charset="-128"/>
              <a:ea typeface="ＭＳ ゴシック" pitchFamily="49" charset="-128"/>
            </a:rPr>
            <a:t>62.56</a:t>
          </a:r>
          <a:r>
            <a:rPr kumimoji="1" lang="ja-JP" altLang="en-US" sz="1200">
              <a:solidFill>
                <a:sysClr val="windowText" lastClr="000000"/>
              </a:solidFill>
              <a:latin typeface="ＭＳ ゴシック" pitchFamily="49" charset="-128"/>
              <a:ea typeface="ＭＳ ゴシック" pitchFamily="49" charset="-128"/>
            </a:rPr>
            <a:t>％となっている。形式収支が減となったことに加え、繰越財源の増により、前年度と比較し、実質収支額が</a:t>
          </a:r>
          <a:r>
            <a:rPr kumimoji="1" lang="en-US" altLang="ja-JP" sz="1200">
              <a:solidFill>
                <a:sysClr val="windowText" lastClr="000000"/>
              </a:solidFill>
              <a:latin typeface="ＭＳ ゴシック" pitchFamily="49" charset="-128"/>
              <a:ea typeface="ＭＳ ゴシック" pitchFamily="49" charset="-128"/>
            </a:rPr>
            <a:t>99,655</a:t>
          </a:r>
          <a:r>
            <a:rPr kumimoji="1" lang="ja-JP" altLang="en-US" sz="1200">
              <a:solidFill>
                <a:sysClr val="windowText" lastClr="000000"/>
              </a:solidFill>
              <a:latin typeface="ＭＳ ゴシック" pitchFamily="49" charset="-128"/>
              <a:ea typeface="ＭＳ ゴシック" pitchFamily="49" charset="-128"/>
            </a:rPr>
            <a:t>千円の減、標準財政規模に占める割合では</a:t>
          </a:r>
          <a:r>
            <a:rPr kumimoji="1" lang="en-US" altLang="ja-JP" sz="1200">
              <a:solidFill>
                <a:sysClr val="windowText" lastClr="000000"/>
              </a:solidFill>
              <a:latin typeface="ＭＳ ゴシック" pitchFamily="49" charset="-128"/>
              <a:ea typeface="ＭＳ ゴシック" pitchFamily="49" charset="-128"/>
            </a:rPr>
            <a:t>2.47</a:t>
          </a:r>
          <a:r>
            <a:rPr kumimoji="1" lang="ja-JP" altLang="en-US" sz="1200">
              <a:solidFill>
                <a:sysClr val="windowText" lastClr="000000"/>
              </a:solidFill>
              <a:latin typeface="ＭＳ ゴシック" pitchFamily="49" charset="-128"/>
              <a:ea typeface="ＭＳ ゴシック" pitchFamily="49" charset="-128"/>
            </a:rPr>
            <a:t>ポイント減となり、実質単年度収支も標準財政規模に占める割合では</a:t>
          </a:r>
          <a:r>
            <a:rPr kumimoji="1" lang="en-US" altLang="ja-JP" sz="1200">
              <a:solidFill>
                <a:sysClr val="windowText" lastClr="000000"/>
              </a:solidFill>
              <a:latin typeface="ＭＳ ゴシック" pitchFamily="49" charset="-128"/>
              <a:ea typeface="ＭＳ ゴシック" pitchFamily="49" charset="-128"/>
            </a:rPr>
            <a:t>5.73</a:t>
          </a:r>
          <a:r>
            <a:rPr kumimoji="1" lang="ja-JP" altLang="en-US" sz="1200">
              <a:solidFill>
                <a:sysClr val="windowText" lastClr="000000"/>
              </a:solidFill>
              <a:latin typeface="ＭＳ ゴシック" pitchFamily="49" charset="-128"/>
              <a:ea typeface="ＭＳ ゴシック" pitchFamily="49" charset="-128"/>
            </a:rPr>
            <a:t>ポイントの減となっている。今後も、事務事業の見直しなど、行財政改革を推進し、健全な行財政運営に努めていく。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高知県佐川町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年度以降黒字を保っている。</a:t>
          </a:r>
          <a:r>
            <a:rPr kumimoji="1" lang="ja-JP" altLang="en-US" sz="1400">
              <a:solidFill>
                <a:sysClr val="windowText" lastClr="000000"/>
              </a:solidFill>
              <a:latin typeface="ＭＳ ゴシック" pitchFamily="49" charset="-128"/>
              <a:ea typeface="ＭＳ ゴシック" pitchFamily="49" charset="-128"/>
            </a:rPr>
            <a:t>比率の高い病院事業会計の実質収支については、平成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年度は全体的に重篤な患者が少なく、救急車の搬入件数も前年度より減少しており、入院患者数も若干減少していること等から、入院収益は前年度比</a:t>
          </a:r>
          <a:r>
            <a:rPr kumimoji="1" lang="en-US" altLang="ja-JP" sz="1400">
              <a:solidFill>
                <a:sysClr val="windowText" lastClr="000000"/>
              </a:solidFill>
              <a:latin typeface="ＭＳ ゴシック" pitchFamily="49" charset="-128"/>
              <a:ea typeface="ＭＳ ゴシック" pitchFamily="49" charset="-128"/>
            </a:rPr>
            <a:t>99.8%</a:t>
          </a:r>
          <a:r>
            <a:rPr kumimoji="1" lang="ja-JP" altLang="en-US" sz="1400">
              <a:solidFill>
                <a:sysClr val="windowText" lastClr="000000"/>
              </a:solidFill>
              <a:latin typeface="ＭＳ ゴシック" pitchFamily="49" charset="-128"/>
              <a:ea typeface="ＭＳ ゴシック" pitchFamily="49" charset="-128"/>
            </a:rPr>
            <a:t>となっている。外来収益については、常勤医師が</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名減少したが、電子カルテシステムの運用の円滑化や外来補助職員（外来サポーター）の配置等により、外来待ち時間の短縮に努め、また、特定健診や人間ドック等の勧誘に努めたこと等により、外来収益は前年度比</a:t>
          </a:r>
          <a:r>
            <a:rPr kumimoji="1" lang="en-US" altLang="ja-JP" sz="1400">
              <a:solidFill>
                <a:sysClr val="windowText" lastClr="000000"/>
              </a:solidFill>
              <a:latin typeface="ＭＳ ゴシック" pitchFamily="49" charset="-128"/>
              <a:ea typeface="ＭＳ ゴシック" pitchFamily="49" charset="-128"/>
            </a:rPr>
            <a:t>100.2%</a:t>
          </a:r>
          <a:r>
            <a:rPr kumimoji="1" lang="ja-JP" altLang="en-US" sz="1400">
              <a:solidFill>
                <a:sysClr val="windowText" lastClr="000000"/>
              </a:solidFill>
              <a:latin typeface="ＭＳ ゴシック" pitchFamily="49" charset="-128"/>
              <a:ea typeface="ＭＳ ゴシック" pitchFamily="49" charset="-128"/>
            </a:rPr>
            <a:t>である。病院事業収益は全体で微減であるが、病院事業費用については、年度途中の退職者が複数いたこと等により給与費が特に減少し、前年度比</a:t>
          </a:r>
          <a:r>
            <a:rPr kumimoji="1" lang="en-US" altLang="ja-JP" sz="1400">
              <a:solidFill>
                <a:sysClr val="windowText" lastClr="000000"/>
              </a:solidFill>
              <a:latin typeface="ＭＳ ゴシック" pitchFamily="49" charset="-128"/>
              <a:ea typeface="ＭＳ ゴシック" pitchFamily="49" charset="-128"/>
            </a:rPr>
            <a:t>94.1%</a:t>
          </a:r>
          <a:r>
            <a:rPr kumimoji="1" lang="ja-JP" altLang="en-US" sz="1400">
              <a:solidFill>
                <a:sysClr val="windowText" lastClr="000000"/>
              </a:solidFill>
              <a:latin typeface="ＭＳ ゴシック" pitchFamily="49" charset="-128"/>
              <a:ea typeface="ＭＳ ゴシック" pitchFamily="49" charset="-128"/>
            </a:rPr>
            <a:t>であるため、黒字幅は拡大している。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国民健康保険事業特別会計については、年々、保険給付費等が増加してきており、ここ数年、財政調整基金の取り崩しを行い対応してきたが、平成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年度より保険料を改定するとともに、その他一般会計繰入金も増額し対応したことにより、平成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年度は取り崩しを行わずに済んだが、基金残高は少なく、資金繰りに余裕のない状態は続いている。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7013192</v>
      </c>
      <c r="BO4" s="379"/>
      <c r="BP4" s="379"/>
      <c r="BQ4" s="379"/>
      <c r="BR4" s="379"/>
      <c r="BS4" s="379"/>
      <c r="BT4" s="379"/>
      <c r="BU4" s="380"/>
      <c r="BV4" s="378">
        <v>6682219</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5.4</v>
      </c>
      <c r="CU4" s="385"/>
      <c r="CV4" s="385"/>
      <c r="CW4" s="385"/>
      <c r="CX4" s="385"/>
      <c r="CY4" s="385"/>
      <c r="CZ4" s="385"/>
      <c r="DA4" s="386"/>
      <c r="DB4" s="384">
        <v>7.9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6577424</v>
      </c>
      <c r="BO5" s="416"/>
      <c r="BP5" s="416"/>
      <c r="BQ5" s="416"/>
      <c r="BR5" s="416"/>
      <c r="BS5" s="416"/>
      <c r="BT5" s="416"/>
      <c r="BU5" s="417"/>
      <c r="BV5" s="415">
        <v>6171613</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90.9</v>
      </c>
      <c r="CU5" s="413"/>
      <c r="CV5" s="413"/>
      <c r="CW5" s="413"/>
      <c r="CX5" s="413"/>
      <c r="CY5" s="413"/>
      <c r="CZ5" s="413"/>
      <c r="DA5" s="414"/>
      <c r="DB5" s="412">
        <v>89.1</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435768</v>
      </c>
      <c r="BO6" s="416"/>
      <c r="BP6" s="416"/>
      <c r="BQ6" s="416"/>
      <c r="BR6" s="416"/>
      <c r="BS6" s="416"/>
      <c r="BT6" s="416"/>
      <c r="BU6" s="417"/>
      <c r="BV6" s="415">
        <v>510606</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96</v>
      </c>
      <c r="CU6" s="453"/>
      <c r="CV6" s="453"/>
      <c r="CW6" s="453"/>
      <c r="CX6" s="453"/>
      <c r="CY6" s="453"/>
      <c r="CZ6" s="453"/>
      <c r="DA6" s="454"/>
      <c r="DB6" s="452">
        <v>94.5</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214547</v>
      </c>
      <c r="BO7" s="416"/>
      <c r="BP7" s="416"/>
      <c r="BQ7" s="416"/>
      <c r="BR7" s="416"/>
      <c r="BS7" s="416"/>
      <c r="BT7" s="416"/>
      <c r="BU7" s="417"/>
      <c r="BV7" s="415">
        <v>189730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4109478</v>
      </c>
      <c r="CU7" s="416"/>
      <c r="CV7" s="416"/>
      <c r="CW7" s="416"/>
      <c r="CX7" s="416"/>
      <c r="CY7" s="416"/>
      <c r="CZ7" s="416"/>
      <c r="DA7" s="417"/>
      <c r="DB7" s="415">
        <v>4086464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221221</v>
      </c>
      <c r="BO8" s="416"/>
      <c r="BP8" s="416"/>
      <c r="BQ8" s="416"/>
      <c r="BR8" s="416"/>
      <c r="BS8" s="416"/>
      <c r="BT8" s="416"/>
      <c r="BU8" s="417"/>
      <c r="BV8" s="415">
        <v>320876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0.3</v>
      </c>
      <c r="CU8" s="456"/>
      <c r="CV8" s="456"/>
      <c r="CW8" s="456"/>
      <c r="CX8" s="456"/>
      <c r="CY8" s="456"/>
      <c r="CZ8" s="456"/>
      <c r="DA8" s="457"/>
      <c r="DB8" s="455">
        <v>0.28999999999999998</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13114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76</v>
      </c>
      <c r="AV9" s="448"/>
      <c r="AW9" s="448"/>
      <c r="AX9" s="448"/>
      <c r="AY9" s="449" t="s">
        <v>98</v>
      </c>
      <c r="AZ9" s="450"/>
      <c r="BA9" s="450"/>
      <c r="BB9" s="450"/>
      <c r="BC9" s="450"/>
      <c r="BD9" s="450"/>
      <c r="BE9" s="450"/>
      <c r="BF9" s="450"/>
      <c r="BG9" s="450"/>
      <c r="BH9" s="450"/>
      <c r="BI9" s="450"/>
      <c r="BJ9" s="450"/>
      <c r="BK9" s="450"/>
      <c r="BL9" s="450"/>
      <c r="BM9" s="451"/>
      <c r="BN9" s="415">
        <v>-99655</v>
      </c>
      <c r="BO9" s="416"/>
      <c r="BP9" s="416"/>
      <c r="BQ9" s="416"/>
      <c r="BR9" s="416"/>
      <c r="BS9" s="416"/>
      <c r="BT9" s="416"/>
      <c r="BU9" s="417"/>
      <c r="BV9" s="415">
        <v>113082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11.9</v>
      </c>
      <c r="CU9" s="413"/>
      <c r="CV9" s="413"/>
      <c r="CW9" s="413"/>
      <c r="CX9" s="413"/>
      <c r="CY9" s="413"/>
      <c r="CZ9" s="413"/>
      <c r="DA9" s="414"/>
      <c r="DB9" s="412">
        <v>13.1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13951</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9055</v>
      </c>
      <c r="BO10" s="416"/>
      <c r="BP10" s="416"/>
      <c r="BQ10" s="416"/>
      <c r="BR10" s="416"/>
      <c r="BS10" s="416"/>
      <c r="BT10" s="416"/>
      <c r="BU10" s="417"/>
      <c r="BV10" s="415">
        <v>31171</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108</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13427</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t="s">
        <v>119</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13399</v>
      </c>
      <c r="S13" s="497"/>
      <c r="T13" s="497"/>
      <c r="U13" s="497"/>
      <c r="V13" s="498"/>
      <c r="W13" s="431" t="s">
        <v>122</v>
      </c>
      <c r="X13" s="432"/>
      <c r="Y13" s="432"/>
      <c r="Z13" s="432"/>
      <c r="AA13" s="432"/>
      <c r="AB13" s="422"/>
      <c r="AC13" s="466">
        <v>826</v>
      </c>
      <c r="AD13" s="467"/>
      <c r="AE13" s="467"/>
      <c r="AF13" s="467"/>
      <c r="AG13" s="506"/>
      <c r="AH13" s="466">
        <v>1115</v>
      </c>
      <c r="AI13" s="467"/>
      <c r="AJ13" s="467"/>
      <c r="AK13" s="467"/>
      <c r="AL13" s="468"/>
      <c r="AM13" s="444" t="s">
        <v>123</v>
      </c>
      <c r="AN13" s="445"/>
      <c r="AO13" s="445"/>
      <c r="AP13" s="445"/>
      <c r="AQ13" s="445"/>
      <c r="AR13" s="445"/>
      <c r="AS13" s="445"/>
      <c r="AT13" s="446"/>
      <c r="AU13" s="447" t="s">
        <v>124</v>
      </c>
      <c r="AV13" s="448"/>
      <c r="AW13" s="448"/>
      <c r="AX13" s="448"/>
      <c r="AY13" s="449" t="s">
        <v>125</v>
      </c>
      <c r="AZ13" s="450"/>
      <c r="BA13" s="450"/>
      <c r="BB13" s="450"/>
      <c r="BC13" s="450"/>
      <c r="BD13" s="450"/>
      <c r="BE13" s="450"/>
      <c r="BF13" s="450"/>
      <c r="BG13" s="450"/>
      <c r="BH13" s="450"/>
      <c r="BI13" s="450"/>
      <c r="BJ13" s="450"/>
      <c r="BK13" s="450"/>
      <c r="BL13" s="450"/>
      <c r="BM13" s="451"/>
      <c r="BN13" s="415">
        <v>-90600</v>
      </c>
      <c r="BO13" s="416"/>
      <c r="BP13" s="416"/>
      <c r="BQ13" s="416"/>
      <c r="BR13" s="416"/>
      <c r="BS13" s="416"/>
      <c r="BT13" s="416"/>
      <c r="BU13" s="417"/>
      <c r="BV13" s="415">
        <v>144253</v>
      </c>
      <c r="BW13" s="416"/>
      <c r="BX13" s="416"/>
      <c r="BY13" s="416"/>
      <c r="BZ13" s="416"/>
      <c r="CA13" s="416"/>
      <c r="CB13" s="416"/>
      <c r="CC13" s="417"/>
      <c r="CD13" s="418" t="s">
        <v>126</v>
      </c>
      <c r="CE13" s="419"/>
      <c r="CF13" s="419"/>
      <c r="CG13" s="419"/>
      <c r="CH13" s="419"/>
      <c r="CI13" s="419"/>
      <c r="CJ13" s="419"/>
      <c r="CK13" s="419"/>
      <c r="CL13" s="419"/>
      <c r="CM13" s="419"/>
      <c r="CN13" s="419"/>
      <c r="CO13" s="419"/>
      <c r="CP13" s="419"/>
      <c r="CQ13" s="419"/>
      <c r="CR13" s="419"/>
      <c r="CS13" s="420"/>
      <c r="CT13" s="412">
        <v>6.6</v>
      </c>
      <c r="CU13" s="413"/>
      <c r="CV13" s="413"/>
      <c r="CW13" s="413"/>
      <c r="CX13" s="413"/>
      <c r="CY13" s="413"/>
      <c r="CZ13" s="413"/>
      <c r="DA13" s="414"/>
      <c r="DB13" s="412">
        <v>8.6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127</v>
      </c>
      <c r="M14" s="494"/>
      <c r="N14" s="494"/>
      <c r="O14" s="494"/>
      <c r="P14" s="494"/>
      <c r="Q14" s="495"/>
      <c r="R14" s="496">
        <v>13670</v>
      </c>
      <c r="S14" s="497"/>
      <c r="T14" s="497"/>
      <c r="U14" s="497"/>
      <c r="V14" s="498"/>
      <c r="W14" s="405"/>
      <c r="X14" s="406"/>
      <c r="Y14" s="406"/>
      <c r="Z14" s="406"/>
      <c r="AA14" s="406"/>
      <c r="AB14" s="395"/>
      <c r="AC14" s="499">
        <v>13.4</v>
      </c>
      <c r="AD14" s="500"/>
      <c r="AE14" s="500"/>
      <c r="AF14" s="500"/>
      <c r="AG14" s="501"/>
      <c r="AH14" s="499">
        <v>16.100000000000001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128</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t="s">
        <v>119</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13643</v>
      </c>
      <c r="S15" s="497"/>
      <c r="T15" s="497"/>
      <c r="U15" s="497"/>
      <c r="V15" s="498"/>
      <c r="W15" s="431" t="s">
        <v>129</v>
      </c>
      <c r="X15" s="432"/>
      <c r="Y15" s="432"/>
      <c r="Z15" s="432"/>
      <c r="AA15" s="432"/>
      <c r="AB15" s="422"/>
      <c r="AC15" s="466">
        <v>1370</v>
      </c>
      <c r="AD15" s="467"/>
      <c r="AE15" s="467"/>
      <c r="AF15" s="467"/>
      <c r="AG15" s="506"/>
      <c r="AH15" s="466">
        <v>1624</v>
      </c>
      <c r="AI15" s="467"/>
      <c r="AJ15" s="467"/>
      <c r="AK15" s="467"/>
      <c r="AL15" s="468"/>
      <c r="AM15" s="444"/>
      <c r="AN15" s="445"/>
      <c r="AO15" s="445"/>
      <c r="AP15" s="445"/>
      <c r="AQ15" s="445"/>
      <c r="AR15" s="445"/>
      <c r="AS15" s="445"/>
      <c r="AT15" s="446"/>
      <c r="AU15" s="447"/>
      <c r="AV15" s="448"/>
      <c r="AW15" s="448"/>
      <c r="AX15" s="448"/>
      <c r="AY15" s="375" t="s">
        <v>130</v>
      </c>
      <c r="AZ15" s="376"/>
      <c r="BA15" s="376"/>
      <c r="BB15" s="376"/>
      <c r="BC15" s="376"/>
      <c r="BD15" s="376"/>
      <c r="BE15" s="376"/>
      <c r="BF15" s="376"/>
      <c r="BG15" s="376"/>
      <c r="BH15" s="376"/>
      <c r="BI15" s="376"/>
      <c r="BJ15" s="376"/>
      <c r="BK15" s="376"/>
      <c r="BL15" s="376"/>
      <c r="BM15" s="377"/>
      <c r="BN15" s="378">
        <v>1116683</v>
      </c>
      <c r="BO15" s="379"/>
      <c r="BP15" s="379"/>
      <c r="BQ15" s="379"/>
      <c r="BR15" s="379"/>
      <c r="BS15" s="379"/>
      <c r="BT15" s="379"/>
      <c r="BU15" s="380"/>
      <c r="BV15" s="378">
        <v>1045244</v>
      </c>
      <c r="BW15" s="379"/>
      <c r="BX15" s="379"/>
      <c r="BY15" s="379"/>
      <c r="BZ15" s="379"/>
      <c r="CA15" s="379"/>
      <c r="CB15" s="379"/>
      <c r="CC15" s="380"/>
      <c r="CD15" s="513" t="s">
        <v>131</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132</v>
      </c>
      <c r="M16" s="524"/>
      <c r="N16" s="524"/>
      <c r="O16" s="524"/>
      <c r="P16" s="524"/>
      <c r="Q16" s="525"/>
      <c r="R16" s="516" t="s">
        <v>133</v>
      </c>
      <c r="S16" s="517"/>
      <c r="T16" s="517"/>
      <c r="U16" s="517"/>
      <c r="V16" s="518"/>
      <c r="W16" s="405"/>
      <c r="X16" s="406"/>
      <c r="Y16" s="406"/>
      <c r="Z16" s="406"/>
      <c r="AA16" s="406"/>
      <c r="AB16" s="395"/>
      <c r="AC16" s="499">
        <v>22.3</v>
      </c>
      <c r="AD16" s="500"/>
      <c r="AE16" s="500"/>
      <c r="AF16" s="500"/>
      <c r="AG16" s="501"/>
      <c r="AH16" s="499">
        <v>23.5</v>
      </c>
      <c r="AI16" s="500"/>
      <c r="AJ16" s="500"/>
      <c r="AK16" s="500"/>
      <c r="AL16" s="502"/>
      <c r="AM16" s="444"/>
      <c r="AN16" s="445"/>
      <c r="AO16" s="445"/>
      <c r="AP16" s="445"/>
      <c r="AQ16" s="445"/>
      <c r="AR16" s="445"/>
      <c r="AS16" s="445"/>
      <c r="AT16" s="446"/>
      <c r="AU16" s="447"/>
      <c r="AV16" s="448"/>
      <c r="AW16" s="448"/>
      <c r="AX16" s="448"/>
      <c r="AY16" s="449" t="s">
        <v>134</v>
      </c>
      <c r="AZ16" s="450"/>
      <c r="BA16" s="450"/>
      <c r="BB16" s="450"/>
      <c r="BC16" s="450"/>
      <c r="BD16" s="450"/>
      <c r="BE16" s="450"/>
      <c r="BF16" s="450"/>
      <c r="BG16" s="450"/>
      <c r="BH16" s="450"/>
      <c r="BI16" s="450"/>
      <c r="BJ16" s="450"/>
      <c r="BK16" s="450"/>
      <c r="BL16" s="450"/>
      <c r="BM16" s="451"/>
      <c r="BN16" s="415">
        <v>3611085</v>
      </c>
      <c r="BO16" s="416"/>
      <c r="BP16" s="416"/>
      <c r="BQ16" s="416"/>
      <c r="BR16" s="416"/>
      <c r="BS16" s="416"/>
      <c r="BT16" s="416"/>
      <c r="BU16" s="417"/>
      <c r="BV16" s="415">
        <v>3574386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135</v>
      </c>
      <c r="N17" s="520"/>
      <c r="O17" s="520"/>
      <c r="P17" s="520"/>
      <c r="Q17" s="521"/>
      <c r="R17" s="516" t="s">
        <v>133</v>
      </c>
      <c r="S17" s="517"/>
      <c r="T17" s="517"/>
      <c r="U17" s="517"/>
      <c r="V17" s="518"/>
      <c r="W17" s="431" t="s">
        <v>136</v>
      </c>
      <c r="X17" s="432"/>
      <c r="Y17" s="432"/>
      <c r="Z17" s="432"/>
      <c r="AA17" s="432"/>
      <c r="AB17" s="422"/>
      <c r="AC17" s="466">
        <v>3957</v>
      </c>
      <c r="AD17" s="467"/>
      <c r="AE17" s="467"/>
      <c r="AF17" s="467"/>
      <c r="AG17" s="506"/>
      <c r="AH17" s="466">
        <v>4168</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1390598</v>
      </c>
      <c r="BO17" s="416"/>
      <c r="BP17" s="416"/>
      <c r="BQ17" s="416"/>
      <c r="BR17" s="416"/>
      <c r="BS17" s="416"/>
      <c r="BT17" s="416"/>
      <c r="BU17" s="417"/>
      <c r="BV17" s="415">
        <v>1320214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100.8</v>
      </c>
      <c r="M18" s="528"/>
      <c r="N18" s="528"/>
      <c r="O18" s="528"/>
      <c r="P18" s="528"/>
      <c r="Q18" s="528"/>
      <c r="R18" s="529"/>
      <c r="S18" s="529"/>
      <c r="T18" s="529"/>
      <c r="U18" s="529"/>
      <c r="V18" s="530"/>
      <c r="W18" s="433"/>
      <c r="X18" s="434"/>
      <c r="Y18" s="434"/>
      <c r="Z18" s="434"/>
      <c r="AA18" s="434"/>
      <c r="AB18" s="425"/>
      <c r="AC18" s="531">
        <v>64.3</v>
      </c>
      <c r="AD18" s="532"/>
      <c r="AE18" s="532"/>
      <c r="AF18" s="532"/>
      <c r="AG18" s="533"/>
      <c r="AH18" s="531">
        <v>60.3</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3799292</v>
      </c>
      <c r="BO18" s="416"/>
      <c r="BP18" s="416"/>
      <c r="BQ18" s="416"/>
      <c r="BR18" s="416"/>
      <c r="BS18" s="416"/>
      <c r="BT18" s="416"/>
      <c r="BU18" s="417"/>
      <c r="BV18" s="415">
        <v>3678476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130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5014278</v>
      </c>
      <c r="BO19" s="416"/>
      <c r="BP19" s="416"/>
      <c r="BQ19" s="416"/>
      <c r="BR19" s="416"/>
      <c r="BS19" s="416"/>
      <c r="BT19" s="416"/>
      <c r="BU19" s="417"/>
      <c r="BV19" s="415">
        <v>4730196</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5237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4367348</v>
      </c>
      <c r="BO23" s="416"/>
      <c r="BP23" s="416"/>
      <c r="BQ23" s="416"/>
      <c r="BR23" s="416"/>
      <c r="BS23" s="416"/>
      <c r="BT23" s="416"/>
      <c r="BU23" s="417"/>
      <c r="BV23" s="415">
        <v>4475559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6980</v>
      </c>
      <c r="R24" s="467"/>
      <c r="S24" s="467"/>
      <c r="T24" s="467"/>
      <c r="U24" s="467"/>
      <c r="V24" s="506"/>
      <c r="W24" s="561"/>
      <c r="X24" s="549"/>
      <c r="Y24" s="550"/>
      <c r="Z24" s="465" t="s">
        <v>152</v>
      </c>
      <c r="AA24" s="445"/>
      <c r="AB24" s="445"/>
      <c r="AC24" s="445"/>
      <c r="AD24" s="445"/>
      <c r="AE24" s="445"/>
      <c r="AF24" s="445"/>
      <c r="AG24" s="446"/>
      <c r="AH24" s="466">
        <v>113</v>
      </c>
      <c r="AI24" s="467"/>
      <c r="AJ24" s="467"/>
      <c r="AK24" s="467"/>
      <c r="AL24" s="506"/>
      <c r="AM24" s="466">
        <v>328604</v>
      </c>
      <c r="AN24" s="467"/>
      <c r="AO24" s="467"/>
      <c r="AP24" s="467"/>
      <c r="AQ24" s="467"/>
      <c r="AR24" s="506"/>
      <c r="AS24" s="466">
        <v>2908</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3972970</v>
      </c>
      <c r="BO24" s="416"/>
      <c r="BP24" s="416"/>
      <c r="BQ24" s="416"/>
      <c r="BR24" s="416"/>
      <c r="BS24" s="416"/>
      <c r="BT24" s="416"/>
      <c r="BU24" s="417"/>
      <c r="BV24" s="415">
        <v>3932249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5840</v>
      </c>
      <c r="R25" s="467"/>
      <c r="S25" s="467"/>
      <c r="T25" s="467"/>
      <c r="U25" s="467"/>
      <c r="V25" s="506"/>
      <c r="W25" s="561"/>
      <c r="X25" s="549"/>
      <c r="Y25" s="550"/>
      <c r="Z25" s="465" t="s">
        <v>155</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24866</v>
      </c>
      <c r="BO25" s="379"/>
      <c r="BP25" s="379"/>
      <c r="BQ25" s="379"/>
      <c r="BR25" s="379"/>
      <c r="BS25" s="379"/>
      <c r="BT25" s="379"/>
      <c r="BU25" s="380"/>
      <c r="BV25" s="378">
        <v>57149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5470</v>
      </c>
      <c r="R26" s="467"/>
      <c r="S26" s="467"/>
      <c r="T26" s="467"/>
      <c r="U26" s="467"/>
      <c r="V26" s="506"/>
      <c r="W26" s="561"/>
      <c r="X26" s="549"/>
      <c r="Y26" s="550"/>
      <c r="Z26" s="465" t="s">
        <v>158</v>
      </c>
      <c r="AA26" s="571"/>
      <c r="AB26" s="571"/>
      <c r="AC26" s="571"/>
      <c r="AD26" s="571"/>
      <c r="AE26" s="571"/>
      <c r="AF26" s="571"/>
      <c r="AG26" s="572"/>
      <c r="AH26" s="466">
        <v>11</v>
      </c>
      <c r="AI26" s="467"/>
      <c r="AJ26" s="467"/>
      <c r="AK26" s="467"/>
      <c r="AL26" s="506"/>
      <c r="AM26" s="466">
        <v>30239</v>
      </c>
      <c r="AN26" s="467"/>
      <c r="AO26" s="467"/>
      <c r="AP26" s="467"/>
      <c r="AQ26" s="467"/>
      <c r="AR26" s="506"/>
      <c r="AS26" s="466">
        <v>2749</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2690</v>
      </c>
      <c r="R27" s="467"/>
      <c r="S27" s="467"/>
      <c r="T27" s="467"/>
      <c r="U27" s="467"/>
      <c r="V27" s="506"/>
      <c r="W27" s="561"/>
      <c r="X27" s="549"/>
      <c r="Y27" s="550"/>
      <c r="Z27" s="465" t="s">
        <v>161</v>
      </c>
      <c r="AA27" s="445"/>
      <c r="AB27" s="445"/>
      <c r="AC27" s="445"/>
      <c r="AD27" s="445"/>
      <c r="AE27" s="445"/>
      <c r="AF27" s="445"/>
      <c r="AG27" s="446"/>
      <c r="AH27" s="466" t="s">
        <v>119</v>
      </c>
      <c r="AI27" s="467"/>
      <c r="AJ27" s="467"/>
      <c r="AK27" s="467"/>
      <c r="AL27" s="506"/>
      <c r="AM27" s="466" t="s">
        <v>119</v>
      </c>
      <c r="AN27" s="467"/>
      <c r="AO27" s="467"/>
      <c r="AP27" s="467"/>
      <c r="AQ27" s="467"/>
      <c r="AR27" s="506"/>
      <c r="AS27" s="466" t="s">
        <v>119</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158130</v>
      </c>
      <c r="BO27" s="585"/>
      <c r="BP27" s="585"/>
      <c r="BQ27" s="585"/>
      <c r="BR27" s="585"/>
      <c r="BS27" s="585"/>
      <c r="BT27" s="585"/>
      <c r="BU27" s="586"/>
      <c r="BV27" s="584">
        <v>157534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2130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2570801</v>
      </c>
      <c r="BO28" s="379"/>
      <c r="BP28" s="379"/>
      <c r="BQ28" s="379"/>
      <c r="BR28" s="379"/>
      <c r="BS28" s="379"/>
      <c r="BT28" s="379"/>
      <c r="BU28" s="380"/>
      <c r="BV28" s="378">
        <v>2411746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11</v>
      </c>
      <c r="M29" s="467"/>
      <c r="N29" s="467"/>
      <c r="O29" s="467"/>
      <c r="P29" s="506"/>
      <c r="Q29" s="466">
        <v>1890</v>
      </c>
      <c r="R29" s="467"/>
      <c r="S29" s="467"/>
      <c r="T29" s="467"/>
      <c r="U29" s="467"/>
      <c r="V29" s="506"/>
      <c r="W29" s="562"/>
      <c r="X29" s="563"/>
      <c r="Y29" s="564"/>
      <c r="Z29" s="465" t="s">
        <v>168</v>
      </c>
      <c r="AA29" s="445"/>
      <c r="AB29" s="445"/>
      <c r="AC29" s="445"/>
      <c r="AD29" s="445"/>
      <c r="AE29" s="445"/>
      <c r="AF29" s="445"/>
      <c r="AG29" s="446"/>
      <c r="AH29" s="466">
        <v>113</v>
      </c>
      <c r="AI29" s="467"/>
      <c r="AJ29" s="467"/>
      <c r="AK29" s="467"/>
      <c r="AL29" s="506"/>
      <c r="AM29" s="466">
        <v>328604</v>
      </c>
      <c r="AN29" s="467"/>
      <c r="AO29" s="467"/>
      <c r="AP29" s="467"/>
      <c r="AQ29" s="467"/>
      <c r="AR29" s="506"/>
      <c r="AS29" s="466">
        <v>2908</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719067</v>
      </c>
      <c r="BO29" s="416"/>
      <c r="BP29" s="416"/>
      <c r="BQ29" s="416"/>
      <c r="BR29" s="416"/>
      <c r="BS29" s="416"/>
      <c r="BT29" s="416"/>
      <c r="BU29" s="417"/>
      <c r="BV29" s="415">
        <v>716318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92.2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1211602</v>
      </c>
      <c r="BO30" s="585"/>
      <c r="BP30" s="585"/>
      <c r="BQ30" s="585"/>
      <c r="BR30" s="585"/>
      <c r="BS30" s="585"/>
      <c r="BT30" s="585"/>
      <c r="BU30" s="586"/>
      <c r="BV30" s="584">
        <v>1128570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水道事業特別会計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IF('各会計、関係団体の財政状況及び健全化判断比率'!B33="","",'各会計、関係団体の財政状況及び健全化判断比率'!B33)</f>
        <v>農業集落排水事業特別会計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高吾北広域町村事務組合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IF('各会計、関係団体の財政状況及び健全化判断比率'!B32="","",'各会計、関係団体の財政状況及び健全化判断比率'!B32)</f>
        <v>病院事業特別会計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高吾北広域町村事務組合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学校給食特別会計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高吾北広域町村事務組合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高吾北広域町村事務組合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高吾北広域町村事務組合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日高村佐川町学校組合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高知県広域食肉センター事務組合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こうち人づくり広域連合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高知県市町村総合事務組合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高知県市町村総合事務組合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523</v>
      </c>
      <c r="D34" s="1181"/>
      <c r="E34" s="1182"/>
      <c r="F34" s="32">
        <v>9.67</v>
      </c>
      <c r="G34" s="33">
        <v>11.55</v>
      </c>
      <c r="H34" s="33">
        <v>11.54</v>
      </c>
      <c r="I34" s="33">
        <v>13.39</v>
      </c>
      <c r="J34" s="34">
        <v>15.45</v>
      </c>
      <c r="K34" s="22"/>
      <c r="L34" s="22"/>
      <c r="M34" s="22"/>
      <c r="N34" s="22"/>
      <c r="O34" s="22"/>
      <c r="P34" s="22"/>
    </row>
    <row r="35" spans="1:16" ht="39" customHeight="1">
      <c r="A35" s="22"/>
      <c r="B35" s="35"/>
      <c r="C35" s="1175" t="s">
        <v>524</v>
      </c>
      <c r="D35" s="1176"/>
      <c r="E35" s="1177"/>
      <c r="F35" s="36">
        <v>8.83</v>
      </c>
      <c r="G35" s="37">
        <v>7.95</v>
      </c>
      <c r="H35" s="37">
        <v>7.79</v>
      </c>
      <c r="I35" s="37">
        <v>6.65</v>
      </c>
      <c r="J35" s="38">
        <v>5.81</v>
      </c>
      <c r="K35" s="22"/>
      <c r="L35" s="22"/>
      <c r="M35" s="22"/>
      <c r="N35" s="22"/>
      <c r="O35" s="22"/>
      <c r="P35" s="22"/>
    </row>
    <row r="36" spans="1:16" ht="39" customHeight="1">
      <c r="A36" s="22"/>
      <c r="B36" s="35"/>
      <c r="C36" s="1175" t="s">
        <v>525</v>
      </c>
      <c r="D36" s="1176"/>
      <c r="E36" s="1177"/>
      <c r="F36" s="36">
        <v>4.0199999999999996</v>
      </c>
      <c r="G36" s="37">
        <v>3.19</v>
      </c>
      <c r="H36" s="37">
        <v>4.1900000000000004</v>
      </c>
      <c r="I36" s="37">
        <v>6.93</v>
      </c>
      <c r="J36" s="38">
        <v>5.12</v>
      </c>
      <c r="K36" s="22"/>
      <c r="L36" s="22"/>
      <c r="M36" s="22"/>
      <c r="N36" s="22"/>
      <c r="O36" s="22"/>
      <c r="P36" s="22"/>
    </row>
    <row r="37" spans="1:16" ht="39" customHeight="1">
      <c r="A37" s="22"/>
      <c r="B37" s="35"/>
      <c r="C37" s="1175" t="s">
        <v>526</v>
      </c>
      <c r="D37" s="1176"/>
      <c r="E37" s="1177"/>
      <c r="F37" s="36">
        <v>0.02</v>
      </c>
      <c r="G37" s="37">
        <v>0.2</v>
      </c>
      <c r="H37" s="37">
        <v>0.1</v>
      </c>
      <c r="I37" s="37">
        <v>0.06</v>
      </c>
      <c r="J37" s="38">
        <v>0.48</v>
      </c>
      <c r="K37" s="22"/>
      <c r="L37" s="22"/>
      <c r="M37" s="22"/>
      <c r="N37" s="22"/>
      <c r="O37" s="22"/>
      <c r="P37" s="22"/>
    </row>
    <row r="38" spans="1:16" ht="39" customHeight="1">
      <c r="A38" s="22"/>
      <c r="B38" s="35"/>
      <c r="C38" s="1175" t="s">
        <v>527</v>
      </c>
      <c r="D38" s="1176"/>
      <c r="E38" s="1177"/>
      <c r="F38" s="36">
        <v>0.79</v>
      </c>
      <c r="G38" s="37">
        <v>0.85</v>
      </c>
      <c r="H38" s="37">
        <v>0.87</v>
      </c>
      <c r="I38" s="37">
        <v>0.92</v>
      </c>
      <c r="J38" s="38">
        <v>0.26</v>
      </c>
      <c r="K38" s="22"/>
      <c r="L38" s="22"/>
      <c r="M38" s="22"/>
      <c r="N38" s="22"/>
      <c r="O38" s="22"/>
      <c r="P38" s="22"/>
    </row>
    <row r="39" spans="1:16" ht="39" customHeight="1">
      <c r="A39" s="22"/>
      <c r="B39" s="35"/>
      <c r="C39" s="1175" t="s">
        <v>528</v>
      </c>
      <c r="D39" s="1176"/>
      <c r="E39" s="1177"/>
      <c r="F39" s="36">
        <v>0.04</v>
      </c>
      <c r="G39" s="37">
        <v>0.06</v>
      </c>
      <c r="H39" s="37">
        <v>0.06</v>
      </c>
      <c r="I39" s="37">
        <v>7.0000000000000007E-2</v>
      </c>
      <c r="J39" s="38">
        <v>0.08</v>
      </c>
      <c r="K39" s="22"/>
      <c r="L39" s="22"/>
      <c r="M39" s="22"/>
      <c r="N39" s="22"/>
      <c r="O39" s="22"/>
      <c r="P39" s="22"/>
    </row>
    <row r="40" spans="1:16" ht="39" customHeight="1">
      <c r="A40" s="22"/>
      <c r="B40" s="35"/>
      <c r="C40" s="1175" t="s">
        <v>529</v>
      </c>
      <c r="D40" s="1176"/>
      <c r="E40" s="1177"/>
      <c r="F40" s="36">
        <v>0.33</v>
      </c>
      <c r="G40" s="37">
        <v>0.34</v>
      </c>
      <c r="H40" s="37">
        <v>0</v>
      </c>
      <c r="I40" s="37">
        <v>0</v>
      </c>
      <c r="J40" s="38">
        <v>0</v>
      </c>
      <c r="K40" s="22"/>
      <c r="L40" s="22"/>
      <c r="M40" s="22"/>
      <c r="N40" s="22"/>
      <c r="O40" s="22"/>
      <c r="P40" s="22"/>
    </row>
    <row r="41" spans="1:16" ht="39" customHeight="1">
      <c r="A41" s="22"/>
      <c r="B41" s="35"/>
      <c r="C41" s="1175" t="s">
        <v>530</v>
      </c>
      <c r="D41" s="1176"/>
      <c r="E41" s="1177"/>
      <c r="F41" s="36">
        <v>0</v>
      </c>
      <c r="G41" s="37">
        <v>0</v>
      </c>
      <c r="H41" s="37">
        <v>0</v>
      </c>
      <c r="I41" s="37">
        <v>0</v>
      </c>
      <c r="J41" s="38">
        <v>0</v>
      </c>
      <c r="K41" s="22"/>
      <c r="L41" s="22"/>
      <c r="M41" s="22"/>
      <c r="N41" s="22"/>
      <c r="O41" s="22"/>
      <c r="P41" s="22"/>
    </row>
    <row r="42" spans="1:16" ht="39" customHeight="1">
      <c r="A42" s="22"/>
      <c r="B42" s="39"/>
      <c r="C42" s="1175" t="s">
        <v>531</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532</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10</v>
      </c>
      <c r="C45" s="1192"/>
      <c r="D45" s="58"/>
      <c r="E45" s="1197" t="s">
        <v>11</v>
      </c>
      <c r="F45" s="1197"/>
      <c r="G45" s="1197"/>
      <c r="H45" s="1197"/>
      <c r="I45" s="1197"/>
      <c r="J45" s="1198"/>
      <c r="K45" s="59">
        <v>1041</v>
      </c>
      <c r="L45" s="60">
        <v>952</v>
      </c>
      <c r="M45" s="60">
        <v>774</v>
      </c>
      <c r="N45" s="60">
        <v>672</v>
      </c>
      <c r="O45" s="61">
        <v>632</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14</v>
      </c>
      <c r="F48" s="1185"/>
      <c r="G48" s="1185"/>
      <c r="H48" s="1185"/>
      <c r="I48" s="1185"/>
      <c r="J48" s="1186"/>
      <c r="K48" s="63">
        <v>156</v>
      </c>
      <c r="L48" s="64">
        <v>159</v>
      </c>
      <c r="M48" s="64">
        <v>202</v>
      </c>
      <c r="N48" s="64">
        <v>184</v>
      </c>
      <c r="O48" s="65">
        <v>185</v>
      </c>
      <c r="P48" s="48"/>
      <c r="Q48" s="48"/>
      <c r="R48" s="48"/>
      <c r="S48" s="48"/>
      <c r="T48" s="48"/>
      <c r="U48" s="48"/>
    </row>
    <row r="49" spans="1:21" ht="30.75" customHeight="1">
      <c r="A49" s="48"/>
      <c r="B49" s="1193"/>
      <c r="C49" s="1194"/>
      <c r="D49" s="62"/>
      <c r="E49" s="1185" t="s">
        <v>15</v>
      </c>
      <c r="F49" s="1185"/>
      <c r="G49" s="1185"/>
      <c r="H49" s="1185"/>
      <c r="I49" s="1185"/>
      <c r="J49" s="1186"/>
      <c r="K49" s="63">
        <v>37</v>
      </c>
      <c r="L49" s="64">
        <v>39</v>
      </c>
      <c r="M49" s="64">
        <v>34</v>
      </c>
      <c r="N49" s="64">
        <v>24</v>
      </c>
      <c r="O49" s="65">
        <v>22</v>
      </c>
      <c r="P49" s="48"/>
      <c r="Q49" s="48"/>
      <c r="R49" s="48"/>
      <c r="S49" s="48"/>
      <c r="T49" s="48"/>
      <c r="U49" s="48"/>
    </row>
    <row r="50" spans="1:21" ht="30.75" customHeight="1">
      <c r="A50" s="48"/>
      <c r="B50" s="1193"/>
      <c r="C50" s="1194"/>
      <c r="D50" s="62"/>
      <c r="E50" s="1185" t="s">
        <v>16</v>
      </c>
      <c r="F50" s="1185"/>
      <c r="G50" s="1185"/>
      <c r="H50" s="1185"/>
      <c r="I50" s="1185"/>
      <c r="J50" s="1186"/>
      <c r="K50" s="63">
        <v>1</v>
      </c>
      <c r="L50" s="64">
        <v>1</v>
      </c>
      <c r="M50" s="64">
        <v>1</v>
      </c>
      <c r="N50" s="64" t="s">
        <v>477</v>
      </c>
      <c r="O50" s="65" t="s">
        <v>477</v>
      </c>
      <c r="P50" s="48"/>
      <c r="Q50" s="48"/>
      <c r="R50" s="48"/>
      <c r="S50" s="48"/>
      <c r="T50" s="48"/>
      <c r="U50" s="48"/>
    </row>
    <row r="51" spans="1:21" ht="30.75" customHeight="1">
      <c r="A51" s="48"/>
      <c r="B51" s="1195"/>
      <c r="C51" s="1196"/>
      <c r="D51" s="66"/>
      <c r="E51" s="1185" t="s">
        <v>17</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18</v>
      </c>
      <c r="C52" s="1184"/>
      <c r="D52" s="66"/>
      <c r="E52" s="1185" t="s">
        <v>19</v>
      </c>
      <c r="F52" s="1185"/>
      <c r="G52" s="1185"/>
      <c r="H52" s="1185"/>
      <c r="I52" s="1185"/>
      <c r="J52" s="1186"/>
      <c r="K52" s="63">
        <v>732</v>
      </c>
      <c r="L52" s="64">
        <v>730</v>
      </c>
      <c r="M52" s="64">
        <v>693</v>
      </c>
      <c r="N52" s="64">
        <v>724</v>
      </c>
      <c r="O52" s="65">
        <v>629</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503</v>
      </c>
      <c r="L53" s="69">
        <v>421</v>
      </c>
      <c r="M53" s="69">
        <v>318</v>
      </c>
      <c r="N53" s="69">
        <v>156</v>
      </c>
      <c r="O53" s="70">
        <v>210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199" t="s">
        <v>23</v>
      </c>
      <c r="C41" s="1200"/>
      <c r="D41" s="81"/>
      <c r="E41" s="1205" t="s">
        <v>24</v>
      </c>
      <c r="F41" s="1205"/>
      <c r="G41" s="1205"/>
      <c r="H41" s="1206"/>
      <c r="I41" s="82">
        <v>5333</v>
      </c>
      <c r="J41" s="83">
        <v>4885</v>
      </c>
      <c r="K41" s="83">
        <v>4604</v>
      </c>
      <c r="L41" s="83">
        <v>4537</v>
      </c>
      <c r="M41" s="84">
        <v>4427</v>
      </c>
    </row>
    <row r="42" spans="2:13" ht="27.75" customHeight="1">
      <c r="B42" s="1201"/>
      <c r="C42" s="1202"/>
      <c r="D42" s="85"/>
      <c r="E42" s="1207" t="s">
        <v>25</v>
      </c>
      <c r="F42" s="1207"/>
      <c r="G42" s="1207"/>
      <c r="H42" s="1208"/>
      <c r="I42" s="86">
        <v>3</v>
      </c>
      <c r="J42" s="87">
        <v>2</v>
      </c>
      <c r="K42" s="87">
        <v>1</v>
      </c>
      <c r="L42" s="87" t="s">
        <v>477</v>
      </c>
      <c r="M42" s="88" t="s">
        <v>477</v>
      </c>
    </row>
    <row r="43" spans="2:13" ht="27.75" customHeight="1">
      <c r="B43" s="1201"/>
      <c r="C43" s="1202"/>
      <c r="D43" s="85"/>
      <c r="E43" s="1207" t="s">
        <v>26</v>
      </c>
      <c r="F43" s="1207"/>
      <c r="G43" s="1207"/>
      <c r="H43" s="1208"/>
      <c r="I43" s="86">
        <v>1612</v>
      </c>
      <c r="J43" s="87">
        <v>1960</v>
      </c>
      <c r="K43" s="87">
        <v>2353</v>
      </c>
      <c r="L43" s="87">
        <v>2102</v>
      </c>
      <c r="M43" s="88">
        <v>1947</v>
      </c>
    </row>
    <row r="44" spans="2:13" ht="27.75" customHeight="1">
      <c r="B44" s="1201"/>
      <c r="C44" s="1202"/>
      <c r="D44" s="85"/>
      <c r="E44" s="1207" t="s">
        <v>27</v>
      </c>
      <c r="F44" s="1207"/>
      <c r="G44" s="1207"/>
      <c r="H44" s="1208"/>
      <c r="I44" s="86">
        <v>225</v>
      </c>
      <c r="J44" s="87">
        <v>170</v>
      </c>
      <c r="K44" s="87">
        <v>124</v>
      </c>
      <c r="L44" s="87">
        <v>156</v>
      </c>
      <c r="M44" s="88">
        <v>155</v>
      </c>
    </row>
    <row r="45" spans="2:13" ht="27.75" customHeight="1">
      <c r="B45" s="1201"/>
      <c r="C45" s="1202"/>
      <c r="D45" s="85"/>
      <c r="E45" s="1207" t="s">
        <v>28</v>
      </c>
      <c r="F45" s="1207"/>
      <c r="G45" s="1207"/>
      <c r="H45" s="1208"/>
      <c r="I45" s="86">
        <v>808</v>
      </c>
      <c r="J45" s="87">
        <v>867</v>
      </c>
      <c r="K45" s="87">
        <v>799</v>
      </c>
      <c r="L45" s="87">
        <v>676</v>
      </c>
      <c r="M45" s="88">
        <v>638</v>
      </c>
    </row>
    <row r="46" spans="2:13" ht="27.75" customHeight="1">
      <c r="B46" s="1201"/>
      <c r="C46" s="1202"/>
      <c r="D46" s="85"/>
      <c r="E46" s="1207" t="s">
        <v>29</v>
      </c>
      <c r="F46" s="1207"/>
      <c r="G46" s="1207"/>
      <c r="H46" s="1208"/>
      <c r="I46" s="86" t="s">
        <v>477</v>
      </c>
      <c r="J46" s="87" t="s">
        <v>477</v>
      </c>
      <c r="K46" s="87" t="s">
        <v>477</v>
      </c>
      <c r="L46" s="87" t="s">
        <v>477</v>
      </c>
      <c r="M46" s="88" t="s">
        <v>477</v>
      </c>
    </row>
    <row r="47" spans="2:13" ht="27.75" customHeight="1">
      <c r="B47" s="1201"/>
      <c r="C47" s="1202"/>
      <c r="D47" s="85"/>
      <c r="E47" s="1207" t="s">
        <v>30</v>
      </c>
      <c r="F47" s="1207"/>
      <c r="G47" s="1207"/>
      <c r="H47" s="1208"/>
      <c r="I47" s="86" t="s">
        <v>477</v>
      </c>
      <c r="J47" s="87" t="s">
        <v>477</v>
      </c>
      <c r="K47" s="87" t="s">
        <v>477</v>
      </c>
      <c r="L47" s="87" t="s">
        <v>477</v>
      </c>
      <c r="M47" s="88" t="s">
        <v>477</v>
      </c>
    </row>
    <row r="48" spans="2:13" ht="27.75" customHeight="1">
      <c r="B48" s="1203"/>
      <c r="C48" s="1204"/>
      <c r="D48" s="85"/>
      <c r="E48" s="1207" t="s">
        <v>31</v>
      </c>
      <c r="F48" s="1207"/>
      <c r="G48" s="1207"/>
      <c r="H48" s="1208"/>
      <c r="I48" s="86" t="s">
        <v>477</v>
      </c>
      <c r="J48" s="87" t="s">
        <v>477</v>
      </c>
      <c r="K48" s="87">
        <v>0</v>
      </c>
      <c r="L48" s="87" t="s">
        <v>477</v>
      </c>
      <c r="M48" s="88" t="s">
        <v>477</v>
      </c>
    </row>
    <row r="49" spans="2:13" ht="27.75" customHeight="1">
      <c r="B49" s="1209" t="s">
        <v>32</v>
      </c>
      <c r="C49" s="1210"/>
      <c r="D49" s="89"/>
      <c r="E49" s="1207" t="s">
        <v>33</v>
      </c>
      <c r="F49" s="1207"/>
      <c r="G49" s="1207"/>
      <c r="H49" s="1208"/>
      <c r="I49" s="86">
        <v>4079</v>
      </c>
      <c r="J49" s="87">
        <v>4307</v>
      </c>
      <c r="K49" s="87">
        <v>4540</v>
      </c>
      <c r="L49" s="87">
        <v>4595</v>
      </c>
      <c r="M49" s="88">
        <v>4844</v>
      </c>
    </row>
    <row r="50" spans="2:13" ht="27.75" customHeight="1">
      <c r="B50" s="1201"/>
      <c r="C50" s="1202"/>
      <c r="D50" s="85"/>
      <c r="E50" s="1207" t="s">
        <v>34</v>
      </c>
      <c r="F50" s="1207"/>
      <c r="G50" s="1207"/>
      <c r="H50" s="1208"/>
      <c r="I50" s="86">
        <v>136</v>
      </c>
      <c r="J50" s="87">
        <v>127</v>
      </c>
      <c r="K50" s="87">
        <v>121</v>
      </c>
      <c r="L50" s="87">
        <v>101</v>
      </c>
      <c r="M50" s="88">
        <v>76</v>
      </c>
    </row>
    <row r="51" spans="2:13" ht="27.75" customHeight="1">
      <c r="B51" s="1203"/>
      <c r="C51" s="1204"/>
      <c r="D51" s="85"/>
      <c r="E51" s="1207" t="s">
        <v>35</v>
      </c>
      <c r="F51" s="1207"/>
      <c r="G51" s="1207"/>
      <c r="H51" s="1208"/>
      <c r="I51" s="86">
        <v>5279</v>
      </c>
      <c r="J51" s="87">
        <v>5402</v>
      </c>
      <c r="K51" s="87">
        <v>5231</v>
      </c>
      <c r="L51" s="87">
        <v>4988</v>
      </c>
      <c r="M51" s="88">
        <v>4884</v>
      </c>
    </row>
    <row r="52" spans="2:13" ht="27.75" customHeight="1" thickBot="1">
      <c r="B52" s="1211" t="s">
        <v>20</v>
      </c>
      <c r="C52" s="1212"/>
      <c r="D52" s="90"/>
      <c r="E52" s="1213" t="s">
        <v>36</v>
      </c>
      <c r="F52" s="1213"/>
      <c r="G52" s="1213"/>
      <c r="H52" s="1214"/>
      <c r="I52" s="91">
        <v>-1513</v>
      </c>
      <c r="J52" s="92">
        <v>-1952</v>
      </c>
      <c r="K52" s="92">
        <v>-2011</v>
      </c>
      <c r="L52" s="92">
        <v>-2213</v>
      </c>
      <c r="M52" s="93">
        <v>-2636</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topLeftCell="A34"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556</v>
      </c>
      <c r="C41" s="246"/>
      <c r="D41" s="246"/>
      <c r="E41" s="246"/>
      <c r="F41" s="246"/>
      <c r="G41" s="246"/>
      <c r="H41" s="246"/>
      <c r="I41" s="246"/>
      <c r="J41" s="246"/>
      <c r="K41" s="246"/>
      <c r="L41" s="246"/>
      <c r="M41" s="246"/>
      <c r="N41" s="246"/>
      <c r="O41" s="246"/>
      <c r="P41" s="247"/>
    </row>
    <row r="42" spans="2:17">
      <c r="B42" s="248"/>
      <c r="C42" s="244"/>
      <c r="D42" s="244"/>
      <c r="E42" s="244"/>
      <c r="F42" s="244"/>
      <c r="G42" s="351" t="s">
        <v>557</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558</v>
      </c>
    </row>
    <row r="50" spans="1:17">
      <c r="B50" s="248"/>
      <c r="C50" s="244"/>
      <c r="D50" s="244"/>
      <c r="E50" s="244"/>
      <c r="F50" s="244"/>
      <c r="G50" s="1236"/>
      <c r="H50" s="1237"/>
      <c r="I50" s="1237"/>
      <c r="J50" s="1238"/>
      <c r="K50" s="354" t="s">
        <v>516</v>
      </c>
      <c r="L50" s="354" t="s">
        <v>517</v>
      </c>
      <c r="M50" s="354" t="s">
        <v>518</v>
      </c>
      <c r="N50" s="354" t="s">
        <v>519</v>
      </c>
      <c r="O50" s="354" t="s">
        <v>520</v>
      </c>
    </row>
    <row r="51" spans="1:17">
      <c r="B51" s="248"/>
      <c r="C51" s="244"/>
      <c r="D51" s="244"/>
      <c r="E51" s="244"/>
      <c r="F51" s="244"/>
      <c r="G51" s="1239" t="s">
        <v>559</v>
      </c>
      <c r="H51" s="1240"/>
      <c r="I51" s="1245" t="s">
        <v>560</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561</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562</v>
      </c>
      <c r="H55" s="1220"/>
      <c r="I55" s="1225" t="s">
        <v>560</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563</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557</v>
      </c>
      <c r="I64" s="352"/>
      <c r="J64" s="352"/>
      <c r="K64" s="352"/>
      <c r="L64" s="244"/>
      <c r="M64" s="244"/>
      <c r="N64" s="244"/>
      <c r="O64" s="244"/>
    </row>
    <row r="65" spans="2:30">
      <c r="B65" s="248"/>
      <c r="C65" s="244"/>
      <c r="D65" s="244"/>
      <c r="E65" s="244"/>
      <c r="F65" s="244"/>
      <c r="G65" s="1227" t="s">
        <v>567</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36"/>
      <c r="H72" s="1237"/>
      <c r="I72" s="1237"/>
      <c r="J72" s="1238"/>
      <c r="K72" s="354" t="s">
        <v>516</v>
      </c>
      <c r="L72" s="354" t="s">
        <v>517</v>
      </c>
      <c r="M72" s="354" t="s">
        <v>518</v>
      </c>
      <c r="N72" s="354" t="s">
        <v>519</v>
      </c>
      <c r="O72" s="354" t="s">
        <v>520</v>
      </c>
    </row>
    <row r="73" spans="2:30">
      <c r="B73" s="248"/>
      <c r="C73" s="244"/>
      <c r="D73" s="244"/>
      <c r="E73" s="244"/>
      <c r="F73" s="244"/>
      <c r="G73" s="1239" t="s">
        <v>559</v>
      </c>
      <c r="H73" s="1240"/>
      <c r="I73" s="1245" t="s">
        <v>560</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566</v>
      </c>
      <c r="J75" s="1225"/>
      <c r="K75" s="1247">
        <v>14.9</v>
      </c>
      <c r="L75" s="1247">
        <v>13.7</v>
      </c>
      <c r="M75" s="1247">
        <v>11.8</v>
      </c>
      <c r="N75" s="1247">
        <v>8.6</v>
      </c>
      <c r="O75" s="1247">
        <v>6.6</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562</v>
      </c>
      <c r="H77" s="1220"/>
      <c r="I77" s="1225" t="s">
        <v>560</v>
      </c>
      <c r="J77" s="1225"/>
      <c r="K77" s="1226">
        <v>35.299999999999997</v>
      </c>
      <c r="L77" s="1226">
        <v>29.4</v>
      </c>
      <c r="M77" s="1215">
        <v>18.899999999999999</v>
      </c>
      <c r="N77" s="1215">
        <v>10.199999999999999</v>
      </c>
      <c r="O77" s="1215">
        <v>13.1</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566</v>
      </c>
      <c r="J79" s="1217"/>
      <c r="K79" s="1218">
        <v>11.6</v>
      </c>
      <c r="L79" s="1218">
        <v>10.9</v>
      </c>
      <c r="M79" s="1218">
        <v>10.1</v>
      </c>
      <c r="N79" s="1218">
        <v>9.1</v>
      </c>
      <c r="O79" s="1218">
        <v>8.9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515</v>
      </c>
      <c r="G2" s="111"/>
      <c r="H2" s="112"/>
    </row>
    <row r="3" spans="1:8">
      <c r="A3" s="108" t="s">
        <v>508</v>
      </c>
      <c r="B3" s="113"/>
      <c r="C3" s="114"/>
      <c r="D3" s="115">
        <v>57500</v>
      </c>
      <c r="E3" s="116"/>
      <c r="F3" s="117">
        <v>70897</v>
      </c>
      <c r="G3" s="118"/>
      <c r="H3" s="119"/>
    </row>
    <row r="4" spans="1:8">
      <c r="A4" s="120"/>
      <c r="B4" s="121"/>
      <c r="C4" s="122"/>
      <c r="D4" s="123">
        <v>43834</v>
      </c>
      <c r="E4" s="124"/>
      <c r="F4" s="125">
        <v>39878</v>
      </c>
      <c r="G4" s="126"/>
      <c r="H4" s="127"/>
    </row>
    <row r="5" spans="1:8">
      <c r="A5" s="108" t="s">
        <v>510</v>
      </c>
      <c r="B5" s="113"/>
      <c r="C5" s="114"/>
      <c r="D5" s="115">
        <v>54887</v>
      </c>
      <c r="E5" s="116"/>
      <c r="F5" s="117">
        <v>66496</v>
      </c>
      <c r="G5" s="118"/>
      <c r="H5" s="119"/>
    </row>
    <row r="6" spans="1:8">
      <c r="A6" s="120"/>
      <c r="B6" s="121"/>
      <c r="C6" s="122"/>
      <c r="D6" s="123">
        <v>22475</v>
      </c>
      <c r="E6" s="124"/>
      <c r="F6" s="125">
        <v>36530</v>
      </c>
      <c r="G6" s="126"/>
      <c r="H6" s="127"/>
    </row>
    <row r="7" spans="1:8">
      <c r="A7" s="108" t="s">
        <v>511</v>
      </c>
      <c r="B7" s="113"/>
      <c r="C7" s="114"/>
      <c r="D7" s="115">
        <v>67529</v>
      </c>
      <c r="E7" s="116"/>
      <c r="F7" s="117">
        <v>82748</v>
      </c>
      <c r="G7" s="118"/>
      <c r="H7" s="119"/>
    </row>
    <row r="8" spans="1:8">
      <c r="A8" s="120"/>
      <c r="B8" s="121"/>
      <c r="C8" s="122"/>
      <c r="D8" s="123">
        <v>30630</v>
      </c>
      <c r="E8" s="124"/>
      <c r="F8" s="125">
        <v>44732</v>
      </c>
      <c r="G8" s="126"/>
      <c r="H8" s="127"/>
    </row>
    <row r="9" spans="1:8">
      <c r="A9" s="108" t="s">
        <v>512</v>
      </c>
      <c r="B9" s="113"/>
      <c r="C9" s="114"/>
      <c r="D9" s="115">
        <v>52279</v>
      </c>
      <c r="E9" s="116"/>
      <c r="F9" s="117">
        <v>91837</v>
      </c>
      <c r="G9" s="118"/>
      <c r="H9" s="119"/>
    </row>
    <row r="10" spans="1:8">
      <c r="A10" s="120"/>
      <c r="B10" s="121"/>
      <c r="C10" s="122"/>
      <c r="D10" s="123">
        <v>29858</v>
      </c>
      <c r="E10" s="124"/>
      <c r="F10" s="125">
        <v>54439</v>
      </c>
      <c r="G10" s="126"/>
      <c r="H10" s="127"/>
    </row>
    <row r="11" spans="1:8">
      <c r="A11" s="108" t="s">
        <v>513</v>
      </c>
      <c r="B11" s="113"/>
      <c r="C11" s="114"/>
      <c r="D11" s="115">
        <v>76877</v>
      </c>
      <c r="E11" s="116"/>
      <c r="F11" s="117">
        <v>75972</v>
      </c>
      <c r="G11" s="118"/>
      <c r="H11" s="119"/>
    </row>
    <row r="12" spans="1:8">
      <c r="A12" s="120"/>
      <c r="B12" s="121"/>
      <c r="C12" s="128"/>
      <c r="D12" s="123">
        <v>37351</v>
      </c>
      <c r="E12" s="124"/>
      <c r="F12" s="125">
        <v>40712</v>
      </c>
      <c r="G12" s="126"/>
      <c r="H12" s="127"/>
    </row>
    <row r="13" spans="1:8">
      <c r="A13" s="108"/>
      <c r="B13" s="113"/>
      <c r="C13" s="129"/>
      <c r="D13" s="130">
        <v>61814</v>
      </c>
      <c r="E13" s="131"/>
      <c r="F13" s="132">
        <v>77590</v>
      </c>
      <c r="G13" s="133"/>
      <c r="H13" s="119"/>
    </row>
    <row r="14" spans="1:8">
      <c r="A14" s="120"/>
      <c r="B14" s="121"/>
      <c r="C14" s="122"/>
      <c r="D14" s="123">
        <v>32830</v>
      </c>
      <c r="E14" s="124"/>
      <c r="F14" s="125">
        <v>43258</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4.82</v>
      </c>
      <c r="C19" s="134">
        <f>ROUND(VALUE(SUBSTITUTE(実質収支比率等に係る経年分析!G$48,"▲","-")),2)</f>
        <v>4.05</v>
      </c>
      <c r="D19" s="134">
        <f>ROUND(VALUE(SUBSTITUTE(実質収支比率等に係る経年分析!H$48,"▲","-")),2)</f>
        <v>5.07</v>
      </c>
      <c r="E19" s="134">
        <f>ROUND(VALUE(SUBSTITUTE(実質収支比率等に係る経年分析!I$48,"▲","-")),2)</f>
        <v>7.85</v>
      </c>
      <c r="F19" s="134">
        <f>ROUND(VALUE(SUBSTITUTE(実質収支比率等に係る経年分析!J$48,"▲","-")),2)</f>
        <v>5.38</v>
      </c>
    </row>
    <row r="20" spans="1:11">
      <c r="A20" s="134" t="s">
        <v>41</v>
      </c>
      <c r="B20" s="134">
        <f>ROUND(VALUE(SUBSTITUTE(実質収支比率等に係る経年分析!F$47,"▲","-")),2)</f>
        <v>51.32</v>
      </c>
      <c r="C20" s="134">
        <f>ROUND(VALUE(SUBSTITUTE(実質収支比率等に係る経年分析!G$47,"▲","-")),2)</f>
        <v>55.24</v>
      </c>
      <c r="D20" s="134">
        <f>ROUND(VALUE(SUBSTITUTE(実質収支比率等に係る経年分析!H$47,"▲","-")),2)</f>
        <v>55.93</v>
      </c>
      <c r="E20" s="134">
        <f>ROUND(VALUE(SUBSTITUTE(実質収支比率等に係る経年分析!I$47,"▲","-")),2)</f>
        <v>59.02</v>
      </c>
      <c r="F20" s="134">
        <f>ROUND(VALUE(SUBSTITUTE(実質収支比率等に係る経年分析!J$47,"▲","-")),2)</f>
        <v>62.56</v>
      </c>
    </row>
    <row r="21" spans="1:11">
      <c r="A21" s="134" t="s">
        <v>42</v>
      </c>
      <c r="B21" s="134">
        <f>IF(ISNUMBER(VALUE(SUBSTITUTE(実質収支比率等に係る経年分析!F$49,"▲","-"))),ROUND(VALUE(SUBSTITUTE(実質収支比率等に係る経年分析!F$49,"▲","-")),2),NA())</f>
        <v>-0.15</v>
      </c>
      <c r="C21" s="134">
        <f>IF(ISNUMBER(VALUE(SUBSTITUTE(実質収支比率等に係る経年分析!G$49,"▲","-"))),ROUND(VALUE(SUBSTITUTE(実質収支比率等に係る経年分析!G$49,"▲","-")),2),NA())</f>
        <v>1.91</v>
      </c>
      <c r="D21" s="134">
        <f>IF(ISNUMBER(VALUE(SUBSTITUTE(実質収支比率等に係る経年分析!H$49,"▲","-"))),ROUND(VALUE(SUBSTITUTE(実質収支比率等に係る経年分析!H$49,"▲","-")),2),NA())</f>
        <v>1.19</v>
      </c>
      <c r="E21" s="134">
        <f>IF(ISNUMBER(VALUE(SUBSTITUTE(実質収支比率等に係る経年分析!I$49,"▲","-"))),ROUND(VALUE(SUBSTITUTE(実質収支比率等に係る経年分析!I$49,"▲","-")),2),NA())</f>
        <v>3.53</v>
      </c>
      <c r="F21" s="134">
        <f>IF(ISNUMBER(VALUE(SUBSTITUTE(実質収支比率等に係る経年分析!J$49,"▲","-"))),ROUND(VALUE(SUBSTITUTE(実質収支比率等に係る経年分析!J$49,"▲","-")),2),NA())</f>
        <v>-2.2000000000000002</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学校給食特別会計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国民健康保険事業特別会計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7.0000000000000007E-2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住宅新築資金等貸付事業特別会計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0.85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0.26</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0.48</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4.0199999999999996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3.19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4.1900000000000004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6.93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5.12</v>
      </c>
    </row>
    <row r="35" spans="1:16">
      <c r="A35" s="135" t="str">
        <f>IF(連結実質赤字比率に係る赤字・黒字の構成分析!C$35="",NA(),連結実質赤字比率に係る赤字・黒字の構成分析!C$35)</f>
        <v>水道事業特別会計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8.83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7.95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7.79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6.65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5.81</v>
      </c>
    </row>
    <row r="36" spans="1:16">
      <c r="A36" s="135" t="str">
        <f>IF(連結実質赤字比率に係る赤字・黒字の構成分析!C$34="",NA(),連結実質赤字比率に係る赤字・黒字の構成分析!C$34)</f>
        <v>病院事業特別会計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9.67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11.55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11.54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13.39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15.45</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732</v>
      </c>
      <c r="E42" s="136"/>
      <c r="F42" s="136"/>
      <c r="G42" s="136">
        <f>'実質公債費比率（分子）の構造'!L$52</f>
        <v>730</v>
      </c>
      <c r="H42" s="136"/>
      <c r="I42" s="136"/>
      <c r="J42" s="136">
        <f>'実質公債費比率（分子）の構造'!M$52</f>
        <v>693</v>
      </c>
      <c r="K42" s="136"/>
      <c r="L42" s="136"/>
      <c r="M42" s="136">
        <f>'実質公債費比率（分子）の構造'!N$52</f>
        <v>724</v>
      </c>
      <c r="N42" s="136"/>
      <c r="O42" s="136"/>
      <c r="P42" s="136">
        <f>'実質公債費比率（分子）の構造'!O$52</f>
        <v>629</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1</v>
      </c>
      <c r="C44" s="136"/>
      <c r="D44" s="136"/>
      <c r="E44" s="136">
        <f>'実質公債費比率（分子）の構造'!L$50</f>
        <v>1</v>
      </c>
      <c r="F44" s="136"/>
      <c r="G44" s="136"/>
      <c r="H44" s="136">
        <f>'実質公債費比率（分子）の構造'!M$50</f>
        <v>1</v>
      </c>
      <c r="I44" s="136"/>
      <c r="J44" s="136"/>
      <c r="K44" s="136" t="str">
        <f>'実質公債費比率（分子）の構造'!N$50</f>
        <v>-</v>
      </c>
      <c r="L44" s="136"/>
      <c r="M44" s="136"/>
      <c r="N44" s="136" t="str">
        <f>'実質公債費比率（分子）の構造'!O$50</f>
        <v>-</v>
      </c>
      <c r="O44" s="136"/>
      <c r="P44" s="136"/>
    </row>
    <row r="45" spans="1:16">
      <c r="A45" s="136" t="s">
        <v>52</v>
      </c>
      <c r="B45" s="136">
        <f>'実質公債費比率（分子）の構造'!K$49</f>
        <v>37</v>
      </c>
      <c r="C45" s="136"/>
      <c r="D45" s="136"/>
      <c r="E45" s="136">
        <f>'実質公債費比率（分子）の構造'!L$49</f>
        <v>39</v>
      </c>
      <c r="F45" s="136"/>
      <c r="G45" s="136"/>
      <c r="H45" s="136">
        <f>'実質公債費比率（分子）の構造'!M$49</f>
        <v>34</v>
      </c>
      <c r="I45" s="136"/>
      <c r="J45" s="136"/>
      <c r="K45" s="136">
        <f>'実質公債費比率（分子）の構造'!N$49</f>
        <v>24</v>
      </c>
      <c r="L45" s="136"/>
      <c r="M45" s="136"/>
      <c r="N45" s="136">
        <f>'実質公債費比率（分子）の構造'!O$49</f>
        <v>22</v>
      </c>
      <c r="O45" s="136"/>
      <c r="P45" s="136"/>
    </row>
    <row r="46" spans="1:16">
      <c r="A46" s="136" t="s">
        <v>53</v>
      </c>
      <c r="B46" s="136">
        <f>'実質公債費比率（分子）の構造'!K$48</f>
        <v>156</v>
      </c>
      <c r="C46" s="136"/>
      <c r="D46" s="136"/>
      <c r="E46" s="136">
        <f>'実質公債費比率（分子）の構造'!L$48</f>
        <v>159</v>
      </c>
      <c r="F46" s="136"/>
      <c r="G46" s="136"/>
      <c r="H46" s="136">
        <f>'実質公債費比率（分子）の構造'!M$48</f>
        <v>202</v>
      </c>
      <c r="I46" s="136"/>
      <c r="J46" s="136"/>
      <c r="K46" s="136">
        <f>'実質公債費比率（分子）の構造'!N$48</f>
        <v>184</v>
      </c>
      <c r="L46" s="136"/>
      <c r="M46" s="136"/>
      <c r="N46" s="136">
        <f>'実質公債費比率（分子）の構造'!O$48</f>
        <v>185</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1041</v>
      </c>
      <c r="C49" s="136"/>
      <c r="D49" s="136"/>
      <c r="E49" s="136">
        <f>'実質公債費比率（分子）の構造'!L$45</f>
        <v>952</v>
      </c>
      <c r="F49" s="136"/>
      <c r="G49" s="136"/>
      <c r="H49" s="136">
        <f>'実質公債費比率（分子）の構造'!M$45</f>
        <v>774</v>
      </c>
      <c r="I49" s="136"/>
      <c r="J49" s="136"/>
      <c r="K49" s="136">
        <f>'実質公債費比率（分子）の構造'!N$45</f>
        <v>672</v>
      </c>
      <c r="L49" s="136"/>
      <c r="M49" s="136"/>
      <c r="N49" s="136">
        <f>'実質公債費比率（分子）の構造'!O$45</f>
        <v>632</v>
      </c>
      <c r="O49" s="136"/>
      <c r="P49" s="136"/>
    </row>
    <row r="50" spans="1:16">
      <c r="A50" s="136" t="s">
        <v>57</v>
      </c>
      <c r="B50" s="136" t="e">
        <f>NA()</f>
        <v>#N/A</v>
      </c>
      <c r="C50" s="136">
        <f>IF(ISNUMBER('実質公債費比率（分子）の構造'!K$53),'実質公債費比率（分子）の構造'!K$53,NA())</f>
        <v>503</v>
      </c>
      <c r="D50" s="136" t="e">
        <f>NA()</f>
        <v>#N/A</v>
      </c>
      <c r="E50" s="136" t="e">
        <f>NA()</f>
        <v>#N/A</v>
      </c>
      <c r="F50" s="136">
        <f>IF(ISNUMBER('実質公債費比率（分子）の構造'!L$53),'実質公債費比率（分子）の構造'!L$53,NA())</f>
        <v>421</v>
      </c>
      <c r="G50" s="136" t="e">
        <f>NA()</f>
        <v>#N/A</v>
      </c>
      <c r="H50" s="136" t="e">
        <f>NA()</f>
        <v>#N/A</v>
      </c>
      <c r="I50" s="136">
        <f>IF(ISNUMBER('実質公債費比率（分子）の構造'!M$53),'実質公債費比率（分子）の構造'!M$53,NA())</f>
        <v>318</v>
      </c>
      <c r="J50" s="136" t="e">
        <f>NA()</f>
        <v>#N/A</v>
      </c>
      <c r="K50" s="136" t="e">
        <f>NA()</f>
        <v>#N/A</v>
      </c>
      <c r="L50" s="136">
        <f>IF(ISNUMBER('実質公債費比率（分子）の構造'!N$53),'実質公債費比率（分子）の構造'!N$53,NA())</f>
        <v>156</v>
      </c>
      <c r="M50" s="136" t="e">
        <f>NA()</f>
        <v>#N/A</v>
      </c>
      <c r="N50" s="136" t="e">
        <f>NA()</f>
        <v>#N/A</v>
      </c>
      <c r="O50" s="136">
        <f>IF(ISNUMBER('実質公債費比率（分子）の構造'!O$53),'実質公債費比率（分子）の構造'!O$53,NA())</f>
        <v>210</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5279</v>
      </c>
      <c r="E56" s="135"/>
      <c r="F56" s="135"/>
      <c r="G56" s="135">
        <f>'将来負担比率（分子）の構造'!J$51</f>
        <v>5402</v>
      </c>
      <c r="H56" s="135"/>
      <c r="I56" s="135"/>
      <c r="J56" s="135">
        <f>'将来負担比率（分子）の構造'!K$51</f>
        <v>5231</v>
      </c>
      <c r="K56" s="135"/>
      <c r="L56" s="135"/>
      <c r="M56" s="135">
        <f>'将来負担比率（分子）の構造'!L$51</f>
        <v>4988</v>
      </c>
      <c r="N56" s="135"/>
      <c r="O56" s="135"/>
      <c r="P56" s="135">
        <f>'将来負担比率（分子）の構造'!M$51</f>
        <v>4884</v>
      </c>
    </row>
    <row r="57" spans="1:16">
      <c r="A57" s="135" t="s">
        <v>34</v>
      </c>
      <c r="B57" s="135"/>
      <c r="C57" s="135"/>
      <c r="D57" s="135">
        <f>'将来負担比率（分子）の構造'!I$50</f>
        <v>136</v>
      </c>
      <c r="E57" s="135"/>
      <c r="F57" s="135"/>
      <c r="G57" s="135">
        <f>'将来負担比率（分子）の構造'!J$50</f>
        <v>127</v>
      </c>
      <c r="H57" s="135"/>
      <c r="I57" s="135"/>
      <c r="J57" s="135">
        <f>'将来負担比率（分子）の構造'!K$50</f>
        <v>121</v>
      </c>
      <c r="K57" s="135"/>
      <c r="L57" s="135"/>
      <c r="M57" s="135">
        <f>'将来負担比率（分子）の構造'!L$50</f>
        <v>101</v>
      </c>
      <c r="N57" s="135"/>
      <c r="O57" s="135"/>
      <c r="P57" s="135">
        <f>'将来負担比率（分子）の構造'!M$50</f>
        <v>76</v>
      </c>
    </row>
    <row r="58" spans="1:16">
      <c r="A58" s="135" t="s">
        <v>33</v>
      </c>
      <c r="B58" s="135"/>
      <c r="C58" s="135"/>
      <c r="D58" s="135">
        <f>'将来負担比率（分子）の構造'!I$49</f>
        <v>4079</v>
      </c>
      <c r="E58" s="135"/>
      <c r="F58" s="135"/>
      <c r="G58" s="135">
        <f>'将来負担比率（分子）の構造'!J$49</f>
        <v>4307</v>
      </c>
      <c r="H58" s="135"/>
      <c r="I58" s="135"/>
      <c r="J58" s="135">
        <f>'将来負担比率（分子）の構造'!K$49</f>
        <v>4540</v>
      </c>
      <c r="K58" s="135"/>
      <c r="L58" s="135"/>
      <c r="M58" s="135">
        <f>'将来負担比率（分子）の構造'!L$49</f>
        <v>4595</v>
      </c>
      <c r="N58" s="135"/>
      <c r="O58" s="135"/>
      <c r="P58" s="135">
        <f>'将来負担比率（分子）の構造'!M$49</f>
        <v>4844</v>
      </c>
    </row>
    <row r="59" spans="1:16">
      <c r="A59" s="135" t="s">
        <v>31</v>
      </c>
      <c r="B59" s="135" t="str">
        <f>'将来負担比率（分子）の構造'!I$48</f>
        <v>-</v>
      </c>
      <c r="C59" s="135"/>
      <c r="D59" s="135"/>
      <c r="E59" s="135" t="str">
        <f>'将来負担比率（分子）の構造'!J$48</f>
        <v>-</v>
      </c>
      <c r="F59" s="135"/>
      <c r="G59" s="135"/>
      <c r="H59" s="135">
        <f>'将来負担比率（分子）の構造'!K$48</f>
        <v>0</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808</v>
      </c>
      <c r="C62" s="135"/>
      <c r="D62" s="135"/>
      <c r="E62" s="135">
        <f>'将来負担比率（分子）の構造'!J$45</f>
        <v>867</v>
      </c>
      <c r="F62" s="135"/>
      <c r="G62" s="135"/>
      <c r="H62" s="135">
        <f>'将来負担比率（分子）の構造'!K$45</f>
        <v>799</v>
      </c>
      <c r="I62" s="135"/>
      <c r="J62" s="135"/>
      <c r="K62" s="135">
        <f>'将来負担比率（分子）の構造'!L$45</f>
        <v>676</v>
      </c>
      <c r="L62" s="135"/>
      <c r="M62" s="135"/>
      <c r="N62" s="135">
        <f>'将来負担比率（分子）の構造'!M$45</f>
        <v>638</v>
      </c>
      <c r="O62" s="135"/>
      <c r="P62" s="135"/>
    </row>
    <row r="63" spans="1:16">
      <c r="A63" s="135" t="s">
        <v>27</v>
      </c>
      <c r="B63" s="135">
        <f>'将来負担比率（分子）の構造'!I$44</f>
        <v>225</v>
      </c>
      <c r="C63" s="135"/>
      <c r="D63" s="135"/>
      <c r="E63" s="135">
        <f>'将来負担比率（分子）の構造'!J$44</f>
        <v>170</v>
      </c>
      <c r="F63" s="135"/>
      <c r="G63" s="135"/>
      <c r="H63" s="135">
        <f>'将来負担比率（分子）の構造'!K$44</f>
        <v>124</v>
      </c>
      <c r="I63" s="135"/>
      <c r="J63" s="135"/>
      <c r="K63" s="135">
        <f>'将来負担比率（分子）の構造'!L$44</f>
        <v>156</v>
      </c>
      <c r="L63" s="135"/>
      <c r="M63" s="135"/>
      <c r="N63" s="135">
        <f>'将来負担比率（分子）の構造'!M$44</f>
        <v>155</v>
      </c>
      <c r="O63" s="135"/>
      <c r="P63" s="135"/>
    </row>
    <row r="64" spans="1:16">
      <c r="A64" s="135" t="s">
        <v>26</v>
      </c>
      <c r="B64" s="135">
        <f>'将来負担比率（分子）の構造'!I$43</f>
        <v>1612</v>
      </c>
      <c r="C64" s="135"/>
      <c r="D64" s="135"/>
      <c r="E64" s="135">
        <f>'将来負担比率（分子）の構造'!J$43</f>
        <v>1960</v>
      </c>
      <c r="F64" s="135"/>
      <c r="G64" s="135"/>
      <c r="H64" s="135">
        <f>'将来負担比率（分子）の構造'!K$43</f>
        <v>2353</v>
      </c>
      <c r="I64" s="135"/>
      <c r="J64" s="135"/>
      <c r="K64" s="135">
        <f>'将来負担比率（分子）の構造'!L$43</f>
        <v>2102</v>
      </c>
      <c r="L64" s="135"/>
      <c r="M64" s="135"/>
      <c r="N64" s="135">
        <f>'将来負担比率（分子）の構造'!M$43</f>
        <v>1947</v>
      </c>
      <c r="O64" s="135"/>
      <c r="P64" s="135"/>
    </row>
    <row r="65" spans="1:16">
      <c r="A65" s="135" t="s">
        <v>25</v>
      </c>
      <c r="B65" s="135">
        <f>'将来負担比率（分子）の構造'!I$42</f>
        <v>3</v>
      </c>
      <c r="C65" s="135"/>
      <c r="D65" s="135"/>
      <c r="E65" s="135">
        <f>'将来負担比率（分子）の構造'!J$42</f>
        <v>2</v>
      </c>
      <c r="F65" s="135"/>
      <c r="G65" s="135"/>
      <c r="H65" s="135">
        <f>'将来負担比率（分子）の構造'!K$42</f>
        <v>1</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5333</v>
      </c>
      <c r="C66" s="135"/>
      <c r="D66" s="135"/>
      <c r="E66" s="135">
        <f>'将来負担比率（分子）の構造'!J$41</f>
        <v>4885</v>
      </c>
      <c r="F66" s="135"/>
      <c r="G66" s="135"/>
      <c r="H66" s="135">
        <f>'将来負担比率（分子）の構造'!K$41</f>
        <v>4604</v>
      </c>
      <c r="I66" s="135"/>
      <c r="J66" s="135"/>
      <c r="K66" s="135">
        <f>'将来負担比率（分子）の構造'!L$41</f>
        <v>4537</v>
      </c>
      <c r="L66" s="135"/>
      <c r="M66" s="135"/>
      <c r="N66" s="135">
        <f>'将来負担比率（分子）の構造'!M$41</f>
        <v>4427</v>
      </c>
      <c r="O66" s="135"/>
      <c r="P66" s="135"/>
    </row>
    <row r="67" spans="1:16">
      <c r="A67" s="135" t="s">
        <v>61</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1113131</v>
      </c>
      <c r="S5" s="613"/>
      <c r="T5" s="613"/>
      <c r="U5" s="613"/>
      <c r="V5" s="613"/>
      <c r="W5" s="613"/>
      <c r="X5" s="613"/>
      <c r="Y5" s="614"/>
      <c r="Z5" s="615">
        <v>15.9</v>
      </c>
      <c r="AA5" s="615"/>
      <c r="AB5" s="615"/>
      <c r="AC5" s="615"/>
      <c r="AD5" s="616">
        <v>1113131</v>
      </c>
      <c r="AE5" s="616"/>
      <c r="AF5" s="616"/>
      <c r="AG5" s="616"/>
      <c r="AH5" s="616"/>
      <c r="AI5" s="616"/>
      <c r="AJ5" s="616"/>
      <c r="AK5" s="616"/>
      <c r="AL5" s="617">
        <v>28.1</v>
      </c>
      <c r="AM5" s="618"/>
      <c r="AN5" s="618"/>
      <c r="AO5" s="619"/>
      <c r="AP5" s="609" t="s">
        <v>207</v>
      </c>
      <c r="AQ5" s="610"/>
      <c r="AR5" s="610"/>
      <c r="AS5" s="610"/>
      <c r="AT5" s="610"/>
      <c r="AU5" s="610"/>
      <c r="AV5" s="610"/>
      <c r="AW5" s="610"/>
      <c r="AX5" s="610"/>
      <c r="AY5" s="610"/>
      <c r="AZ5" s="610"/>
      <c r="BA5" s="610"/>
      <c r="BB5" s="610"/>
      <c r="BC5" s="610"/>
      <c r="BD5" s="610"/>
      <c r="BE5" s="610"/>
      <c r="BF5" s="611"/>
      <c r="BG5" s="623">
        <v>1113131</v>
      </c>
      <c r="BH5" s="624"/>
      <c r="BI5" s="624"/>
      <c r="BJ5" s="624"/>
      <c r="BK5" s="624"/>
      <c r="BL5" s="624"/>
      <c r="BM5" s="624"/>
      <c r="BN5" s="625"/>
      <c r="BO5" s="626">
        <v>100</v>
      </c>
      <c r="BP5" s="626"/>
      <c r="BQ5" s="626"/>
      <c r="BR5" s="626"/>
      <c r="BS5" s="627">
        <v>2660</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73301</v>
      </c>
      <c r="S6" s="624"/>
      <c r="T6" s="624"/>
      <c r="U6" s="624"/>
      <c r="V6" s="624"/>
      <c r="W6" s="624"/>
      <c r="X6" s="624"/>
      <c r="Y6" s="625"/>
      <c r="Z6" s="626">
        <v>1</v>
      </c>
      <c r="AA6" s="626"/>
      <c r="AB6" s="626"/>
      <c r="AC6" s="626"/>
      <c r="AD6" s="627">
        <v>73301</v>
      </c>
      <c r="AE6" s="627"/>
      <c r="AF6" s="627"/>
      <c r="AG6" s="627"/>
      <c r="AH6" s="627"/>
      <c r="AI6" s="627"/>
      <c r="AJ6" s="627"/>
      <c r="AK6" s="627"/>
      <c r="AL6" s="628">
        <v>1.9</v>
      </c>
      <c r="AM6" s="629"/>
      <c r="AN6" s="629"/>
      <c r="AO6" s="630"/>
      <c r="AP6" s="620" t="s">
        <v>212</v>
      </c>
      <c r="AQ6" s="621"/>
      <c r="AR6" s="621"/>
      <c r="AS6" s="621"/>
      <c r="AT6" s="621"/>
      <c r="AU6" s="621"/>
      <c r="AV6" s="621"/>
      <c r="AW6" s="621"/>
      <c r="AX6" s="621"/>
      <c r="AY6" s="621"/>
      <c r="AZ6" s="621"/>
      <c r="BA6" s="621"/>
      <c r="BB6" s="621"/>
      <c r="BC6" s="621"/>
      <c r="BD6" s="621"/>
      <c r="BE6" s="621"/>
      <c r="BF6" s="622"/>
      <c r="BG6" s="623">
        <v>1113131</v>
      </c>
      <c r="BH6" s="624"/>
      <c r="BI6" s="624"/>
      <c r="BJ6" s="624"/>
      <c r="BK6" s="624"/>
      <c r="BL6" s="624"/>
      <c r="BM6" s="624"/>
      <c r="BN6" s="625"/>
      <c r="BO6" s="626">
        <v>100</v>
      </c>
      <c r="BP6" s="626"/>
      <c r="BQ6" s="626"/>
      <c r="BR6" s="626"/>
      <c r="BS6" s="627">
        <v>2660</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77070</v>
      </c>
      <c r="CS6" s="624"/>
      <c r="CT6" s="624"/>
      <c r="CU6" s="624"/>
      <c r="CV6" s="624"/>
      <c r="CW6" s="624"/>
      <c r="CX6" s="624"/>
      <c r="CY6" s="625"/>
      <c r="CZ6" s="626">
        <v>1.2</v>
      </c>
      <c r="DA6" s="626"/>
      <c r="DB6" s="626"/>
      <c r="DC6" s="626"/>
      <c r="DD6" s="632" t="s">
        <v>214</v>
      </c>
      <c r="DE6" s="624"/>
      <c r="DF6" s="624"/>
      <c r="DG6" s="624"/>
      <c r="DH6" s="624"/>
      <c r="DI6" s="624"/>
      <c r="DJ6" s="624"/>
      <c r="DK6" s="624"/>
      <c r="DL6" s="624"/>
      <c r="DM6" s="624"/>
      <c r="DN6" s="624"/>
      <c r="DO6" s="624"/>
      <c r="DP6" s="625"/>
      <c r="DQ6" s="632">
        <v>77069</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4362</v>
      </c>
      <c r="S7" s="624"/>
      <c r="T7" s="624"/>
      <c r="U7" s="624"/>
      <c r="V7" s="624"/>
      <c r="W7" s="624"/>
      <c r="X7" s="624"/>
      <c r="Y7" s="625"/>
      <c r="Z7" s="626">
        <v>0.1</v>
      </c>
      <c r="AA7" s="626"/>
      <c r="AB7" s="626"/>
      <c r="AC7" s="626"/>
      <c r="AD7" s="627">
        <v>4362</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498127</v>
      </c>
      <c r="BH7" s="624"/>
      <c r="BI7" s="624"/>
      <c r="BJ7" s="624"/>
      <c r="BK7" s="624"/>
      <c r="BL7" s="624"/>
      <c r="BM7" s="624"/>
      <c r="BN7" s="625"/>
      <c r="BO7" s="626">
        <v>44.8</v>
      </c>
      <c r="BP7" s="626"/>
      <c r="BQ7" s="626"/>
      <c r="BR7" s="626"/>
      <c r="BS7" s="627">
        <v>2660</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1098615</v>
      </c>
      <c r="CS7" s="624"/>
      <c r="CT7" s="624"/>
      <c r="CU7" s="624"/>
      <c r="CV7" s="624"/>
      <c r="CW7" s="624"/>
      <c r="CX7" s="624"/>
      <c r="CY7" s="625"/>
      <c r="CZ7" s="626">
        <v>16.7</v>
      </c>
      <c r="DA7" s="626"/>
      <c r="DB7" s="626"/>
      <c r="DC7" s="626"/>
      <c r="DD7" s="632">
        <v>161498</v>
      </c>
      <c r="DE7" s="624"/>
      <c r="DF7" s="624"/>
      <c r="DG7" s="624"/>
      <c r="DH7" s="624"/>
      <c r="DI7" s="624"/>
      <c r="DJ7" s="624"/>
      <c r="DK7" s="624"/>
      <c r="DL7" s="624"/>
      <c r="DM7" s="624"/>
      <c r="DN7" s="624"/>
      <c r="DO7" s="624"/>
      <c r="DP7" s="625"/>
      <c r="DQ7" s="632">
        <v>803005</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6291</v>
      </c>
      <c r="S8" s="624"/>
      <c r="T8" s="624"/>
      <c r="U8" s="624"/>
      <c r="V8" s="624"/>
      <c r="W8" s="624"/>
      <c r="X8" s="624"/>
      <c r="Y8" s="625"/>
      <c r="Z8" s="626">
        <v>0.1</v>
      </c>
      <c r="AA8" s="626"/>
      <c r="AB8" s="626"/>
      <c r="AC8" s="626"/>
      <c r="AD8" s="627">
        <v>6291</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20404</v>
      </c>
      <c r="BH8" s="624"/>
      <c r="BI8" s="624"/>
      <c r="BJ8" s="624"/>
      <c r="BK8" s="624"/>
      <c r="BL8" s="624"/>
      <c r="BM8" s="624"/>
      <c r="BN8" s="625"/>
      <c r="BO8" s="626">
        <v>1.8</v>
      </c>
      <c r="BP8" s="626"/>
      <c r="BQ8" s="626"/>
      <c r="BR8" s="626"/>
      <c r="BS8" s="632" t="s">
        <v>110</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2114196</v>
      </c>
      <c r="CS8" s="624"/>
      <c r="CT8" s="624"/>
      <c r="CU8" s="624"/>
      <c r="CV8" s="624"/>
      <c r="CW8" s="624"/>
      <c r="CX8" s="624"/>
      <c r="CY8" s="625"/>
      <c r="CZ8" s="626">
        <v>32.1</v>
      </c>
      <c r="DA8" s="626"/>
      <c r="DB8" s="626"/>
      <c r="DC8" s="626"/>
      <c r="DD8" s="632">
        <v>16275</v>
      </c>
      <c r="DE8" s="624"/>
      <c r="DF8" s="624"/>
      <c r="DG8" s="624"/>
      <c r="DH8" s="624"/>
      <c r="DI8" s="624"/>
      <c r="DJ8" s="624"/>
      <c r="DK8" s="624"/>
      <c r="DL8" s="624"/>
      <c r="DM8" s="624"/>
      <c r="DN8" s="624"/>
      <c r="DO8" s="624"/>
      <c r="DP8" s="625"/>
      <c r="DQ8" s="632">
        <v>1214846</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5363</v>
      </c>
      <c r="S9" s="624"/>
      <c r="T9" s="624"/>
      <c r="U9" s="624"/>
      <c r="V9" s="624"/>
      <c r="W9" s="624"/>
      <c r="X9" s="624"/>
      <c r="Y9" s="625"/>
      <c r="Z9" s="626">
        <v>0.1</v>
      </c>
      <c r="AA9" s="626"/>
      <c r="AB9" s="626"/>
      <c r="AC9" s="626"/>
      <c r="AD9" s="627">
        <v>5363</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421441</v>
      </c>
      <c r="BH9" s="624"/>
      <c r="BI9" s="624"/>
      <c r="BJ9" s="624"/>
      <c r="BK9" s="624"/>
      <c r="BL9" s="624"/>
      <c r="BM9" s="624"/>
      <c r="BN9" s="625"/>
      <c r="BO9" s="626">
        <v>37.9</v>
      </c>
      <c r="BP9" s="626"/>
      <c r="BQ9" s="626"/>
      <c r="BR9" s="626"/>
      <c r="BS9" s="632" t="s">
        <v>110</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592495</v>
      </c>
      <c r="CS9" s="624"/>
      <c r="CT9" s="624"/>
      <c r="CU9" s="624"/>
      <c r="CV9" s="624"/>
      <c r="CW9" s="624"/>
      <c r="CX9" s="624"/>
      <c r="CY9" s="625"/>
      <c r="CZ9" s="626">
        <v>9</v>
      </c>
      <c r="DA9" s="626"/>
      <c r="DB9" s="626"/>
      <c r="DC9" s="626"/>
      <c r="DD9" s="632">
        <v>27756</v>
      </c>
      <c r="DE9" s="624"/>
      <c r="DF9" s="624"/>
      <c r="DG9" s="624"/>
      <c r="DH9" s="624"/>
      <c r="DI9" s="624"/>
      <c r="DJ9" s="624"/>
      <c r="DK9" s="624"/>
      <c r="DL9" s="624"/>
      <c r="DM9" s="624"/>
      <c r="DN9" s="624"/>
      <c r="DO9" s="624"/>
      <c r="DP9" s="625"/>
      <c r="DQ9" s="632">
        <v>569589</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240433</v>
      </c>
      <c r="S10" s="624"/>
      <c r="T10" s="624"/>
      <c r="U10" s="624"/>
      <c r="V10" s="624"/>
      <c r="W10" s="624"/>
      <c r="X10" s="624"/>
      <c r="Y10" s="625"/>
      <c r="Z10" s="626">
        <v>3.4</v>
      </c>
      <c r="AA10" s="626"/>
      <c r="AB10" s="626"/>
      <c r="AC10" s="626"/>
      <c r="AD10" s="627">
        <v>240433</v>
      </c>
      <c r="AE10" s="627"/>
      <c r="AF10" s="627"/>
      <c r="AG10" s="627"/>
      <c r="AH10" s="627"/>
      <c r="AI10" s="627"/>
      <c r="AJ10" s="627"/>
      <c r="AK10" s="627"/>
      <c r="AL10" s="628">
        <v>6.1</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20158</v>
      </c>
      <c r="BH10" s="624"/>
      <c r="BI10" s="624"/>
      <c r="BJ10" s="624"/>
      <c r="BK10" s="624"/>
      <c r="BL10" s="624"/>
      <c r="BM10" s="624"/>
      <c r="BN10" s="625"/>
      <c r="BO10" s="626">
        <v>1.8</v>
      </c>
      <c r="BP10" s="626"/>
      <c r="BQ10" s="626"/>
      <c r="BR10" s="626"/>
      <c r="BS10" s="632" t="s">
        <v>110</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110</v>
      </c>
      <c r="CS10" s="624"/>
      <c r="CT10" s="624"/>
      <c r="CU10" s="624"/>
      <c r="CV10" s="624"/>
      <c r="CW10" s="624"/>
      <c r="CX10" s="624"/>
      <c r="CY10" s="625"/>
      <c r="CZ10" s="626" t="s">
        <v>110</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36124</v>
      </c>
      <c r="BH11" s="624"/>
      <c r="BI11" s="624"/>
      <c r="BJ11" s="624"/>
      <c r="BK11" s="624"/>
      <c r="BL11" s="624"/>
      <c r="BM11" s="624"/>
      <c r="BN11" s="625"/>
      <c r="BO11" s="626">
        <v>3.2</v>
      </c>
      <c r="BP11" s="626"/>
      <c r="BQ11" s="626"/>
      <c r="BR11" s="626"/>
      <c r="BS11" s="632">
        <v>2660</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348854</v>
      </c>
      <c r="CS11" s="624"/>
      <c r="CT11" s="624"/>
      <c r="CU11" s="624"/>
      <c r="CV11" s="624"/>
      <c r="CW11" s="624"/>
      <c r="CX11" s="624"/>
      <c r="CY11" s="625"/>
      <c r="CZ11" s="626">
        <v>5.3</v>
      </c>
      <c r="DA11" s="626"/>
      <c r="DB11" s="626"/>
      <c r="DC11" s="626"/>
      <c r="DD11" s="632">
        <v>121951</v>
      </c>
      <c r="DE11" s="624"/>
      <c r="DF11" s="624"/>
      <c r="DG11" s="624"/>
      <c r="DH11" s="624"/>
      <c r="DI11" s="624"/>
      <c r="DJ11" s="624"/>
      <c r="DK11" s="624"/>
      <c r="DL11" s="624"/>
      <c r="DM11" s="624"/>
      <c r="DN11" s="624"/>
      <c r="DO11" s="624"/>
      <c r="DP11" s="625"/>
      <c r="DQ11" s="632">
        <v>233964</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491839</v>
      </c>
      <c r="BH12" s="624"/>
      <c r="BI12" s="624"/>
      <c r="BJ12" s="624"/>
      <c r="BK12" s="624"/>
      <c r="BL12" s="624"/>
      <c r="BM12" s="624"/>
      <c r="BN12" s="625"/>
      <c r="BO12" s="626">
        <v>44.2</v>
      </c>
      <c r="BP12" s="626"/>
      <c r="BQ12" s="626"/>
      <c r="BR12" s="626"/>
      <c r="BS12" s="632" t="s">
        <v>110</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154959</v>
      </c>
      <c r="CS12" s="624"/>
      <c r="CT12" s="624"/>
      <c r="CU12" s="624"/>
      <c r="CV12" s="624"/>
      <c r="CW12" s="624"/>
      <c r="CX12" s="624"/>
      <c r="CY12" s="625"/>
      <c r="CZ12" s="626">
        <v>2.4</v>
      </c>
      <c r="DA12" s="626"/>
      <c r="DB12" s="626"/>
      <c r="DC12" s="626"/>
      <c r="DD12" s="632">
        <v>60476</v>
      </c>
      <c r="DE12" s="624"/>
      <c r="DF12" s="624"/>
      <c r="DG12" s="624"/>
      <c r="DH12" s="624"/>
      <c r="DI12" s="624"/>
      <c r="DJ12" s="624"/>
      <c r="DK12" s="624"/>
      <c r="DL12" s="624"/>
      <c r="DM12" s="624"/>
      <c r="DN12" s="624"/>
      <c r="DO12" s="624"/>
      <c r="DP12" s="625"/>
      <c r="DQ12" s="632">
        <v>130191</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9642</v>
      </c>
      <c r="S13" s="624"/>
      <c r="T13" s="624"/>
      <c r="U13" s="624"/>
      <c r="V13" s="624"/>
      <c r="W13" s="624"/>
      <c r="X13" s="624"/>
      <c r="Y13" s="625"/>
      <c r="Z13" s="626">
        <v>0.1</v>
      </c>
      <c r="AA13" s="626"/>
      <c r="AB13" s="626"/>
      <c r="AC13" s="626"/>
      <c r="AD13" s="627">
        <v>9642</v>
      </c>
      <c r="AE13" s="627"/>
      <c r="AF13" s="627"/>
      <c r="AG13" s="627"/>
      <c r="AH13" s="627"/>
      <c r="AI13" s="627"/>
      <c r="AJ13" s="627"/>
      <c r="AK13" s="627"/>
      <c r="AL13" s="628">
        <v>0.2</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489797</v>
      </c>
      <c r="BH13" s="624"/>
      <c r="BI13" s="624"/>
      <c r="BJ13" s="624"/>
      <c r="BK13" s="624"/>
      <c r="BL13" s="624"/>
      <c r="BM13" s="624"/>
      <c r="BN13" s="625"/>
      <c r="BO13" s="626">
        <v>44</v>
      </c>
      <c r="BP13" s="626"/>
      <c r="BQ13" s="626"/>
      <c r="BR13" s="626"/>
      <c r="BS13" s="632" t="s">
        <v>110</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555515</v>
      </c>
      <c r="CS13" s="624"/>
      <c r="CT13" s="624"/>
      <c r="CU13" s="624"/>
      <c r="CV13" s="624"/>
      <c r="CW13" s="624"/>
      <c r="CX13" s="624"/>
      <c r="CY13" s="625"/>
      <c r="CZ13" s="626">
        <v>8.4</v>
      </c>
      <c r="DA13" s="626"/>
      <c r="DB13" s="626"/>
      <c r="DC13" s="626"/>
      <c r="DD13" s="632">
        <v>481179</v>
      </c>
      <c r="DE13" s="624"/>
      <c r="DF13" s="624"/>
      <c r="DG13" s="624"/>
      <c r="DH13" s="624"/>
      <c r="DI13" s="624"/>
      <c r="DJ13" s="624"/>
      <c r="DK13" s="624"/>
      <c r="DL13" s="624"/>
      <c r="DM13" s="624"/>
      <c r="DN13" s="624"/>
      <c r="DO13" s="624"/>
      <c r="DP13" s="625"/>
      <c r="DQ13" s="632">
        <v>251504</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43352</v>
      </c>
      <c r="BH14" s="624"/>
      <c r="BI14" s="624"/>
      <c r="BJ14" s="624"/>
      <c r="BK14" s="624"/>
      <c r="BL14" s="624"/>
      <c r="BM14" s="624"/>
      <c r="BN14" s="625"/>
      <c r="BO14" s="626">
        <v>3.9</v>
      </c>
      <c r="BP14" s="626"/>
      <c r="BQ14" s="626"/>
      <c r="BR14" s="626"/>
      <c r="BS14" s="632" t="s">
        <v>110</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310468</v>
      </c>
      <c r="CS14" s="624"/>
      <c r="CT14" s="624"/>
      <c r="CU14" s="624"/>
      <c r="CV14" s="624"/>
      <c r="CW14" s="624"/>
      <c r="CX14" s="624"/>
      <c r="CY14" s="625"/>
      <c r="CZ14" s="626">
        <v>4.7</v>
      </c>
      <c r="DA14" s="626"/>
      <c r="DB14" s="626"/>
      <c r="DC14" s="626"/>
      <c r="DD14" s="632">
        <v>49676</v>
      </c>
      <c r="DE14" s="624"/>
      <c r="DF14" s="624"/>
      <c r="DG14" s="624"/>
      <c r="DH14" s="624"/>
      <c r="DI14" s="624"/>
      <c r="DJ14" s="624"/>
      <c r="DK14" s="624"/>
      <c r="DL14" s="624"/>
      <c r="DM14" s="624"/>
      <c r="DN14" s="624"/>
      <c r="DO14" s="624"/>
      <c r="DP14" s="625"/>
      <c r="DQ14" s="632">
        <v>264707</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4297</v>
      </c>
      <c r="S15" s="624"/>
      <c r="T15" s="624"/>
      <c r="U15" s="624"/>
      <c r="V15" s="624"/>
      <c r="W15" s="624"/>
      <c r="X15" s="624"/>
      <c r="Y15" s="625"/>
      <c r="Z15" s="626">
        <v>0.1</v>
      </c>
      <c r="AA15" s="626"/>
      <c r="AB15" s="626"/>
      <c r="AC15" s="626"/>
      <c r="AD15" s="627">
        <v>4297</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79331</v>
      </c>
      <c r="BH15" s="624"/>
      <c r="BI15" s="624"/>
      <c r="BJ15" s="624"/>
      <c r="BK15" s="624"/>
      <c r="BL15" s="624"/>
      <c r="BM15" s="624"/>
      <c r="BN15" s="625"/>
      <c r="BO15" s="626">
        <v>7.1</v>
      </c>
      <c r="BP15" s="626"/>
      <c r="BQ15" s="626"/>
      <c r="BR15" s="626"/>
      <c r="BS15" s="632" t="s">
        <v>110</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586232</v>
      </c>
      <c r="CS15" s="624"/>
      <c r="CT15" s="624"/>
      <c r="CU15" s="624"/>
      <c r="CV15" s="624"/>
      <c r="CW15" s="624"/>
      <c r="CX15" s="624"/>
      <c r="CY15" s="625"/>
      <c r="CZ15" s="626">
        <v>8.9</v>
      </c>
      <c r="DA15" s="626"/>
      <c r="DB15" s="626"/>
      <c r="DC15" s="626"/>
      <c r="DD15" s="632">
        <v>113418</v>
      </c>
      <c r="DE15" s="624"/>
      <c r="DF15" s="624"/>
      <c r="DG15" s="624"/>
      <c r="DH15" s="624"/>
      <c r="DI15" s="624"/>
      <c r="DJ15" s="624"/>
      <c r="DK15" s="624"/>
      <c r="DL15" s="624"/>
      <c r="DM15" s="624"/>
      <c r="DN15" s="624"/>
      <c r="DO15" s="624"/>
      <c r="DP15" s="625"/>
      <c r="DQ15" s="632">
        <v>407073</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2825186</v>
      </c>
      <c r="S16" s="624"/>
      <c r="T16" s="624"/>
      <c r="U16" s="624"/>
      <c r="V16" s="624"/>
      <c r="W16" s="624"/>
      <c r="X16" s="624"/>
      <c r="Y16" s="625"/>
      <c r="Z16" s="626">
        <v>40.299999999999997</v>
      </c>
      <c r="AA16" s="626"/>
      <c r="AB16" s="626"/>
      <c r="AC16" s="626"/>
      <c r="AD16" s="627">
        <v>2497326</v>
      </c>
      <c r="AE16" s="627"/>
      <c r="AF16" s="627"/>
      <c r="AG16" s="627"/>
      <c r="AH16" s="627"/>
      <c r="AI16" s="627"/>
      <c r="AJ16" s="627"/>
      <c r="AK16" s="627"/>
      <c r="AL16" s="628">
        <v>63.1</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v>482</v>
      </c>
      <c r="BH16" s="624"/>
      <c r="BI16" s="624"/>
      <c r="BJ16" s="624"/>
      <c r="BK16" s="624"/>
      <c r="BL16" s="624"/>
      <c r="BM16" s="624"/>
      <c r="BN16" s="625"/>
      <c r="BO16" s="626">
        <v>0</v>
      </c>
      <c r="BP16" s="626"/>
      <c r="BQ16" s="626"/>
      <c r="BR16" s="626"/>
      <c r="BS16" s="632" t="s">
        <v>110</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111643</v>
      </c>
      <c r="CS16" s="624"/>
      <c r="CT16" s="624"/>
      <c r="CU16" s="624"/>
      <c r="CV16" s="624"/>
      <c r="CW16" s="624"/>
      <c r="CX16" s="624"/>
      <c r="CY16" s="625"/>
      <c r="CZ16" s="626">
        <v>1.7</v>
      </c>
      <c r="DA16" s="626"/>
      <c r="DB16" s="626"/>
      <c r="DC16" s="626"/>
      <c r="DD16" s="632" t="s">
        <v>110</v>
      </c>
      <c r="DE16" s="624"/>
      <c r="DF16" s="624"/>
      <c r="DG16" s="624"/>
      <c r="DH16" s="624"/>
      <c r="DI16" s="624"/>
      <c r="DJ16" s="624"/>
      <c r="DK16" s="624"/>
      <c r="DL16" s="624"/>
      <c r="DM16" s="624"/>
      <c r="DN16" s="624"/>
      <c r="DO16" s="624"/>
      <c r="DP16" s="625"/>
      <c r="DQ16" s="632">
        <v>29834</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2497326</v>
      </c>
      <c r="S17" s="624"/>
      <c r="T17" s="624"/>
      <c r="U17" s="624"/>
      <c r="V17" s="624"/>
      <c r="W17" s="624"/>
      <c r="X17" s="624"/>
      <c r="Y17" s="625"/>
      <c r="Z17" s="626">
        <v>35.6</v>
      </c>
      <c r="AA17" s="626"/>
      <c r="AB17" s="626"/>
      <c r="AC17" s="626"/>
      <c r="AD17" s="627">
        <v>2497326</v>
      </c>
      <c r="AE17" s="627"/>
      <c r="AF17" s="627"/>
      <c r="AG17" s="627"/>
      <c r="AH17" s="627"/>
      <c r="AI17" s="627"/>
      <c r="AJ17" s="627"/>
      <c r="AK17" s="627"/>
      <c r="AL17" s="628">
        <v>63.1</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627377</v>
      </c>
      <c r="CS17" s="624"/>
      <c r="CT17" s="624"/>
      <c r="CU17" s="624"/>
      <c r="CV17" s="624"/>
      <c r="CW17" s="624"/>
      <c r="CX17" s="624"/>
      <c r="CY17" s="625"/>
      <c r="CZ17" s="626">
        <v>9.5</v>
      </c>
      <c r="DA17" s="626"/>
      <c r="DB17" s="626"/>
      <c r="DC17" s="626"/>
      <c r="DD17" s="632" t="s">
        <v>110</v>
      </c>
      <c r="DE17" s="624"/>
      <c r="DF17" s="624"/>
      <c r="DG17" s="624"/>
      <c r="DH17" s="624"/>
      <c r="DI17" s="624"/>
      <c r="DJ17" s="624"/>
      <c r="DK17" s="624"/>
      <c r="DL17" s="624"/>
      <c r="DM17" s="624"/>
      <c r="DN17" s="624"/>
      <c r="DO17" s="624"/>
      <c r="DP17" s="625"/>
      <c r="DQ17" s="632">
        <v>596728</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327860</v>
      </c>
      <c r="S18" s="624"/>
      <c r="T18" s="624"/>
      <c r="U18" s="624"/>
      <c r="V18" s="624"/>
      <c r="W18" s="624"/>
      <c r="X18" s="624"/>
      <c r="Y18" s="625"/>
      <c r="Z18" s="626">
        <v>4.7</v>
      </c>
      <c r="AA18" s="626"/>
      <c r="AB18" s="626"/>
      <c r="AC18" s="626"/>
      <c r="AD18" s="627" t="s">
        <v>110</v>
      </c>
      <c r="AE18" s="627"/>
      <c r="AF18" s="627"/>
      <c r="AG18" s="627"/>
      <c r="AH18" s="627"/>
      <c r="AI18" s="627"/>
      <c r="AJ18" s="627"/>
      <c r="AK18" s="627"/>
      <c r="AL18" s="628" t="s">
        <v>110</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110</v>
      </c>
      <c r="BH19" s="624"/>
      <c r="BI19" s="624"/>
      <c r="BJ19" s="624"/>
      <c r="BK19" s="624"/>
      <c r="BL19" s="624"/>
      <c r="BM19" s="624"/>
      <c r="BN19" s="625"/>
      <c r="BO19" s="626" t="s">
        <v>110</v>
      </c>
      <c r="BP19" s="626"/>
      <c r="BQ19" s="626"/>
      <c r="BR19" s="626"/>
      <c r="BS19" s="632" t="s">
        <v>110</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4282006</v>
      </c>
      <c r="S20" s="624"/>
      <c r="T20" s="624"/>
      <c r="U20" s="624"/>
      <c r="V20" s="624"/>
      <c r="W20" s="624"/>
      <c r="X20" s="624"/>
      <c r="Y20" s="625"/>
      <c r="Z20" s="626">
        <v>61.1</v>
      </c>
      <c r="AA20" s="626"/>
      <c r="AB20" s="626"/>
      <c r="AC20" s="626"/>
      <c r="AD20" s="627">
        <v>3954146</v>
      </c>
      <c r="AE20" s="627"/>
      <c r="AF20" s="627"/>
      <c r="AG20" s="627"/>
      <c r="AH20" s="627"/>
      <c r="AI20" s="627"/>
      <c r="AJ20" s="627"/>
      <c r="AK20" s="627"/>
      <c r="AL20" s="628">
        <v>99.9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110</v>
      </c>
      <c r="BH20" s="624"/>
      <c r="BI20" s="624"/>
      <c r="BJ20" s="624"/>
      <c r="BK20" s="624"/>
      <c r="BL20" s="624"/>
      <c r="BM20" s="624"/>
      <c r="BN20" s="625"/>
      <c r="BO20" s="626" t="s">
        <v>110</v>
      </c>
      <c r="BP20" s="626"/>
      <c r="BQ20" s="626"/>
      <c r="BR20" s="626"/>
      <c r="BS20" s="632" t="s">
        <v>110</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6577424</v>
      </c>
      <c r="CS20" s="624"/>
      <c r="CT20" s="624"/>
      <c r="CU20" s="624"/>
      <c r="CV20" s="624"/>
      <c r="CW20" s="624"/>
      <c r="CX20" s="624"/>
      <c r="CY20" s="625"/>
      <c r="CZ20" s="626">
        <v>100</v>
      </c>
      <c r="DA20" s="626"/>
      <c r="DB20" s="626"/>
      <c r="DC20" s="626"/>
      <c r="DD20" s="632">
        <v>1032229</v>
      </c>
      <c r="DE20" s="624"/>
      <c r="DF20" s="624"/>
      <c r="DG20" s="624"/>
      <c r="DH20" s="624"/>
      <c r="DI20" s="624"/>
      <c r="DJ20" s="624"/>
      <c r="DK20" s="624"/>
      <c r="DL20" s="624"/>
      <c r="DM20" s="624"/>
      <c r="DN20" s="624"/>
      <c r="DO20" s="624"/>
      <c r="DP20" s="625"/>
      <c r="DQ20" s="632">
        <v>4578510</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1008</v>
      </c>
      <c r="S21" s="624"/>
      <c r="T21" s="624"/>
      <c r="U21" s="624"/>
      <c r="V21" s="624"/>
      <c r="W21" s="624"/>
      <c r="X21" s="624"/>
      <c r="Y21" s="625"/>
      <c r="Z21" s="626">
        <v>0</v>
      </c>
      <c r="AA21" s="626"/>
      <c r="AB21" s="626"/>
      <c r="AC21" s="626"/>
      <c r="AD21" s="627">
        <v>1008</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110</v>
      </c>
      <c r="BH21" s="624"/>
      <c r="BI21" s="624"/>
      <c r="BJ21" s="624"/>
      <c r="BK21" s="624"/>
      <c r="BL21" s="624"/>
      <c r="BM21" s="624"/>
      <c r="BN21" s="625"/>
      <c r="BO21" s="626" t="s">
        <v>110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99873</v>
      </c>
      <c r="S22" s="624"/>
      <c r="T22" s="624"/>
      <c r="U22" s="624"/>
      <c r="V22" s="624"/>
      <c r="W22" s="624"/>
      <c r="X22" s="624"/>
      <c r="Y22" s="625"/>
      <c r="Z22" s="626">
        <v>1.4</v>
      </c>
      <c r="AA22" s="626"/>
      <c r="AB22" s="626"/>
      <c r="AC22" s="626"/>
      <c r="AD22" s="627" t="s">
        <v>110</v>
      </c>
      <c r="AE22" s="627"/>
      <c r="AF22" s="627"/>
      <c r="AG22" s="627"/>
      <c r="AH22" s="627"/>
      <c r="AI22" s="627"/>
      <c r="AJ22" s="627"/>
      <c r="AK22" s="627"/>
      <c r="AL22" s="628" t="s">
        <v>110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84955</v>
      </c>
      <c r="S23" s="624"/>
      <c r="T23" s="624"/>
      <c r="U23" s="624"/>
      <c r="V23" s="624"/>
      <c r="W23" s="624"/>
      <c r="X23" s="624"/>
      <c r="Y23" s="625"/>
      <c r="Z23" s="626">
        <v>1.2</v>
      </c>
      <c r="AA23" s="626"/>
      <c r="AB23" s="626"/>
      <c r="AC23" s="626"/>
      <c r="AD23" s="627" t="s">
        <v>110</v>
      </c>
      <c r="AE23" s="627"/>
      <c r="AF23" s="627"/>
      <c r="AG23" s="627"/>
      <c r="AH23" s="627"/>
      <c r="AI23" s="627"/>
      <c r="AJ23" s="627"/>
      <c r="AK23" s="627"/>
      <c r="AL23" s="628" t="s">
        <v>110</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6961</v>
      </c>
      <c r="S24" s="624"/>
      <c r="T24" s="624"/>
      <c r="U24" s="624"/>
      <c r="V24" s="624"/>
      <c r="W24" s="624"/>
      <c r="X24" s="624"/>
      <c r="Y24" s="625"/>
      <c r="Z24" s="626">
        <v>0.1</v>
      </c>
      <c r="AA24" s="626"/>
      <c r="AB24" s="626"/>
      <c r="AC24" s="626"/>
      <c r="AD24" s="627" t="s">
        <v>110</v>
      </c>
      <c r="AE24" s="627"/>
      <c r="AF24" s="627"/>
      <c r="AG24" s="627"/>
      <c r="AH24" s="627"/>
      <c r="AI24" s="627"/>
      <c r="AJ24" s="627"/>
      <c r="AK24" s="627"/>
      <c r="AL24" s="628" t="s">
        <v>110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2556800</v>
      </c>
      <c r="CS24" s="613"/>
      <c r="CT24" s="613"/>
      <c r="CU24" s="613"/>
      <c r="CV24" s="613"/>
      <c r="CW24" s="613"/>
      <c r="CX24" s="613"/>
      <c r="CY24" s="614"/>
      <c r="CZ24" s="650">
        <v>38.9</v>
      </c>
      <c r="DA24" s="651"/>
      <c r="DB24" s="651"/>
      <c r="DC24" s="652"/>
      <c r="DD24" s="649">
        <v>1758536</v>
      </c>
      <c r="DE24" s="613"/>
      <c r="DF24" s="613"/>
      <c r="DG24" s="613"/>
      <c r="DH24" s="613"/>
      <c r="DI24" s="613"/>
      <c r="DJ24" s="613"/>
      <c r="DK24" s="614"/>
      <c r="DL24" s="649">
        <v>1757977</v>
      </c>
      <c r="DM24" s="613"/>
      <c r="DN24" s="613"/>
      <c r="DO24" s="613"/>
      <c r="DP24" s="613"/>
      <c r="DQ24" s="613"/>
      <c r="DR24" s="613"/>
      <c r="DS24" s="613"/>
      <c r="DT24" s="613"/>
      <c r="DU24" s="613"/>
      <c r="DV24" s="614"/>
      <c r="DW24" s="617">
        <v>42.1</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850577</v>
      </c>
      <c r="S25" s="624"/>
      <c r="T25" s="624"/>
      <c r="U25" s="624"/>
      <c r="V25" s="624"/>
      <c r="W25" s="624"/>
      <c r="X25" s="624"/>
      <c r="Y25" s="625"/>
      <c r="Z25" s="626">
        <v>12.1</v>
      </c>
      <c r="AA25" s="626"/>
      <c r="AB25" s="626"/>
      <c r="AC25" s="626"/>
      <c r="AD25" s="627" t="s">
        <v>110</v>
      </c>
      <c r="AE25" s="627"/>
      <c r="AF25" s="627"/>
      <c r="AG25" s="627"/>
      <c r="AH25" s="627"/>
      <c r="AI25" s="627"/>
      <c r="AJ25" s="627"/>
      <c r="AK25" s="627"/>
      <c r="AL25" s="628" t="s">
        <v>110</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950753</v>
      </c>
      <c r="CS25" s="655"/>
      <c r="CT25" s="655"/>
      <c r="CU25" s="655"/>
      <c r="CV25" s="655"/>
      <c r="CW25" s="655"/>
      <c r="CX25" s="655"/>
      <c r="CY25" s="656"/>
      <c r="CZ25" s="657">
        <v>14.5</v>
      </c>
      <c r="DA25" s="658"/>
      <c r="DB25" s="658"/>
      <c r="DC25" s="659"/>
      <c r="DD25" s="632">
        <v>899471</v>
      </c>
      <c r="DE25" s="655"/>
      <c r="DF25" s="655"/>
      <c r="DG25" s="655"/>
      <c r="DH25" s="655"/>
      <c r="DI25" s="655"/>
      <c r="DJ25" s="655"/>
      <c r="DK25" s="656"/>
      <c r="DL25" s="632">
        <v>898912</v>
      </c>
      <c r="DM25" s="655"/>
      <c r="DN25" s="655"/>
      <c r="DO25" s="655"/>
      <c r="DP25" s="655"/>
      <c r="DQ25" s="655"/>
      <c r="DR25" s="655"/>
      <c r="DS25" s="655"/>
      <c r="DT25" s="655"/>
      <c r="DU25" s="655"/>
      <c r="DV25" s="656"/>
      <c r="DW25" s="628">
        <v>21.5</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586066</v>
      </c>
      <c r="CS26" s="624"/>
      <c r="CT26" s="624"/>
      <c r="CU26" s="624"/>
      <c r="CV26" s="624"/>
      <c r="CW26" s="624"/>
      <c r="CX26" s="624"/>
      <c r="CY26" s="625"/>
      <c r="CZ26" s="657">
        <v>8.9</v>
      </c>
      <c r="DA26" s="658"/>
      <c r="DB26" s="658"/>
      <c r="DC26" s="659"/>
      <c r="DD26" s="632">
        <v>542222</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704138</v>
      </c>
      <c r="S27" s="624"/>
      <c r="T27" s="624"/>
      <c r="U27" s="624"/>
      <c r="V27" s="624"/>
      <c r="W27" s="624"/>
      <c r="X27" s="624"/>
      <c r="Y27" s="625"/>
      <c r="Z27" s="626">
        <v>10</v>
      </c>
      <c r="AA27" s="626"/>
      <c r="AB27" s="626"/>
      <c r="AC27" s="626"/>
      <c r="AD27" s="627" t="s">
        <v>110</v>
      </c>
      <c r="AE27" s="627"/>
      <c r="AF27" s="627"/>
      <c r="AG27" s="627"/>
      <c r="AH27" s="627"/>
      <c r="AI27" s="627"/>
      <c r="AJ27" s="627"/>
      <c r="AK27" s="627"/>
      <c r="AL27" s="628" t="s">
        <v>110</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1113131</v>
      </c>
      <c r="BH27" s="624"/>
      <c r="BI27" s="624"/>
      <c r="BJ27" s="624"/>
      <c r="BK27" s="624"/>
      <c r="BL27" s="624"/>
      <c r="BM27" s="624"/>
      <c r="BN27" s="625"/>
      <c r="BO27" s="626">
        <v>100</v>
      </c>
      <c r="BP27" s="626"/>
      <c r="BQ27" s="626"/>
      <c r="BR27" s="626"/>
      <c r="BS27" s="632">
        <v>2660</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978670</v>
      </c>
      <c r="CS27" s="655"/>
      <c r="CT27" s="655"/>
      <c r="CU27" s="655"/>
      <c r="CV27" s="655"/>
      <c r="CW27" s="655"/>
      <c r="CX27" s="655"/>
      <c r="CY27" s="656"/>
      <c r="CZ27" s="657">
        <v>14.9</v>
      </c>
      <c r="DA27" s="658"/>
      <c r="DB27" s="658"/>
      <c r="DC27" s="659"/>
      <c r="DD27" s="632">
        <v>262337</v>
      </c>
      <c r="DE27" s="655"/>
      <c r="DF27" s="655"/>
      <c r="DG27" s="655"/>
      <c r="DH27" s="655"/>
      <c r="DI27" s="655"/>
      <c r="DJ27" s="655"/>
      <c r="DK27" s="656"/>
      <c r="DL27" s="632">
        <v>262337</v>
      </c>
      <c r="DM27" s="655"/>
      <c r="DN27" s="655"/>
      <c r="DO27" s="655"/>
      <c r="DP27" s="655"/>
      <c r="DQ27" s="655"/>
      <c r="DR27" s="655"/>
      <c r="DS27" s="655"/>
      <c r="DT27" s="655"/>
      <c r="DU27" s="655"/>
      <c r="DV27" s="656"/>
      <c r="DW27" s="628">
        <v>6.3</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26823</v>
      </c>
      <c r="S28" s="624"/>
      <c r="T28" s="624"/>
      <c r="U28" s="624"/>
      <c r="V28" s="624"/>
      <c r="W28" s="624"/>
      <c r="X28" s="624"/>
      <c r="Y28" s="625"/>
      <c r="Z28" s="626">
        <v>0.4</v>
      </c>
      <c r="AA28" s="626"/>
      <c r="AB28" s="626"/>
      <c r="AC28" s="626"/>
      <c r="AD28" s="627" t="s">
        <v>110</v>
      </c>
      <c r="AE28" s="627"/>
      <c r="AF28" s="627"/>
      <c r="AG28" s="627"/>
      <c r="AH28" s="627"/>
      <c r="AI28" s="627"/>
      <c r="AJ28" s="627"/>
      <c r="AK28" s="627"/>
      <c r="AL28" s="628" t="s">
        <v>110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627377</v>
      </c>
      <c r="CS28" s="624"/>
      <c r="CT28" s="624"/>
      <c r="CU28" s="624"/>
      <c r="CV28" s="624"/>
      <c r="CW28" s="624"/>
      <c r="CX28" s="624"/>
      <c r="CY28" s="625"/>
      <c r="CZ28" s="657">
        <v>9.5</v>
      </c>
      <c r="DA28" s="658"/>
      <c r="DB28" s="658"/>
      <c r="DC28" s="659"/>
      <c r="DD28" s="632">
        <v>596728</v>
      </c>
      <c r="DE28" s="624"/>
      <c r="DF28" s="624"/>
      <c r="DG28" s="624"/>
      <c r="DH28" s="624"/>
      <c r="DI28" s="624"/>
      <c r="DJ28" s="624"/>
      <c r="DK28" s="625"/>
      <c r="DL28" s="632">
        <v>596728</v>
      </c>
      <c r="DM28" s="624"/>
      <c r="DN28" s="624"/>
      <c r="DO28" s="624"/>
      <c r="DP28" s="624"/>
      <c r="DQ28" s="624"/>
      <c r="DR28" s="624"/>
      <c r="DS28" s="624"/>
      <c r="DT28" s="624"/>
      <c r="DU28" s="624"/>
      <c r="DV28" s="625"/>
      <c r="DW28" s="628">
        <v>14.3</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30751</v>
      </c>
      <c r="S29" s="624"/>
      <c r="T29" s="624"/>
      <c r="U29" s="624"/>
      <c r="V29" s="624"/>
      <c r="W29" s="624"/>
      <c r="X29" s="624"/>
      <c r="Y29" s="625"/>
      <c r="Z29" s="626">
        <v>0.4</v>
      </c>
      <c r="AA29" s="626"/>
      <c r="AB29" s="626"/>
      <c r="AC29" s="626"/>
      <c r="AD29" s="627" t="s">
        <v>110</v>
      </c>
      <c r="AE29" s="627"/>
      <c r="AF29" s="627"/>
      <c r="AG29" s="627"/>
      <c r="AH29" s="627"/>
      <c r="AI29" s="627"/>
      <c r="AJ29" s="627"/>
      <c r="AK29" s="627"/>
      <c r="AL29" s="628" t="s">
        <v>110</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627377</v>
      </c>
      <c r="CS29" s="655"/>
      <c r="CT29" s="655"/>
      <c r="CU29" s="655"/>
      <c r="CV29" s="655"/>
      <c r="CW29" s="655"/>
      <c r="CX29" s="655"/>
      <c r="CY29" s="656"/>
      <c r="CZ29" s="657">
        <v>9.5</v>
      </c>
      <c r="DA29" s="658"/>
      <c r="DB29" s="658"/>
      <c r="DC29" s="659"/>
      <c r="DD29" s="632">
        <v>596728</v>
      </c>
      <c r="DE29" s="655"/>
      <c r="DF29" s="655"/>
      <c r="DG29" s="655"/>
      <c r="DH29" s="655"/>
      <c r="DI29" s="655"/>
      <c r="DJ29" s="655"/>
      <c r="DK29" s="656"/>
      <c r="DL29" s="632">
        <v>596728</v>
      </c>
      <c r="DM29" s="655"/>
      <c r="DN29" s="655"/>
      <c r="DO29" s="655"/>
      <c r="DP29" s="655"/>
      <c r="DQ29" s="655"/>
      <c r="DR29" s="655"/>
      <c r="DS29" s="655"/>
      <c r="DT29" s="655"/>
      <c r="DU29" s="655"/>
      <c r="DV29" s="656"/>
      <c r="DW29" s="628">
        <v>14.3</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t="s">
        <v>110</v>
      </c>
      <c r="S30" s="624"/>
      <c r="T30" s="624"/>
      <c r="U30" s="624"/>
      <c r="V30" s="624"/>
      <c r="W30" s="624"/>
      <c r="X30" s="624"/>
      <c r="Y30" s="625"/>
      <c r="Z30" s="626" t="s">
        <v>110</v>
      </c>
      <c r="AA30" s="626"/>
      <c r="AB30" s="626"/>
      <c r="AC30" s="626"/>
      <c r="AD30" s="627" t="s">
        <v>110</v>
      </c>
      <c r="AE30" s="627"/>
      <c r="AF30" s="627"/>
      <c r="AG30" s="627"/>
      <c r="AH30" s="627"/>
      <c r="AI30" s="627"/>
      <c r="AJ30" s="627"/>
      <c r="AK30" s="627"/>
      <c r="AL30" s="628" t="s">
        <v>110</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99.7</v>
      </c>
      <c r="BH30" s="682"/>
      <c r="BI30" s="682"/>
      <c r="BJ30" s="682"/>
      <c r="BK30" s="682"/>
      <c r="BL30" s="682"/>
      <c r="BM30" s="618">
        <v>97.9</v>
      </c>
      <c r="BN30" s="682"/>
      <c r="BO30" s="682"/>
      <c r="BP30" s="682"/>
      <c r="BQ30" s="683"/>
      <c r="BR30" s="681">
        <v>99.5</v>
      </c>
      <c r="BS30" s="682"/>
      <c r="BT30" s="682"/>
      <c r="BU30" s="682"/>
      <c r="BV30" s="682"/>
      <c r="BW30" s="682"/>
      <c r="BX30" s="618">
        <v>97.2</v>
      </c>
      <c r="BY30" s="682"/>
      <c r="BZ30" s="682"/>
      <c r="CA30" s="682"/>
      <c r="CB30" s="683"/>
      <c r="CD30" s="686"/>
      <c r="CE30" s="687"/>
      <c r="CF30" s="637" t="s">
        <v>291</v>
      </c>
      <c r="CG30" s="638"/>
      <c r="CH30" s="638"/>
      <c r="CI30" s="638"/>
      <c r="CJ30" s="638"/>
      <c r="CK30" s="638"/>
      <c r="CL30" s="638"/>
      <c r="CM30" s="638"/>
      <c r="CN30" s="638"/>
      <c r="CO30" s="638"/>
      <c r="CP30" s="638"/>
      <c r="CQ30" s="639"/>
      <c r="CR30" s="623">
        <v>575965</v>
      </c>
      <c r="CS30" s="624"/>
      <c r="CT30" s="624"/>
      <c r="CU30" s="624"/>
      <c r="CV30" s="624"/>
      <c r="CW30" s="624"/>
      <c r="CX30" s="624"/>
      <c r="CY30" s="625"/>
      <c r="CZ30" s="657">
        <v>8.8000000000000007</v>
      </c>
      <c r="DA30" s="658"/>
      <c r="DB30" s="658"/>
      <c r="DC30" s="659"/>
      <c r="DD30" s="632">
        <v>557252</v>
      </c>
      <c r="DE30" s="624"/>
      <c r="DF30" s="624"/>
      <c r="DG30" s="624"/>
      <c r="DH30" s="624"/>
      <c r="DI30" s="624"/>
      <c r="DJ30" s="624"/>
      <c r="DK30" s="625"/>
      <c r="DL30" s="632">
        <v>557252</v>
      </c>
      <c r="DM30" s="624"/>
      <c r="DN30" s="624"/>
      <c r="DO30" s="624"/>
      <c r="DP30" s="624"/>
      <c r="DQ30" s="624"/>
      <c r="DR30" s="624"/>
      <c r="DS30" s="624"/>
      <c r="DT30" s="624"/>
      <c r="DU30" s="624"/>
      <c r="DV30" s="625"/>
      <c r="DW30" s="628">
        <v>13.3</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360606</v>
      </c>
      <c r="S31" s="624"/>
      <c r="T31" s="624"/>
      <c r="U31" s="624"/>
      <c r="V31" s="624"/>
      <c r="W31" s="624"/>
      <c r="X31" s="624"/>
      <c r="Y31" s="625"/>
      <c r="Z31" s="626">
        <v>5.0999999999999996</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99.7</v>
      </c>
      <c r="BH31" s="655"/>
      <c r="BI31" s="655"/>
      <c r="BJ31" s="655"/>
      <c r="BK31" s="655"/>
      <c r="BL31" s="655"/>
      <c r="BM31" s="629">
        <v>98.7</v>
      </c>
      <c r="BN31" s="679"/>
      <c r="BO31" s="679"/>
      <c r="BP31" s="679"/>
      <c r="BQ31" s="680"/>
      <c r="BR31" s="678">
        <v>99.7</v>
      </c>
      <c r="BS31" s="655"/>
      <c r="BT31" s="655"/>
      <c r="BU31" s="655"/>
      <c r="BV31" s="655"/>
      <c r="BW31" s="655"/>
      <c r="BX31" s="629">
        <v>98.2</v>
      </c>
      <c r="BY31" s="679"/>
      <c r="BZ31" s="679"/>
      <c r="CA31" s="679"/>
      <c r="CB31" s="680"/>
      <c r="CD31" s="686"/>
      <c r="CE31" s="687"/>
      <c r="CF31" s="637" t="s">
        <v>295</v>
      </c>
      <c r="CG31" s="638"/>
      <c r="CH31" s="638"/>
      <c r="CI31" s="638"/>
      <c r="CJ31" s="638"/>
      <c r="CK31" s="638"/>
      <c r="CL31" s="638"/>
      <c r="CM31" s="638"/>
      <c r="CN31" s="638"/>
      <c r="CO31" s="638"/>
      <c r="CP31" s="638"/>
      <c r="CQ31" s="639"/>
      <c r="CR31" s="623">
        <v>51412</v>
      </c>
      <c r="CS31" s="655"/>
      <c r="CT31" s="655"/>
      <c r="CU31" s="655"/>
      <c r="CV31" s="655"/>
      <c r="CW31" s="655"/>
      <c r="CX31" s="655"/>
      <c r="CY31" s="656"/>
      <c r="CZ31" s="657">
        <v>0.8</v>
      </c>
      <c r="DA31" s="658"/>
      <c r="DB31" s="658"/>
      <c r="DC31" s="659"/>
      <c r="DD31" s="632">
        <v>39476</v>
      </c>
      <c r="DE31" s="655"/>
      <c r="DF31" s="655"/>
      <c r="DG31" s="655"/>
      <c r="DH31" s="655"/>
      <c r="DI31" s="655"/>
      <c r="DJ31" s="655"/>
      <c r="DK31" s="656"/>
      <c r="DL31" s="632">
        <v>39476</v>
      </c>
      <c r="DM31" s="655"/>
      <c r="DN31" s="655"/>
      <c r="DO31" s="655"/>
      <c r="DP31" s="655"/>
      <c r="DQ31" s="655"/>
      <c r="DR31" s="655"/>
      <c r="DS31" s="655"/>
      <c r="DT31" s="655"/>
      <c r="DU31" s="655"/>
      <c r="DV31" s="656"/>
      <c r="DW31" s="628">
        <v>0.9</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97740</v>
      </c>
      <c r="S32" s="624"/>
      <c r="T32" s="624"/>
      <c r="U32" s="624"/>
      <c r="V32" s="624"/>
      <c r="W32" s="624"/>
      <c r="X32" s="624"/>
      <c r="Y32" s="625"/>
      <c r="Z32" s="626">
        <v>1.4</v>
      </c>
      <c r="AA32" s="626"/>
      <c r="AB32" s="626"/>
      <c r="AC32" s="626"/>
      <c r="AD32" s="627">
        <v>1404</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99.6</v>
      </c>
      <c r="BH32" s="691"/>
      <c r="BI32" s="691"/>
      <c r="BJ32" s="691"/>
      <c r="BK32" s="691"/>
      <c r="BL32" s="691"/>
      <c r="BM32" s="692">
        <v>96.9</v>
      </c>
      <c r="BN32" s="691"/>
      <c r="BO32" s="691"/>
      <c r="BP32" s="691"/>
      <c r="BQ32" s="693"/>
      <c r="BR32" s="690">
        <v>99.3</v>
      </c>
      <c r="BS32" s="691"/>
      <c r="BT32" s="691"/>
      <c r="BU32" s="691"/>
      <c r="BV32" s="691"/>
      <c r="BW32" s="691"/>
      <c r="BX32" s="692">
        <v>95.9</v>
      </c>
      <c r="BY32" s="691"/>
      <c r="BZ32" s="691"/>
      <c r="CA32" s="691"/>
      <c r="CB32" s="693"/>
      <c r="CD32" s="688"/>
      <c r="CE32" s="689"/>
      <c r="CF32" s="637" t="s">
        <v>298</v>
      </c>
      <c r="CG32" s="638"/>
      <c r="CH32" s="638"/>
      <c r="CI32" s="638"/>
      <c r="CJ32" s="638"/>
      <c r="CK32" s="638"/>
      <c r="CL32" s="638"/>
      <c r="CM32" s="638"/>
      <c r="CN32" s="638"/>
      <c r="CO32" s="638"/>
      <c r="CP32" s="638"/>
      <c r="CQ32" s="639"/>
      <c r="CR32" s="623" t="s">
        <v>110</v>
      </c>
      <c r="CS32" s="624"/>
      <c r="CT32" s="624"/>
      <c r="CU32" s="624"/>
      <c r="CV32" s="624"/>
      <c r="CW32" s="624"/>
      <c r="CX32" s="624"/>
      <c r="CY32" s="625"/>
      <c r="CZ32" s="657" t="s">
        <v>110</v>
      </c>
      <c r="DA32" s="658"/>
      <c r="DB32" s="658"/>
      <c r="DC32" s="659"/>
      <c r="DD32" s="632" t="s">
        <v>110</v>
      </c>
      <c r="DE32" s="624"/>
      <c r="DF32" s="624"/>
      <c r="DG32" s="624"/>
      <c r="DH32" s="624"/>
      <c r="DI32" s="624"/>
      <c r="DJ32" s="624"/>
      <c r="DK32" s="625"/>
      <c r="DL32" s="632" t="s">
        <v>110</v>
      </c>
      <c r="DM32" s="624"/>
      <c r="DN32" s="624"/>
      <c r="DO32" s="624"/>
      <c r="DP32" s="624"/>
      <c r="DQ32" s="624"/>
      <c r="DR32" s="624"/>
      <c r="DS32" s="624"/>
      <c r="DT32" s="624"/>
      <c r="DU32" s="624"/>
      <c r="DV32" s="625"/>
      <c r="DW32" s="628" t="s">
        <v>110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467754</v>
      </c>
      <c r="S33" s="624"/>
      <c r="T33" s="624"/>
      <c r="U33" s="624"/>
      <c r="V33" s="624"/>
      <c r="W33" s="624"/>
      <c r="X33" s="624"/>
      <c r="Y33" s="625"/>
      <c r="Z33" s="626">
        <v>6.7</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2876752</v>
      </c>
      <c r="CS33" s="655"/>
      <c r="CT33" s="655"/>
      <c r="CU33" s="655"/>
      <c r="CV33" s="655"/>
      <c r="CW33" s="655"/>
      <c r="CX33" s="655"/>
      <c r="CY33" s="656"/>
      <c r="CZ33" s="657">
        <v>43.7</v>
      </c>
      <c r="DA33" s="658"/>
      <c r="DB33" s="658"/>
      <c r="DC33" s="659"/>
      <c r="DD33" s="632">
        <v>2335120</v>
      </c>
      <c r="DE33" s="655"/>
      <c r="DF33" s="655"/>
      <c r="DG33" s="655"/>
      <c r="DH33" s="655"/>
      <c r="DI33" s="655"/>
      <c r="DJ33" s="655"/>
      <c r="DK33" s="656"/>
      <c r="DL33" s="632">
        <v>2041315</v>
      </c>
      <c r="DM33" s="655"/>
      <c r="DN33" s="655"/>
      <c r="DO33" s="655"/>
      <c r="DP33" s="655"/>
      <c r="DQ33" s="655"/>
      <c r="DR33" s="655"/>
      <c r="DS33" s="655"/>
      <c r="DT33" s="655"/>
      <c r="DU33" s="655"/>
      <c r="DV33" s="656"/>
      <c r="DW33" s="628">
        <v>48.9</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998812</v>
      </c>
      <c r="CS34" s="624"/>
      <c r="CT34" s="624"/>
      <c r="CU34" s="624"/>
      <c r="CV34" s="624"/>
      <c r="CW34" s="624"/>
      <c r="CX34" s="624"/>
      <c r="CY34" s="625"/>
      <c r="CZ34" s="657">
        <v>15.2</v>
      </c>
      <c r="DA34" s="658"/>
      <c r="DB34" s="658"/>
      <c r="DC34" s="659"/>
      <c r="DD34" s="632">
        <v>692586</v>
      </c>
      <c r="DE34" s="624"/>
      <c r="DF34" s="624"/>
      <c r="DG34" s="624"/>
      <c r="DH34" s="624"/>
      <c r="DI34" s="624"/>
      <c r="DJ34" s="624"/>
      <c r="DK34" s="625"/>
      <c r="DL34" s="632">
        <v>616957</v>
      </c>
      <c r="DM34" s="624"/>
      <c r="DN34" s="624"/>
      <c r="DO34" s="624"/>
      <c r="DP34" s="624"/>
      <c r="DQ34" s="624"/>
      <c r="DR34" s="624"/>
      <c r="DS34" s="624"/>
      <c r="DT34" s="624"/>
      <c r="DU34" s="624"/>
      <c r="DV34" s="625"/>
      <c r="DW34" s="628">
        <v>14.8</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221554</v>
      </c>
      <c r="S35" s="624"/>
      <c r="T35" s="624"/>
      <c r="U35" s="624"/>
      <c r="V35" s="624"/>
      <c r="W35" s="624"/>
      <c r="X35" s="624"/>
      <c r="Y35" s="625"/>
      <c r="Z35" s="626">
        <v>3.2</v>
      </c>
      <c r="AA35" s="626"/>
      <c r="AB35" s="626"/>
      <c r="AC35" s="626"/>
      <c r="AD35" s="627" t="s">
        <v>110</v>
      </c>
      <c r="AE35" s="627"/>
      <c r="AF35" s="627"/>
      <c r="AG35" s="627"/>
      <c r="AH35" s="627"/>
      <c r="AI35" s="627"/>
      <c r="AJ35" s="627"/>
      <c r="AK35" s="627"/>
      <c r="AL35" s="628" t="s">
        <v>110</v>
      </c>
      <c r="AM35" s="629"/>
      <c r="AN35" s="629"/>
      <c r="AO35" s="630"/>
      <c r="AP35" s="186"/>
      <c r="AQ35" s="634" t="s">
        <v>306</v>
      </c>
      <c r="AR35" s="635"/>
      <c r="AS35" s="635"/>
      <c r="AT35" s="635"/>
      <c r="AU35" s="635"/>
      <c r="AV35" s="635"/>
      <c r="AW35" s="635"/>
      <c r="AX35" s="635"/>
      <c r="AY35" s="636"/>
      <c r="AZ35" s="612">
        <v>1140047</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172</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25281</v>
      </c>
      <c r="CS35" s="655"/>
      <c r="CT35" s="655"/>
      <c r="CU35" s="655"/>
      <c r="CV35" s="655"/>
      <c r="CW35" s="655"/>
      <c r="CX35" s="655"/>
      <c r="CY35" s="656"/>
      <c r="CZ35" s="657">
        <v>0.4</v>
      </c>
      <c r="DA35" s="658"/>
      <c r="DB35" s="658"/>
      <c r="DC35" s="659"/>
      <c r="DD35" s="632">
        <v>18260</v>
      </c>
      <c r="DE35" s="655"/>
      <c r="DF35" s="655"/>
      <c r="DG35" s="655"/>
      <c r="DH35" s="655"/>
      <c r="DI35" s="655"/>
      <c r="DJ35" s="655"/>
      <c r="DK35" s="656"/>
      <c r="DL35" s="632">
        <v>13558</v>
      </c>
      <c r="DM35" s="655"/>
      <c r="DN35" s="655"/>
      <c r="DO35" s="655"/>
      <c r="DP35" s="655"/>
      <c r="DQ35" s="655"/>
      <c r="DR35" s="655"/>
      <c r="DS35" s="655"/>
      <c r="DT35" s="655"/>
      <c r="DU35" s="655"/>
      <c r="DV35" s="656"/>
      <c r="DW35" s="628">
        <v>0.3</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7013192</v>
      </c>
      <c r="S36" s="696"/>
      <c r="T36" s="696"/>
      <c r="U36" s="696"/>
      <c r="V36" s="696"/>
      <c r="W36" s="696"/>
      <c r="X36" s="696"/>
      <c r="Y36" s="697"/>
      <c r="Z36" s="698">
        <v>100</v>
      </c>
      <c r="AA36" s="698"/>
      <c r="AB36" s="698"/>
      <c r="AC36" s="698"/>
      <c r="AD36" s="699">
        <v>3956558</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296808</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-92732</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908892</v>
      </c>
      <c r="CS36" s="624"/>
      <c r="CT36" s="624"/>
      <c r="CU36" s="624"/>
      <c r="CV36" s="624"/>
      <c r="CW36" s="624"/>
      <c r="CX36" s="624"/>
      <c r="CY36" s="625"/>
      <c r="CZ36" s="657">
        <v>13.8</v>
      </c>
      <c r="DA36" s="658"/>
      <c r="DB36" s="658"/>
      <c r="DC36" s="659"/>
      <c r="DD36" s="632">
        <v>842520</v>
      </c>
      <c r="DE36" s="624"/>
      <c r="DF36" s="624"/>
      <c r="DG36" s="624"/>
      <c r="DH36" s="624"/>
      <c r="DI36" s="624"/>
      <c r="DJ36" s="624"/>
      <c r="DK36" s="625"/>
      <c r="DL36" s="632">
        <v>804934</v>
      </c>
      <c r="DM36" s="624"/>
      <c r="DN36" s="624"/>
      <c r="DO36" s="624"/>
      <c r="DP36" s="624"/>
      <c r="DQ36" s="624"/>
      <c r="DR36" s="624"/>
      <c r="DS36" s="624"/>
      <c r="DT36" s="624"/>
      <c r="DU36" s="624"/>
      <c r="DV36" s="625"/>
      <c r="DW36" s="628">
        <v>19.3</v>
      </c>
      <c r="DX36" s="653"/>
      <c r="DY36" s="653"/>
      <c r="DZ36" s="653"/>
      <c r="EA36" s="653"/>
      <c r="EB36" s="653"/>
      <c r="EC36" s="654"/>
    </row>
    <row r="37" spans="2:133" ht="11.25" customHeight="1">
      <c r="AQ37" s="702" t="s">
        <v>313</v>
      </c>
      <c r="AR37" s="703"/>
      <c r="AS37" s="703"/>
      <c r="AT37" s="703"/>
      <c r="AU37" s="703"/>
      <c r="AV37" s="703"/>
      <c r="AW37" s="703"/>
      <c r="AX37" s="703"/>
      <c r="AY37" s="704"/>
      <c r="AZ37" s="623">
        <v>33381</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2215</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325864</v>
      </c>
      <c r="CS37" s="655"/>
      <c r="CT37" s="655"/>
      <c r="CU37" s="655"/>
      <c r="CV37" s="655"/>
      <c r="CW37" s="655"/>
      <c r="CX37" s="655"/>
      <c r="CY37" s="656"/>
      <c r="CZ37" s="657">
        <v>5</v>
      </c>
      <c r="DA37" s="658"/>
      <c r="DB37" s="658"/>
      <c r="DC37" s="659"/>
      <c r="DD37" s="632">
        <v>321137</v>
      </c>
      <c r="DE37" s="655"/>
      <c r="DF37" s="655"/>
      <c r="DG37" s="655"/>
      <c r="DH37" s="655"/>
      <c r="DI37" s="655"/>
      <c r="DJ37" s="655"/>
      <c r="DK37" s="656"/>
      <c r="DL37" s="632">
        <v>321137</v>
      </c>
      <c r="DM37" s="655"/>
      <c r="DN37" s="655"/>
      <c r="DO37" s="655"/>
      <c r="DP37" s="655"/>
      <c r="DQ37" s="655"/>
      <c r="DR37" s="655"/>
      <c r="DS37" s="655"/>
      <c r="DT37" s="655"/>
      <c r="DU37" s="655"/>
      <c r="DV37" s="656"/>
      <c r="DW37" s="628">
        <v>7.7</v>
      </c>
      <c r="DX37" s="653"/>
      <c r="DY37" s="653"/>
      <c r="DZ37" s="653"/>
      <c r="EA37" s="653"/>
      <c r="EB37" s="653"/>
      <c r="EC37" s="654"/>
    </row>
    <row r="38" spans="2:133" ht="11.25" customHeight="1">
      <c r="AQ38" s="702" t="s">
        <v>316</v>
      </c>
      <c r="AR38" s="703"/>
      <c r="AS38" s="703"/>
      <c r="AT38" s="703"/>
      <c r="AU38" s="703"/>
      <c r="AV38" s="703"/>
      <c r="AW38" s="703"/>
      <c r="AX38" s="703"/>
      <c r="AY38" s="704"/>
      <c r="AZ38" s="623">
        <v>19440</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3550</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809858</v>
      </c>
      <c r="CS38" s="624"/>
      <c r="CT38" s="624"/>
      <c r="CU38" s="624"/>
      <c r="CV38" s="624"/>
      <c r="CW38" s="624"/>
      <c r="CX38" s="624"/>
      <c r="CY38" s="625"/>
      <c r="CZ38" s="657">
        <v>12.3</v>
      </c>
      <c r="DA38" s="658"/>
      <c r="DB38" s="658"/>
      <c r="DC38" s="659"/>
      <c r="DD38" s="632">
        <v>688681</v>
      </c>
      <c r="DE38" s="624"/>
      <c r="DF38" s="624"/>
      <c r="DG38" s="624"/>
      <c r="DH38" s="624"/>
      <c r="DI38" s="624"/>
      <c r="DJ38" s="624"/>
      <c r="DK38" s="625"/>
      <c r="DL38" s="632">
        <v>566793</v>
      </c>
      <c r="DM38" s="624"/>
      <c r="DN38" s="624"/>
      <c r="DO38" s="624"/>
      <c r="DP38" s="624"/>
      <c r="DQ38" s="624"/>
      <c r="DR38" s="624"/>
      <c r="DS38" s="624"/>
      <c r="DT38" s="624"/>
      <c r="DU38" s="624"/>
      <c r="DV38" s="625"/>
      <c r="DW38" s="628">
        <v>13.6</v>
      </c>
      <c r="DX38" s="653"/>
      <c r="DY38" s="653"/>
      <c r="DZ38" s="653"/>
      <c r="EA38" s="653"/>
      <c r="EB38" s="653"/>
      <c r="EC38" s="654"/>
    </row>
    <row r="39" spans="2:133" ht="11.25" customHeight="1">
      <c r="AQ39" s="702" t="s">
        <v>319</v>
      </c>
      <c r="AR39" s="703"/>
      <c r="AS39" s="703"/>
      <c r="AT39" s="703"/>
      <c r="AU39" s="703"/>
      <c r="AV39" s="703"/>
      <c r="AW39" s="703"/>
      <c r="AX39" s="703"/>
      <c r="AY39" s="704"/>
      <c r="AZ39" s="623" t="s">
        <v>320</v>
      </c>
      <c r="BA39" s="624"/>
      <c r="BB39" s="624"/>
      <c r="BC39" s="624"/>
      <c r="BD39" s="655"/>
      <c r="BE39" s="655"/>
      <c r="BF39" s="680"/>
      <c r="BG39" s="708" t="s">
        <v>321</v>
      </c>
      <c r="BH39" s="709"/>
      <c r="BI39" s="709"/>
      <c r="BJ39" s="709"/>
      <c r="BK39" s="709"/>
      <c r="BL39" s="187"/>
      <c r="BM39" s="638" t="s">
        <v>322</v>
      </c>
      <c r="BN39" s="638"/>
      <c r="BO39" s="638"/>
      <c r="BP39" s="638"/>
      <c r="BQ39" s="638"/>
      <c r="BR39" s="638"/>
      <c r="BS39" s="638"/>
      <c r="BT39" s="638"/>
      <c r="BU39" s="639"/>
      <c r="BV39" s="623">
        <v>83</v>
      </c>
      <c r="BW39" s="624"/>
      <c r="BX39" s="624"/>
      <c r="BY39" s="624"/>
      <c r="BZ39" s="624"/>
      <c r="CA39" s="624"/>
      <c r="CB39" s="633"/>
      <c r="CD39" s="637" t="s">
        <v>323</v>
      </c>
      <c r="CE39" s="638"/>
      <c r="CF39" s="638"/>
      <c r="CG39" s="638"/>
      <c r="CH39" s="638"/>
      <c r="CI39" s="638"/>
      <c r="CJ39" s="638"/>
      <c r="CK39" s="638"/>
      <c r="CL39" s="638"/>
      <c r="CM39" s="638"/>
      <c r="CN39" s="638"/>
      <c r="CO39" s="638"/>
      <c r="CP39" s="638"/>
      <c r="CQ39" s="639"/>
      <c r="CR39" s="623">
        <v>94836</v>
      </c>
      <c r="CS39" s="655"/>
      <c r="CT39" s="655"/>
      <c r="CU39" s="655"/>
      <c r="CV39" s="655"/>
      <c r="CW39" s="655"/>
      <c r="CX39" s="655"/>
      <c r="CY39" s="656"/>
      <c r="CZ39" s="657">
        <v>1.4</v>
      </c>
      <c r="DA39" s="658"/>
      <c r="DB39" s="658"/>
      <c r="DC39" s="659"/>
      <c r="DD39" s="632">
        <v>54000</v>
      </c>
      <c r="DE39" s="655"/>
      <c r="DF39" s="655"/>
      <c r="DG39" s="655"/>
      <c r="DH39" s="655"/>
      <c r="DI39" s="655"/>
      <c r="DJ39" s="655"/>
      <c r="DK39" s="656"/>
      <c r="DL39" s="632" t="s">
        <v>320</v>
      </c>
      <c r="DM39" s="655"/>
      <c r="DN39" s="655"/>
      <c r="DO39" s="655"/>
      <c r="DP39" s="655"/>
      <c r="DQ39" s="655"/>
      <c r="DR39" s="655"/>
      <c r="DS39" s="655"/>
      <c r="DT39" s="655"/>
      <c r="DU39" s="655"/>
      <c r="DV39" s="656"/>
      <c r="DW39" s="628" t="s">
        <v>320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206294</v>
      </c>
      <c r="BA40" s="624"/>
      <c r="BB40" s="624"/>
      <c r="BC40" s="624"/>
      <c r="BD40" s="655"/>
      <c r="BE40" s="655"/>
      <c r="BF40" s="680"/>
      <c r="BG40" s="708"/>
      <c r="BH40" s="709"/>
      <c r="BI40" s="709"/>
      <c r="BJ40" s="709"/>
      <c r="BK40" s="709"/>
      <c r="BL40" s="187"/>
      <c r="BM40" s="638" t="s">
        <v>325</v>
      </c>
      <c r="BN40" s="638"/>
      <c r="BO40" s="638"/>
      <c r="BP40" s="638"/>
      <c r="BQ40" s="638"/>
      <c r="BR40" s="638"/>
      <c r="BS40" s="638"/>
      <c r="BT40" s="638"/>
      <c r="BU40" s="639"/>
      <c r="BV40" s="623">
        <v>110</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v>39073</v>
      </c>
      <c r="CS40" s="624"/>
      <c r="CT40" s="624"/>
      <c r="CU40" s="624"/>
      <c r="CV40" s="624"/>
      <c r="CW40" s="624"/>
      <c r="CX40" s="624"/>
      <c r="CY40" s="625"/>
      <c r="CZ40" s="657">
        <v>0.6</v>
      </c>
      <c r="DA40" s="658"/>
      <c r="DB40" s="658"/>
      <c r="DC40" s="659"/>
      <c r="DD40" s="632">
        <v>39073</v>
      </c>
      <c r="DE40" s="624"/>
      <c r="DF40" s="624"/>
      <c r="DG40" s="624"/>
      <c r="DH40" s="624"/>
      <c r="DI40" s="624"/>
      <c r="DJ40" s="624"/>
      <c r="DK40" s="625"/>
      <c r="DL40" s="632">
        <v>39073</v>
      </c>
      <c r="DM40" s="624"/>
      <c r="DN40" s="624"/>
      <c r="DO40" s="624"/>
      <c r="DP40" s="624"/>
      <c r="DQ40" s="624"/>
      <c r="DR40" s="624"/>
      <c r="DS40" s="624"/>
      <c r="DT40" s="624"/>
      <c r="DU40" s="624"/>
      <c r="DV40" s="625"/>
      <c r="DW40" s="628">
        <v>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327</v>
      </c>
      <c r="AR41" s="644"/>
      <c r="AS41" s="644"/>
      <c r="AT41" s="644"/>
      <c r="AU41" s="644"/>
      <c r="AV41" s="644"/>
      <c r="AW41" s="644"/>
      <c r="AX41" s="644"/>
      <c r="AY41" s="645"/>
      <c r="AZ41" s="695">
        <v>584124</v>
      </c>
      <c r="BA41" s="696"/>
      <c r="BB41" s="696"/>
      <c r="BC41" s="696"/>
      <c r="BD41" s="691"/>
      <c r="BE41" s="691"/>
      <c r="BF41" s="693"/>
      <c r="BG41" s="710"/>
      <c r="BH41" s="711"/>
      <c r="BI41" s="711"/>
      <c r="BJ41" s="711"/>
      <c r="BK41" s="711"/>
      <c r="BL41" s="189"/>
      <c r="BM41" s="644" t="s">
        <v>328</v>
      </c>
      <c r="BN41" s="644"/>
      <c r="BO41" s="644"/>
      <c r="BP41" s="644"/>
      <c r="BQ41" s="644"/>
      <c r="BR41" s="644"/>
      <c r="BS41" s="644"/>
      <c r="BT41" s="644"/>
      <c r="BU41" s="645"/>
      <c r="BV41" s="695">
        <v>347</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330</v>
      </c>
      <c r="CS41" s="655"/>
      <c r="CT41" s="655"/>
      <c r="CU41" s="655"/>
      <c r="CV41" s="655"/>
      <c r="CW41" s="655"/>
      <c r="CX41" s="655"/>
      <c r="CY41" s="656"/>
      <c r="CZ41" s="657" t="s">
        <v>330</v>
      </c>
      <c r="DA41" s="658"/>
      <c r="DB41" s="658"/>
      <c r="DC41" s="659"/>
      <c r="DD41" s="632" t="s">
        <v>330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332</v>
      </c>
      <c r="CE42" s="621"/>
      <c r="CF42" s="621"/>
      <c r="CG42" s="621"/>
      <c r="CH42" s="621"/>
      <c r="CI42" s="621"/>
      <c r="CJ42" s="621"/>
      <c r="CK42" s="621"/>
      <c r="CL42" s="621"/>
      <c r="CM42" s="621"/>
      <c r="CN42" s="621"/>
      <c r="CO42" s="621"/>
      <c r="CP42" s="621"/>
      <c r="CQ42" s="622"/>
      <c r="CR42" s="623">
        <v>1143872</v>
      </c>
      <c r="CS42" s="624"/>
      <c r="CT42" s="624"/>
      <c r="CU42" s="624"/>
      <c r="CV42" s="624"/>
      <c r="CW42" s="624"/>
      <c r="CX42" s="624"/>
      <c r="CY42" s="625"/>
      <c r="CZ42" s="657">
        <v>17.399999999999999</v>
      </c>
      <c r="DA42" s="706"/>
      <c r="DB42" s="706"/>
      <c r="DC42" s="707"/>
      <c r="DD42" s="632">
        <v>484854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334</v>
      </c>
      <c r="CE43" s="621"/>
      <c r="CF43" s="621"/>
      <c r="CG43" s="621"/>
      <c r="CH43" s="621"/>
      <c r="CI43" s="621"/>
      <c r="CJ43" s="621"/>
      <c r="CK43" s="621"/>
      <c r="CL43" s="621"/>
      <c r="CM43" s="621"/>
      <c r="CN43" s="621"/>
      <c r="CO43" s="621"/>
      <c r="CP43" s="621"/>
      <c r="CQ43" s="622"/>
      <c r="CR43" s="623">
        <v>2140</v>
      </c>
      <c r="CS43" s="655"/>
      <c r="CT43" s="655"/>
      <c r="CU43" s="655"/>
      <c r="CV43" s="655"/>
      <c r="CW43" s="655"/>
      <c r="CX43" s="655"/>
      <c r="CY43" s="656"/>
      <c r="CZ43" s="657">
        <v>0</v>
      </c>
      <c r="DA43" s="658"/>
      <c r="DB43" s="658"/>
      <c r="DC43" s="659"/>
      <c r="DD43" s="632">
        <v>1427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335</v>
      </c>
      <c r="CD44" s="729" t="s">
        <v>286</v>
      </c>
      <c r="CE44" s="730"/>
      <c r="CF44" s="620" t="s">
        <v>336</v>
      </c>
      <c r="CG44" s="621"/>
      <c r="CH44" s="621"/>
      <c r="CI44" s="621"/>
      <c r="CJ44" s="621"/>
      <c r="CK44" s="621"/>
      <c r="CL44" s="621"/>
      <c r="CM44" s="621"/>
      <c r="CN44" s="621"/>
      <c r="CO44" s="621"/>
      <c r="CP44" s="621"/>
      <c r="CQ44" s="622"/>
      <c r="CR44" s="623">
        <v>1032229</v>
      </c>
      <c r="CS44" s="624"/>
      <c r="CT44" s="624"/>
      <c r="CU44" s="624"/>
      <c r="CV44" s="624"/>
      <c r="CW44" s="624"/>
      <c r="CX44" s="624"/>
      <c r="CY44" s="625"/>
      <c r="CZ44" s="657">
        <v>15.7</v>
      </c>
      <c r="DA44" s="706"/>
      <c r="DB44" s="706"/>
      <c r="DC44" s="707"/>
      <c r="DD44" s="632">
        <v>455020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337</v>
      </c>
      <c r="CG45" s="621"/>
      <c r="CH45" s="621"/>
      <c r="CI45" s="621"/>
      <c r="CJ45" s="621"/>
      <c r="CK45" s="621"/>
      <c r="CL45" s="621"/>
      <c r="CM45" s="621"/>
      <c r="CN45" s="621"/>
      <c r="CO45" s="621"/>
      <c r="CP45" s="621"/>
      <c r="CQ45" s="622"/>
      <c r="CR45" s="623">
        <v>505360</v>
      </c>
      <c r="CS45" s="655"/>
      <c r="CT45" s="655"/>
      <c r="CU45" s="655"/>
      <c r="CV45" s="655"/>
      <c r="CW45" s="655"/>
      <c r="CX45" s="655"/>
      <c r="CY45" s="656"/>
      <c r="CZ45" s="657">
        <v>7.7</v>
      </c>
      <c r="DA45" s="658"/>
      <c r="DB45" s="658"/>
      <c r="DC45" s="659"/>
      <c r="DD45" s="632">
        <v>147435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338</v>
      </c>
      <c r="CG46" s="621"/>
      <c r="CH46" s="621"/>
      <c r="CI46" s="621"/>
      <c r="CJ46" s="621"/>
      <c r="CK46" s="621"/>
      <c r="CL46" s="621"/>
      <c r="CM46" s="621"/>
      <c r="CN46" s="621"/>
      <c r="CO46" s="621"/>
      <c r="CP46" s="621"/>
      <c r="CQ46" s="622"/>
      <c r="CR46" s="623">
        <v>501511</v>
      </c>
      <c r="CS46" s="624"/>
      <c r="CT46" s="624"/>
      <c r="CU46" s="624"/>
      <c r="CV46" s="624"/>
      <c r="CW46" s="624"/>
      <c r="CX46" s="624"/>
      <c r="CY46" s="625"/>
      <c r="CZ46" s="657">
        <v>7.6</v>
      </c>
      <c r="DA46" s="706"/>
      <c r="DB46" s="706"/>
      <c r="DC46" s="707"/>
      <c r="DD46" s="632">
        <v>301327</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339</v>
      </c>
      <c r="CG47" s="621"/>
      <c r="CH47" s="621"/>
      <c r="CI47" s="621"/>
      <c r="CJ47" s="621"/>
      <c r="CK47" s="621"/>
      <c r="CL47" s="621"/>
      <c r="CM47" s="621"/>
      <c r="CN47" s="621"/>
      <c r="CO47" s="621"/>
      <c r="CP47" s="621"/>
      <c r="CQ47" s="622"/>
      <c r="CR47" s="623">
        <v>111643</v>
      </c>
      <c r="CS47" s="655"/>
      <c r="CT47" s="655"/>
      <c r="CU47" s="655"/>
      <c r="CV47" s="655"/>
      <c r="CW47" s="655"/>
      <c r="CX47" s="655"/>
      <c r="CY47" s="656"/>
      <c r="CZ47" s="657">
        <v>1.7</v>
      </c>
      <c r="DA47" s="658"/>
      <c r="DB47" s="658"/>
      <c r="DC47" s="659"/>
      <c r="DD47" s="632">
        <v>29834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340</v>
      </c>
      <c r="CG48" s="621"/>
      <c r="CH48" s="621"/>
      <c r="CI48" s="621"/>
      <c r="CJ48" s="621"/>
      <c r="CK48" s="621"/>
      <c r="CL48" s="621"/>
      <c r="CM48" s="621"/>
      <c r="CN48" s="621"/>
      <c r="CO48" s="621"/>
      <c r="CP48" s="621"/>
      <c r="CQ48" s="622"/>
      <c r="CR48" s="623" t="s">
        <v>110</v>
      </c>
      <c r="CS48" s="624"/>
      <c r="CT48" s="624"/>
      <c r="CU48" s="624"/>
      <c r="CV48" s="624"/>
      <c r="CW48" s="624"/>
      <c r="CX48" s="624"/>
      <c r="CY48" s="625"/>
      <c r="CZ48" s="657" t="s">
        <v>110</v>
      </c>
      <c r="DA48" s="706"/>
      <c r="DB48" s="706"/>
      <c r="DC48" s="707"/>
      <c r="DD48" s="632" t="s">
        <v>110</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341</v>
      </c>
      <c r="CE49" s="667"/>
      <c r="CF49" s="667"/>
      <c r="CG49" s="667"/>
      <c r="CH49" s="667"/>
      <c r="CI49" s="667"/>
      <c r="CJ49" s="667"/>
      <c r="CK49" s="667"/>
      <c r="CL49" s="667"/>
      <c r="CM49" s="667"/>
      <c r="CN49" s="667"/>
      <c r="CO49" s="667"/>
      <c r="CP49" s="667"/>
      <c r="CQ49" s="668"/>
      <c r="CR49" s="695">
        <v>6577424</v>
      </c>
      <c r="CS49" s="691"/>
      <c r="CT49" s="691"/>
      <c r="CU49" s="691"/>
      <c r="CV49" s="691"/>
      <c r="CW49" s="691"/>
      <c r="CX49" s="691"/>
      <c r="CY49" s="718"/>
      <c r="CZ49" s="719">
        <v>100</v>
      </c>
      <c r="DA49" s="720"/>
      <c r="DB49" s="720"/>
      <c r="DC49" s="721"/>
      <c r="DD49" s="722">
        <v>4578510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343</v>
      </c>
      <c r="DK2" s="765"/>
      <c r="DL2" s="765"/>
      <c r="DM2" s="765"/>
      <c r="DN2" s="765"/>
      <c r="DO2" s="766"/>
      <c r="DP2" s="200"/>
      <c r="DQ2" s="764" t="s">
        <v>344</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345</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347</v>
      </c>
      <c r="B5" s="759"/>
      <c r="C5" s="759"/>
      <c r="D5" s="759"/>
      <c r="E5" s="759"/>
      <c r="F5" s="759"/>
      <c r="G5" s="759"/>
      <c r="H5" s="759"/>
      <c r="I5" s="759"/>
      <c r="J5" s="759"/>
      <c r="K5" s="759"/>
      <c r="L5" s="759"/>
      <c r="M5" s="759"/>
      <c r="N5" s="759"/>
      <c r="O5" s="759"/>
      <c r="P5" s="760"/>
      <c r="Q5" s="735" t="s">
        <v>348</v>
      </c>
      <c r="R5" s="736"/>
      <c r="S5" s="736"/>
      <c r="T5" s="736"/>
      <c r="U5" s="737"/>
      <c r="V5" s="735" t="s">
        <v>349</v>
      </c>
      <c r="W5" s="736"/>
      <c r="X5" s="736"/>
      <c r="Y5" s="736"/>
      <c r="Z5" s="737"/>
      <c r="AA5" s="735" t="s">
        <v>350</v>
      </c>
      <c r="AB5" s="736"/>
      <c r="AC5" s="736"/>
      <c r="AD5" s="736"/>
      <c r="AE5" s="736"/>
      <c r="AF5" s="768" t="s">
        <v>351</v>
      </c>
      <c r="AG5" s="736"/>
      <c r="AH5" s="736"/>
      <c r="AI5" s="736"/>
      <c r="AJ5" s="747"/>
      <c r="AK5" s="736" t="s">
        <v>352</v>
      </c>
      <c r="AL5" s="736"/>
      <c r="AM5" s="736"/>
      <c r="AN5" s="736"/>
      <c r="AO5" s="737"/>
      <c r="AP5" s="735" t="s">
        <v>353</v>
      </c>
      <c r="AQ5" s="736"/>
      <c r="AR5" s="736"/>
      <c r="AS5" s="736"/>
      <c r="AT5" s="737"/>
      <c r="AU5" s="735" t="s">
        <v>354</v>
      </c>
      <c r="AV5" s="736"/>
      <c r="AW5" s="736"/>
      <c r="AX5" s="736"/>
      <c r="AY5" s="747"/>
      <c r="AZ5" s="207"/>
      <c r="BA5" s="207"/>
      <c r="BB5" s="207"/>
      <c r="BC5" s="207"/>
      <c r="BD5" s="207"/>
      <c r="BE5" s="208"/>
      <c r="BF5" s="208"/>
      <c r="BG5" s="208"/>
      <c r="BH5" s="208"/>
      <c r="BI5" s="208"/>
      <c r="BJ5" s="208"/>
      <c r="BK5" s="208"/>
      <c r="BL5" s="208"/>
      <c r="BM5" s="208"/>
      <c r="BN5" s="208"/>
      <c r="BO5" s="208"/>
      <c r="BP5" s="208"/>
      <c r="BQ5" s="758" t="s">
        <v>355</v>
      </c>
      <c r="BR5" s="759"/>
      <c r="BS5" s="759"/>
      <c r="BT5" s="759"/>
      <c r="BU5" s="759"/>
      <c r="BV5" s="759"/>
      <c r="BW5" s="759"/>
      <c r="BX5" s="759"/>
      <c r="BY5" s="759"/>
      <c r="BZ5" s="759"/>
      <c r="CA5" s="759"/>
      <c r="CB5" s="759"/>
      <c r="CC5" s="759"/>
      <c r="CD5" s="759"/>
      <c r="CE5" s="759"/>
      <c r="CF5" s="759"/>
      <c r="CG5" s="760"/>
      <c r="CH5" s="735" t="s">
        <v>356</v>
      </c>
      <c r="CI5" s="736"/>
      <c r="CJ5" s="736"/>
      <c r="CK5" s="736"/>
      <c r="CL5" s="737"/>
      <c r="CM5" s="735" t="s">
        <v>357</v>
      </c>
      <c r="CN5" s="736"/>
      <c r="CO5" s="736"/>
      <c r="CP5" s="736"/>
      <c r="CQ5" s="737"/>
      <c r="CR5" s="735" t="s">
        <v>358</v>
      </c>
      <c r="CS5" s="736"/>
      <c r="CT5" s="736"/>
      <c r="CU5" s="736"/>
      <c r="CV5" s="737"/>
      <c r="CW5" s="735" t="s">
        <v>359</v>
      </c>
      <c r="CX5" s="736"/>
      <c r="CY5" s="736"/>
      <c r="CZ5" s="736"/>
      <c r="DA5" s="737"/>
      <c r="DB5" s="735" t="s">
        <v>360</v>
      </c>
      <c r="DC5" s="736"/>
      <c r="DD5" s="736"/>
      <c r="DE5" s="736"/>
      <c r="DF5" s="737"/>
      <c r="DG5" s="741" t="s">
        <v>361</v>
      </c>
      <c r="DH5" s="742"/>
      <c r="DI5" s="742"/>
      <c r="DJ5" s="742"/>
      <c r="DK5" s="743"/>
      <c r="DL5" s="741" t="s">
        <v>362</v>
      </c>
      <c r="DM5" s="742"/>
      <c r="DN5" s="742"/>
      <c r="DO5" s="742"/>
      <c r="DP5" s="743"/>
      <c r="DQ5" s="735" t="s">
        <v>363</v>
      </c>
      <c r="DR5" s="736"/>
      <c r="DS5" s="736"/>
      <c r="DT5" s="736"/>
      <c r="DU5" s="737"/>
      <c r="DV5" s="735" t="s">
        <v>354</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364</v>
      </c>
      <c r="C7" s="750"/>
      <c r="D7" s="750"/>
      <c r="E7" s="750"/>
      <c r="F7" s="750"/>
      <c r="G7" s="750"/>
      <c r="H7" s="750"/>
      <c r="I7" s="750"/>
      <c r="J7" s="750"/>
      <c r="K7" s="750"/>
      <c r="L7" s="750"/>
      <c r="M7" s="750"/>
      <c r="N7" s="750"/>
      <c r="O7" s="750"/>
      <c r="P7" s="751"/>
      <c r="Q7" s="752">
        <v>6950</v>
      </c>
      <c r="R7" s="753"/>
      <c r="S7" s="753"/>
      <c r="T7" s="753"/>
      <c r="U7" s="753"/>
      <c r="V7" s="753">
        <v>6525</v>
      </c>
      <c r="W7" s="753"/>
      <c r="X7" s="753"/>
      <c r="Y7" s="753"/>
      <c r="Z7" s="753"/>
      <c r="AA7" s="753">
        <v>425</v>
      </c>
      <c r="AB7" s="753"/>
      <c r="AC7" s="753"/>
      <c r="AD7" s="753"/>
      <c r="AE7" s="754"/>
      <c r="AF7" s="755">
        <v>210</v>
      </c>
      <c r="AG7" s="756"/>
      <c r="AH7" s="756"/>
      <c r="AI7" s="756"/>
      <c r="AJ7" s="757"/>
      <c r="AK7" s="792">
        <v>32</v>
      </c>
      <c r="AL7" s="793"/>
      <c r="AM7" s="793"/>
      <c r="AN7" s="793"/>
      <c r="AO7" s="793"/>
      <c r="AP7" s="793">
        <v>4425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365</v>
      </c>
      <c r="C8" s="774"/>
      <c r="D8" s="774"/>
      <c r="E8" s="774"/>
      <c r="F8" s="774"/>
      <c r="G8" s="774"/>
      <c r="H8" s="774"/>
      <c r="I8" s="774"/>
      <c r="J8" s="774"/>
      <c r="K8" s="774"/>
      <c r="L8" s="774"/>
      <c r="M8" s="774"/>
      <c r="N8" s="774"/>
      <c r="O8" s="774"/>
      <c r="P8" s="775"/>
      <c r="Q8" s="776">
        <v>43</v>
      </c>
      <c r="R8" s="777"/>
      <c r="S8" s="777"/>
      <c r="T8" s="777"/>
      <c r="U8" s="777"/>
      <c r="V8" s="777">
        <v>32</v>
      </c>
      <c r="W8" s="777"/>
      <c r="X8" s="777"/>
      <c r="Y8" s="777"/>
      <c r="Z8" s="777"/>
      <c r="AA8" s="777">
        <v>11</v>
      </c>
      <c r="AB8" s="777"/>
      <c r="AC8" s="777"/>
      <c r="AD8" s="777"/>
      <c r="AE8" s="778"/>
      <c r="AF8" s="779">
        <v>11</v>
      </c>
      <c r="AG8" s="780"/>
      <c r="AH8" s="780"/>
      <c r="AI8" s="780"/>
      <c r="AJ8" s="781"/>
      <c r="AK8" s="782" t="s">
        <v>554</v>
      </c>
      <c r="AL8" s="783"/>
      <c r="AM8" s="783"/>
      <c r="AN8" s="783"/>
      <c r="AO8" s="783"/>
      <c r="AP8" s="783">
        <v>2</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366</v>
      </c>
      <c r="C9" s="774"/>
      <c r="D9" s="774"/>
      <c r="E9" s="774"/>
      <c r="F9" s="774"/>
      <c r="G9" s="774"/>
      <c r="H9" s="774"/>
      <c r="I9" s="774"/>
      <c r="J9" s="774"/>
      <c r="K9" s="774"/>
      <c r="L9" s="774"/>
      <c r="M9" s="774"/>
      <c r="N9" s="774"/>
      <c r="O9" s="774"/>
      <c r="P9" s="775"/>
      <c r="Q9" s="776">
        <v>53</v>
      </c>
      <c r="R9" s="777"/>
      <c r="S9" s="777"/>
      <c r="T9" s="777"/>
      <c r="U9" s="777"/>
      <c r="V9" s="777">
        <v>53</v>
      </c>
      <c r="W9" s="777"/>
      <c r="X9" s="777"/>
      <c r="Y9" s="777"/>
      <c r="Z9" s="777"/>
      <c r="AA9" s="777">
        <v>0</v>
      </c>
      <c r="AB9" s="777"/>
      <c r="AC9" s="777"/>
      <c r="AD9" s="777"/>
      <c r="AE9" s="778"/>
      <c r="AF9" s="779">
        <v>0</v>
      </c>
      <c r="AG9" s="780"/>
      <c r="AH9" s="780"/>
      <c r="AI9" s="780"/>
      <c r="AJ9" s="781"/>
      <c r="AK9" s="782">
        <v>0</v>
      </c>
      <c r="AL9" s="783"/>
      <c r="AM9" s="783"/>
      <c r="AN9" s="783"/>
      <c r="AO9" s="783"/>
      <c r="AP9" s="783" t="s">
        <v>533</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367</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368</v>
      </c>
      <c r="B23" s="808" t="s">
        <v>369</v>
      </c>
      <c r="C23" s="809"/>
      <c r="D23" s="809"/>
      <c r="E23" s="809"/>
      <c r="F23" s="809"/>
      <c r="G23" s="809"/>
      <c r="H23" s="809"/>
      <c r="I23" s="809"/>
      <c r="J23" s="809"/>
      <c r="K23" s="809"/>
      <c r="L23" s="809"/>
      <c r="M23" s="809"/>
      <c r="N23" s="809"/>
      <c r="O23" s="809"/>
      <c r="P23" s="810"/>
      <c r="Q23" s="811">
        <v>7013</v>
      </c>
      <c r="R23" s="812"/>
      <c r="S23" s="812"/>
      <c r="T23" s="812"/>
      <c r="U23" s="812"/>
      <c r="V23" s="812">
        <v>6577</v>
      </c>
      <c r="W23" s="812"/>
      <c r="X23" s="812"/>
      <c r="Y23" s="812"/>
      <c r="Z23" s="812"/>
      <c r="AA23" s="812">
        <v>436</v>
      </c>
      <c r="AB23" s="812"/>
      <c r="AC23" s="812"/>
      <c r="AD23" s="812"/>
      <c r="AE23" s="813"/>
      <c r="AF23" s="814">
        <v>221</v>
      </c>
      <c r="AG23" s="812"/>
      <c r="AH23" s="812"/>
      <c r="AI23" s="812"/>
      <c r="AJ23" s="815"/>
      <c r="AK23" s="816"/>
      <c r="AL23" s="817"/>
      <c r="AM23" s="817"/>
      <c r="AN23" s="817"/>
      <c r="AO23" s="817"/>
      <c r="AP23" s="812">
        <v>4427</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370</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371</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347</v>
      </c>
      <c r="B26" s="759"/>
      <c r="C26" s="759"/>
      <c r="D26" s="759"/>
      <c r="E26" s="759"/>
      <c r="F26" s="759"/>
      <c r="G26" s="759"/>
      <c r="H26" s="759"/>
      <c r="I26" s="759"/>
      <c r="J26" s="759"/>
      <c r="K26" s="759"/>
      <c r="L26" s="759"/>
      <c r="M26" s="759"/>
      <c r="N26" s="759"/>
      <c r="O26" s="759"/>
      <c r="P26" s="760"/>
      <c r="Q26" s="735" t="s">
        <v>372</v>
      </c>
      <c r="R26" s="736"/>
      <c r="S26" s="736"/>
      <c r="T26" s="736"/>
      <c r="U26" s="737"/>
      <c r="V26" s="735" t="s">
        <v>373</v>
      </c>
      <c r="W26" s="736"/>
      <c r="X26" s="736"/>
      <c r="Y26" s="736"/>
      <c r="Z26" s="737"/>
      <c r="AA26" s="735" t="s">
        <v>374</v>
      </c>
      <c r="AB26" s="736"/>
      <c r="AC26" s="736"/>
      <c r="AD26" s="736"/>
      <c r="AE26" s="736"/>
      <c r="AF26" s="830" t="s">
        <v>375</v>
      </c>
      <c r="AG26" s="831"/>
      <c r="AH26" s="831"/>
      <c r="AI26" s="831"/>
      <c r="AJ26" s="832"/>
      <c r="AK26" s="736" t="s">
        <v>376</v>
      </c>
      <c r="AL26" s="736"/>
      <c r="AM26" s="736"/>
      <c r="AN26" s="736"/>
      <c r="AO26" s="737"/>
      <c r="AP26" s="735" t="s">
        <v>377</v>
      </c>
      <c r="AQ26" s="736"/>
      <c r="AR26" s="736"/>
      <c r="AS26" s="736"/>
      <c r="AT26" s="737"/>
      <c r="AU26" s="735" t="s">
        <v>378</v>
      </c>
      <c r="AV26" s="736"/>
      <c r="AW26" s="736"/>
      <c r="AX26" s="736"/>
      <c r="AY26" s="737"/>
      <c r="AZ26" s="735" t="s">
        <v>379</v>
      </c>
      <c r="BA26" s="736"/>
      <c r="BB26" s="736"/>
      <c r="BC26" s="736"/>
      <c r="BD26" s="737"/>
      <c r="BE26" s="735" t="s">
        <v>354</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380</v>
      </c>
      <c r="C28" s="750"/>
      <c r="D28" s="750"/>
      <c r="E28" s="750"/>
      <c r="F28" s="750"/>
      <c r="G28" s="750"/>
      <c r="H28" s="750"/>
      <c r="I28" s="750"/>
      <c r="J28" s="750"/>
      <c r="K28" s="750"/>
      <c r="L28" s="750"/>
      <c r="M28" s="750"/>
      <c r="N28" s="750"/>
      <c r="O28" s="750"/>
      <c r="P28" s="751"/>
      <c r="Q28" s="840">
        <v>1978</v>
      </c>
      <c r="R28" s="841"/>
      <c r="S28" s="841"/>
      <c r="T28" s="841"/>
      <c r="U28" s="841"/>
      <c r="V28" s="841">
        <v>1978</v>
      </c>
      <c r="W28" s="841"/>
      <c r="X28" s="841"/>
      <c r="Y28" s="841"/>
      <c r="Z28" s="841"/>
      <c r="AA28" s="841">
        <v>0</v>
      </c>
      <c r="AB28" s="841"/>
      <c r="AC28" s="841"/>
      <c r="AD28" s="841"/>
      <c r="AE28" s="842"/>
      <c r="AF28" s="843">
        <v>0</v>
      </c>
      <c r="AG28" s="841"/>
      <c r="AH28" s="841"/>
      <c r="AI28" s="841"/>
      <c r="AJ28" s="844"/>
      <c r="AK28" s="845">
        <v>206</v>
      </c>
      <c r="AL28" s="836"/>
      <c r="AM28" s="836"/>
      <c r="AN28" s="836"/>
      <c r="AO28" s="836"/>
      <c r="AP28" s="836" t="s">
        <v>554</v>
      </c>
      <c r="AQ28" s="836"/>
      <c r="AR28" s="836"/>
      <c r="AS28" s="836"/>
      <c r="AT28" s="836"/>
      <c r="AU28" s="836" t="s">
        <v>554</v>
      </c>
      <c r="AV28" s="836"/>
      <c r="AW28" s="836"/>
      <c r="AX28" s="836"/>
      <c r="AY28" s="836"/>
      <c r="AZ28" s="837" t="s">
        <v>552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381</v>
      </c>
      <c r="C29" s="774"/>
      <c r="D29" s="774"/>
      <c r="E29" s="774"/>
      <c r="F29" s="774"/>
      <c r="G29" s="774"/>
      <c r="H29" s="774"/>
      <c r="I29" s="774"/>
      <c r="J29" s="774"/>
      <c r="K29" s="774"/>
      <c r="L29" s="774"/>
      <c r="M29" s="774"/>
      <c r="N29" s="774"/>
      <c r="O29" s="774"/>
      <c r="P29" s="775"/>
      <c r="Q29" s="776">
        <v>1695</v>
      </c>
      <c r="R29" s="777"/>
      <c r="S29" s="777"/>
      <c r="T29" s="777"/>
      <c r="U29" s="777"/>
      <c r="V29" s="777">
        <v>1675</v>
      </c>
      <c r="W29" s="777"/>
      <c r="X29" s="777"/>
      <c r="Y29" s="777"/>
      <c r="Z29" s="777"/>
      <c r="AA29" s="777">
        <v>20</v>
      </c>
      <c r="AB29" s="777"/>
      <c r="AC29" s="777"/>
      <c r="AD29" s="777"/>
      <c r="AE29" s="778"/>
      <c r="AF29" s="779">
        <v>20</v>
      </c>
      <c r="AG29" s="780"/>
      <c r="AH29" s="780"/>
      <c r="AI29" s="780"/>
      <c r="AJ29" s="781"/>
      <c r="AK29" s="848">
        <v>255</v>
      </c>
      <c r="AL29" s="849"/>
      <c r="AM29" s="849"/>
      <c r="AN29" s="849"/>
      <c r="AO29" s="849"/>
      <c r="AP29" s="849" t="s">
        <v>554</v>
      </c>
      <c r="AQ29" s="849"/>
      <c r="AR29" s="849"/>
      <c r="AS29" s="849"/>
      <c r="AT29" s="849"/>
      <c r="AU29" s="849" t="s">
        <v>554</v>
      </c>
      <c r="AV29" s="849"/>
      <c r="AW29" s="849"/>
      <c r="AX29" s="849"/>
      <c r="AY29" s="849"/>
      <c r="AZ29" s="850" t="s">
        <v>553</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382</v>
      </c>
      <c r="C30" s="774"/>
      <c r="D30" s="774"/>
      <c r="E30" s="774"/>
      <c r="F30" s="774"/>
      <c r="G30" s="774"/>
      <c r="H30" s="774"/>
      <c r="I30" s="774"/>
      <c r="J30" s="774"/>
      <c r="K30" s="774"/>
      <c r="L30" s="774"/>
      <c r="M30" s="774"/>
      <c r="N30" s="774"/>
      <c r="O30" s="774"/>
      <c r="P30" s="775"/>
      <c r="Q30" s="776">
        <v>205</v>
      </c>
      <c r="R30" s="777"/>
      <c r="S30" s="777"/>
      <c r="T30" s="777"/>
      <c r="U30" s="777"/>
      <c r="V30" s="777">
        <v>201</v>
      </c>
      <c r="W30" s="777"/>
      <c r="X30" s="777"/>
      <c r="Y30" s="777"/>
      <c r="Z30" s="777"/>
      <c r="AA30" s="777">
        <v>4</v>
      </c>
      <c r="AB30" s="777"/>
      <c r="AC30" s="777"/>
      <c r="AD30" s="777"/>
      <c r="AE30" s="778"/>
      <c r="AF30" s="779">
        <v>4</v>
      </c>
      <c r="AG30" s="780"/>
      <c r="AH30" s="780"/>
      <c r="AI30" s="780"/>
      <c r="AJ30" s="781"/>
      <c r="AK30" s="848">
        <v>75</v>
      </c>
      <c r="AL30" s="849"/>
      <c r="AM30" s="849"/>
      <c r="AN30" s="849"/>
      <c r="AO30" s="849"/>
      <c r="AP30" s="849" t="s">
        <v>554</v>
      </c>
      <c r="AQ30" s="849"/>
      <c r="AR30" s="849"/>
      <c r="AS30" s="849"/>
      <c r="AT30" s="849"/>
      <c r="AU30" s="849" t="s">
        <v>554</v>
      </c>
      <c r="AV30" s="849"/>
      <c r="AW30" s="849"/>
      <c r="AX30" s="849"/>
      <c r="AY30" s="849"/>
      <c r="AZ30" s="850" t="s">
        <v>553</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383</v>
      </c>
      <c r="C31" s="774"/>
      <c r="D31" s="774"/>
      <c r="E31" s="774"/>
      <c r="F31" s="774"/>
      <c r="G31" s="774"/>
      <c r="H31" s="774"/>
      <c r="I31" s="774"/>
      <c r="J31" s="774"/>
      <c r="K31" s="774"/>
      <c r="L31" s="774"/>
      <c r="M31" s="774"/>
      <c r="N31" s="774"/>
      <c r="O31" s="774"/>
      <c r="P31" s="775"/>
      <c r="Q31" s="776">
        <v>178</v>
      </c>
      <c r="R31" s="777"/>
      <c r="S31" s="777"/>
      <c r="T31" s="777"/>
      <c r="U31" s="777"/>
      <c r="V31" s="777">
        <v>161</v>
      </c>
      <c r="W31" s="777"/>
      <c r="X31" s="777"/>
      <c r="Y31" s="777"/>
      <c r="Z31" s="777"/>
      <c r="AA31" s="777">
        <v>16</v>
      </c>
      <c r="AB31" s="777"/>
      <c r="AC31" s="777"/>
      <c r="AD31" s="777"/>
      <c r="AE31" s="778"/>
      <c r="AF31" s="779">
        <v>239</v>
      </c>
      <c r="AG31" s="780"/>
      <c r="AH31" s="780"/>
      <c r="AI31" s="780"/>
      <c r="AJ31" s="781"/>
      <c r="AK31" s="848">
        <v>33</v>
      </c>
      <c r="AL31" s="849"/>
      <c r="AM31" s="849"/>
      <c r="AN31" s="849"/>
      <c r="AO31" s="849"/>
      <c r="AP31" s="849">
        <v>926</v>
      </c>
      <c r="AQ31" s="849"/>
      <c r="AR31" s="849"/>
      <c r="AS31" s="849"/>
      <c r="AT31" s="849"/>
      <c r="AU31" s="849">
        <v>455</v>
      </c>
      <c r="AV31" s="849"/>
      <c r="AW31" s="849"/>
      <c r="AX31" s="849"/>
      <c r="AY31" s="849"/>
      <c r="AZ31" s="850" t="s">
        <v>553</v>
      </c>
      <c r="BA31" s="850"/>
      <c r="BB31" s="850"/>
      <c r="BC31" s="850"/>
      <c r="BD31" s="850"/>
      <c r="BE31" s="846" t="s">
        <v>384</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385</v>
      </c>
      <c r="C32" s="774"/>
      <c r="D32" s="774"/>
      <c r="E32" s="774"/>
      <c r="F32" s="774"/>
      <c r="G32" s="774"/>
      <c r="H32" s="774"/>
      <c r="I32" s="774"/>
      <c r="J32" s="774"/>
      <c r="K32" s="774"/>
      <c r="L32" s="774"/>
      <c r="M32" s="774"/>
      <c r="N32" s="774"/>
      <c r="O32" s="774"/>
      <c r="P32" s="775"/>
      <c r="Q32" s="776">
        <v>1756</v>
      </c>
      <c r="R32" s="777"/>
      <c r="S32" s="777"/>
      <c r="T32" s="777"/>
      <c r="U32" s="777"/>
      <c r="V32" s="777">
        <v>1651</v>
      </c>
      <c r="W32" s="777"/>
      <c r="X32" s="777"/>
      <c r="Y32" s="777"/>
      <c r="Z32" s="777"/>
      <c r="AA32" s="777">
        <v>105</v>
      </c>
      <c r="AB32" s="777"/>
      <c r="AC32" s="777"/>
      <c r="AD32" s="777"/>
      <c r="AE32" s="778"/>
      <c r="AF32" s="779">
        <v>635</v>
      </c>
      <c r="AG32" s="780"/>
      <c r="AH32" s="780"/>
      <c r="AI32" s="780"/>
      <c r="AJ32" s="781"/>
      <c r="AK32" s="848">
        <v>355</v>
      </c>
      <c r="AL32" s="849"/>
      <c r="AM32" s="849"/>
      <c r="AN32" s="849"/>
      <c r="AO32" s="849"/>
      <c r="AP32" s="849">
        <v>2094</v>
      </c>
      <c r="AQ32" s="849"/>
      <c r="AR32" s="849"/>
      <c r="AS32" s="849"/>
      <c r="AT32" s="849"/>
      <c r="AU32" s="849">
        <v>1290</v>
      </c>
      <c r="AV32" s="849"/>
      <c r="AW32" s="849"/>
      <c r="AX32" s="849"/>
      <c r="AY32" s="849"/>
      <c r="AZ32" s="850" t="s">
        <v>553</v>
      </c>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386</v>
      </c>
      <c r="C33" s="774"/>
      <c r="D33" s="774"/>
      <c r="E33" s="774"/>
      <c r="F33" s="774"/>
      <c r="G33" s="774"/>
      <c r="H33" s="774"/>
      <c r="I33" s="774"/>
      <c r="J33" s="774"/>
      <c r="K33" s="774"/>
      <c r="L33" s="774"/>
      <c r="M33" s="774"/>
      <c r="N33" s="774"/>
      <c r="O33" s="774"/>
      <c r="P33" s="775"/>
      <c r="Q33" s="776">
        <v>22</v>
      </c>
      <c r="R33" s="777"/>
      <c r="S33" s="777"/>
      <c r="T33" s="777"/>
      <c r="U33" s="777"/>
      <c r="V33" s="777">
        <v>22</v>
      </c>
      <c r="W33" s="777"/>
      <c r="X33" s="777"/>
      <c r="Y33" s="777"/>
      <c r="Z33" s="777"/>
      <c r="AA33" s="777" t="s">
        <v>553</v>
      </c>
      <c r="AB33" s="777"/>
      <c r="AC33" s="777"/>
      <c r="AD33" s="777"/>
      <c r="AE33" s="778"/>
      <c r="AF33" s="779" t="s">
        <v>110</v>
      </c>
      <c r="AG33" s="780"/>
      <c r="AH33" s="780"/>
      <c r="AI33" s="780"/>
      <c r="AJ33" s="781"/>
      <c r="AK33" s="848">
        <v>15</v>
      </c>
      <c r="AL33" s="849"/>
      <c r="AM33" s="849"/>
      <c r="AN33" s="849"/>
      <c r="AO33" s="849"/>
      <c r="AP33" s="849">
        <v>215</v>
      </c>
      <c r="AQ33" s="849"/>
      <c r="AR33" s="849"/>
      <c r="AS33" s="849"/>
      <c r="AT33" s="849"/>
      <c r="AU33" s="849">
        <v>203</v>
      </c>
      <c r="AV33" s="849"/>
      <c r="AW33" s="849"/>
      <c r="AX33" s="849"/>
      <c r="AY33" s="849"/>
      <c r="AZ33" s="850" t="s">
        <v>553</v>
      </c>
      <c r="BA33" s="850"/>
      <c r="BB33" s="850"/>
      <c r="BC33" s="850"/>
      <c r="BD33" s="850"/>
      <c r="BE33" s="846" t="s">
        <v>387</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368</v>
      </c>
      <c r="B63" s="808" t="s">
        <v>389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898</v>
      </c>
      <c r="AG63" s="860"/>
      <c r="AH63" s="860"/>
      <c r="AI63" s="860"/>
      <c r="AJ63" s="861"/>
      <c r="AK63" s="862"/>
      <c r="AL63" s="857"/>
      <c r="AM63" s="857"/>
      <c r="AN63" s="857"/>
      <c r="AO63" s="857"/>
      <c r="AP63" s="860">
        <v>3235</v>
      </c>
      <c r="AQ63" s="860"/>
      <c r="AR63" s="860"/>
      <c r="AS63" s="860"/>
      <c r="AT63" s="860"/>
      <c r="AU63" s="860">
        <v>1948</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391</v>
      </c>
      <c r="B66" s="759"/>
      <c r="C66" s="759"/>
      <c r="D66" s="759"/>
      <c r="E66" s="759"/>
      <c r="F66" s="759"/>
      <c r="G66" s="759"/>
      <c r="H66" s="759"/>
      <c r="I66" s="759"/>
      <c r="J66" s="759"/>
      <c r="K66" s="759"/>
      <c r="L66" s="759"/>
      <c r="M66" s="759"/>
      <c r="N66" s="759"/>
      <c r="O66" s="759"/>
      <c r="P66" s="760"/>
      <c r="Q66" s="735" t="s">
        <v>372</v>
      </c>
      <c r="R66" s="736"/>
      <c r="S66" s="736"/>
      <c r="T66" s="736"/>
      <c r="U66" s="737"/>
      <c r="V66" s="735" t="s">
        <v>373</v>
      </c>
      <c r="W66" s="736"/>
      <c r="X66" s="736"/>
      <c r="Y66" s="736"/>
      <c r="Z66" s="737"/>
      <c r="AA66" s="735" t="s">
        <v>374</v>
      </c>
      <c r="AB66" s="736"/>
      <c r="AC66" s="736"/>
      <c r="AD66" s="736"/>
      <c r="AE66" s="737"/>
      <c r="AF66" s="870" t="s">
        <v>375</v>
      </c>
      <c r="AG66" s="831"/>
      <c r="AH66" s="831"/>
      <c r="AI66" s="831"/>
      <c r="AJ66" s="871"/>
      <c r="AK66" s="735" t="s">
        <v>376</v>
      </c>
      <c r="AL66" s="759"/>
      <c r="AM66" s="759"/>
      <c r="AN66" s="759"/>
      <c r="AO66" s="760"/>
      <c r="AP66" s="735" t="s">
        <v>377</v>
      </c>
      <c r="AQ66" s="736"/>
      <c r="AR66" s="736"/>
      <c r="AS66" s="736"/>
      <c r="AT66" s="737"/>
      <c r="AU66" s="735" t="s">
        <v>392</v>
      </c>
      <c r="AV66" s="736"/>
      <c r="AW66" s="736"/>
      <c r="AX66" s="736"/>
      <c r="AY66" s="737"/>
      <c r="AZ66" s="735" t="s">
        <v>354</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534</v>
      </c>
      <c r="C68" s="888"/>
      <c r="D68" s="888"/>
      <c r="E68" s="888"/>
      <c r="F68" s="888"/>
      <c r="G68" s="888"/>
      <c r="H68" s="888"/>
      <c r="I68" s="888"/>
      <c r="J68" s="888"/>
      <c r="K68" s="888"/>
      <c r="L68" s="888"/>
      <c r="M68" s="888"/>
      <c r="N68" s="888"/>
      <c r="O68" s="888"/>
      <c r="P68" s="889"/>
      <c r="Q68" s="890">
        <v>1044</v>
      </c>
      <c r="R68" s="884"/>
      <c r="S68" s="884"/>
      <c r="T68" s="884"/>
      <c r="U68" s="884"/>
      <c r="V68" s="884">
        <v>980</v>
      </c>
      <c r="W68" s="884"/>
      <c r="X68" s="884"/>
      <c r="Y68" s="884"/>
      <c r="Z68" s="884"/>
      <c r="AA68" s="884">
        <v>64</v>
      </c>
      <c r="AB68" s="884"/>
      <c r="AC68" s="884"/>
      <c r="AD68" s="884"/>
      <c r="AE68" s="884"/>
      <c r="AF68" s="884">
        <v>64</v>
      </c>
      <c r="AG68" s="884"/>
      <c r="AH68" s="884"/>
      <c r="AI68" s="884"/>
      <c r="AJ68" s="884"/>
      <c r="AK68" s="884" t="s">
        <v>549</v>
      </c>
      <c r="AL68" s="884"/>
      <c r="AM68" s="884"/>
      <c r="AN68" s="884"/>
      <c r="AO68" s="884"/>
      <c r="AP68" s="884">
        <v>620</v>
      </c>
      <c r="AQ68" s="884"/>
      <c r="AR68" s="884"/>
      <c r="AS68" s="884"/>
      <c r="AT68" s="884"/>
      <c r="AU68" s="884">
        <v>98</v>
      </c>
      <c r="AV68" s="884"/>
      <c r="AW68" s="884"/>
      <c r="AX68" s="884"/>
      <c r="AY68" s="884"/>
      <c r="AZ68" s="885" t="s">
        <v>540</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534</v>
      </c>
      <c r="C69" s="892"/>
      <c r="D69" s="892"/>
      <c r="E69" s="892"/>
      <c r="F69" s="892"/>
      <c r="G69" s="892"/>
      <c r="H69" s="892"/>
      <c r="I69" s="892"/>
      <c r="J69" s="892"/>
      <c r="K69" s="892"/>
      <c r="L69" s="892"/>
      <c r="M69" s="892"/>
      <c r="N69" s="892"/>
      <c r="O69" s="892"/>
      <c r="P69" s="893"/>
      <c r="Q69" s="894">
        <v>1320</v>
      </c>
      <c r="R69" s="849"/>
      <c r="S69" s="849"/>
      <c r="T69" s="849"/>
      <c r="U69" s="849"/>
      <c r="V69" s="849">
        <v>1164</v>
      </c>
      <c r="W69" s="849"/>
      <c r="X69" s="849"/>
      <c r="Y69" s="849"/>
      <c r="Z69" s="849"/>
      <c r="AA69" s="849">
        <v>156</v>
      </c>
      <c r="AB69" s="849"/>
      <c r="AC69" s="849"/>
      <c r="AD69" s="849"/>
      <c r="AE69" s="849"/>
      <c r="AF69" s="849">
        <v>156</v>
      </c>
      <c r="AG69" s="849"/>
      <c r="AH69" s="849"/>
      <c r="AI69" s="849"/>
      <c r="AJ69" s="849"/>
      <c r="AK69" s="849" t="s">
        <v>549</v>
      </c>
      <c r="AL69" s="849"/>
      <c r="AM69" s="849"/>
      <c r="AN69" s="849"/>
      <c r="AO69" s="849"/>
      <c r="AP69" s="849">
        <v>113</v>
      </c>
      <c r="AQ69" s="849"/>
      <c r="AR69" s="849"/>
      <c r="AS69" s="849"/>
      <c r="AT69" s="849"/>
      <c r="AU69" s="849">
        <v>42</v>
      </c>
      <c r="AV69" s="849"/>
      <c r="AW69" s="849"/>
      <c r="AX69" s="849"/>
      <c r="AY69" s="849"/>
      <c r="AZ69" s="895" t="s">
        <v>541</v>
      </c>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534</v>
      </c>
      <c r="C70" s="892"/>
      <c r="D70" s="892"/>
      <c r="E70" s="892"/>
      <c r="F70" s="892"/>
      <c r="G70" s="892"/>
      <c r="H70" s="892"/>
      <c r="I70" s="892"/>
      <c r="J70" s="892"/>
      <c r="K70" s="892"/>
      <c r="L70" s="892"/>
      <c r="M70" s="892"/>
      <c r="N70" s="892"/>
      <c r="O70" s="892"/>
      <c r="P70" s="893"/>
      <c r="Q70" s="894">
        <v>127</v>
      </c>
      <c r="R70" s="849"/>
      <c r="S70" s="849"/>
      <c r="T70" s="849"/>
      <c r="U70" s="849"/>
      <c r="V70" s="849">
        <v>106</v>
      </c>
      <c r="W70" s="849"/>
      <c r="X70" s="849"/>
      <c r="Y70" s="849"/>
      <c r="Z70" s="849"/>
      <c r="AA70" s="849">
        <v>21</v>
      </c>
      <c r="AB70" s="849"/>
      <c r="AC70" s="849"/>
      <c r="AD70" s="849"/>
      <c r="AE70" s="849"/>
      <c r="AF70" s="849">
        <v>21</v>
      </c>
      <c r="AG70" s="849"/>
      <c r="AH70" s="849"/>
      <c r="AI70" s="849"/>
      <c r="AJ70" s="849"/>
      <c r="AK70" s="849" t="s">
        <v>549</v>
      </c>
      <c r="AL70" s="849"/>
      <c r="AM70" s="849"/>
      <c r="AN70" s="849"/>
      <c r="AO70" s="849"/>
      <c r="AP70" s="849" t="s">
        <v>549</v>
      </c>
      <c r="AQ70" s="849"/>
      <c r="AR70" s="849"/>
      <c r="AS70" s="849"/>
      <c r="AT70" s="849"/>
      <c r="AU70" s="849" t="s">
        <v>550</v>
      </c>
      <c r="AV70" s="849"/>
      <c r="AW70" s="849"/>
      <c r="AX70" s="849"/>
      <c r="AY70" s="849"/>
      <c r="AZ70" s="895" t="s">
        <v>542</v>
      </c>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534</v>
      </c>
      <c r="C71" s="892"/>
      <c r="D71" s="892"/>
      <c r="E71" s="892"/>
      <c r="F71" s="892"/>
      <c r="G71" s="892"/>
      <c r="H71" s="892"/>
      <c r="I71" s="892"/>
      <c r="J71" s="892"/>
      <c r="K71" s="892"/>
      <c r="L71" s="892"/>
      <c r="M71" s="892"/>
      <c r="N71" s="892"/>
      <c r="O71" s="892"/>
      <c r="P71" s="893"/>
      <c r="Q71" s="894">
        <v>252</v>
      </c>
      <c r="R71" s="849"/>
      <c r="S71" s="849"/>
      <c r="T71" s="849"/>
      <c r="U71" s="849"/>
      <c r="V71" s="849">
        <v>148</v>
      </c>
      <c r="W71" s="849"/>
      <c r="X71" s="849"/>
      <c r="Y71" s="849"/>
      <c r="Z71" s="849"/>
      <c r="AA71" s="849">
        <v>104</v>
      </c>
      <c r="AB71" s="849"/>
      <c r="AC71" s="849"/>
      <c r="AD71" s="849"/>
      <c r="AE71" s="849"/>
      <c r="AF71" s="849">
        <v>104</v>
      </c>
      <c r="AG71" s="849"/>
      <c r="AH71" s="849"/>
      <c r="AI71" s="849"/>
      <c r="AJ71" s="849"/>
      <c r="AK71" s="849" t="s">
        <v>549</v>
      </c>
      <c r="AL71" s="849"/>
      <c r="AM71" s="849"/>
      <c r="AN71" s="849"/>
      <c r="AO71" s="849"/>
      <c r="AP71" s="849">
        <v>30</v>
      </c>
      <c r="AQ71" s="849"/>
      <c r="AR71" s="849"/>
      <c r="AS71" s="849"/>
      <c r="AT71" s="849"/>
      <c r="AU71" s="849">
        <v>7</v>
      </c>
      <c r="AV71" s="849"/>
      <c r="AW71" s="849"/>
      <c r="AX71" s="849"/>
      <c r="AY71" s="849"/>
      <c r="AZ71" s="895" t="s">
        <v>543</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534</v>
      </c>
      <c r="C72" s="892"/>
      <c r="D72" s="892"/>
      <c r="E72" s="892"/>
      <c r="F72" s="892"/>
      <c r="G72" s="892"/>
      <c r="H72" s="892"/>
      <c r="I72" s="892"/>
      <c r="J72" s="892"/>
      <c r="K72" s="892"/>
      <c r="L72" s="892"/>
      <c r="M72" s="892"/>
      <c r="N72" s="892"/>
      <c r="O72" s="892"/>
      <c r="P72" s="893"/>
      <c r="Q72" s="894">
        <v>16</v>
      </c>
      <c r="R72" s="849"/>
      <c r="S72" s="849"/>
      <c r="T72" s="849"/>
      <c r="U72" s="849"/>
      <c r="V72" s="849">
        <v>0</v>
      </c>
      <c r="W72" s="849"/>
      <c r="X72" s="849"/>
      <c r="Y72" s="849"/>
      <c r="Z72" s="849"/>
      <c r="AA72" s="849">
        <v>16</v>
      </c>
      <c r="AB72" s="849"/>
      <c r="AC72" s="849"/>
      <c r="AD72" s="849"/>
      <c r="AE72" s="849"/>
      <c r="AF72" s="849">
        <v>16</v>
      </c>
      <c r="AG72" s="849"/>
      <c r="AH72" s="849"/>
      <c r="AI72" s="849"/>
      <c r="AJ72" s="849"/>
      <c r="AK72" s="849" t="s">
        <v>549</v>
      </c>
      <c r="AL72" s="849"/>
      <c r="AM72" s="849"/>
      <c r="AN72" s="849"/>
      <c r="AO72" s="849"/>
      <c r="AP72" s="849" t="s">
        <v>549</v>
      </c>
      <c r="AQ72" s="849"/>
      <c r="AR72" s="849"/>
      <c r="AS72" s="849"/>
      <c r="AT72" s="849"/>
      <c r="AU72" s="849" t="s">
        <v>549</v>
      </c>
      <c r="AV72" s="849"/>
      <c r="AW72" s="849"/>
      <c r="AX72" s="849"/>
      <c r="AY72" s="849"/>
      <c r="AZ72" s="895" t="s">
        <v>544</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535</v>
      </c>
      <c r="C73" s="892"/>
      <c r="D73" s="892"/>
      <c r="E73" s="892"/>
      <c r="F73" s="892"/>
      <c r="G73" s="892"/>
      <c r="H73" s="892"/>
      <c r="I73" s="892"/>
      <c r="J73" s="892"/>
      <c r="K73" s="892"/>
      <c r="L73" s="892"/>
      <c r="M73" s="892"/>
      <c r="N73" s="892"/>
      <c r="O73" s="892"/>
      <c r="P73" s="893"/>
      <c r="Q73" s="894">
        <v>120</v>
      </c>
      <c r="R73" s="849"/>
      <c r="S73" s="849"/>
      <c r="T73" s="849"/>
      <c r="U73" s="849"/>
      <c r="V73" s="849">
        <v>117</v>
      </c>
      <c r="W73" s="849"/>
      <c r="X73" s="849"/>
      <c r="Y73" s="849"/>
      <c r="Z73" s="849"/>
      <c r="AA73" s="849">
        <v>3</v>
      </c>
      <c r="AB73" s="849"/>
      <c r="AC73" s="849"/>
      <c r="AD73" s="849"/>
      <c r="AE73" s="849"/>
      <c r="AF73" s="849">
        <v>0</v>
      </c>
      <c r="AG73" s="849"/>
      <c r="AH73" s="849"/>
      <c r="AI73" s="849"/>
      <c r="AJ73" s="849"/>
      <c r="AK73" s="849" t="s">
        <v>549</v>
      </c>
      <c r="AL73" s="849"/>
      <c r="AM73" s="849"/>
      <c r="AN73" s="849"/>
      <c r="AO73" s="849"/>
      <c r="AP73" s="849">
        <v>125</v>
      </c>
      <c r="AQ73" s="849"/>
      <c r="AR73" s="849"/>
      <c r="AS73" s="849"/>
      <c r="AT73" s="849"/>
      <c r="AU73" s="849">
        <v>8</v>
      </c>
      <c r="AV73" s="849"/>
      <c r="AW73" s="849"/>
      <c r="AX73" s="849"/>
      <c r="AY73" s="849"/>
      <c r="AZ73" s="895" t="s">
        <v>545</v>
      </c>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536</v>
      </c>
      <c r="C74" s="892"/>
      <c r="D74" s="892"/>
      <c r="E74" s="892"/>
      <c r="F74" s="892"/>
      <c r="G74" s="892"/>
      <c r="H74" s="892"/>
      <c r="I74" s="892"/>
      <c r="J74" s="892"/>
      <c r="K74" s="892"/>
      <c r="L74" s="892"/>
      <c r="M74" s="892"/>
      <c r="N74" s="892"/>
      <c r="O74" s="892"/>
      <c r="P74" s="893"/>
      <c r="Q74" s="894">
        <v>33</v>
      </c>
      <c r="R74" s="849"/>
      <c r="S74" s="849"/>
      <c r="T74" s="849"/>
      <c r="U74" s="849"/>
      <c r="V74" s="849">
        <v>29</v>
      </c>
      <c r="W74" s="849"/>
      <c r="X74" s="849"/>
      <c r="Y74" s="849"/>
      <c r="Z74" s="849"/>
      <c r="AA74" s="849">
        <v>4</v>
      </c>
      <c r="AB74" s="849"/>
      <c r="AC74" s="849"/>
      <c r="AD74" s="849"/>
      <c r="AE74" s="849"/>
      <c r="AF74" s="849">
        <v>4</v>
      </c>
      <c r="AG74" s="849"/>
      <c r="AH74" s="849"/>
      <c r="AI74" s="849"/>
      <c r="AJ74" s="849"/>
      <c r="AK74" s="849" t="s">
        <v>549</v>
      </c>
      <c r="AL74" s="849"/>
      <c r="AM74" s="849"/>
      <c r="AN74" s="849"/>
      <c r="AO74" s="849"/>
      <c r="AP74" s="849" t="s">
        <v>549</v>
      </c>
      <c r="AQ74" s="849"/>
      <c r="AR74" s="849"/>
      <c r="AS74" s="849"/>
      <c r="AT74" s="849"/>
      <c r="AU74" s="849" t="s">
        <v>551</v>
      </c>
      <c r="AV74" s="849"/>
      <c r="AW74" s="849"/>
      <c r="AX74" s="849"/>
      <c r="AY74" s="849"/>
      <c r="AZ74" s="895" t="s">
        <v>540</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537</v>
      </c>
      <c r="C75" s="892"/>
      <c r="D75" s="892"/>
      <c r="E75" s="892"/>
      <c r="F75" s="892"/>
      <c r="G75" s="892"/>
      <c r="H75" s="892"/>
      <c r="I75" s="892"/>
      <c r="J75" s="892"/>
      <c r="K75" s="892"/>
      <c r="L75" s="892"/>
      <c r="M75" s="892"/>
      <c r="N75" s="892"/>
      <c r="O75" s="892"/>
      <c r="P75" s="893"/>
      <c r="Q75" s="897">
        <v>147</v>
      </c>
      <c r="R75" s="898"/>
      <c r="S75" s="898"/>
      <c r="T75" s="898"/>
      <c r="U75" s="848"/>
      <c r="V75" s="899">
        <v>139</v>
      </c>
      <c r="W75" s="898"/>
      <c r="X75" s="898"/>
      <c r="Y75" s="898"/>
      <c r="Z75" s="848"/>
      <c r="AA75" s="899">
        <v>8</v>
      </c>
      <c r="AB75" s="898"/>
      <c r="AC75" s="898"/>
      <c r="AD75" s="898"/>
      <c r="AE75" s="848"/>
      <c r="AF75" s="899">
        <v>8</v>
      </c>
      <c r="AG75" s="898"/>
      <c r="AH75" s="898"/>
      <c r="AI75" s="898"/>
      <c r="AJ75" s="848"/>
      <c r="AK75" s="899" t="s">
        <v>549</v>
      </c>
      <c r="AL75" s="898"/>
      <c r="AM75" s="898"/>
      <c r="AN75" s="898"/>
      <c r="AO75" s="848"/>
      <c r="AP75" s="899" t="s">
        <v>549</v>
      </c>
      <c r="AQ75" s="898"/>
      <c r="AR75" s="898"/>
      <c r="AS75" s="898"/>
      <c r="AT75" s="848"/>
      <c r="AU75" s="899" t="s">
        <v>549</v>
      </c>
      <c r="AV75" s="898"/>
      <c r="AW75" s="898"/>
      <c r="AX75" s="898"/>
      <c r="AY75" s="848"/>
      <c r="AZ75" s="895" t="s">
        <v>540</v>
      </c>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538</v>
      </c>
      <c r="C76" s="892"/>
      <c r="D76" s="892"/>
      <c r="E76" s="892"/>
      <c r="F76" s="892"/>
      <c r="G76" s="892"/>
      <c r="H76" s="892"/>
      <c r="I76" s="892"/>
      <c r="J76" s="892"/>
      <c r="K76" s="892"/>
      <c r="L76" s="892"/>
      <c r="M76" s="892"/>
      <c r="N76" s="892"/>
      <c r="O76" s="892"/>
      <c r="P76" s="893"/>
      <c r="Q76" s="897">
        <v>5199</v>
      </c>
      <c r="R76" s="898"/>
      <c r="S76" s="898"/>
      <c r="T76" s="898"/>
      <c r="U76" s="848"/>
      <c r="V76" s="899">
        <v>3904</v>
      </c>
      <c r="W76" s="898"/>
      <c r="X76" s="898"/>
      <c r="Y76" s="898"/>
      <c r="Z76" s="848"/>
      <c r="AA76" s="899">
        <v>1295</v>
      </c>
      <c r="AB76" s="898"/>
      <c r="AC76" s="898"/>
      <c r="AD76" s="898"/>
      <c r="AE76" s="848"/>
      <c r="AF76" s="899">
        <v>1295</v>
      </c>
      <c r="AG76" s="898"/>
      <c r="AH76" s="898"/>
      <c r="AI76" s="898"/>
      <c r="AJ76" s="848"/>
      <c r="AK76" s="899">
        <v>5</v>
      </c>
      <c r="AL76" s="898"/>
      <c r="AM76" s="898"/>
      <c r="AN76" s="898"/>
      <c r="AO76" s="848"/>
      <c r="AP76" s="899" t="s">
        <v>549</v>
      </c>
      <c r="AQ76" s="898"/>
      <c r="AR76" s="898"/>
      <c r="AS76" s="898"/>
      <c r="AT76" s="848"/>
      <c r="AU76" s="899" t="s">
        <v>549</v>
      </c>
      <c r="AV76" s="898"/>
      <c r="AW76" s="898"/>
      <c r="AX76" s="898"/>
      <c r="AY76" s="848"/>
      <c r="AZ76" s="895" t="s">
        <v>540</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538</v>
      </c>
      <c r="C77" s="892"/>
      <c r="D77" s="892"/>
      <c r="E77" s="892"/>
      <c r="F77" s="892"/>
      <c r="G77" s="892"/>
      <c r="H77" s="892"/>
      <c r="I77" s="892"/>
      <c r="J77" s="892"/>
      <c r="K77" s="892"/>
      <c r="L77" s="892"/>
      <c r="M77" s="892"/>
      <c r="N77" s="892"/>
      <c r="O77" s="892"/>
      <c r="P77" s="893"/>
      <c r="Q77" s="897">
        <v>11</v>
      </c>
      <c r="R77" s="898"/>
      <c r="S77" s="898"/>
      <c r="T77" s="898"/>
      <c r="U77" s="848"/>
      <c r="V77" s="899">
        <v>11</v>
      </c>
      <c r="W77" s="898"/>
      <c r="X77" s="898"/>
      <c r="Y77" s="898"/>
      <c r="Z77" s="848"/>
      <c r="AA77" s="899">
        <v>0</v>
      </c>
      <c r="AB77" s="898"/>
      <c r="AC77" s="898"/>
      <c r="AD77" s="898"/>
      <c r="AE77" s="848"/>
      <c r="AF77" s="899" t="s">
        <v>549</v>
      </c>
      <c r="AG77" s="898"/>
      <c r="AH77" s="898"/>
      <c r="AI77" s="898"/>
      <c r="AJ77" s="848"/>
      <c r="AK77" s="899" t="s">
        <v>549</v>
      </c>
      <c r="AL77" s="898"/>
      <c r="AM77" s="898"/>
      <c r="AN77" s="898"/>
      <c r="AO77" s="848"/>
      <c r="AP77" s="899" t="s">
        <v>549</v>
      </c>
      <c r="AQ77" s="898"/>
      <c r="AR77" s="898"/>
      <c r="AS77" s="898"/>
      <c r="AT77" s="848"/>
      <c r="AU77" s="899" t="s">
        <v>549</v>
      </c>
      <c r="AV77" s="898"/>
      <c r="AW77" s="898"/>
      <c r="AX77" s="898"/>
      <c r="AY77" s="848"/>
      <c r="AZ77" s="895" t="s">
        <v>546</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538</v>
      </c>
      <c r="C78" s="892"/>
      <c r="D78" s="892"/>
      <c r="E78" s="892"/>
      <c r="F78" s="892"/>
      <c r="G78" s="892"/>
      <c r="H78" s="892"/>
      <c r="I78" s="892"/>
      <c r="J78" s="892"/>
      <c r="K78" s="892"/>
      <c r="L78" s="892"/>
      <c r="M78" s="892"/>
      <c r="N78" s="892"/>
      <c r="O78" s="892"/>
      <c r="P78" s="893"/>
      <c r="Q78" s="894">
        <v>1316</v>
      </c>
      <c r="R78" s="849"/>
      <c r="S78" s="849"/>
      <c r="T78" s="849"/>
      <c r="U78" s="849"/>
      <c r="V78" s="849">
        <v>543</v>
      </c>
      <c r="W78" s="849"/>
      <c r="X78" s="849"/>
      <c r="Y78" s="849"/>
      <c r="Z78" s="849"/>
      <c r="AA78" s="849">
        <v>772</v>
      </c>
      <c r="AB78" s="849"/>
      <c r="AC78" s="849"/>
      <c r="AD78" s="849"/>
      <c r="AE78" s="849"/>
      <c r="AF78" s="849">
        <v>772</v>
      </c>
      <c r="AG78" s="849"/>
      <c r="AH78" s="849"/>
      <c r="AI78" s="849"/>
      <c r="AJ78" s="849"/>
      <c r="AK78" s="849" t="s">
        <v>549</v>
      </c>
      <c r="AL78" s="849"/>
      <c r="AM78" s="849"/>
      <c r="AN78" s="849"/>
      <c r="AO78" s="849"/>
      <c r="AP78" s="849" t="s">
        <v>549</v>
      </c>
      <c r="AQ78" s="849"/>
      <c r="AR78" s="849"/>
      <c r="AS78" s="849"/>
      <c r="AT78" s="849"/>
      <c r="AU78" s="849" t="s">
        <v>549</v>
      </c>
      <c r="AV78" s="849"/>
      <c r="AW78" s="849"/>
      <c r="AX78" s="849"/>
      <c r="AY78" s="849"/>
      <c r="AZ78" s="895" t="s">
        <v>547</v>
      </c>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539</v>
      </c>
      <c r="C79" s="892"/>
      <c r="D79" s="892"/>
      <c r="E79" s="892"/>
      <c r="F79" s="892"/>
      <c r="G79" s="892"/>
      <c r="H79" s="892"/>
      <c r="I79" s="892"/>
      <c r="J79" s="892"/>
      <c r="K79" s="892"/>
      <c r="L79" s="892"/>
      <c r="M79" s="892"/>
      <c r="N79" s="892"/>
      <c r="O79" s="892"/>
      <c r="P79" s="893"/>
      <c r="Q79" s="894">
        <v>50</v>
      </c>
      <c r="R79" s="849"/>
      <c r="S79" s="849"/>
      <c r="T79" s="849"/>
      <c r="U79" s="849"/>
      <c r="V79" s="849">
        <v>45</v>
      </c>
      <c r="W79" s="849"/>
      <c r="X79" s="849"/>
      <c r="Y79" s="849"/>
      <c r="Z79" s="849"/>
      <c r="AA79" s="849">
        <v>5</v>
      </c>
      <c r="AB79" s="849"/>
      <c r="AC79" s="849"/>
      <c r="AD79" s="849"/>
      <c r="AE79" s="849"/>
      <c r="AF79" s="849">
        <v>5</v>
      </c>
      <c r="AG79" s="849"/>
      <c r="AH79" s="849"/>
      <c r="AI79" s="849"/>
      <c r="AJ79" s="849"/>
      <c r="AK79" s="849" t="s">
        <v>549</v>
      </c>
      <c r="AL79" s="849"/>
      <c r="AM79" s="849"/>
      <c r="AN79" s="849"/>
      <c r="AO79" s="849"/>
      <c r="AP79" s="849" t="s">
        <v>549</v>
      </c>
      <c r="AQ79" s="849"/>
      <c r="AR79" s="849"/>
      <c r="AS79" s="849"/>
      <c r="AT79" s="849"/>
      <c r="AU79" s="849" t="s">
        <v>549</v>
      </c>
      <c r="AV79" s="849"/>
      <c r="AW79" s="849"/>
      <c r="AX79" s="849"/>
      <c r="AY79" s="849"/>
      <c r="AZ79" s="895" t="s">
        <v>540</v>
      </c>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539</v>
      </c>
      <c r="C80" s="892"/>
      <c r="D80" s="892"/>
      <c r="E80" s="892"/>
      <c r="F80" s="892"/>
      <c r="G80" s="892"/>
      <c r="H80" s="892"/>
      <c r="I80" s="892"/>
      <c r="J80" s="892"/>
      <c r="K80" s="892"/>
      <c r="L80" s="892"/>
      <c r="M80" s="892"/>
      <c r="N80" s="892"/>
      <c r="O80" s="892"/>
      <c r="P80" s="893"/>
      <c r="Q80" s="894">
        <v>143449</v>
      </c>
      <c r="R80" s="849"/>
      <c r="S80" s="849"/>
      <c r="T80" s="849"/>
      <c r="U80" s="849"/>
      <c r="V80" s="849">
        <v>139730</v>
      </c>
      <c r="W80" s="849"/>
      <c r="X80" s="849"/>
      <c r="Y80" s="849"/>
      <c r="Z80" s="849"/>
      <c r="AA80" s="849">
        <v>3719</v>
      </c>
      <c r="AB80" s="849"/>
      <c r="AC80" s="849"/>
      <c r="AD80" s="849"/>
      <c r="AE80" s="849"/>
      <c r="AF80" s="849">
        <v>3719</v>
      </c>
      <c r="AG80" s="849"/>
      <c r="AH80" s="849"/>
      <c r="AI80" s="849"/>
      <c r="AJ80" s="849"/>
      <c r="AK80" s="849" t="s">
        <v>549</v>
      </c>
      <c r="AL80" s="849"/>
      <c r="AM80" s="849"/>
      <c r="AN80" s="849"/>
      <c r="AO80" s="849"/>
      <c r="AP80" s="849" t="s">
        <v>549</v>
      </c>
      <c r="AQ80" s="849"/>
      <c r="AR80" s="849"/>
      <c r="AS80" s="849"/>
      <c r="AT80" s="849"/>
      <c r="AU80" s="849" t="s">
        <v>549</v>
      </c>
      <c r="AV80" s="849"/>
      <c r="AW80" s="849"/>
      <c r="AX80" s="849"/>
      <c r="AY80" s="849"/>
      <c r="AZ80" s="895" t="s">
        <v>548</v>
      </c>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368</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6164</v>
      </c>
      <c r="AG88" s="860"/>
      <c r="AH88" s="860"/>
      <c r="AI88" s="860"/>
      <c r="AJ88" s="860"/>
      <c r="AK88" s="857"/>
      <c r="AL88" s="857"/>
      <c r="AM88" s="857"/>
      <c r="AN88" s="857"/>
      <c r="AO88" s="857"/>
      <c r="AP88" s="860">
        <v>888</v>
      </c>
      <c r="AQ88" s="860"/>
      <c r="AR88" s="860"/>
      <c r="AS88" s="860"/>
      <c r="AT88" s="860"/>
      <c r="AU88" s="860">
        <v>155</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285</v>
      </c>
      <c r="AG109" s="913"/>
      <c r="AH109" s="913"/>
      <c r="AI109" s="913"/>
      <c r="AJ109" s="914"/>
      <c r="AK109" s="912" t="s">
        <v>284</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285</v>
      </c>
      <c r="BW109" s="913"/>
      <c r="BX109" s="913"/>
      <c r="BY109" s="913"/>
      <c r="BZ109" s="914"/>
      <c r="CA109" s="912" t="s">
        <v>284</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285</v>
      </c>
      <c r="DM109" s="913"/>
      <c r="DN109" s="913"/>
      <c r="DO109" s="913"/>
      <c r="DP109" s="914"/>
      <c r="DQ109" s="912" t="s">
        <v>284</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774498</v>
      </c>
      <c r="AB110" s="920"/>
      <c r="AC110" s="920"/>
      <c r="AD110" s="920"/>
      <c r="AE110" s="921"/>
      <c r="AF110" s="922">
        <v>671842</v>
      </c>
      <c r="AG110" s="920"/>
      <c r="AH110" s="920"/>
      <c r="AI110" s="920"/>
      <c r="AJ110" s="921"/>
      <c r="AK110" s="922">
        <v>631665</v>
      </c>
      <c r="AL110" s="920"/>
      <c r="AM110" s="920"/>
      <c r="AN110" s="920"/>
      <c r="AO110" s="921"/>
      <c r="AP110" s="923">
        <v>18</v>
      </c>
      <c r="AQ110" s="924"/>
      <c r="AR110" s="924"/>
      <c r="AS110" s="924"/>
      <c r="AT110" s="925"/>
      <c r="AU110" s="926" t="s">
        <v>59</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4603921</v>
      </c>
      <c r="BR110" s="957"/>
      <c r="BS110" s="957"/>
      <c r="BT110" s="957"/>
      <c r="BU110" s="957"/>
      <c r="BV110" s="957">
        <v>4536752</v>
      </c>
      <c r="BW110" s="957"/>
      <c r="BX110" s="957"/>
      <c r="BY110" s="957"/>
      <c r="BZ110" s="957"/>
      <c r="CA110" s="957">
        <v>4426961</v>
      </c>
      <c r="CB110" s="957"/>
      <c r="CC110" s="957"/>
      <c r="CD110" s="957"/>
      <c r="CE110" s="957"/>
      <c r="CF110" s="971">
        <v>126.1</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410</v>
      </c>
      <c r="BA111" s="980"/>
      <c r="BB111" s="980"/>
      <c r="BC111" s="980"/>
      <c r="BD111" s="980"/>
      <c r="BE111" s="980"/>
      <c r="BF111" s="980"/>
      <c r="BG111" s="980"/>
      <c r="BH111" s="980"/>
      <c r="BI111" s="980"/>
      <c r="BJ111" s="980"/>
      <c r="BK111" s="980"/>
      <c r="BL111" s="980"/>
      <c r="BM111" s="980"/>
      <c r="BN111" s="980"/>
      <c r="BO111" s="980"/>
      <c r="BP111" s="981"/>
      <c r="BQ111" s="949">
        <v>854</v>
      </c>
      <c r="BR111" s="950"/>
      <c r="BS111" s="950"/>
      <c r="BT111" s="950"/>
      <c r="BU111" s="950"/>
      <c r="BV111" s="950" t="s">
        <v>110</v>
      </c>
      <c r="BW111" s="950"/>
      <c r="BX111" s="950"/>
      <c r="BY111" s="950"/>
      <c r="BZ111" s="950"/>
      <c r="CA111" s="950" t="s">
        <v>110</v>
      </c>
      <c r="CB111" s="950"/>
      <c r="CC111" s="950"/>
      <c r="CD111" s="950"/>
      <c r="CE111" s="950"/>
      <c r="CF111" s="944" t="s">
        <v>110</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2352999</v>
      </c>
      <c r="BR112" s="950"/>
      <c r="BS112" s="950"/>
      <c r="BT112" s="950"/>
      <c r="BU112" s="950"/>
      <c r="BV112" s="950">
        <v>2102249</v>
      </c>
      <c r="BW112" s="950"/>
      <c r="BX112" s="950"/>
      <c r="BY112" s="950"/>
      <c r="BZ112" s="950"/>
      <c r="CA112" s="950">
        <v>1947475</v>
      </c>
      <c r="CB112" s="950"/>
      <c r="CC112" s="950"/>
      <c r="CD112" s="950"/>
      <c r="CE112" s="950"/>
      <c r="CF112" s="944">
        <v>55.5</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110</v>
      </c>
      <c r="DH112" s="950"/>
      <c r="DI112" s="950"/>
      <c r="DJ112" s="950"/>
      <c r="DK112" s="950"/>
      <c r="DL112" s="950" t="s">
        <v>110</v>
      </c>
      <c r="DM112" s="950"/>
      <c r="DN112" s="950"/>
      <c r="DO112" s="950"/>
      <c r="DP112" s="950"/>
      <c r="DQ112" s="950" t="s">
        <v>110</v>
      </c>
      <c r="DR112" s="950"/>
      <c r="DS112" s="950"/>
      <c r="DT112" s="950"/>
      <c r="DU112" s="950"/>
      <c r="DV112" s="951" t="s">
        <v>110</v>
      </c>
      <c r="DW112" s="951"/>
      <c r="DX112" s="951"/>
      <c r="DY112" s="951"/>
      <c r="DZ112" s="952"/>
    </row>
    <row r="113" spans="1:130" s="197"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202408</v>
      </c>
      <c r="AB113" s="964"/>
      <c r="AC113" s="964"/>
      <c r="AD113" s="964"/>
      <c r="AE113" s="965"/>
      <c r="AF113" s="966">
        <v>184489</v>
      </c>
      <c r="AG113" s="964"/>
      <c r="AH113" s="964"/>
      <c r="AI113" s="964"/>
      <c r="AJ113" s="965"/>
      <c r="AK113" s="966">
        <v>185095</v>
      </c>
      <c r="AL113" s="964"/>
      <c r="AM113" s="964"/>
      <c r="AN113" s="964"/>
      <c r="AO113" s="965"/>
      <c r="AP113" s="967">
        <v>5.3</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123885</v>
      </c>
      <c r="BR113" s="950"/>
      <c r="BS113" s="950"/>
      <c r="BT113" s="950"/>
      <c r="BU113" s="950"/>
      <c r="BV113" s="950">
        <v>155564</v>
      </c>
      <c r="BW113" s="950"/>
      <c r="BX113" s="950"/>
      <c r="BY113" s="950"/>
      <c r="BZ113" s="950"/>
      <c r="CA113" s="950">
        <v>155200</v>
      </c>
      <c r="CB113" s="950"/>
      <c r="CC113" s="950"/>
      <c r="CD113" s="950"/>
      <c r="CE113" s="950"/>
      <c r="CF113" s="944">
        <v>4.4000000000000004</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110</v>
      </c>
      <c r="DH113" s="989"/>
      <c r="DI113" s="989"/>
      <c r="DJ113" s="989"/>
      <c r="DK113" s="990"/>
      <c r="DL113" s="991" t="s">
        <v>110</v>
      </c>
      <c r="DM113" s="989"/>
      <c r="DN113" s="989"/>
      <c r="DO113" s="989"/>
      <c r="DP113" s="990"/>
      <c r="DQ113" s="991" t="s">
        <v>110</v>
      </c>
      <c r="DR113" s="989"/>
      <c r="DS113" s="989"/>
      <c r="DT113" s="989"/>
      <c r="DU113" s="990"/>
      <c r="DV113" s="992" t="s">
        <v>110</v>
      </c>
      <c r="DW113" s="993"/>
      <c r="DX113" s="993"/>
      <c r="DY113" s="993"/>
      <c r="DZ113" s="994"/>
    </row>
    <row r="114" spans="1:130" s="197"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33881</v>
      </c>
      <c r="AB114" s="989"/>
      <c r="AC114" s="989"/>
      <c r="AD114" s="989"/>
      <c r="AE114" s="990"/>
      <c r="AF114" s="991">
        <v>24062</v>
      </c>
      <c r="AG114" s="989"/>
      <c r="AH114" s="989"/>
      <c r="AI114" s="989"/>
      <c r="AJ114" s="990"/>
      <c r="AK114" s="991">
        <v>22331</v>
      </c>
      <c r="AL114" s="989"/>
      <c r="AM114" s="989"/>
      <c r="AN114" s="989"/>
      <c r="AO114" s="990"/>
      <c r="AP114" s="992">
        <v>0.6</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798786</v>
      </c>
      <c r="BR114" s="950"/>
      <c r="BS114" s="950"/>
      <c r="BT114" s="950"/>
      <c r="BU114" s="950"/>
      <c r="BV114" s="950">
        <v>676370</v>
      </c>
      <c r="BW114" s="950"/>
      <c r="BX114" s="950"/>
      <c r="BY114" s="950"/>
      <c r="BZ114" s="950"/>
      <c r="CA114" s="950">
        <v>637808</v>
      </c>
      <c r="CB114" s="950"/>
      <c r="CC114" s="950"/>
      <c r="CD114" s="950"/>
      <c r="CE114" s="950"/>
      <c r="CF114" s="944">
        <v>18.2</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854</v>
      </c>
      <c r="AB115" s="964"/>
      <c r="AC115" s="964"/>
      <c r="AD115" s="964"/>
      <c r="AE115" s="965"/>
      <c r="AF115" s="966" t="s">
        <v>110</v>
      </c>
      <c r="AG115" s="964"/>
      <c r="AH115" s="964"/>
      <c r="AI115" s="964"/>
      <c r="AJ115" s="965"/>
      <c r="AK115" s="966" t="s">
        <v>110</v>
      </c>
      <c r="AL115" s="964"/>
      <c r="AM115" s="964"/>
      <c r="AN115" s="964"/>
      <c r="AO115" s="965"/>
      <c r="AP115" s="967" t="s">
        <v>110</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110</v>
      </c>
      <c r="BR115" s="950"/>
      <c r="BS115" s="950"/>
      <c r="BT115" s="950"/>
      <c r="BU115" s="950"/>
      <c r="BV115" s="950" t="s">
        <v>110</v>
      </c>
      <c r="BW115" s="950"/>
      <c r="BX115" s="950"/>
      <c r="BY115" s="950"/>
      <c r="BZ115" s="950"/>
      <c r="CA115" s="950" t="s">
        <v>110</v>
      </c>
      <c r="CB115" s="950"/>
      <c r="CC115" s="950"/>
      <c r="CD115" s="950"/>
      <c r="CE115" s="950"/>
      <c r="CF115" s="944" t="s">
        <v>110</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110</v>
      </c>
      <c r="AB116" s="989"/>
      <c r="AC116" s="989"/>
      <c r="AD116" s="989"/>
      <c r="AE116" s="990"/>
      <c r="AF116" s="991" t="s">
        <v>110</v>
      </c>
      <c r="AG116" s="989"/>
      <c r="AH116" s="989"/>
      <c r="AI116" s="989"/>
      <c r="AJ116" s="990"/>
      <c r="AK116" s="991" t="s">
        <v>110</v>
      </c>
      <c r="AL116" s="989"/>
      <c r="AM116" s="989"/>
      <c r="AN116" s="989"/>
      <c r="AO116" s="990"/>
      <c r="AP116" s="992" t="s">
        <v>110</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1011641</v>
      </c>
      <c r="AB117" s="996"/>
      <c r="AC117" s="996"/>
      <c r="AD117" s="996"/>
      <c r="AE117" s="997"/>
      <c r="AF117" s="995">
        <v>880393</v>
      </c>
      <c r="AG117" s="996"/>
      <c r="AH117" s="996"/>
      <c r="AI117" s="996"/>
      <c r="AJ117" s="997"/>
      <c r="AK117" s="995">
        <v>839091</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v>475</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285</v>
      </c>
      <c r="AG118" s="913"/>
      <c r="AH118" s="913"/>
      <c r="AI118" s="913"/>
      <c r="AJ118" s="914"/>
      <c r="AK118" s="912" t="s">
        <v>284</v>
      </c>
      <c r="AL118" s="913"/>
      <c r="AM118" s="913"/>
      <c r="AN118" s="913"/>
      <c r="AO118" s="914"/>
      <c r="AP118" s="1020" t="s">
        <v>403</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431</v>
      </c>
      <c r="BP118" s="1024"/>
      <c r="BQ118" s="1015">
        <v>7880920</v>
      </c>
      <c r="BR118" s="1016"/>
      <c r="BS118" s="1016"/>
      <c r="BT118" s="1016"/>
      <c r="BU118" s="1016"/>
      <c r="BV118" s="1016">
        <v>7470935</v>
      </c>
      <c r="BW118" s="1016"/>
      <c r="BX118" s="1016"/>
      <c r="BY118" s="1016"/>
      <c r="BZ118" s="1016"/>
      <c r="CA118" s="1016">
        <v>7167444</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4539510</v>
      </c>
      <c r="BR119" s="957"/>
      <c r="BS119" s="957"/>
      <c r="BT119" s="957"/>
      <c r="BU119" s="957"/>
      <c r="BV119" s="957">
        <v>4594557</v>
      </c>
      <c r="BW119" s="957"/>
      <c r="BX119" s="957"/>
      <c r="BY119" s="957"/>
      <c r="BZ119" s="957"/>
      <c r="CA119" s="957">
        <v>4844035</v>
      </c>
      <c r="CB119" s="957"/>
      <c r="CC119" s="957"/>
      <c r="CD119" s="957"/>
      <c r="CE119" s="957"/>
      <c r="CF119" s="971">
        <v>138</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854</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c r="A120" s="1005"/>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121076</v>
      </c>
      <c r="BR120" s="950"/>
      <c r="BS120" s="950"/>
      <c r="BT120" s="950"/>
      <c r="BU120" s="950"/>
      <c r="BV120" s="950">
        <v>100696</v>
      </c>
      <c r="BW120" s="950"/>
      <c r="BX120" s="950"/>
      <c r="BY120" s="950"/>
      <c r="BZ120" s="950"/>
      <c r="CA120" s="950">
        <v>75764</v>
      </c>
      <c r="CB120" s="950"/>
      <c r="CC120" s="950"/>
      <c r="CD120" s="950"/>
      <c r="CE120" s="950"/>
      <c r="CF120" s="944">
        <v>2.2000000000000002</v>
      </c>
      <c r="CG120" s="945"/>
      <c r="CH120" s="945"/>
      <c r="CI120" s="945"/>
      <c r="CJ120" s="945"/>
      <c r="CK120" s="1043" t="s">
        <v>437</v>
      </c>
      <c r="CL120" s="1044"/>
      <c r="CM120" s="1044"/>
      <c r="CN120" s="1044"/>
      <c r="CO120" s="1045"/>
      <c r="CP120" s="1051" t="s">
        <v>385</v>
      </c>
      <c r="CQ120" s="1052"/>
      <c r="CR120" s="1052"/>
      <c r="CS120" s="1052"/>
      <c r="CT120" s="1052"/>
      <c r="CU120" s="1052"/>
      <c r="CV120" s="1052"/>
      <c r="CW120" s="1052"/>
      <c r="CX120" s="1052"/>
      <c r="CY120" s="1052"/>
      <c r="CZ120" s="1052"/>
      <c r="DA120" s="1052"/>
      <c r="DB120" s="1052"/>
      <c r="DC120" s="1052"/>
      <c r="DD120" s="1052"/>
      <c r="DE120" s="1052"/>
      <c r="DF120" s="1053"/>
      <c r="DG120" s="956">
        <v>1558394</v>
      </c>
      <c r="DH120" s="957"/>
      <c r="DI120" s="957"/>
      <c r="DJ120" s="957"/>
      <c r="DK120" s="957"/>
      <c r="DL120" s="957">
        <v>1407503</v>
      </c>
      <c r="DM120" s="957"/>
      <c r="DN120" s="957"/>
      <c r="DO120" s="957"/>
      <c r="DP120" s="957"/>
      <c r="DQ120" s="957">
        <v>1289788</v>
      </c>
      <c r="DR120" s="957"/>
      <c r="DS120" s="957"/>
      <c r="DT120" s="957"/>
      <c r="DU120" s="957"/>
      <c r="DV120" s="958">
        <v>36.700000000000003</v>
      </c>
      <c r="DW120" s="958"/>
      <c r="DX120" s="958"/>
      <c r="DY120" s="958"/>
      <c r="DZ120" s="959"/>
    </row>
    <row r="121" spans="1:130" s="197" customFormat="1" ht="26.25" customHeight="1">
      <c r="A121" s="1005"/>
      <c r="B121" s="976"/>
      <c r="C121" s="1040" t="s">
        <v>438</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439</v>
      </c>
      <c r="BA121" s="1001"/>
      <c r="BB121" s="1001"/>
      <c r="BC121" s="1001"/>
      <c r="BD121" s="1001"/>
      <c r="BE121" s="1001"/>
      <c r="BF121" s="1001"/>
      <c r="BG121" s="1001"/>
      <c r="BH121" s="1001"/>
      <c r="BI121" s="1001"/>
      <c r="BJ121" s="1001"/>
      <c r="BK121" s="1001"/>
      <c r="BL121" s="1001"/>
      <c r="BM121" s="1001"/>
      <c r="BN121" s="1001"/>
      <c r="BO121" s="1001"/>
      <c r="BP121" s="1002"/>
      <c r="BQ121" s="1015">
        <v>5230958</v>
      </c>
      <c r="BR121" s="1016"/>
      <c r="BS121" s="1016"/>
      <c r="BT121" s="1016"/>
      <c r="BU121" s="1016"/>
      <c r="BV121" s="1016">
        <v>4988372</v>
      </c>
      <c r="BW121" s="1016"/>
      <c r="BX121" s="1016"/>
      <c r="BY121" s="1016"/>
      <c r="BZ121" s="1016"/>
      <c r="CA121" s="1016">
        <v>4884071</v>
      </c>
      <c r="CB121" s="1016"/>
      <c r="CC121" s="1016"/>
      <c r="CD121" s="1016"/>
      <c r="CE121" s="1016"/>
      <c r="CF121" s="1054">
        <v>139.1</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v>505850</v>
      </c>
      <c r="DH121" s="950"/>
      <c r="DI121" s="950"/>
      <c r="DJ121" s="950"/>
      <c r="DK121" s="950"/>
      <c r="DL121" s="950">
        <v>480232</v>
      </c>
      <c r="DM121" s="950"/>
      <c r="DN121" s="950"/>
      <c r="DO121" s="950"/>
      <c r="DP121" s="950"/>
      <c r="DQ121" s="950">
        <v>454843</v>
      </c>
      <c r="DR121" s="950"/>
      <c r="DS121" s="950"/>
      <c r="DT121" s="950"/>
      <c r="DU121" s="950"/>
      <c r="DV121" s="951">
        <v>13</v>
      </c>
      <c r="DW121" s="951"/>
      <c r="DX121" s="951"/>
      <c r="DY121" s="951"/>
      <c r="DZ121" s="952"/>
    </row>
    <row r="122" spans="1:130" s="197" customFormat="1" ht="26.25" customHeight="1">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440</v>
      </c>
      <c r="BP122" s="1024"/>
      <c r="BQ122" s="1064">
        <v>9891544</v>
      </c>
      <c r="BR122" s="1065"/>
      <c r="BS122" s="1065"/>
      <c r="BT122" s="1065"/>
      <c r="BU122" s="1065"/>
      <c r="BV122" s="1065">
        <v>9683625</v>
      </c>
      <c r="BW122" s="1065"/>
      <c r="BX122" s="1065"/>
      <c r="BY122" s="1065"/>
      <c r="BZ122" s="1065"/>
      <c r="CA122" s="1065">
        <v>9803870</v>
      </c>
      <c r="CB122" s="1065"/>
      <c r="CC122" s="1065"/>
      <c r="CD122" s="1065"/>
      <c r="CE122" s="1065"/>
      <c r="CF122" s="1017"/>
      <c r="CG122" s="1018"/>
      <c r="CH122" s="1018"/>
      <c r="CI122" s="1018"/>
      <c r="CJ122" s="1019"/>
      <c r="CK122" s="1046"/>
      <c r="CL122" s="1047"/>
      <c r="CM122" s="1047"/>
      <c r="CN122" s="1047"/>
      <c r="CO122" s="1048"/>
      <c r="CP122" s="1037" t="s">
        <v>386</v>
      </c>
      <c r="CQ122" s="1038"/>
      <c r="CR122" s="1038"/>
      <c r="CS122" s="1038"/>
      <c r="CT122" s="1038"/>
      <c r="CU122" s="1038"/>
      <c r="CV122" s="1038"/>
      <c r="CW122" s="1038"/>
      <c r="CX122" s="1038"/>
      <c r="CY122" s="1038"/>
      <c r="CZ122" s="1038"/>
      <c r="DA122" s="1038"/>
      <c r="DB122" s="1038"/>
      <c r="DC122" s="1038"/>
      <c r="DD122" s="1038"/>
      <c r="DE122" s="1038"/>
      <c r="DF122" s="1039"/>
      <c r="DG122" s="949">
        <v>224342</v>
      </c>
      <c r="DH122" s="950"/>
      <c r="DI122" s="950"/>
      <c r="DJ122" s="950"/>
      <c r="DK122" s="950"/>
      <c r="DL122" s="950">
        <v>214514</v>
      </c>
      <c r="DM122" s="950"/>
      <c r="DN122" s="950"/>
      <c r="DO122" s="950"/>
      <c r="DP122" s="950"/>
      <c r="DQ122" s="950">
        <v>202844</v>
      </c>
      <c r="DR122" s="950"/>
      <c r="DS122" s="950"/>
      <c r="DT122" s="950"/>
      <c r="DU122" s="950"/>
      <c r="DV122" s="951">
        <v>5.8</v>
      </c>
      <c r="DW122" s="951"/>
      <c r="DX122" s="951"/>
      <c r="DY122" s="951"/>
      <c r="DZ122" s="952"/>
    </row>
    <row r="123" spans="1:130" s="197" customFormat="1" ht="26.25" customHeight="1" thickBot="1">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110</v>
      </c>
      <c r="BR123" s="1057"/>
      <c r="BS123" s="1057"/>
      <c r="BT123" s="1057"/>
      <c r="BU123" s="1057"/>
      <c r="BV123" s="1057" t="s">
        <v>110</v>
      </c>
      <c r="BW123" s="1057"/>
      <c r="BX123" s="1057"/>
      <c r="BY123" s="1057"/>
      <c r="BZ123" s="1057"/>
      <c r="CA123" s="1057" t="s">
        <v>110</v>
      </c>
      <c r="CB123" s="1057"/>
      <c r="CC123" s="1057"/>
      <c r="CD123" s="1057"/>
      <c r="CE123" s="1057"/>
      <c r="CF123" s="1058"/>
      <c r="CG123" s="1059"/>
      <c r="CH123" s="1059"/>
      <c r="CI123" s="1059"/>
      <c r="CJ123" s="1060"/>
      <c r="CK123" s="1046"/>
      <c r="CL123" s="1047"/>
      <c r="CM123" s="1047"/>
      <c r="CN123" s="1047"/>
      <c r="CO123" s="1048"/>
      <c r="CP123" s="1037" t="s">
        <v>381</v>
      </c>
      <c r="CQ123" s="1038"/>
      <c r="CR123" s="1038"/>
      <c r="CS123" s="1038"/>
      <c r="CT123" s="1038"/>
      <c r="CU123" s="1038"/>
      <c r="CV123" s="1038"/>
      <c r="CW123" s="1038"/>
      <c r="CX123" s="1038"/>
      <c r="CY123" s="1038"/>
      <c r="CZ123" s="1038"/>
      <c r="DA123" s="1038"/>
      <c r="DB123" s="1038"/>
      <c r="DC123" s="1038"/>
      <c r="DD123" s="1038"/>
      <c r="DE123" s="1038"/>
      <c r="DF123" s="1039"/>
      <c r="DG123" s="988" t="s">
        <v>110</v>
      </c>
      <c r="DH123" s="989"/>
      <c r="DI123" s="989"/>
      <c r="DJ123" s="989"/>
      <c r="DK123" s="990"/>
      <c r="DL123" s="991" t="s">
        <v>110</v>
      </c>
      <c r="DM123" s="989"/>
      <c r="DN123" s="989"/>
      <c r="DO123" s="989"/>
      <c r="DP123" s="990"/>
      <c r="DQ123" s="991" t="s">
        <v>110</v>
      </c>
      <c r="DR123" s="989"/>
      <c r="DS123" s="989"/>
      <c r="DT123" s="989"/>
      <c r="DU123" s="990"/>
      <c r="DV123" s="992" t="s">
        <v>110</v>
      </c>
      <c r="DW123" s="993"/>
      <c r="DX123" s="993"/>
      <c r="DY123" s="993"/>
      <c r="DZ123" s="994"/>
    </row>
    <row r="124" spans="1:130" s="197" customFormat="1" ht="26.25" customHeight="1">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v>64413</v>
      </c>
      <c r="DH124" s="1028"/>
      <c r="DI124" s="1028"/>
      <c r="DJ124" s="1028"/>
      <c r="DK124" s="1029"/>
      <c r="DL124" s="1030" t="s">
        <v>110</v>
      </c>
      <c r="DM124" s="1028"/>
      <c r="DN124" s="1028"/>
      <c r="DO124" s="1028"/>
      <c r="DP124" s="1029"/>
      <c r="DQ124" s="1030" t="s">
        <v>110</v>
      </c>
      <c r="DR124" s="1028"/>
      <c r="DS124" s="1028"/>
      <c r="DT124" s="1028"/>
      <c r="DU124" s="1029"/>
      <c r="DV124" s="1031" t="s">
        <v>110</v>
      </c>
      <c r="DW124" s="1032"/>
      <c r="DX124" s="1032"/>
      <c r="DY124" s="1032"/>
      <c r="DZ124" s="1033"/>
    </row>
    <row r="125" spans="1:130" s="197" customFormat="1" ht="26.25" customHeight="1" thickBot="1">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7" customFormat="1" ht="26.25" customHeight="1">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110</v>
      </c>
      <c r="AB126" s="989"/>
      <c r="AC126" s="989"/>
      <c r="AD126" s="989"/>
      <c r="AE126" s="990"/>
      <c r="AF126" s="991" t="s">
        <v>110</v>
      </c>
      <c r="AG126" s="989"/>
      <c r="AH126" s="989"/>
      <c r="AI126" s="989"/>
      <c r="AJ126" s="990"/>
      <c r="AK126" s="991" t="s">
        <v>110</v>
      </c>
      <c r="AL126" s="989"/>
      <c r="AM126" s="989"/>
      <c r="AN126" s="989"/>
      <c r="AO126" s="990"/>
      <c r="AP126" s="992" t="s">
        <v>110</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854</v>
      </c>
      <c r="AB127" s="989"/>
      <c r="AC127" s="989"/>
      <c r="AD127" s="989"/>
      <c r="AE127" s="990"/>
      <c r="AF127" s="991" t="s">
        <v>110</v>
      </c>
      <c r="AG127" s="989"/>
      <c r="AH127" s="989"/>
      <c r="AI127" s="989"/>
      <c r="AJ127" s="990"/>
      <c r="AK127" s="991" t="s">
        <v>110</v>
      </c>
      <c r="AL127" s="989"/>
      <c r="AM127" s="989"/>
      <c r="AN127" s="989"/>
      <c r="AO127" s="990"/>
      <c r="AP127" s="992" t="s">
        <v>110</v>
      </c>
      <c r="AQ127" s="993"/>
      <c r="AR127" s="993"/>
      <c r="AS127" s="993"/>
      <c r="AT127" s="994"/>
      <c r="AU127" s="233"/>
      <c r="AV127" s="233"/>
      <c r="AW127" s="233"/>
      <c r="AX127" s="916" t="s">
        <v>451</v>
      </c>
      <c r="AY127" s="917"/>
      <c r="AZ127" s="917"/>
      <c r="BA127" s="917"/>
      <c r="BB127" s="917"/>
      <c r="BC127" s="917"/>
      <c r="BD127" s="917"/>
      <c r="BE127" s="918"/>
      <c r="BF127" s="1071" t="s">
        <v>110</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110</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46037</v>
      </c>
      <c r="AB128" s="1120"/>
      <c r="AC128" s="1120"/>
      <c r="AD128" s="1120"/>
      <c r="AE128" s="1121"/>
      <c r="AF128" s="1122">
        <v>45650</v>
      </c>
      <c r="AG128" s="1120"/>
      <c r="AH128" s="1120"/>
      <c r="AI128" s="1120"/>
      <c r="AJ128" s="1121"/>
      <c r="AK128" s="1122">
        <v>30649</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110</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4095655</v>
      </c>
      <c r="AB129" s="989"/>
      <c r="AC129" s="989"/>
      <c r="AD129" s="989"/>
      <c r="AE129" s="990"/>
      <c r="AF129" s="991">
        <v>4086464</v>
      </c>
      <c r="AG129" s="989"/>
      <c r="AH129" s="989"/>
      <c r="AI129" s="989"/>
      <c r="AJ129" s="990"/>
      <c r="AK129" s="991">
        <v>4109478</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6.6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646858</v>
      </c>
      <c r="AB130" s="989"/>
      <c r="AC130" s="989"/>
      <c r="AD130" s="989"/>
      <c r="AE130" s="990"/>
      <c r="AF130" s="991">
        <v>677636</v>
      </c>
      <c r="AG130" s="989"/>
      <c r="AH130" s="989"/>
      <c r="AI130" s="989"/>
      <c r="AJ130" s="990"/>
      <c r="AK130" s="991">
        <v>598802</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t="s">
        <v>110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3448797</v>
      </c>
      <c r="AB131" s="1028"/>
      <c r="AC131" s="1028"/>
      <c r="AD131" s="1028"/>
      <c r="AE131" s="1029"/>
      <c r="AF131" s="1030">
        <v>3408828</v>
      </c>
      <c r="AG131" s="1028"/>
      <c r="AH131" s="1028"/>
      <c r="AI131" s="1028"/>
      <c r="AJ131" s="1029"/>
      <c r="AK131" s="1030">
        <v>3510676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9.2422372209999999</v>
      </c>
      <c r="AB132" s="1134"/>
      <c r="AC132" s="1134"/>
      <c r="AD132" s="1134"/>
      <c r="AE132" s="1135"/>
      <c r="AF132" s="1136">
        <v>4.6088274330000001</v>
      </c>
      <c r="AG132" s="1134"/>
      <c r="AH132" s="1134"/>
      <c r="AI132" s="1134"/>
      <c r="AJ132" s="1135"/>
      <c r="AK132" s="1136">
        <v>5.9714995059999998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11.8</v>
      </c>
      <c r="AB133" s="1141"/>
      <c r="AC133" s="1141"/>
      <c r="AD133" s="1141"/>
      <c r="AE133" s="1142"/>
      <c r="AF133" s="1140">
        <v>8.6</v>
      </c>
      <c r="AG133" s="1141"/>
      <c r="AH133" s="1141"/>
      <c r="AI133" s="1141"/>
      <c r="AJ133" s="1142"/>
      <c r="AK133" s="1140">
        <v>6.6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950753</v>
      </c>
      <c r="L9" s="264">
        <v>70809</v>
      </c>
      <c r="M9" s="265">
        <v>88618</v>
      </c>
      <c r="N9" s="266">
        <v>-20.100000000000001</v>
      </c>
    </row>
    <row r="10" spans="1:16">
      <c r="A10" s="248"/>
      <c r="B10" s="244"/>
      <c r="C10" s="244"/>
      <c r="D10" s="244"/>
      <c r="E10" s="244"/>
      <c r="F10" s="244"/>
      <c r="G10" s="1149" t="s">
        <v>473</v>
      </c>
      <c r="H10" s="1150"/>
      <c r="I10" s="1150"/>
      <c r="J10" s="1151"/>
      <c r="K10" s="267">
        <v>153723</v>
      </c>
      <c r="L10" s="268">
        <v>11449</v>
      </c>
      <c r="M10" s="269">
        <v>9248</v>
      </c>
      <c r="N10" s="270">
        <v>23.8</v>
      </c>
    </row>
    <row r="11" spans="1:16" ht="13.5" customHeight="1">
      <c r="A11" s="248"/>
      <c r="B11" s="244"/>
      <c r="C11" s="244"/>
      <c r="D11" s="244"/>
      <c r="E11" s="244"/>
      <c r="F11" s="244"/>
      <c r="G11" s="1149" t="s">
        <v>474</v>
      </c>
      <c r="H11" s="1150"/>
      <c r="I11" s="1150"/>
      <c r="J11" s="1151"/>
      <c r="K11" s="267">
        <v>235947</v>
      </c>
      <c r="L11" s="268">
        <v>17573</v>
      </c>
      <c r="M11" s="269">
        <v>13111</v>
      </c>
      <c r="N11" s="270">
        <v>34</v>
      </c>
    </row>
    <row r="12" spans="1:16" ht="13.5" customHeight="1">
      <c r="A12" s="248"/>
      <c r="B12" s="244"/>
      <c r="C12" s="244"/>
      <c r="D12" s="244"/>
      <c r="E12" s="244"/>
      <c r="F12" s="244"/>
      <c r="G12" s="1149" t="s">
        <v>475</v>
      </c>
      <c r="H12" s="1150"/>
      <c r="I12" s="1150"/>
      <c r="J12" s="1151"/>
      <c r="K12" s="267">
        <v>19850</v>
      </c>
      <c r="L12" s="268">
        <v>1478</v>
      </c>
      <c r="M12" s="269">
        <v>631</v>
      </c>
      <c r="N12" s="270">
        <v>134.19999999999999</v>
      </c>
    </row>
    <row r="13" spans="1:16" ht="13.5" customHeight="1">
      <c r="A13" s="248"/>
      <c r="B13" s="244"/>
      <c r="C13" s="244"/>
      <c r="D13" s="244"/>
      <c r="E13" s="244"/>
      <c r="F13" s="244"/>
      <c r="G13" s="1149" t="s">
        <v>476</v>
      </c>
      <c r="H13" s="1150"/>
      <c r="I13" s="1150"/>
      <c r="J13" s="1151"/>
      <c r="K13" s="267" t="s">
        <v>477</v>
      </c>
      <c r="L13" s="268" t="s">
        <v>477</v>
      </c>
      <c r="M13" s="269" t="s">
        <v>477</v>
      </c>
      <c r="N13" s="270" t="s">
        <v>477</v>
      </c>
    </row>
    <row r="14" spans="1:16" ht="13.5" customHeight="1">
      <c r="A14" s="248"/>
      <c r="B14" s="244"/>
      <c r="C14" s="244"/>
      <c r="D14" s="244"/>
      <c r="E14" s="244"/>
      <c r="F14" s="244"/>
      <c r="G14" s="1149" t="s">
        <v>478</v>
      </c>
      <c r="H14" s="1150"/>
      <c r="I14" s="1150"/>
      <c r="J14" s="1151"/>
      <c r="K14" s="267">
        <v>52020</v>
      </c>
      <c r="L14" s="268">
        <v>3874</v>
      </c>
      <c r="M14" s="269">
        <v>4206</v>
      </c>
      <c r="N14" s="270">
        <v>-7.9</v>
      </c>
    </row>
    <row r="15" spans="1:16" ht="13.5" customHeight="1">
      <c r="A15" s="248"/>
      <c r="B15" s="244"/>
      <c r="C15" s="244"/>
      <c r="D15" s="244"/>
      <c r="E15" s="244"/>
      <c r="F15" s="244"/>
      <c r="G15" s="1149" t="s">
        <v>479</v>
      </c>
      <c r="H15" s="1150"/>
      <c r="I15" s="1150"/>
      <c r="J15" s="1151"/>
      <c r="K15" s="267">
        <v>2140</v>
      </c>
      <c r="L15" s="268">
        <v>159</v>
      </c>
      <c r="M15" s="269">
        <v>1853</v>
      </c>
      <c r="N15" s="270">
        <v>-91.4</v>
      </c>
    </row>
    <row r="16" spans="1:16">
      <c r="A16" s="248"/>
      <c r="B16" s="244"/>
      <c r="C16" s="244"/>
      <c r="D16" s="244"/>
      <c r="E16" s="244"/>
      <c r="F16" s="244"/>
      <c r="G16" s="1152" t="s">
        <v>480</v>
      </c>
      <c r="H16" s="1153"/>
      <c r="I16" s="1153"/>
      <c r="J16" s="1154"/>
      <c r="K16" s="268">
        <v>-87486</v>
      </c>
      <c r="L16" s="268">
        <v>-6516</v>
      </c>
      <c r="M16" s="269">
        <v>-9315</v>
      </c>
      <c r="N16" s="270">
        <v>-30</v>
      </c>
    </row>
    <row r="17" spans="1:16">
      <c r="A17" s="248"/>
      <c r="B17" s="244"/>
      <c r="C17" s="244"/>
      <c r="D17" s="244"/>
      <c r="E17" s="244"/>
      <c r="F17" s="244"/>
      <c r="G17" s="1152" t="s">
        <v>168</v>
      </c>
      <c r="H17" s="1153"/>
      <c r="I17" s="1153"/>
      <c r="J17" s="1154"/>
      <c r="K17" s="268">
        <v>1326947</v>
      </c>
      <c r="L17" s="268">
        <v>98827</v>
      </c>
      <c r="M17" s="269">
        <v>108353</v>
      </c>
      <c r="N17" s="270">
        <v>-8.8000000000000007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8.42</v>
      </c>
      <c r="L21" s="281">
        <v>10.050000000000001</v>
      </c>
      <c r="M21" s="282">
        <v>-1.63</v>
      </c>
      <c r="N21" s="249"/>
      <c r="O21" s="283"/>
      <c r="P21" s="279"/>
    </row>
    <row r="22" spans="1:16" s="284" customFormat="1">
      <c r="A22" s="279"/>
      <c r="B22" s="249"/>
      <c r="C22" s="249"/>
      <c r="D22" s="249"/>
      <c r="E22" s="249"/>
      <c r="F22" s="249"/>
      <c r="G22" s="1144" t="s">
        <v>486</v>
      </c>
      <c r="H22" s="1145"/>
      <c r="I22" s="1145"/>
      <c r="J22" s="1146"/>
      <c r="K22" s="285">
        <v>92.2</v>
      </c>
      <c r="L22" s="286">
        <v>96.3</v>
      </c>
      <c r="M22" s="287">
        <v>-4.0999999999999996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631665</v>
      </c>
      <c r="L32" s="294">
        <v>47044</v>
      </c>
      <c r="M32" s="295">
        <v>56391</v>
      </c>
      <c r="N32" s="296">
        <v>-16.600000000000001</v>
      </c>
    </row>
    <row r="33" spans="1:16" ht="13.5" customHeight="1">
      <c r="A33" s="248"/>
      <c r="B33" s="244"/>
      <c r="C33" s="244"/>
      <c r="D33" s="244"/>
      <c r="E33" s="244"/>
      <c r="F33" s="244"/>
      <c r="G33" s="1160" t="s">
        <v>491</v>
      </c>
      <c r="H33" s="1161"/>
      <c r="I33" s="1161"/>
      <c r="J33" s="1162"/>
      <c r="K33" s="294" t="s">
        <v>477</v>
      </c>
      <c r="L33" s="294" t="s">
        <v>477</v>
      </c>
      <c r="M33" s="295" t="s">
        <v>477</v>
      </c>
      <c r="N33" s="296" t="s">
        <v>477</v>
      </c>
    </row>
    <row r="34" spans="1:16" ht="27" customHeight="1">
      <c r="A34" s="248"/>
      <c r="B34" s="244"/>
      <c r="C34" s="244"/>
      <c r="D34" s="244"/>
      <c r="E34" s="244"/>
      <c r="F34" s="244"/>
      <c r="G34" s="1160" t="s">
        <v>492</v>
      </c>
      <c r="H34" s="1161"/>
      <c r="I34" s="1161"/>
      <c r="J34" s="1162"/>
      <c r="K34" s="294" t="s">
        <v>477</v>
      </c>
      <c r="L34" s="294" t="s">
        <v>477</v>
      </c>
      <c r="M34" s="295">
        <v>12</v>
      </c>
      <c r="N34" s="296" t="s">
        <v>477</v>
      </c>
    </row>
    <row r="35" spans="1:16" ht="27" customHeight="1">
      <c r="A35" s="248"/>
      <c r="B35" s="244"/>
      <c r="C35" s="244"/>
      <c r="D35" s="244"/>
      <c r="E35" s="244"/>
      <c r="F35" s="244"/>
      <c r="G35" s="1160" t="s">
        <v>493</v>
      </c>
      <c r="H35" s="1161"/>
      <c r="I35" s="1161"/>
      <c r="J35" s="1162"/>
      <c r="K35" s="294">
        <v>185095</v>
      </c>
      <c r="L35" s="294">
        <v>13785</v>
      </c>
      <c r="M35" s="295">
        <v>15281</v>
      </c>
      <c r="N35" s="296">
        <v>-9.8000000000000007</v>
      </c>
    </row>
    <row r="36" spans="1:16" ht="27" customHeight="1">
      <c r="A36" s="248"/>
      <c r="B36" s="244"/>
      <c r="C36" s="244"/>
      <c r="D36" s="244"/>
      <c r="E36" s="244"/>
      <c r="F36" s="244"/>
      <c r="G36" s="1160" t="s">
        <v>494</v>
      </c>
      <c r="H36" s="1161"/>
      <c r="I36" s="1161"/>
      <c r="J36" s="1162"/>
      <c r="K36" s="294">
        <v>22331</v>
      </c>
      <c r="L36" s="294">
        <v>1663</v>
      </c>
      <c r="M36" s="295">
        <v>4643</v>
      </c>
      <c r="N36" s="296">
        <v>-64.2</v>
      </c>
    </row>
    <row r="37" spans="1:16" ht="13.5" customHeight="1">
      <c r="A37" s="248"/>
      <c r="B37" s="244"/>
      <c r="C37" s="244"/>
      <c r="D37" s="244"/>
      <c r="E37" s="244"/>
      <c r="F37" s="244"/>
      <c r="G37" s="1160" t="s">
        <v>495</v>
      </c>
      <c r="H37" s="1161"/>
      <c r="I37" s="1161"/>
      <c r="J37" s="1162"/>
      <c r="K37" s="294" t="s">
        <v>477</v>
      </c>
      <c r="L37" s="294" t="s">
        <v>477</v>
      </c>
      <c r="M37" s="295">
        <v>1074</v>
      </c>
      <c r="N37" s="296" t="s">
        <v>477</v>
      </c>
    </row>
    <row r="38" spans="1:16" ht="27" customHeight="1">
      <c r="A38" s="248"/>
      <c r="B38" s="244"/>
      <c r="C38" s="244"/>
      <c r="D38" s="244"/>
      <c r="E38" s="244"/>
      <c r="F38" s="244"/>
      <c r="G38" s="1163" t="s">
        <v>496</v>
      </c>
      <c r="H38" s="1164"/>
      <c r="I38" s="1164"/>
      <c r="J38" s="1165"/>
      <c r="K38" s="297" t="s">
        <v>477</v>
      </c>
      <c r="L38" s="297" t="s">
        <v>477</v>
      </c>
      <c r="M38" s="298">
        <v>6</v>
      </c>
      <c r="N38" s="299" t="s">
        <v>477</v>
      </c>
      <c r="O38" s="293"/>
    </row>
    <row r="39" spans="1:16">
      <c r="A39" s="248"/>
      <c r="B39" s="244"/>
      <c r="C39" s="244"/>
      <c r="D39" s="244"/>
      <c r="E39" s="244"/>
      <c r="F39" s="244"/>
      <c r="G39" s="1163" t="s">
        <v>497</v>
      </c>
      <c r="H39" s="1164"/>
      <c r="I39" s="1164"/>
      <c r="J39" s="1165"/>
      <c r="K39" s="300">
        <v>-30649</v>
      </c>
      <c r="L39" s="300">
        <v>-2283</v>
      </c>
      <c r="M39" s="301">
        <v>-3030</v>
      </c>
      <c r="N39" s="302">
        <v>-24.7</v>
      </c>
      <c r="O39" s="293"/>
    </row>
    <row r="40" spans="1:16" ht="27" customHeight="1">
      <c r="A40" s="248"/>
      <c r="B40" s="244"/>
      <c r="C40" s="244"/>
      <c r="D40" s="244"/>
      <c r="E40" s="244"/>
      <c r="F40" s="244"/>
      <c r="G40" s="1160" t="s">
        <v>498</v>
      </c>
      <c r="H40" s="1161"/>
      <c r="I40" s="1161"/>
      <c r="J40" s="1162"/>
      <c r="K40" s="300">
        <v>-598802</v>
      </c>
      <c r="L40" s="300">
        <v>-44597</v>
      </c>
      <c r="M40" s="301">
        <v>-51711</v>
      </c>
      <c r="N40" s="302">
        <v>-13.8</v>
      </c>
      <c r="O40" s="293"/>
    </row>
    <row r="41" spans="1:16">
      <c r="A41" s="248"/>
      <c r="B41" s="244"/>
      <c r="C41" s="244"/>
      <c r="D41" s="244"/>
      <c r="E41" s="244"/>
      <c r="F41" s="244"/>
      <c r="G41" s="1166" t="s">
        <v>279</v>
      </c>
      <c r="H41" s="1167"/>
      <c r="I41" s="1167"/>
      <c r="J41" s="1168"/>
      <c r="K41" s="294">
        <v>209640</v>
      </c>
      <c r="L41" s="300">
        <v>15613</v>
      </c>
      <c r="M41" s="301">
        <v>22665</v>
      </c>
      <c r="N41" s="302">
        <v>-31.1</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806719</v>
      </c>
      <c r="J51" s="320">
        <v>57500</v>
      </c>
      <c r="K51" s="321">
        <v>-14.6</v>
      </c>
      <c r="L51" s="322">
        <v>70897</v>
      </c>
      <c r="M51" s="323">
        <v>-20.6</v>
      </c>
      <c r="N51" s="324">
        <v>6</v>
      </c>
    </row>
    <row r="52" spans="1:14">
      <c r="A52" s="248"/>
      <c r="B52" s="244"/>
      <c r="C52" s="244"/>
      <c r="D52" s="244"/>
      <c r="E52" s="244"/>
      <c r="F52" s="244"/>
      <c r="G52" s="325"/>
      <c r="H52" s="326" t="s">
        <v>509</v>
      </c>
      <c r="I52" s="327">
        <v>614988</v>
      </c>
      <c r="J52" s="328">
        <v>43834</v>
      </c>
      <c r="K52" s="329">
        <v>4.3</v>
      </c>
      <c r="L52" s="330">
        <v>39878</v>
      </c>
      <c r="M52" s="331">
        <v>-7.2</v>
      </c>
      <c r="N52" s="332">
        <v>11.5</v>
      </c>
    </row>
    <row r="53" spans="1:14">
      <c r="A53" s="248"/>
      <c r="B53" s="244"/>
      <c r="C53" s="244"/>
      <c r="D53" s="244"/>
      <c r="E53" s="244"/>
      <c r="F53" s="244"/>
      <c r="G53" s="310" t="s">
        <v>510</v>
      </c>
      <c r="H53" s="311"/>
      <c r="I53" s="319">
        <v>760620</v>
      </c>
      <c r="J53" s="320">
        <v>54887</v>
      </c>
      <c r="K53" s="321">
        <v>-4.5</v>
      </c>
      <c r="L53" s="322">
        <v>66496</v>
      </c>
      <c r="M53" s="323">
        <v>-6.2</v>
      </c>
      <c r="N53" s="324">
        <v>1.7</v>
      </c>
    </row>
    <row r="54" spans="1:14">
      <c r="A54" s="248"/>
      <c r="B54" s="244"/>
      <c r="C54" s="244"/>
      <c r="D54" s="244"/>
      <c r="E54" s="244"/>
      <c r="F54" s="244"/>
      <c r="G54" s="325"/>
      <c r="H54" s="326" t="s">
        <v>509</v>
      </c>
      <c r="I54" s="327">
        <v>311456</v>
      </c>
      <c r="J54" s="328">
        <v>22475</v>
      </c>
      <c r="K54" s="329">
        <v>-48.7</v>
      </c>
      <c r="L54" s="330">
        <v>36530</v>
      </c>
      <c r="M54" s="331">
        <v>-8.4</v>
      </c>
      <c r="N54" s="332">
        <v>-40.299999999999997</v>
      </c>
    </row>
    <row r="55" spans="1:14">
      <c r="A55" s="248"/>
      <c r="B55" s="244"/>
      <c r="C55" s="244"/>
      <c r="D55" s="244"/>
      <c r="E55" s="244"/>
      <c r="F55" s="244"/>
      <c r="G55" s="310" t="s">
        <v>511</v>
      </c>
      <c r="H55" s="311"/>
      <c r="I55" s="319">
        <v>930681</v>
      </c>
      <c r="J55" s="320">
        <v>67529</v>
      </c>
      <c r="K55" s="321">
        <v>23</v>
      </c>
      <c r="L55" s="322">
        <v>82748</v>
      </c>
      <c r="M55" s="323">
        <v>24.4</v>
      </c>
      <c r="N55" s="324">
        <v>-1.4</v>
      </c>
    </row>
    <row r="56" spans="1:14">
      <c r="A56" s="248"/>
      <c r="B56" s="244"/>
      <c r="C56" s="244"/>
      <c r="D56" s="244"/>
      <c r="E56" s="244"/>
      <c r="F56" s="244"/>
      <c r="G56" s="325"/>
      <c r="H56" s="326" t="s">
        <v>509</v>
      </c>
      <c r="I56" s="327">
        <v>422145</v>
      </c>
      <c r="J56" s="328">
        <v>30630</v>
      </c>
      <c r="K56" s="329">
        <v>36.299999999999997</v>
      </c>
      <c r="L56" s="330">
        <v>44732</v>
      </c>
      <c r="M56" s="331">
        <v>22.5</v>
      </c>
      <c r="N56" s="332">
        <v>13.8</v>
      </c>
    </row>
    <row r="57" spans="1:14">
      <c r="A57" s="248"/>
      <c r="B57" s="244"/>
      <c r="C57" s="244"/>
      <c r="D57" s="244"/>
      <c r="E57" s="244"/>
      <c r="F57" s="244"/>
      <c r="G57" s="310" t="s">
        <v>512</v>
      </c>
      <c r="H57" s="311"/>
      <c r="I57" s="319">
        <v>714654</v>
      </c>
      <c r="J57" s="320">
        <v>52279</v>
      </c>
      <c r="K57" s="321">
        <v>-22.6</v>
      </c>
      <c r="L57" s="322">
        <v>91837</v>
      </c>
      <c r="M57" s="323">
        <v>11</v>
      </c>
      <c r="N57" s="324">
        <v>-33.6</v>
      </c>
    </row>
    <row r="58" spans="1:14">
      <c r="A58" s="248"/>
      <c r="B58" s="244"/>
      <c r="C58" s="244"/>
      <c r="D58" s="244"/>
      <c r="E58" s="244"/>
      <c r="F58" s="244"/>
      <c r="G58" s="325"/>
      <c r="H58" s="326" t="s">
        <v>509</v>
      </c>
      <c r="I58" s="327">
        <v>408155</v>
      </c>
      <c r="J58" s="328">
        <v>29858</v>
      </c>
      <c r="K58" s="329">
        <v>-2.5</v>
      </c>
      <c r="L58" s="330">
        <v>54439</v>
      </c>
      <c r="M58" s="331">
        <v>21.7</v>
      </c>
      <c r="N58" s="332">
        <v>-24.2</v>
      </c>
    </row>
    <row r="59" spans="1:14">
      <c r="A59" s="248"/>
      <c r="B59" s="244"/>
      <c r="C59" s="244"/>
      <c r="D59" s="244"/>
      <c r="E59" s="244"/>
      <c r="F59" s="244"/>
      <c r="G59" s="310" t="s">
        <v>513</v>
      </c>
      <c r="H59" s="311"/>
      <c r="I59" s="319">
        <v>1032229</v>
      </c>
      <c r="J59" s="320">
        <v>76877</v>
      </c>
      <c r="K59" s="321">
        <v>47.1</v>
      </c>
      <c r="L59" s="322">
        <v>75972</v>
      </c>
      <c r="M59" s="323">
        <v>-17.3</v>
      </c>
      <c r="N59" s="324">
        <v>64.400000000000006</v>
      </c>
    </row>
    <row r="60" spans="1:14">
      <c r="A60" s="248"/>
      <c r="B60" s="244"/>
      <c r="C60" s="244"/>
      <c r="D60" s="244"/>
      <c r="E60" s="244"/>
      <c r="F60" s="244"/>
      <c r="G60" s="325"/>
      <c r="H60" s="326" t="s">
        <v>509</v>
      </c>
      <c r="I60" s="333">
        <v>501511</v>
      </c>
      <c r="J60" s="328">
        <v>37351</v>
      </c>
      <c r="K60" s="329">
        <v>25.1</v>
      </c>
      <c r="L60" s="330">
        <v>40712</v>
      </c>
      <c r="M60" s="331">
        <v>-25.2</v>
      </c>
      <c r="N60" s="332">
        <v>50.3</v>
      </c>
    </row>
    <row r="61" spans="1:14">
      <c r="A61" s="248"/>
      <c r="B61" s="244"/>
      <c r="C61" s="244"/>
      <c r="D61" s="244"/>
      <c r="E61" s="244"/>
      <c r="F61" s="244"/>
      <c r="G61" s="310" t="s">
        <v>514</v>
      </c>
      <c r="H61" s="334"/>
      <c r="I61" s="335">
        <v>848981</v>
      </c>
      <c r="J61" s="336">
        <v>61814</v>
      </c>
      <c r="K61" s="337">
        <v>5.7</v>
      </c>
      <c r="L61" s="338">
        <v>77590</v>
      </c>
      <c r="M61" s="339">
        <v>-1.7</v>
      </c>
      <c r="N61" s="324">
        <v>7.4</v>
      </c>
    </row>
    <row r="62" spans="1:14">
      <c r="A62" s="248"/>
      <c r="B62" s="244"/>
      <c r="C62" s="244"/>
      <c r="D62" s="244"/>
      <c r="E62" s="244"/>
      <c r="F62" s="244"/>
      <c r="G62" s="325"/>
      <c r="H62" s="326" t="s">
        <v>509</v>
      </c>
      <c r="I62" s="327">
        <v>451651</v>
      </c>
      <c r="J62" s="328">
        <v>32830</v>
      </c>
      <c r="K62" s="329">
        <v>2.9</v>
      </c>
      <c r="L62" s="330">
        <v>43258</v>
      </c>
      <c r="M62" s="331">
        <v>0.7</v>
      </c>
      <c r="N62" s="332">
        <v>2.2000000000000002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51.32</v>
      </c>
      <c r="G47" s="12">
        <v>55.24</v>
      </c>
      <c r="H47" s="12">
        <v>55.93</v>
      </c>
      <c r="I47" s="12">
        <v>59.02</v>
      </c>
      <c r="J47" s="13">
        <v>62.56</v>
      </c>
    </row>
    <row r="48" spans="2:10" ht="57.75" customHeight="1">
      <c r="B48" s="14"/>
      <c r="C48" s="1171" t="s">
        <v>4</v>
      </c>
      <c r="D48" s="1171"/>
      <c r="E48" s="1172"/>
      <c r="F48" s="15">
        <v>4.82</v>
      </c>
      <c r="G48" s="16">
        <v>4.05</v>
      </c>
      <c r="H48" s="16">
        <v>5.07</v>
      </c>
      <c r="I48" s="16">
        <v>7.85</v>
      </c>
      <c r="J48" s="17">
        <v>5.38</v>
      </c>
    </row>
    <row r="49" spans="2:10" ht="57.75" customHeight="1" thickBot="1">
      <c r="B49" s="18"/>
      <c r="C49" s="1173" t="s">
        <v>5</v>
      </c>
      <c r="D49" s="1173"/>
      <c r="E49" s="1174"/>
      <c r="F49" s="19" t="s">
        <v>521</v>
      </c>
      <c r="G49" s="20">
        <v>1.91</v>
      </c>
      <c r="H49" s="20">
        <v>1.19</v>
      </c>
      <c r="I49" s="20">
        <v>3.53</v>
      </c>
      <c r="J49" s="21" t="s">
        <v>522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2017-05-25T01:09:41Z</cp:lastPrinted>
  <dcterms:created xsi:type="dcterms:W3CDTF">2017-01-25T04:13:34Z</dcterms:created>
  <dcterms:modified xsi:type="dcterms:W3CDTF">2017-05-25T01:09:58Z</dcterms:modified>
</cp:coreProperties>
</file>