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120" windowWidth="14940" windowHeight="78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8" r:id="rId7"/>
    <sheet name="目的別歳出決算分析表（住民一人当たりのコスト）" sheetId="19"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25725"/>
</workbook>
</file>

<file path=xl/calcChain.xml><?xml version="1.0" encoding="utf-8"?>
<calcChain xmlns="http://schemas.openxmlformats.org/spreadsheetml/2006/main">
  <c r="BG35" i="9"/>
  <c r="BG34"/>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O36"/>
  <c r="BE36"/>
  <c r="AM36"/>
  <c r="CO35"/>
  <c r="AM35"/>
  <c r="CO34"/>
  <c r="C34"/>
  <c r="C35" l="1"/>
  <c r="C36" s="1"/>
  <c r="C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l="1"/>
  <c r="U36" s="1"/>
  <c r="AM34" l="1"/>
  <c r="BE34" s="1"/>
  <c r="BE35" s="1"/>
  <c r="BW34" l="1"/>
  <c r="BW35" s="1"/>
  <c r="BW36" s="1"/>
  <c r="BW37" s="1"/>
  <c r="BW38" s="1"/>
  <c r="BW39" s="1"/>
  <c r="BW40" s="1"/>
  <c r="BW41" s="1"/>
  <c r="BW42" s="1"/>
  <c r="BW43" s="1"/>
</calcChain>
</file>

<file path=xl/sharedStrings.xml><?xml version="1.0" encoding="utf-8"?>
<sst xmlns="http://schemas.openxmlformats.org/spreadsheetml/2006/main" count="1067" uniqueCount="565">
  <si>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</si>
  <si>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</si>
  <si>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</si>
  <si>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</si>
  <si>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</si>
  <si>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</si>
  <si>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</si>
  <si>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</si>
  <si>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</si>
  <si>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</si>
  <si>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</si>
  <si>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</si>
  <si>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</si>
  <si>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</si>
  <si>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</si>
  <si>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</si>
  <si>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</si>
  <si>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</si>
  <si>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</si>
  <si>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</si>
  <si>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</si>
  <si>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</si>
  <si>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</si>
  <si>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</si>
  <si>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</si>
  <si>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</si>
  <si>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</si>
  <si>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</si>
  <si>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</si>
  <si>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</si>
  <si>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</si>
  <si>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</si>
  <si>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</si>
  <si>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</si>
  <si>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</si>
  <si>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</si>
  <si>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</si>
  <si>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</si>
  <si>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</si>
  <si>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</si>
  <si>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</si>
  <si>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</si>
  <si>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</si>
  <si>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</si>
  <si>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</si>
  <si>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</si>
  <si>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</si>
  <si>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</si>
  <si>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</si>
  <si>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</si>
  <si>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</si>
  <si>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</si>
  <si>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</si>
  <si>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</si>
  <si>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</si>
  <si>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</si>
  <si>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</si>
  <si>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</si>
  <si>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</si>
  <si>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</si>
  <si>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</si>
  <si>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</si>
  <si>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</si>
  <si>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</si>
  <si>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</si>
  <si>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</si>
  <si>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</si>
  <si>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</si>
  <si>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</si>
  <si>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</si>
  <si>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</si>
  <si>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</si>
  <si>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</si>
  <si>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</si>
  <si>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</si>
  <si>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</si>
  <si>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</si>
  <si>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</si>
  <si>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</si>
  <si>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</si>
  <si>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</si>
  <si>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越知町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</si>
  <si>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</si>
  <si>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</si>
  <si>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</si>
  <si>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</si>
  <si>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</si>
  <si>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</si>
  <si>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</si>
  <si>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</si>
  <si>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</si>
  <si>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</si>
  <si>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</si>
  <si>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</si>
  <si>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</si>
  <si>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</si>
  <si>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</si>
  <si>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</si>
  <si>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</si>
  <si>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</si>
  <si>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</si>
  <si>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</si>
  <si>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</si>
  <si>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</si>
  <si>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</si>
  <si>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</si>
  <si>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</si>
  <si>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</si>
  <si>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</si>
  <si>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</si>
  <si>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</si>
  <si>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</si>
  <si>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</si>
  <si>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</si>
  <si>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</si>
  <si>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</si>
  <si>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</si>
  <si>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</si>
  <si>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</si>
  <si>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</si>
  <si>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</si>
  <si>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</si>
  <si>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</si>
  <si>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</si>
  <si>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</si>
  <si>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</si>
  <si>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</si>
  <si>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</si>
  <si>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</si>
  <si>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</si>
  <si>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</si>
  <si>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</si>
  <si>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</si>
  <si>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</si>
  <si>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</si>
  <si>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</si>
  <si>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</si>
  <si>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</si>
  <si>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</si>
  <si>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</si>
  <si>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</si>
  <si>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</si>
  <si>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</si>
  <si>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</si>
  <si>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</si>
  <si>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</si>
  <si>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</si>
  <si>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</si>
  <si>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</si>
  <si>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</si>
  <si>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</si>
  <si>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</si>
  <si>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</si>
  <si>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</si>
  <si>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</si>
  <si>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</si>
  <si>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</si>
  <si>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</si>
  <si>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</si>
  <si>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</si>
  <si>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</si>
  <si>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</si>
  <si>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</si>
  <si>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</si>
  <si>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</si>
  <si>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</si>
  <si>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</si>
  <si>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</si>
  <si>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</si>
  <si>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</si>
  <si>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</si>
  <si>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</si>
  <si>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</si>
  <si>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</si>
  <si>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</si>
  <si>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</si>
  <si>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</si>
  <si>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</si>
  <si>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</si>
  <si>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</si>
  <si>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</si>
  <si>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</si>
  <si>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</si>
  <si>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</si>
  <si>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</si>
  <si>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</si>
  <si>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</si>
  <si>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</si>
  <si>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</si>
  <si>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</si>
  <si>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</si>
  <si>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</si>
  <si>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</si>
  <si>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</si>
  <si>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</si>
  <si>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高知県越知町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</si>
  <si>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</si>
  <si>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</si>
  <si>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</si>
  <si>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</si>
  <si>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</si>
  <si>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</si>
  <si>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</si>
  <si>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</si>
  <si>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</si>
  <si>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</si>
  <si>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</si>
  <si>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</si>
  <si>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</si>
  <si>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</si>
  <si>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</si>
  <si>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</si>
  <si>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</si>
  <si>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</si>
  <si>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</si>
  <si>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</si>
  <si>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</si>
  <si>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</si>
  <si>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</si>
  <si>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</si>
  <si>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</si>
  <si>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</si>
  <si>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</si>
  <si>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</si>
  <si>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</si>
  <si>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</si>
  <si>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</si>
  <si>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</si>
  <si>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</si>
  <si>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</si>
  <si>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</si>
  <si>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</si>
  <si>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</si>
  <si>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</si>
  <si>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</si>
  <si>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</si>
  <si>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</si>
  <si>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</si>
  <si>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</si>
  <si>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</si>
  <si>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</si>
  <si>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</si>
  <si>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</si>
  <si>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</si>
  <si>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</si>
  <si>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</si>
  <si>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</si>
  <si>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</si>
  <si>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</si>
  <si>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</si>
  <si>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</si>
  <si>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</si>
  <si>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</si>
  <si>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</si>
  <si>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</si>
  <si>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</si>
  <si>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</si>
  <si>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</si>
  <si>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</si>
  <si>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</si>
  <si>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</si>
  <si>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</si>
  <si>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</si>
  <si>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</si>
  <si>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</si>
  <si>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</si>
  <si>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</si>
  <si>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</si>
  <si>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</si>
  <si>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</si>
  <si>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</si>
  <si>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</si>
  <si>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</si>
  <si>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</si>
  <si>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</si>
  <si>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</si>
  <si>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</si>
  <si>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</si>
  <si>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</si>
  <si>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</si>
  <si>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</si>
  <si>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</si>
  <si>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</si>
  <si>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</si>
  <si>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</si>
  <si>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</si>
  <si>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</si>
  <si>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</si>
  <si>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</si>
  <si>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</si>
  <si>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</si>
  <si>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</si>
  <si>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</si>
  <si>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</si>
  <si>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</si>
  <si>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</si>
  <si>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</si>
  <si>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</si>
  <si>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</si>
  <si>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</si>
  <si>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</si>
  <si>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</si>
  <si>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</si>
  <si>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</si>
  <si>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</si>
  <si>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</si>
  <si>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</si>
  <si>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</si>
  <si>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</si>
  <si>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</si>
  <si>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</si>
  <si>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</si>
  <si>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</si>
  <si>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</si>
  <si>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</si>
  <si>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</si>
  <si>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</si>
  <si>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</si>
  <si>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</si>
  <si>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</si>
  <si>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</si>
  <si>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</si>
  <si>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</si>
  <si>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</si>
  <si>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</si>
  <si>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</si>
  <si>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</si>
  <si>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</si>
  <si>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</si>
  <si>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</si>
  <si>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</si>
  <si>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</si>
  <si>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</si>
  <si>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</si>
  <si>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</si>
  <si>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</si>
  <si>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</si>
  <si>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</si>
  <si>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</si>
  <si>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</si>
  <si>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</si>
  <si>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</si>
  <si>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</si>
  <si>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</si>
  <si>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</si>
  <si>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高知県越知町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</si>
  <si>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</si>
  <si>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</si>
  <si>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</si>
  <si>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</si>
  <si>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</si>
  <si>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</si>
  <si>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</si>
  <si>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</si>
  <si>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</si>
  <si>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</si>
  <si>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</si>
  <si>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</si>
  <si>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</si>
  <si>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</si>
  <si>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</si>
  <si>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</si>
  <si>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</si>
  <si>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</si>
  <si>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</si>
  <si>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</si>
  <si>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蚕糸資料館事業特別会計</t>
    <phoneticPr fontId="5"/>
  </si>
  <si>
    <t>横倉山自然の森博物館事業特別会計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</si>
  <si>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</si>
  <si>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</si>
  <si>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</si>
  <si>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</si>
  <si>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</si>
  <si>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</si>
  <si>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</si>
  <si>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</si>
  <si>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</si>
  <si>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</si>
  <si>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</si>
  <si>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</si>
  <si>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</si>
  <si>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</si>
  <si>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</si>
  <si>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</si>
  <si>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</si>
  <si>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</si>
  <si>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</si>
  <si>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</si>
  <si>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</si>
  <si>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</si>
  <si>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</si>
  <si>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</si>
  <si>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</si>
  <si>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</si>
  <si>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</si>
  <si>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</si>
  <si>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</si>
  <si>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</si>
  <si>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</si>
  <si>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</si>
  <si>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</si>
  <si>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</si>
  <si>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</si>
  <si>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</si>
  <si>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</si>
  <si>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</si>
  <si>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</si>
  <si>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</si>
  <si>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</si>
  <si>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</si>
  <si>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</si>
  <si>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</si>
  <si>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</si>
  <si>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</si>
  <si>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</si>
  <si>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</si>
  <si>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</si>
  <si>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</si>
  <si>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</si>
  <si>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</si>
  <si>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</si>
  <si>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</si>
  <si>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</si>
  <si>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</si>
  <si>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</si>
  <si>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</si>
  <si>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</si>
  <si>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</si>
  <si>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</si>
  <si>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</si>
  <si>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</si>
  <si>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</si>
  <si>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</si>
  <si>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</si>
  <si>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</si>
  <si>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</si>
  <si>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</si>
  <si>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</si>
  <si>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</si>
  <si>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</si>
  <si>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</si>
  <si>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</si>
  <si>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</si>
  <si>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</si>
  <si>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</si>
  <si>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</si>
  <si>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</si>
  <si>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</si>
  <si>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</si>
  <si>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</si>
  <si>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</si>
  <si>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</si>
  <si>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</si>
  <si>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</si>
  <si>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</si>
  <si>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</si>
  <si>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</si>
  <si>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</si>
  <si>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</si>
  <si>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</si>
  <si>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</si>
  <si>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</si>
  <si>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</si>
  <si>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</si>
  <si>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</si>
  <si>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</si>
  <si>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</si>
  <si>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</si>
  <si>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</si>
  <si>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</si>
  <si>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</si>
  <si>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</si>
  <si>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</si>
  <si>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</si>
  <si>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</si>
  <si>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</si>
  <si>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</si>
  <si>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</si>
  <si>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</si>
  <si>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</si>
  <si>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</si>
  <si>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</si>
  <si>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</si>
  <si>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</si>
  <si>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</si>
  <si>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</si>
  <si>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</si>
  <si>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</si>
  <si>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</si>
  <si>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</si>
  <si>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</si>
  <si>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</si>
  <si>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</si>
  <si>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</si>
  <si>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</si>
  <si>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</si>
  <si>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</si>
  <si>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</si>
  <si>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</si>
  <si>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</si>
  <si>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</si>
  <si>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</si>
  <si>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</si>
  <si>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</si>
  <si>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</si>
  <si>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</si>
  <si>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</si>
  <si>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</si>
  <si>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</si>
  <si>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</si>
  <si>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</si>
  <si>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</si>
  <si>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</si>
  <si>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</si>
  <si>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</si>
  <si>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</si>
  <si>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</si>
  <si>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</si>
  <si>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</si>
  <si>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</si>
  <si>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</si>
  <si>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</si>
  <si>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</si>
  <si>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0.40</t>
  </si>
  <si>
    <t>▲ 3.07</t>
  </si>
  <si>
    <t>水道事業会計</t>
  </si>
  <si>
    <t>一般会計</t>
  </si>
  <si>
    <t>介護保険事業特別会計</t>
  </si>
  <si>
    <t>後期高齢者医療特別会計</t>
  </si>
  <si>
    <t>国民健康保険事業特別会計</t>
  </si>
  <si>
    <t>▲ 0.67</t>
  </si>
  <si>
    <t>下水道事業特別会計</t>
  </si>
  <si>
    <t>簡易水道事業特別会計</t>
  </si>
  <si>
    <t>蚕糸資料館事業特別会計</t>
  </si>
  <si>
    <t>その他会計（赤字）</t>
  </si>
  <si>
    <t>その他会計（黒字）</t>
  </si>
  <si>
    <t>高吾北町村広域事務組合</t>
    <rPh sb="0" eb="1">
      <t>コウ</t>
    </rPh>
    <rPh sb="1" eb="2">
      <t>ゴ</t>
    </rPh>
    <rPh sb="2" eb="3">
      <t>ホク</t>
    </rPh>
    <rPh sb="3" eb="5">
      <t>チョウソン</t>
    </rPh>
    <rPh sb="5" eb="7">
      <t>コウイキ</t>
    </rPh>
    <rPh sb="7" eb="9">
      <t>ジム</t>
    </rPh>
    <rPh sb="9" eb="11">
      <t>クミアイ</t>
    </rPh>
    <phoneticPr fontId="5"/>
  </si>
  <si>
    <t>高知県広域食肉センター事務組合</t>
    <rPh sb="0" eb="3">
      <t>コウチケン</t>
    </rPh>
    <rPh sb="3" eb="5">
      <t>コウイキ</t>
    </rPh>
    <rPh sb="5" eb="7">
      <t>ショクニク</t>
    </rPh>
    <rPh sb="11" eb="13">
      <t>ジム</t>
    </rPh>
    <rPh sb="13" eb="15">
      <t>クミアイ</t>
    </rPh>
    <phoneticPr fontId="5"/>
  </si>
  <si>
    <t>こうち人づくり広域連合</t>
    <rPh sb="3" eb="4">
      <t>ヒト</t>
    </rPh>
    <rPh sb="7" eb="9">
      <t>コウイキ</t>
    </rPh>
    <rPh sb="9" eb="11">
      <t>レンゴウ</t>
    </rPh>
    <phoneticPr fontId="5"/>
  </si>
  <si>
    <t>高知県市町村総合事務組合</t>
    <rPh sb="0" eb="3">
      <t>コウチケン</t>
    </rPh>
    <rPh sb="3" eb="6">
      <t>シチョウソン</t>
    </rPh>
    <rPh sb="6" eb="8">
      <t>ソウゴウ</t>
    </rPh>
    <rPh sb="8" eb="10">
      <t>ジム</t>
    </rPh>
    <rPh sb="10" eb="12">
      <t>クミアイ</t>
    </rPh>
    <phoneticPr fontId="5"/>
  </si>
  <si>
    <t>高知県後期高齢者医療広域連合</t>
    <rPh sb="0" eb="3">
      <t>コウチケン</t>
    </rPh>
    <rPh sb="3" eb="5">
      <t>コウキ</t>
    </rPh>
    <rPh sb="5" eb="8">
      <t>コウレイシャ</t>
    </rPh>
    <rPh sb="8" eb="10">
      <t>イリョウ</t>
    </rPh>
    <rPh sb="10" eb="12">
      <t>コウイキ</t>
    </rPh>
    <rPh sb="12" eb="14">
      <t>レンゴウ</t>
    </rPh>
    <phoneticPr fontId="5"/>
  </si>
  <si>
    <t>一般会計</t>
    <rPh sb="0" eb="2">
      <t>イッパン</t>
    </rPh>
    <rPh sb="2" eb="4">
      <t>カイケイ</t>
    </rPh>
    <phoneticPr fontId="5"/>
  </si>
  <si>
    <t>特別養護老人ホーム特別会計</t>
    <rPh sb="0" eb="2">
      <t>トクベツ</t>
    </rPh>
    <rPh sb="2" eb="4">
      <t>ヨウゴ</t>
    </rPh>
    <rPh sb="4" eb="6">
      <t>ロウジン</t>
    </rPh>
    <rPh sb="9" eb="11">
      <t>トクベツ</t>
    </rPh>
    <rPh sb="11" eb="13">
      <t>カイケイ</t>
    </rPh>
    <phoneticPr fontId="5"/>
  </si>
  <si>
    <t>養護老人ホーム特別会計</t>
    <rPh sb="0" eb="2">
      <t>ヨウゴ</t>
    </rPh>
    <rPh sb="2" eb="4">
      <t>ロウジン</t>
    </rPh>
    <rPh sb="7" eb="9">
      <t>トクベツ</t>
    </rPh>
    <rPh sb="9" eb="11">
      <t>カイケイ</t>
    </rPh>
    <phoneticPr fontId="5"/>
  </si>
  <si>
    <t>障害者支援施設特別会計</t>
    <rPh sb="0" eb="3">
      <t>ショウガイシャ</t>
    </rPh>
    <rPh sb="3" eb="5">
      <t>シエン</t>
    </rPh>
    <rPh sb="5" eb="7">
      <t>シセツ</t>
    </rPh>
    <rPh sb="7" eb="9">
      <t>トクベツ</t>
    </rPh>
    <rPh sb="9" eb="11">
      <t>カイケイ</t>
    </rPh>
    <phoneticPr fontId="5"/>
  </si>
  <si>
    <t>ふるさと市町村圏特別会計</t>
    <rPh sb="4" eb="7">
      <t>シチョウソン</t>
    </rPh>
    <rPh sb="7" eb="8">
      <t>ケン</t>
    </rPh>
    <rPh sb="8" eb="10">
      <t>トクベツ</t>
    </rPh>
    <rPh sb="10" eb="12">
      <t>カイケイ</t>
    </rPh>
    <phoneticPr fontId="5"/>
  </si>
  <si>
    <t>交通災害共済事業特別会計</t>
    <rPh sb="0" eb="2">
      <t>コウツウ</t>
    </rPh>
    <rPh sb="2" eb="4">
      <t>サイガイ</t>
    </rPh>
    <rPh sb="4" eb="6">
      <t>キョウサイ</t>
    </rPh>
    <rPh sb="6" eb="8">
      <t>ジギョウ</t>
    </rPh>
    <rPh sb="8" eb="10">
      <t>トクベツ</t>
    </rPh>
    <rPh sb="10" eb="12">
      <t>カイケイ</t>
    </rPh>
    <phoneticPr fontId="5"/>
  </si>
  <si>
    <t>会館建設事業特別会計</t>
    <rPh sb="0" eb="2">
      <t>カイカン</t>
    </rPh>
    <rPh sb="2" eb="4">
      <t>ケンセツ</t>
    </rPh>
    <rPh sb="4" eb="6">
      <t>ジギョウ</t>
    </rPh>
    <rPh sb="6" eb="8">
      <t>トクベツ</t>
    </rPh>
    <rPh sb="8" eb="10">
      <t>カイケイ</t>
    </rPh>
    <phoneticPr fontId="5"/>
  </si>
  <si>
    <t>後期高齢者医療特別会計</t>
    <rPh sb="0" eb="2">
      <t>コウキ</t>
    </rPh>
    <rPh sb="2" eb="5">
      <t>コウレイシャ</t>
    </rPh>
    <rPh sb="5" eb="7">
      <t>イリョウ</t>
    </rPh>
    <rPh sb="7" eb="9">
      <t>トクベツ</t>
    </rPh>
    <rPh sb="9" eb="11">
      <t>カイケイ</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</si>
  <si>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</si>
  <si>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</si>
  <si>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</si>
  <si>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</si>
  <si>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</si>
  <si>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</si>
  <si>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</si>
  <si>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</si>
  <si>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</si>
  <si>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</si>
  <si>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</si>
  <si>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</si>
  <si>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</si>
  <si>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</si>
  <si>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有形固定資産減価償却率は類似団体と比較して低い水準にある一方、将来負担比率はかなり高い水準となっている。これは、新たな施設の建設に係る起債額が増加したことによるものであり、今後は地方債の新規発行を抑制し、公共施設等の適切な維持管理を行うことにより将来負担を抑えなければならない。</t>
    <rPh sb="1" eb="3">
      <t>ユウケイ</t>
    </rPh>
    <rPh sb="3" eb="5">
      <t>コテイ</t>
    </rPh>
    <rPh sb="5" eb="7">
      <t>シサン</t>
    </rPh>
    <rPh sb="7" eb="9">
      <t>ゲンカ</t>
    </rPh>
    <rPh sb="9" eb="11">
      <t>ショウキャク</t>
    </rPh>
    <rPh sb="11" eb="12">
      <t>リツ</t>
    </rPh>
    <rPh sb="13" eb="15">
      <t>ルイジ</t>
    </rPh>
    <rPh sb="15" eb="17">
      <t>ダンタイ</t>
    </rPh>
    <rPh sb="18" eb="20">
      <t>ヒカク</t>
    </rPh>
    <rPh sb="22" eb="23">
      <t>ヒク</t>
    </rPh>
    <rPh sb="24" eb="26">
      <t>スイジュン</t>
    </rPh>
    <rPh sb="29" eb="31">
      <t>イッポウ</t>
    </rPh>
    <rPh sb="32" eb="34">
      <t>ショウライ</t>
    </rPh>
    <rPh sb="34" eb="36">
      <t>フタン</t>
    </rPh>
    <rPh sb="36" eb="38">
      <t>ヒリツ</t>
    </rPh>
    <rPh sb="42" eb="43">
      <t>タカ</t>
    </rPh>
    <rPh sb="44" eb="46">
      <t>スイジュン</t>
    </rPh>
    <rPh sb="57" eb="58">
      <t>アラ</t>
    </rPh>
    <rPh sb="60" eb="62">
      <t>シセツ</t>
    </rPh>
    <rPh sb="63" eb="65">
      <t>ケンセツ</t>
    </rPh>
    <rPh sb="66" eb="67">
      <t>カカ</t>
    </rPh>
    <rPh sb="68" eb="70">
      <t>キサイ</t>
    </rPh>
    <rPh sb="70" eb="71">
      <t>ガク</t>
    </rPh>
    <rPh sb="72" eb="74">
      <t>ゾウカ</t>
    </rPh>
    <rPh sb="87" eb="89">
      <t>コンゴ</t>
    </rPh>
    <rPh sb="90" eb="93">
      <t>チホウサイ</t>
    </rPh>
    <rPh sb="94" eb="96">
      <t>シンキ</t>
    </rPh>
    <rPh sb="96" eb="98">
      <t>ハッコウ</t>
    </rPh>
    <rPh sb="99" eb="101">
      <t>ヨクセイ</t>
    </rPh>
    <rPh sb="103" eb="105">
      <t>コウキョウ</t>
    </rPh>
    <rPh sb="105" eb="107">
      <t>シセツ</t>
    </rPh>
    <rPh sb="107" eb="108">
      <t>トウ</t>
    </rPh>
    <rPh sb="109" eb="111">
      <t>テキセツ</t>
    </rPh>
    <rPh sb="112" eb="114">
      <t>イジ</t>
    </rPh>
    <rPh sb="114" eb="116">
      <t>カンリ</t>
    </rPh>
    <rPh sb="117" eb="118">
      <t>オコナ</t>
    </rPh>
    <rPh sb="124" eb="126">
      <t>ショウライ</t>
    </rPh>
    <rPh sb="126" eb="128">
      <t>フタン</t>
    </rPh>
    <rPh sb="129" eb="130">
      <t>オサ</t>
    </rPh>
    <phoneticPr fontId="2"/>
  </si>
  <si>
    <t>　実質公債費比率は類似団体と比較して低いものの、将来負担比率は平成26年度以降類似団体よりもかなり高くなっている。将来負担比率が上昇した主な要因は、平成24年度から26年度にかけて公営住宅の建設や学校施設の耐震改修工事等に係る起債額が増加したことが考えられる。
　地方債の償還額は年々増加しており、実質公債費比率が上昇していくことが考えられるため、これまで以上に公債費の適正化に取り組んでいく必要がある。</t>
    <rPh sb="1" eb="3">
      <t>ジッシツ</t>
    </rPh>
    <rPh sb="3" eb="6">
      <t>コウサイヒ</t>
    </rPh>
    <rPh sb="6" eb="8">
      <t>ヒリツ</t>
    </rPh>
    <rPh sb="9" eb="11">
      <t>ルイジ</t>
    </rPh>
    <rPh sb="11" eb="13">
      <t>ダンタイ</t>
    </rPh>
    <rPh sb="14" eb="16">
      <t>ヒカク</t>
    </rPh>
    <rPh sb="18" eb="19">
      <t>ヒク</t>
    </rPh>
    <rPh sb="24" eb="26">
      <t>ショウライ</t>
    </rPh>
    <rPh sb="26" eb="28">
      <t>フタン</t>
    </rPh>
    <rPh sb="28" eb="30">
      <t>ヒリツ</t>
    </rPh>
    <rPh sb="31" eb="33">
      <t>ヘイセイ</t>
    </rPh>
    <rPh sb="35" eb="36">
      <t>ネン</t>
    </rPh>
    <rPh sb="36" eb="37">
      <t>ド</t>
    </rPh>
    <rPh sb="37" eb="39">
      <t>イコウ</t>
    </rPh>
    <rPh sb="39" eb="41">
      <t>ルイジ</t>
    </rPh>
    <rPh sb="41" eb="43">
      <t>ダンタイ</t>
    </rPh>
    <rPh sb="49" eb="50">
      <t>タカ</t>
    </rPh>
    <rPh sb="57" eb="59">
      <t>ショウライ</t>
    </rPh>
    <rPh sb="59" eb="61">
      <t>フタン</t>
    </rPh>
    <rPh sb="61" eb="63">
      <t>ヒリツ</t>
    </rPh>
    <rPh sb="64" eb="66">
      <t>ジョウショウ</t>
    </rPh>
    <rPh sb="68" eb="69">
      <t>オモ</t>
    </rPh>
    <rPh sb="70" eb="72">
      <t>ヨウイン</t>
    </rPh>
    <rPh sb="74" eb="76">
      <t>ヘイセイ</t>
    </rPh>
    <rPh sb="78" eb="80">
      <t>ネンド</t>
    </rPh>
    <rPh sb="84" eb="85">
      <t>ネン</t>
    </rPh>
    <rPh sb="85" eb="86">
      <t>ド</t>
    </rPh>
    <rPh sb="90" eb="92">
      <t>コウエイ</t>
    </rPh>
    <rPh sb="92" eb="94">
      <t>ジュウタク</t>
    </rPh>
    <rPh sb="95" eb="97">
      <t>ケンセツ</t>
    </rPh>
    <rPh sb="98" eb="100">
      <t>ガッコウ</t>
    </rPh>
    <rPh sb="100" eb="102">
      <t>シセツ</t>
    </rPh>
    <rPh sb="103" eb="105">
      <t>タイシン</t>
    </rPh>
    <rPh sb="105" eb="107">
      <t>カイシュウ</t>
    </rPh>
    <rPh sb="107" eb="109">
      <t>コウジ</t>
    </rPh>
    <rPh sb="109" eb="110">
      <t>トウ</t>
    </rPh>
    <rPh sb="111" eb="112">
      <t>カカ</t>
    </rPh>
    <rPh sb="113" eb="115">
      <t>キサイ</t>
    </rPh>
    <rPh sb="115" eb="116">
      <t>ガク</t>
    </rPh>
    <rPh sb="117" eb="119">
      <t>ゾウカ</t>
    </rPh>
    <rPh sb="124" eb="125">
      <t>カンガ</t>
    </rPh>
    <rPh sb="132" eb="135">
      <t>チホウサイ</t>
    </rPh>
    <rPh sb="136" eb="138">
      <t>ショウカン</t>
    </rPh>
    <rPh sb="138" eb="139">
      <t>ガク</t>
    </rPh>
    <rPh sb="140" eb="142">
      <t>ネンネン</t>
    </rPh>
    <rPh sb="142" eb="144">
      <t>ゾウカ</t>
    </rPh>
    <rPh sb="149" eb="151">
      <t>ジッシツ</t>
    </rPh>
    <rPh sb="151" eb="154">
      <t>コウサイヒ</t>
    </rPh>
    <rPh sb="154" eb="156">
      <t>ヒリツ</t>
    </rPh>
    <rPh sb="157" eb="159">
      <t>ジョウショウ</t>
    </rPh>
    <rPh sb="166" eb="167">
      <t>カンガ</t>
    </rPh>
    <rPh sb="178" eb="180">
      <t>イジョウ</t>
    </rPh>
    <rPh sb="181" eb="183">
      <t>コウサイ</t>
    </rPh>
    <rPh sb="183" eb="184">
      <t>ヒ</t>
    </rPh>
    <rPh sb="185" eb="188">
      <t>テキセイカ</t>
    </rPh>
    <rPh sb="189" eb="190">
      <t>ト</t>
    </rPh>
    <rPh sb="191" eb="192">
      <t>ク</t>
    </rPh>
    <rPh sb="196" eb="198">
      <t>ヒツヨウ</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</si>
</sst>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128611</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125633</c:v>
                </c:pt>
                <c:pt idx="1">
                  <c:v>210594</c:v>
                </c:pt>
                <c:pt idx="2">
                  <c:v>337068</c:v>
                </c:pt>
                <c:pt idx="3">
                  <c:v>329369</c:v>
                </c:pt>
                <c:pt idx="4">
                  <c:v>186798</c:v>
                </c:pt>
              </c:numCache>
            </c:numRef>
          </c:val>
        </c:ser>
        <c:marker val="1"/>
        <c:axId val="124937728"/>
        <c:axId val="124938880"/>
      </c:lineChart>
      <c:catAx>
        <c:axId val="124937728"/>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938880"/>
        <c:crosses val="autoZero"/>
        <c:auto val="1"/>
        <c:lblAlgn val="ctr"/>
        <c:lblOffset val="100"/>
        <c:tickLblSkip val="1"/>
        <c:tickMarkSkip val="1"/>
      </c:catAx>
      <c:valAx>
        <c:axId val="124938880"/>
        <c:scaling>
          <c:orientation val="minMax"/>
          <c:max val="45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93772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3.68</c:v>
                </c:pt>
                <c:pt idx="1">
                  <c:v>1.47</c:v>
                </c:pt>
                <c:pt idx="2">
                  <c:v>3.74</c:v>
                </c:pt>
                <c:pt idx="3">
                  <c:v>0.11</c:v>
                </c:pt>
                <c:pt idx="4">
                  <c:v>3.59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19.57</c:v>
                </c:pt>
                <c:pt idx="1">
                  <c:v>21.95</c:v>
                </c:pt>
                <c:pt idx="2">
                  <c:v>23.04</c:v>
                </c:pt>
                <c:pt idx="3">
                  <c:v>23.71</c:v>
                </c:pt>
                <c:pt idx="4">
                  <c:v>22.7</c:v>
                </c:pt>
              </c:numCache>
            </c:numRef>
          </c:val>
        </c:ser>
        <c:gapWidth val="250"/>
        <c:overlap val="100"/>
        <c:axId val="131042304"/>
        <c:axId val="13246950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1.34</c:v>
                </c:pt>
                <c:pt idx="1">
                  <c:v>-0.4</c:v>
                </c:pt>
                <c:pt idx="2">
                  <c:v>3.01</c:v>
                </c:pt>
                <c:pt idx="3">
                  <c:v>-3.07</c:v>
                </c:pt>
                <c:pt idx="4">
                  <c:v>3.55</c:v>
                </c:pt>
              </c:numCache>
            </c:numRef>
          </c:val>
        </c:ser>
        <c:marker val="1"/>
        <c:axId val="131042304"/>
        <c:axId val="132469504"/>
      </c:lineChart>
      <c:catAx>
        <c:axId val="13104230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469504"/>
        <c:crosses val="autoZero"/>
        <c:auto val="1"/>
        <c:lblAlgn val="ctr"/>
        <c:lblOffset val="100"/>
        <c:tickLblSkip val="1"/>
        <c:tickMarkSkip val="1"/>
      </c:catAx>
      <c:valAx>
        <c:axId val="13246950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04230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蚕糸資料館事業特別会計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0.15</c:v>
                </c:pt>
                <c:pt idx="4">
                  <c:v>0.67</c:v>
                </c:pt>
                <c:pt idx="5">
                  <c:v>#N/A</c:v>
                </c:pt>
                <c:pt idx="6">
                  <c:v>#N/A</c:v>
                </c:pt>
                <c:pt idx="7">
                  <c:v>0.03</c:v>
                </c:pt>
                <c:pt idx="8">
                  <c:v>#N/A</c:v>
                </c:pt>
                <c:pt idx="9">
                  <c:v>0.02</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0.05</c:v>
                </c:pt>
                <c:pt idx="4">
                  <c:v>#N/A</c:v>
                </c:pt>
                <c:pt idx="5">
                  <c:v>0.05</c:v>
                </c:pt>
                <c:pt idx="6">
                  <c:v>#N/A</c:v>
                </c:pt>
                <c:pt idx="7">
                  <c:v>0.05</c:v>
                </c:pt>
                <c:pt idx="8">
                  <c:v>#N/A</c:v>
                </c:pt>
                <c:pt idx="9">
                  <c:v>0.04</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0.34</c:v>
                </c:pt>
                <c:pt idx="2">
                  <c:v>#N/A</c:v>
                </c:pt>
                <c:pt idx="3">
                  <c:v>0.52</c:v>
                </c:pt>
                <c:pt idx="4">
                  <c:v>#N/A</c:v>
                </c:pt>
                <c:pt idx="5">
                  <c:v>0.41</c:v>
                </c:pt>
                <c:pt idx="6">
                  <c:v>#N/A</c:v>
                </c:pt>
                <c:pt idx="7">
                  <c:v>1.03</c:v>
                </c:pt>
                <c:pt idx="8">
                  <c:v>#N/A</c:v>
                </c:pt>
                <c:pt idx="9">
                  <c:v>1.05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3.67</c:v>
                </c:pt>
                <c:pt idx="2">
                  <c:v>#N/A</c:v>
                </c:pt>
                <c:pt idx="3">
                  <c:v>1.46</c:v>
                </c:pt>
                <c:pt idx="4">
                  <c:v>#N/A</c:v>
                </c:pt>
                <c:pt idx="5">
                  <c:v>3.73</c:v>
                </c:pt>
                <c:pt idx="6">
                  <c:v>#N/A</c:v>
                </c:pt>
                <c:pt idx="7">
                  <c:v>0.1</c:v>
                </c:pt>
                <c:pt idx="8">
                  <c:v>#N/A</c:v>
                </c:pt>
                <c:pt idx="9">
                  <c:v>3.58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4.47</c:v>
                </c:pt>
                <c:pt idx="2">
                  <c:v>#N/A</c:v>
                </c:pt>
                <c:pt idx="3">
                  <c:v>5.05</c:v>
                </c:pt>
                <c:pt idx="4">
                  <c:v>#N/A</c:v>
                </c:pt>
                <c:pt idx="5">
                  <c:v>5.27</c:v>
                </c:pt>
                <c:pt idx="6">
                  <c:v>#N/A</c:v>
                </c:pt>
                <c:pt idx="7">
                  <c:v>5.2</c:v>
                </c:pt>
                <c:pt idx="8">
                  <c:v>#N/A</c:v>
                </c:pt>
                <c:pt idx="9">
                  <c:v>4.28</c:v>
                </c:pt>
              </c:numCache>
            </c:numRef>
          </c:val>
        </c:ser>
        <c:overlap val="100"/>
        <c:axId val="133855872"/>
        <c:axId val="134041984"/>
      </c:barChart>
      <c:catAx>
        <c:axId val="13385587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041984"/>
        <c:crosses val="autoZero"/>
        <c:auto val="1"/>
        <c:lblAlgn val="ctr"/>
        <c:lblOffset val="100"/>
        <c:tickLblSkip val="1"/>
        <c:tickMarkSkip val="1"/>
      </c:catAx>
      <c:valAx>
        <c:axId val="13404198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85587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605</c:v>
                </c:pt>
                <c:pt idx="5">
                  <c:v>589</c:v>
                </c:pt>
                <c:pt idx="8">
                  <c:v>600</c:v>
                </c:pt>
                <c:pt idx="11">
                  <c:v>602</c:v>
                </c:pt>
                <c:pt idx="14">
                  <c:v>619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c:v>
                </c:pt>
                <c:pt idx="3">
                  <c:v>5</c:v>
                </c:pt>
                <c:pt idx="6">
                  <c:v>4</c:v>
                </c:pt>
                <c:pt idx="9">
                  <c:v>3</c:v>
                </c:pt>
                <c:pt idx="12">
                  <c:v>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100</c:v>
                </c:pt>
                <c:pt idx="3">
                  <c:v>102</c:v>
                </c:pt>
                <c:pt idx="6">
                  <c:v>99</c:v>
                </c:pt>
                <c:pt idx="9">
                  <c:v>94</c:v>
                </c:pt>
                <c:pt idx="12">
                  <c:v>89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88</c:v>
                </c:pt>
                <c:pt idx="3">
                  <c:v>88</c:v>
                </c:pt>
                <c:pt idx="6">
                  <c:v>90</c:v>
                </c:pt>
                <c:pt idx="9">
                  <c:v>93</c:v>
                </c:pt>
                <c:pt idx="12">
                  <c:v>97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582</c:v>
                </c:pt>
                <c:pt idx="3">
                  <c:v>539</c:v>
                </c:pt>
                <c:pt idx="6">
                  <c:v>539</c:v>
                </c:pt>
                <c:pt idx="9">
                  <c:v>547</c:v>
                </c:pt>
                <c:pt idx="12">
                  <c:v>557</c:v>
                </c:pt>
              </c:numCache>
            </c:numRef>
          </c:val>
        </c:ser>
        <c:gapWidth val="100"/>
        <c:overlap val="100"/>
        <c:axId val="125832576"/>
        <c:axId val="12584256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170</c:v>
                </c:pt>
                <c:pt idx="2">
                  <c:v>#N/A</c:v>
                </c:pt>
                <c:pt idx="3">
                  <c:v>#N/A</c:v>
                </c:pt>
                <c:pt idx="4">
                  <c:v>145</c:v>
                </c:pt>
                <c:pt idx="5">
                  <c:v>#N/A</c:v>
                </c:pt>
                <c:pt idx="6">
                  <c:v>#N/A</c:v>
                </c:pt>
                <c:pt idx="7">
                  <c:v>132</c:v>
                </c:pt>
                <c:pt idx="8">
                  <c:v>#N/A</c:v>
                </c:pt>
                <c:pt idx="9">
                  <c:v>#N/A</c:v>
                </c:pt>
                <c:pt idx="10">
                  <c:v>135</c:v>
                </c:pt>
                <c:pt idx="11">
                  <c:v>#N/A</c:v>
                </c:pt>
                <c:pt idx="12">
                  <c:v>#N/A</c:v>
                </c:pt>
                <c:pt idx="13">
                  <c:v>128</c:v>
                </c:pt>
                <c:pt idx="14">
                  <c:v>#N/A</c:v>
                </c:pt>
              </c:numCache>
            </c:numRef>
          </c:val>
        </c:ser>
        <c:marker val="1"/>
        <c:axId val="125832576"/>
        <c:axId val="125842560"/>
      </c:lineChart>
      <c:catAx>
        <c:axId val="1258325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842560"/>
        <c:crosses val="autoZero"/>
        <c:auto val="1"/>
        <c:lblAlgn val="ctr"/>
        <c:lblOffset val="100"/>
        <c:tickLblSkip val="1"/>
        <c:tickMarkSkip val="1"/>
      </c:catAx>
      <c:valAx>
        <c:axId val="12584256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325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4936</c:v>
                </c:pt>
                <c:pt idx="5">
                  <c:v>5478</c:v>
                </c:pt>
                <c:pt idx="8">
                  <c:v>5570</c:v>
                </c:pt>
                <c:pt idx="11">
                  <c:v>5639</c:v>
                </c:pt>
                <c:pt idx="14">
                  <c:v>5781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28</c:v>
                </c:pt>
                <c:pt idx="5">
                  <c:v>26</c:v>
                </c:pt>
                <c:pt idx="8">
                  <c:v>106</c:v>
                </c:pt>
                <c:pt idx="11">
                  <c:v>311</c:v>
                </c:pt>
                <c:pt idx="14">
                  <c:v>305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1837</c:v>
                </c:pt>
                <c:pt idx="5">
                  <c:v>2036</c:v>
                </c:pt>
                <c:pt idx="8">
                  <c:v>2178</c:v>
                </c:pt>
                <c:pt idx="11">
                  <c:v>1920</c:v>
                </c:pt>
                <c:pt idx="14">
                  <c:v>1973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1034</c:v>
                </c:pt>
                <c:pt idx="3">
                  <c:v>1030</c:v>
                </c:pt>
                <c:pt idx="6">
                  <c:v>1011</c:v>
                </c:pt>
                <c:pt idx="9">
                  <c:v>938</c:v>
                </c:pt>
                <c:pt idx="12">
                  <c:v>879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623</c:v>
                </c:pt>
                <c:pt idx="3">
                  <c:v>515</c:v>
                </c:pt>
                <c:pt idx="6">
                  <c:v>457</c:v>
                </c:pt>
                <c:pt idx="9">
                  <c:v>548</c:v>
                </c:pt>
                <c:pt idx="12">
                  <c:v>534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1085</c:v>
                </c:pt>
                <c:pt idx="3">
                  <c:v>997</c:v>
                </c:pt>
                <c:pt idx="6">
                  <c:v>954</c:v>
                </c:pt>
                <c:pt idx="9">
                  <c:v>965</c:v>
                </c:pt>
                <c:pt idx="12">
                  <c:v>1038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c:v>
                </c:pt>
                <c:pt idx="3">
                  <c:v>1</c:v>
                </c:pt>
                <c:pt idx="6">
                  <c:v>8</c:v>
                </c:pt>
                <c:pt idx="9">
                  <c:v>5</c:v>
                </c:pt>
                <c:pt idx="12">
                  <c:v>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4428</c:v>
                </c:pt>
                <c:pt idx="3">
                  <c:v>4850</c:v>
                </c:pt>
                <c:pt idx="6">
                  <c:v>5431</c:v>
                </c:pt>
                <c:pt idx="9">
                  <c:v>6057</c:v>
                </c:pt>
                <c:pt idx="12">
                  <c:v>6266</c:v>
                </c:pt>
              </c:numCache>
            </c:numRef>
          </c:val>
        </c:ser>
        <c:gapWidth val="100"/>
        <c:overlap val="100"/>
        <c:axId val="134861952"/>
        <c:axId val="13486348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374</c:v>
                </c:pt>
                <c:pt idx="2">
                  <c:v>#N/A</c:v>
                </c:pt>
                <c:pt idx="3">
                  <c:v>#N/A</c:v>
                </c:pt>
                <c:pt idx="4">
                  <c:v>0</c:v>
                </c:pt>
                <c:pt idx="5">
                  <c:v>#N/A</c:v>
                </c:pt>
                <c:pt idx="6">
                  <c:v>#N/A</c:v>
                </c:pt>
                <c:pt idx="7">
                  <c:v>7</c:v>
                </c:pt>
                <c:pt idx="8">
                  <c:v>#N/A</c:v>
                </c:pt>
                <c:pt idx="9">
                  <c:v>#N/A</c:v>
                </c:pt>
                <c:pt idx="10">
                  <c:v>643</c:v>
                </c:pt>
                <c:pt idx="11">
                  <c:v>#N/A</c:v>
                </c:pt>
                <c:pt idx="12">
                  <c:v>#N/A</c:v>
                </c:pt>
                <c:pt idx="13">
                  <c:v>658</c:v>
                </c:pt>
                <c:pt idx="14">
                  <c:v>#N/A</c:v>
                </c:pt>
              </c:numCache>
            </c:numRef>
          </c:val>
        </c:ser>
        <c:marker val="1"/>
        <c:axId val="134861952"/>
        <c:axId val="134863488"/>
      </c:lineChart>
      <c:catAx>
        <c:axId val="1348619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863488"/>
        <c:crosses val="autoZero"/>
        <c:auto val="1"/>
        <c:lblAlgn val="ctr"/>
        <c:lblOffset val="100"/>
        <c:tickLblSkip val="1"/>
        <c:tickMarkSkip val="1"/>
      </c:catAx>
      <c:valAx>
        <c:axId val="13486348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86195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r"/>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pt idx="4">
                  <c:v>46.1</c:v>
                </c:pt>
              </c:numCache>
            </c:numRef>
          </c:xVal>
          <c:yVal>
            <c:numRef>
              <c:f>公会計指標分析・財政指標組合せ分析表!$K$51:$O$51</c:f>
              <c:numCache>
                <c:formatCode>#,##0.0;"▲ "#,##0.0</c:formatCode>
                <c:ptCount val="5"/>
                <c:pt idx="4">
                  <c:v>30.1</c:v>
                </c:pt>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r"/>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pt idx="4">
                  <c:v>56.4</c:v>
                </c:pt>
              </c:numCache>
            </c:numRef>
          </c:xVal>
          <c:yVal>
            <c:numRef>
              <c:f>公会計指標分析・財政指標組合せ分析表!$K$55:$O$55</c:f>
              <c:numCache>
                <c:formatCode>#,##0.0;"▲ "#,##0.0</c:formatCode>
                <c:ptCount val="5"/>
                <c:pt idx="4">
                  <c:v>0.8</c:v>
                </c:pt>
              </c:numCache>
            </c:numRef>
          </c:yVal>
        </c:ser>
        <c:axId val="134606848"/>
        <c:axId val="134608768"/>
      </c:scatterChart>
      <c:valAx>
        <c:axId val="134606848"/>
        <c:scaling>
          <c:orientation val="minMax"/>
          <c:max val="58"/>
          <c:min val="45"/>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608768"/>
        <c:crosses val="autoZero"/>
        <c:crossBetween val="midCat"/>
      </c:valAx>
      <c:valAx>
        <c:axId val="134608768"/>
        <c:scaling>
          <c:orientation val="minMax"/>
          <c:max val="35"/>
          <c:min val="-3"/>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4606848"/>
        <c:crosses val="autoZero"/>
        <c:crossBetween val="midCat"/>
        <c:majorUnit val="3"/>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3886812370068043E-2"/>
                  <c:y val="-4.9807695606676652E-2"/>
                </c:manualLayout>
              </c:layout>
              <c:tx>
                <c:strRef>
                  <c:f>公会計指標分析・財政指標組合せ分析表!$K$72</c:f>
                  <c:strCache>
                    <c:ptCount val="1"/>
                    <c:pt idx="0">
                      <c:v>H23</c:v>
                    </c:pt>
                  </c:strCache>
                </c:strRef>
              </c:tx>
              <c:dLblPos val="r"/>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9.6</c:v>
                </c:pt>
                <c:pt idx="1">
                  <c:v>7.7</c:v>
                </c:pt>
                <c:pt idx="2">
                  <c:v>6.9</c:v>
                </c:pt>
                <c:pt idx="3">
                  <c:v>6.4</c:v>
                </c:pt>
                <c:pt idx="4">
                  <c:v>6.1</c:v>
                </c:pt>
              </c:numCache>
            </c:numRef>
          </c:xVal>
          <c:yVal>
            <c:numRef>
              <c:f>公会計指標分析・財政指標組合せ分析表!$K$73:$O$73</c:f>
              <c:numCache>
                <c:formatCode>#,##0.0;"▲ "#,##0.0</c:formatCode>
                <c:ptCount val="5"/>
                <c:pt idx="0">
                  <c:v>17.100000000000001</c:v>
                </c:pt>
                <c:pt idx="2">
                  <c:v>0.3</c:v>
                </c:pt>
                <c:pt idx="3">
                  <c:v>31</c:v>
                </c:pt>
                <c:pt idx="4">
                  <c:v>30.1</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layout>
                <c:manualLayout>
                  <c:x val="-3.9524112153559471E-2"/>
                  <c:y val="-7.5246770624260204E-2"/>
                </c:manualLayout>
              </c:layout>
              <c:tx>
                <c:strRef>
                  <c:f>公会計指標分析・財政指標組合せ分析表!$N$72</c:f>
                  <c:strCache>
                    <c:ptCount val="1"/>
                    <c:pt idx="0">
                      <c:v>H26</c:v>
                    </c:pt>
                  </c:strCache>
                </c:strRef>
              </c:tx>
              <c:dLblPos val="r"/>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12.6</c:v>
                </c:pt>
                <c:pt idx="1">
                  <c:v>11.4</c:v>
                </c:pt>
                <c:pt idx="2">
                  <c:v>10.5</c:v>
                </c:pt>
                <c:pt idx="3">
                  <c:v>9.5</c:v>
                </c:pt>
                <c:pt idx="4">
                  <c:v>8.1</c:v>
                </c:pt>
              </c:numCache>
            </c:numRef>
          </c:xVal>
          <c:yVal>
            <c:numRef>
              <c:f>公会計指標分析・財政指標組合せ分析表!$K$77:$O$77</c:f>
              <c:numCache>
                <c:formatCode>#,##0.0;"▲ "#,##0.0</c:formatCode>
                <c:ptCount val="5"/>
                <c:pt idx="0">
                  <c:v>38.6</c:v>
                </c:pt>
                <c:pt idx="1">
                  <c:v>28.4</c:v>
                </c:pt>
                <c:pt idx="2">
                  <c:v>20.5</c:v>
                </c:pt>
                <c:pt idx="3">
                  <c:v>17.899999999999999</c:v>
                </c:pt>
                <c:pt idx="4">
                  <c:v>0.8</c:v>
                </c:pt>
              </c:numCache>
            </c:numRef>
          </c:yVal>
        </c:ser>
        <c:axId val="135191168"/>
        <c:axId val="135213824"/>
      </c:scatterChart>
      <c:valAx>
        <c:axId val="135191168"/>
        <c:scaling>
          <c:orientation val="minMax"/>
          <c:max val="13.2"/>
          <c:min val="5.7"/>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213824"/>
        <c:crosses val="autoZero"/>
        <c:crossBetween val="midCat"/>
      </c:valAx>
      <c:valAx>
        <c:axId val="135213824"/>
        <c:scaling>
          <c:orientation val="minMax"/>
          <c:max val="45"/>
          <c:min val="-5"/>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5191168"/>
        <c:crosses val="autoZero"/>
        <c:crossBetween val="midCat"/>
        <c:majorUnit val="5"/>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実質公債費比率は減少傾向であるが、分子の構造を見ると元利償還金が増加傾向にある。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今後は交付税措置の少ない地方債の借入を抑制し、地方債発行額の上限枠設定などに取り組み、引き続き水準を抑える。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年度から大幅に増加している主な要因として、地方債現在高の増と充当可能基金の減があげられる。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年度にかけて学校施設や体育館の耐震改修、公営住宅の建設などハード事業による地方債の発行が増えたことによるものである。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今後は後世への負担を少しでも軽減するよう、新規事業の実施等について総点検を行い、財政の健全化を図る。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高知県越知町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6,011
5,995
111.95
5,023,945
4,819,088
100,224
2,793,946
6,266,166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30.1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1" name="角丸四角形 20"/>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4" name="正方形/長方形 23"/>
        <xdr:cNvSpPr/>
      </xdr:nvSpPr>
      <xdr:spPr>
        <a:xfrm>
          <a:off x="10953750" y="1562100"/>
          <a:ext cx="1270000" cy="647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8" name="直線コネクタ 27"/>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9" name="直線コネクタ 28"/>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0" name="直線コネクタ 29"/>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1" name="直線コネクタ 30"/>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2" name="テキスト ボックス 31"/>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3" name="テキスト ボックス 32"/>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4" name="テキスト ボックス 33"/>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5" name="テキスト ボックス 34"/>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[ 46.1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6" name="正方形/長方形 45"/>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8" name="テキスト ボックス 47"/>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有形固定資産減価償却率は類似団体より低い水準にあるが、公共施設等の老朽化により今後は上昇する可能性がある。</a:t>
          </a:r>
          <a:endParaRPr kumimoji="1" lang="en-US" altLang="ja-JP" sz="1100">
            <a:latin typeface="ＭＳ Ｐゴシック"/>
          </a:endParaRPr>
        </a:p>
        <a:p>
          <a:r>
            <a:rPr kumimoji="1" lang="ja-JP" altLang="en-US" sz="1100">
              <a:latin typeface="ＭＳ Ｐゴシック"/>
            </a:rPr>
            <a:t>　公共施設等総合管理計画に基づき、各施設の老朽化及び機能の低下、利用者数の変動等の現状を把握し、適切な維持管理や更新等を行っていく。</a:t>
          </a:r>
        </a:p>
      </xdr:txBody>
    </xdr:sp>
    <xdr:clientData/>
  </xdr:twoCellAnchor>
  <xdr:oneCellAnchor>
    <xdr:from>
      <xdr:col>1</xdr:col>
      <xdr:colOff>746125</xdr:colOff>
      <xdr:row>23</xdr:row>
      <xdr:rowOff>38100</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1" name="テキスト ボックス 50"/>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3" name="テキスト ボックス 52"/>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5" name="テキスト ボックス 54"/>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7" name="テキスト ボックス 56"/>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9" name="テキスト ボックス 58"/>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1" name="テキスト ボックス 60"/>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25146</xdr:rowOff>
    </xdr:from>
    <xdr:to>
      <xdr:col>3</xdr:col>
      <xdr:colOff>1170940</xdr:colOff>
      <xdr:row>32</xdr:row>
      <xdr:rowOff>149352</xdr:rowOff>
    </xdr:to>
    <xdr:cxnSp macro="">
      <xdr:nvCxnSpPr>
        <xdr:cNvPr id="63" name="直線コネクタ 62"/>
        <xdr:cNvCxnSpPr/>
      </xdr:nvCxnSpPr>
      <xdr:spPr>
        <a:xfrm flipV="1">
          <a:off x="4760595" y="5263896"/>
          <a:ext cx="127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153179</xdr:rowOff>
    </xdr:from>
    <xdr:ext cx="405111" cy="259045"/>
    <xdr:sp macro="" textlink="">
      <xdr:nvSpPr>
        <xdr:cNvPr id="64" name="有形固定資産減価償却率最小値テキスト"/>
        <xdr:cNvSpPr txBox="1"/>
      </xdr:nvSpPr>
      <xdr:spPr>
        <a:xfrm>
          <a:off x="4813300"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3</xdr:col>
      <xdr:colOff>1082675</xdr:colOff>
      <xdr:row>32</xdr:row>
      <xdr:rowOff>149352</xdr:rowOff>
    </xdr:from>
    <xdr:to>
      <xdr:col>3</xdr:col>
      <xdr:colOff>1260475</xdr:colOff>
      <xdr:row>32</xdr:row>
      <xdr:rowOff>149352</xdr:rowOff>
    </xdr:to>
    <xdr:cxnSp macro="">
      <xdr:nvCxnSpPr>
        <xdr:cNvPr id="65" name="直線コネクタ 64"/>
        <xdr:cNvCxnSpPr/>
      </xdr:nvCxnSpPr>
      <xdr:spPr>
        <a:xfrm>
          <a:off x="4673600" y="641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143273</xdr:rowOff>
    </xdr:from>
    <xdr:ext cx="405111" cy="259045"/>
    <xdr:sp macro="" textlink="">
      <xdr:nvSpPr>
        <xdr:cNvPr id="66" name="有形固定資産減価償却率最大値テキスト"/>
        <xdr:cNvSpPr txBox="1"/>
      </xdr:nvSpPr>
      <xdr:spPr>
        <a:xfrm>
          <a:off x="4813300" y="503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3</xdr:col>
      <xdr:colOff>1082675</xdr:colOff>
      <xdr:row>26</xdr:row>
      <xdr:rowOff>25146</xdr:rowOff>
    </xdr:from>
    <xdr:to>
      <xdr:col>3</xdr:col>
      <xdr:colOff>1260475</xdr:colOff>
      <xdr:row>26</xdr:row>
      <xdr:rowOff>25146</xdr:rowOff>
    </xdr:to>
    <xdr:cxnSp macro="">
      <xdr:nvCxnSpPr>
        <xdr:cNvPr id="67" name="直線コネクタ 66"/>
        <xdr:cNvCxnSpPr/>
      </xdr:nvCxnSpPr>
      <xdr:spPr>
        <a:xfrm>
          <a:off x="4673600" y="526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19575</xdr:rowOff>
    </xdr:from>
    <xdr:ext cx="405111" cy="259045"/>
    <xdr:sp macro="" textlink="">
      <xdr:nvSpPr>
        <xdr:cNvPr id="68" name="有形固定資産減価償却率平均値テキスト"/>
        <xdr:cNvSpPr txBox="1"/>
      </xdr:nvSpPr>
      <xdr:spPr>
        <a:xfrm>
          <a:off x="4813300" y="5772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168148</xdr:rowOff>
    </xdr:from>
    <xdr:to>
      <xdr:col>3</xdr:col>
      <xdr:colOff>1222375</xdr:colOff>
      <xdr:row>30</xdr:row>
      <xdr:rowOff>98298</xdr:rowOff>
    </xdr:to>
    <xdr:sp macro="" textlink="">
      <xdr:nvSpPr>
        <xdr:cNvPr id="69" name="フローチャート : 判断 68"/>
        <xdr:cNvSpPr/>
      </xdr:nvSpPr>
      <xdr:spPr>
        <a:xfrm>
          <a:off x="4711700" y="592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32</xdr:row>
      <xdr:rowOff>98552</xdr:rowOff>
    </xdr:from>
    <xdr:to>
      <xdr:col>3</xdr:col>
      <xdr:colOff>1222375</xdr:colOff>
      <xdr:row>33</xdr:row>
      <xdr:rowOff>28702</xdr:rowOff>
    </xdr:to>
    <xdr:sp macro="" textlink="">
      <xdr:nvSpPr>
        <xdr:cNvPr id="75" name="円/楕円 74"/>
        <xdr:cNvSpPr/>
      </xdr:nvSpPr>
      <xdr:spPr>
        <a:xfrm>
          <a:off x="4711700" y="63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32</xdr:row>
      <xdr:rowOff>13479</xdr:rowOff>
    </xdr:from>
    <xdr:ext cx="405111" cy="259045"/>
    <xdr:sp macro="" textlink="">
      <xdr:nvSpPr>
        <xdr:cNvPr id="76" name="有形固定資産減価償却率該当値テキスト"/>
        <xdr:cNvSpPr txBox="1"/>
      </xdr:nvSpPr>
      <xdr:spPr>
        <a:xfrm>
          <a:off x="4813300" y="6280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7" name="正方形/長方形 7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8" name="正方形/長方形 7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9" name="正方形/長方形 78"/>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0" name="正方形/長方形 7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1" name="正方形/長方形 8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2" name="正方形/長方形 8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3" name="正方形/長方形 8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4" name="正方形/長方形 8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5" name="正方形/長方形 8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7" name="正方形/長方形 86"/>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9" name="テキスト ボックス 88"/>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高知県越知町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6,011
5,995
111.95
5,023,945
4,819,088
100,224
2,793,946
6,266,166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30.1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85725</xdr:rowOff>
    </xdr:from>
    <xdr:to>
      <xdr:col>6</xdr:col>
      <xdr:colOff>510540</xdr:colOff>
      <xdr:row>42</xdr:row>
      <xdr:rowOff>11430</xdr:rowOff>
    </xdr:to>
    <xdr:cxnSp macro="">
      <xdr:nvCxnSpPr>
        <xdr:cNvPr id="57" name="直線コネクタ 56"/>
        <xdr:cNvCxnSpPr/>
      </xdr:nvCxnSpPr>
      <xdr:spPr>
        <a:xfrm flipV="1">
          <a:off x="4634865" y="591502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15257</xdr:rowOff>
    </xdr:from>
    <xdr:ext cx="405111" cy="259045"/>
    <xdr:sp macro="" textlink="">
      <xdr:nvSpPr>
        <xdr:cNvPr id="58" name="【道路】&#10;有形固定資産減価償却率最小値テキスト"/>
        <xdr:cNvSpPr txBox="1"/>
      </xdr:nvSpPr>
      <xdr:spPr>
        <a:xfrm>
          <a:off x="47244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6</xdr:col>
      <xdr:colOff>422275</xdr:colOff>
      <xdr:row>42</xdr:row>
      <xdr:rowOff>11430</xdr:rowOff>
    </xdr:from>
    <xdr:to>
      <xdr:col>6</xdr:col>
      <xdr:colOff>600075</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32402</xdr:rowOff>
    </xdr:from>
    <xdr:ext cx="405111" cy="259045"/>
    <xdr:sp macro="" textlink="">
      <xdr:nvSpPr>
        <xdr:cNvPr id="60" name="【道路】&#10;有形固定資産減価償却率最大値テキスト"/>
        <xdr:cNvSpPr txBox="1"/>
      </xdr:nvSpPr>
      <xdr:spPr>
        <a:xfrm>
          <a:off x="47244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34</xdr:row>
      <xdr:rowOff>85725</xdr:rowOff>
    </xdr:from>
    <xdr:to>
      <xdr:col>6</xdr:col>
      <xdr:colOff>600075</xdr:colOff>
      <xdr:row>34</xdr:row>
      <xdr:rowOff>85725</xdr:rowOff>
    </xdr:to>
    <xdr:cxnSp macro="">
      <xdr:nvCxnSpPr>
        <xdr:cNvPr id="61" name="直線コネクタ 60"/>
        <xdr:cNvCxnSpPr/>
      </xdr:nvCxnSpPr>
      <xdr:spPr>
        <a:xfrm>
          <a:off x="4546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4462</xdr:rowOff>
    </xdr:from>
    <xdr:ext cx="405111" cy="259045"/>
    <xdr:sp macro="" textlink="">
      <xdr:nvSpPr>
        <xdr:cNvPr id="62" name="【道路】&#10;有形固定資産減価償却率平均値テキスト"/>
        <xdr:cNvSpPr txBox="1"/>
      </xdr:nvSpPr>
      <xdr:spPr>
        <a:xfrm>
          <a:off x="4724400" y="6519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153035</xdr:rowOff>
    </xdr:from>
    <xdr:to>
      <xdr:col>6</xdr:col>
      <xdr:colOff>561975</xdr:colOff>
      <xdr:row>39</xdr:row>
      <xdr:rowOff>83185</xdr:rowOff>
    </xdr:to>
    <xdr:sp macro="" textlink="">
      <xdr:nvSpPr>
        <xdr:cNvPr id="63" name="フローチャート : 判断 62"/>
        <xdr:cNvSpPr/>
      </xdr:nvSpPr>
      <xdr:spPr>
        <a:xfrm>
          <a:off x="45847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39</xdr:row>
      <xdr:rowOff>23495</xdr:rowOff>
    </xdr:from>
    <xdr:to>
      <xdr:col>6</xdr:col>
      <xdr:colOff>561975</xdr:colOff>
      <xdr:row>39</xdr:row>
      <xdr:rowOff>125095</xdr:rowOff>
    </xdr:to>
    <xdr:sp macro="" textlink="">
      <xdr:nvSpPr>
        <xdr:cNvPr id="69" name="円/楕円 68"/>
        <xdr:cNvSpPr/>
      </xdr:nvSpPr>
      <xdr:spPr>
        <a:xfrm>
          <a:off x="4584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1922</xdr:rowOff>
    </xdr:from>
    <xdr:ext cx="405111" cy="259045"/>
    <xdr:sp macro="" textlink="">
      <xdr:nvSpPr>
        <xdr:cNvPr id="70" name="【道路】&#10;有形固定資産減価償却率該当値テキスト"/>
        <xdr:cNvSpPr txBox="1"/>
      </xdr:nvSpPr>
      <xdr:spPr>
        <a:xfrm>
          <a:off x="4724400"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5"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97013</xdr:rowOff>
    </xdr:from>
    <xdr:to>
      <xdr:col>15</xdr:col>
      <xdr:colOff>180340</xdr:colOff>
      <xdr:row>41</xdr:row>
      <xdr:rowOff>29380</xdr:rowOff>
    </xdr:to>
    <xdr:cxnSp macro="">
      <xdr:nvCxnSpPr>
        <xdr:cNvPr id="96" name="直線コネクタ 95"/>
        <xdr:cNvCxnSpPr/>
      </xdr:nvCxnSpPr>
      <xdr:spPr>
        <a:xfrm flipV="1">
          <a:off x="10476865" y="5754863"/>
          <a:ext cx="0" cy="13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33207</xdr:rowOff>
    </xdr:from>
    <xdr:ext cx="534377" cy="259045"/>
    <xdr:sp macro="" textlink="">
      <xdr:nvSpPr>
        <xdr:cNvPr id="97" name="【道路】&#10;一人当たり延長最小値テキスト"/>
        <xdr:cNvSpPr txBox="1"/>
      </xdr:nvSpPr>
      <xdr:spPr>
        <a:xfrm>
          <a:off x="10566400" y="70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21.551</a:t>
          </a:r>
          <a:endParaRPr kumimoji="1" lang="ja-JP" altLang="en-US" sz="1000" b="1">
            <a:latin typeface="ＭＳ Ｐゴシック"/>
          </a:endParaRPr>
        </a:p>
      </xdr:txBody>
    </xdr:sp>
    <xdr:clientData/>
  </xdr:oneCellAnchor>
  <xdr:twoCellAnchor>
    <xdr:from>
      <xdr:col>15</xdr:col>
      <xdr:colOff>92075</xdr:colOff>
      <xdr:row>41</xdr:row>
      <xdr:rowOff>29380</xdr:rowOff>
    </xdr:from>
    <xdr:to>
      <xdr:col>15</xdr:col>
      <xdr:colOff>269875</xdr:colOff>
      <xdr:row>41</xdr:row>
      <xdr:rowOff>29380</xdr:rowOff>
    </xdr:to>
    <xdr:cxnSp macro="">
      <xdr:nvCxnSpPr>
        <xdr:cNvPr id="98" name="直線コネクタ 97"/>
        <xdr:cNvCxnSpPr/>
      </xdr:nvCxnSpPr>
      <xdr:spPr>
        <a:xfrm>
          <a:off x="10388600" y="705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43690</xdr:rowOff>
    </xdr:from>
    <xdr:ext cx="599010" cy="259045"/>
    <xdr:sp macro="" textlink="">
      <xdr:nvSpPr>
        <xdr:cNvPr id="99" name="【道路】&#10;一人当たり延長最大値テキスト"/>
        <xdr:cNvSpPr txBox="1"/>
      </xdr:nvSpPr>
      <xdr:spPr>
        <a:xfrm>
          <a:off x="10566400" y="55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141.338</a:t>
          </a:r>
          <a:endParaRPr kumimoji="1" lang="ja-JP" altLang="en-US" sz="1000" b="1">
            <a:latin typeface="ＭＳ Ｐゴシック"/>
          </a:endParaRPr>
        </a:p>
      </xdr:txBody>
    </xdr:sp>
    <xdr:clientData/>
  </xdr:oneCellAnchor>
  <xdr:twoCellAnchor>
    <xdr:from>
      <xdr:col>15</xdr:col>
      <xdr:colOff>92075</xdr:colOff>
      <xdr:row>33</xdr:row>
      <xdr:rowOff>97013</xdr:rowOff>
    </xdr:from>
    <xdr:to>
      <xdr:col>15</xdr:col>
      <xdr:colOff>269875</xdr:colOff>
      <xdr:row>33</xdr:row>
      <xdr:rowOff>97013</xdr:rowOff>
    </xdr:to>
    <xdr:cxnSp macro="">
      <xdr:nvCxnSpPr>
        <xdr:cNvPr id="100" name="直線コネクタ 99"/>
        <xdr:cNvCxnSpPr/>
      </xdr:nvCxnSpPr>
      <xdr:spPr>
        <a:xfrm>
          <a:off x="10388600" y="575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55600</xdr:rowOff>
    </xdr:from>
    <xdr:ext cx="534377" cy="259045"/>
    <xdr:sp macro="" textlink="">
      <xdr:nvSpPr>
        <xdr:cNvPr id="101" name="【道路】&#10;一人当たり延長平均値テキスト"/>
        <xdr:cNvSpPr txBox="1"/>
      </xdr:nvSpPr>
      <xdr:spPr>
        <a:xfrm>
          <a:off x="10566400" y="6742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43.994</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77173</xdr:rowOff>
    </xdr:from>
    <xdr:to>
      <xdr:col>15</xdr:col>
      <xdr:colOff>231775</xdr:colOff>
      <xdr:row>40</xdr:row>
      <xdr:rowOff>7323</xdr:rowOff>
    </xdr:to>
    <xdr:sp macro="" textlink="">
      <xdr:nvSpPr>
        <xdr:cNvPr id="102" name="フローチャート : 判断 101"/>
        <xdr:cNvSpPr/>
      </xdr:nvSpPr>
      <xdr:spPr>
        <a:xfrm>
          <a:off x="10426700" y="676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132798</xdr:rowOff>
    </xdr:from>
    <xdr:to>
      <xdr:col>15</xdr:col>
      <xdr:colOff>231775</xdr:colOff>
      <xdr:row>39</xdr:row>
      <xdr:rowOff>62948</xdr:rowOff>
    </xdr:to>
    <xdr:sp macro="" textlink="">
      <xdr:nvSpPr>
        <xdr:cNvPr id="108" name="円/楕円 107"/>
        <xdr:cNvSpPr/>
      </xdr:nvSpPr>
      <xdr:spPr>
        <a:xfrm>
          <a:off x="10426700" y="66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155675</xdr:rowOff>
    </xdr:from>
    <xdr:ext cx="534377" cy="259045"/>
    <xdr:sp macro="" textlink="">
      <xdr:nvSpPr>
        <xdr:cNvPr id="109" name="【道路】&#10;一人当たり延長該当値テキスト"/>
        <xdr:cNvSpPr txBox="1"/>
      </xdr:nvSpPr>
      <xdr:spPr>
        <a:xfrm>
          <a:off x="10566400" y="64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54.634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0" name="正方形/長方形 109"/>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7" name="正方形/長方形 116"/>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1"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70866</xdr:rowOff>
    </xdr:from>
    <xdr:to>
      <xdr:col>6</xdr:col>
      <xdr:colOff>510540</xdr:colOff>
      <xdr:row>63</xdr:row>
      <xdr:rowOff>89154</xdr:rowOff>
    </xdr:to>
    <xdr:cxnSp macro="">
      <xdr:nvCxnSpPr>
        <xdr:cNvPr id="132" name="直線コネクタ 131"/>
        <xdr:cNvCxnSpPr/>
      </xdr:nvCxnSpPr>
      <xdr:spPr>
        <a:xfrm flipV="1">
          <a:off x="4634865" y="950061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92981</xdr:rowOff>
    </xdr:from>
    <xdr:ext cx="405111" cy="259045"/>
    <xdr:sp macro="" textlink="">
      <xdr:nvSpPr>
        <xdr:cNvPr id="133" name="【橋りょう・トンネル】&#10;有形固定資産減価償却率最小値テキスト"/>
        <xdr:cNvSpPr txBox="1"/>
      </xdr:nvSpPr>
      <xdr:spPr>
        <a:xfrm>
          <a:off x="47244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6</xdr:col>
      <xdr:colOff>422275</xdr:colOff>
      <xdr:row>63</xdr:row>
      <xdr:rowOff>89154</xdr:rowOff>
    </xdr:from>
    <xdr:to>
      <xdr:col>6</xdr:col>
      <xdr:colOff>600075</xdr:colOff>
      <xdr:row>63</xdr:row>
      <xdr:rowOff>89154</xdr:rowOff>
    </xdr:to>
    <xdr:cxnSp macro="">
      <xdr:nvCxnSpPr>
        <xdr:cNvPr id="134" name="直線コネクタ 133"/>
        <xdr:cNvCxnSpPr/>
      </xdr:nvCxnSpPr>
      <xdr:spPr>
        <a:xfrm>
          <a:off x="4546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17543</xdr:rowOff>
    </xdr:from>
    <xdr:ext cx="405111" cy="259045"/>
    <xdr:sp macro="" textlink="">
      <xdr:nvSpPr>
        <xdr:cNvPr id="135" name="【橋りょう・トンネル】&#10;有形固定資産減価償却率最大値テキスト"/>
        <xdr:cNvSpPr txBox="1"/>
      </xdr:nvSpPr>
      <xdr:spPr>
        <a:xfrm>
          <a:off x="47244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6</xdr:col>
      <xdr:colOff>422275</xdr:colOff>
      <xdr:row>55</xdr:row>
      <xdr:rowOff>70866</xdr:rowOff>
    </xdr:from>
    <xdr:to>
      <xdr:col>6</xdr:col>
      <xdr:colOff>600075</xdr:colOff>
      <xdr:row>55</xdr:row>
      <xdr:rowOff>70866</xdr:rowOff>
    </xdr:to>
    <xdr:cxnSp macro="">
      <xdr:nvCxnSpPr>
        <xdr:cNvPr id="136" name="直線コネクタ 135"/>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149369</xdr:rowOff>
    </xdr:from>
    <xdr:ext cx="405111" cy="259045"/>
    <xdr:sp macro="" textlink="">
      <xdr:nvSpPr>
        <xdr:cNvPr id="137" name="【橋りょう・トンネル】&#10;有形固定資産減価償却率平均値テキスト"/>
        <xdr:cNvSpPr txBox="1"/>
      </xdr:nvSpPr>
      <xdr:spPr>
        <a:xfrm>
          <a:off x="4724400" y="100934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170942</xdr:rowOff>
    </xdr:from>
    <xdr:to>
      <xdr:col>6</xdr:col>
      <xdr:colOff>561975</xdr:colOff>
      <xdr:row>59</xdr:row>
      <xdr:rowOff>101092</xdr:rowOff>
    </xdr:to>
    <xdr:sp macro="" textlink="">
      <xdr:nvSpPr>
        <xdr:cNvPr id="138" name="フローチャート : 判断 137"/>
        <xdr:cNvSpPr/>
      </xdr:nvSpPr>
      <xdr:spPr>
        <a:xfrm>
          <a:off x="45847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93218</xdr:rowOff>
    </xdr:from>
    <xdr:to>
      <xdr:col>6</xdr:col>
      <xdr:colOff>561975</xdr:colOff>
      <xdr:row>57</xdr:row>
      <xdr:rowOff>23368</xdr:rowOff>
    </xdr:to>
    <xdr:sp macro="" textlink="">
      <xdr:nvSpPr>
        <xdr:cNvPr id="144" name="円/楕円 143"/>
        <xdr:cNvSpPr/>
      </xdr:nvSpPr>
      <xdr:spPr>
        <a:xfrm>
          <a:off x="45847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116095</xdr:rowOff>
    </xdr:from>
    <xdr:ext cx="405111" cy="259045"/>
    <xdr:sp macro="" textlink="">
      <xdr:nvSpPr>
        <xdr:cNvPr id="145" name="【橋りょう・トンネル】&#10;有形固定資産減価償却率該当値テキスト"/>
        <xdr:cNvSpPr txBox="1"/>
      </xdr:nvSpPr>
      <xdr:spPr>
        <a:xfrm>
          <a:off x="4724400" y="954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6" name="正方形/長方形 145"/>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3" name="正方形/長方形 152"/>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6" name="直線コネクタ 15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7" name="テキスト ボックス 15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8" name="直線コネクタ 15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59" name="テキスト ボックス 15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0" name="直線コネクタ 15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1" name="テキスト ボックス 16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2" name="直線コネクタ 16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3" name="テキスト ボックス 16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4" name="直線コネクタ 16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65" name="テキスト ボックス 16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6" name="直線コネクタ 16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7" name="テキスト ボックス 16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85381</xdr:rowOff>
    </xdr:from>
    <xdr:to>
      <xdr:col>15</xdr:col>
      <xdr:colOff>180340</xdr:colOff>
      <xdr:row>63</xdr:row>
      <xdr:rowOff>103980</xdr:rowOff>
    </xdr:to>
    <xdr:cxnSp macro="">
      <xdr:nvCxnSpPr>
        <xdr:cNvPr id="171" name="直線コネクタ 170"/>
        <xdr:cNvCxnSpPr/>
      </xdr:nvCxnSpPr>
      <xdr:spPr>
        <a:xfrm flipV="1">
          <a:off x="10476865" y="9515131"/>
          <a:ext cx="0" cy="139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107807</xdr:rowOff>
    </xdr:from>
    <xdr:ext cx="599010" cy="259045"/>
    <xdr:sp macro="" textlink="">
      <xdr:nvSpPr>
        <xdr:cNvPr id="172" name="【橋りょう・トンネル】&#10;一人当たり有形固定資産（償却資産）額最小値テキスト"/>
        <xdr:cNvSpPr txBox="1"/>
      </xdr:nvSpPr>
      <xdr:spPr>
        <a:xfrm>
          <a:off x="10566400" y="1090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181,980</a:t>
          </a:r>
          <a:endParaRPr kumimoji="1" lang="ja-JP" altLang="en-US" sz="1000" b="1">
            <a:latin typeface="ＭＳ Ｐゴシック"/>
          </a:endParaRPr>
        </a:p>
      </xdr:txBody>
    </xdr:sp>
    <xdr:clientData/>
  </xdr:oneCellAnchor>
  <xdr:twoCellAnchor>
    <xdr:from>
      <xdr:col>15</xdr:col>
      <xdr:colOff>92075</xdr:colOff>
      <xdr:row>63</xdr:row>
      <xdr:rowOff>103980</xdr:rowOff>
    </xdr:from>
    <xdr:to>
      <xdr:col>15</xdr:col>
      <xdr:colOff>269875</xdr:colOff>
      <xdr:row>63</xdr:row>
      <xdr:rowOff>103980</xdr:rowOff>
    </xdr:to>
    <xdr:cxnSp macro="">
      <xdr:nvCxnSpPr>
        <xdr:cNvPr id="173" name="直線コネクタ 172"/>
        <xdr:cNvCxnSpPr/>
      </xdr:nvCxnSpPr>
      <xdr:spPr>
        <a:xfrm>
          <a:off x="10388600" y="1090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32058</xdr:rowOff>
    </xdr:from>
    <xdr:ext cx="690189" cy="259045"/>
    <xdr:sp macro="" textlink="">
      <xdr:nvSpPr>
        <xdr:cNvPr id="174" name="【橋りょう・トンネル】&#10;一人当たり有形固定資産（償却資産）額最大値テキスト"/>
        <xdr:cNvSpPr txBox="1"/>
      </xdr:nvSpPr>
      <xdr:spPr>
        <a:xfrm>
          <a:off x="10566400" y="9290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1,459,066</a:t>
          </a:r>
          <a:endParaRPr kumimoji="1" lang="ja-JP" altLang="en-US" sz="1000" b="1">
            <a:latin typeface="ＭＳ Ｐゴシック"/>
          </a:endParaRPr>
        </a:p>
      </xdr:txBody>
    </xdr:sp>
    <xdr:clientData/>
  </xdr:oneCellAnchor>
  <xdr:twoCellAnchor>
    <xdr:from>
      <xdr:col>15</xdr:col>
      <xdr:colOff>92075</xdr:colOff>
      <xdr:row>55</xdr:row>
      <xdr:rowOff>85381</xdr:rowOff>
    </xdr:from>
    <xdr:to>
      <xdr:col>15</xdr:col>
      <xdr:colOff>269875</xdr:colOff>
      <xdr:row>55</xdr:row>
      <xdr:rowOff>85381</xdr:rowOff>
    </xdr:to>
    <xdr:cxnSp macro="">
      <xdr:nvCxnSpPr>
        <xdr:cNvPr id="175" name="直線コネクタ 174"/>
        <xdr:cNvCxnSpPr/>
      </xdr:nvCxnSpPr>
      <xdr:spPr>
        <a:xfrm>
          <a:off x="10388600" y="951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82520</xdr:rowOff>
    </xdr:from>
    <xdr:ext cx="599010" cy="259045"/>
    <xdr:sp macro="" textlink="">
      <xdr:nvSpPr>
        <xdr:cNvPr id="176" name="【橋りょう・トンネル】&#10;一人当たり有形固定資産（償却資産）額平均値テキスト"/>
        <xdr:cNvSpPr txBox="1"/>
      </xdr:nvSpPr>
      <xdr:spPr>
        <a:xfrm>
          <a:off x="10566400" y="10198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648,543</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59643</xdr:rowOff>
    </xdr:from>
    <xdr:to>
      <xdr:col>15</xdr:col>
      <xdr:colOff>231775</xdr:colOff>
      <xdr:row>60</xdr:row>
      <xdr:rowOff>161243</xdr:rowOff>
    </xdr:to>
    <xdr:sp macro="" textlink="">
      <xdr:nvSpPr>
        <xdr:cNvPr id="177" name="フローチャート : 判断 176"/>
        <xdr:cNvSpPr/>
      </xdr:nvSpPr>
      <xdr:spPr>
        <a:xfrm>
          <a:off x="10426700" y="1034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5991</xdr:rowOff>
    </xdr:from>
    <xdr:to>
      <xdr:col>15</xdr:col>
      <xdr:colOff>231775</xdr:colOff>
      <xdr:row>63</xdr:row>
      <xdr:rowOff>107591</xdr:rowOff>
    </xdr:to>
    <xdr:sp macro="" textlink="">
      <xdr:nvSpPr>
        <xdr:cNvPr id="183" name="円/楕円 182"/>
        <xdr:cNvSpPr/>
      </xdr:nvSpPr>
      <xdr:spPr>
        <a:xfrm>
          <a:off x="10426700" y="1080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92368</xdr:rowOff>
    </xdr:from>
    <xdr:ext cx="599010" cy="259045"/>
    <xdr:sp macro="" textlink="">
      <xdr:nvSpPr>
        <xdr:cNvPr id="184" name="【橋りょう・トンネル】&#10;一人当たり有形固定資産（償却資産）額該当値テキスト"/>
        <xdr:cNvSpPr txBox="1"/>
      </xdr:nvSpPr>
      <xdr:spPr>
        <a:xfrm>
          <a:off x="10566400" y="1072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225,330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5" name="テキスト ボックス 20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8"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30480</xdr:rowOff>
    </xdr:to>
    <xdr:cxnSp macro="">
      <xdr:nvCxnSpPr>
        <xdr:cNvPr id="209" name="直線コネクタ 208"/>
        <xdr:cNvCxnSpPr/>
      </xdr:nvCxnSpPr>
      <xdr:spPr>
        <a:xfrm flipV="1">
          <a:off x="4634865" y="1333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34307</xdr:rowOff>
    </xdr:from>
    <xdr:ext cx="405111" cy="259045"/>
    <xdr:sp macro="" textlink="">
      <xdr:nvSpPr>
        <xdr:cNvPr id="210" name="【公営住宅】&#10;有形固定資産減価償却率最小値テキスト"/>
        <xdr:cNvSpPr txBox="1"/>
      </xdr:nvSpPr>
      <xdr:spPr>
        <a:xfrm>
          <a:off x="47244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422275</xdr:colOff>
      <xdr:row>86</xdr:row>
      <xdr:rowOff>30480</xdr:rowOff>
    </xdr:from>
    <xdr:to>
      <xdr:col>6</xdr:col>
      <xdr:colOff>600075</xdr:colOff>
      <xdr:row>86</xdr:row>
      <xdr:rowOff>30480</xdr:rowOff>
    </xdr:to>
    <xdr:cxnSp macro="">
      <xdr:nvCxnSpPr>
        <xdr:cNvPr id="211" name="直線コネクタ 210"/>
        <xdr:cNvCxnSpPr/>
      </xdr:nvCxnSpPr>
      <xdr:spPr>
        <a:xfrm>
          <a:off x="4546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2"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3" name="直線コネクタ 21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101616</xdr:rowOff>
    </xdr:from>
    <xdr:ext cx="405111" cy="259045"/>
    <xdr:sp macro="" textlink="">
      <xdr:nvSpPr>
        <xdr:cNvPr id="214" name="【公営住宅】&#10;有形固定資産減価償却率平均値テキスト"/>
        <xdr:cNvSpPr txBox="1"/>
      </xdr:nvSpPr>
      <xdr:spPr>
        <a:xfrm>
          <a:off x="47244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78739</xdr:rowOff>
    </xdr:from>
    <xdr:to>
      <xdr:col>6</xdr:col>
      <xdr:colOff>561975</xdr:colOff>
      <xdr:row>82</xdr:row>
      <xdr:rowOff>8889</xdr:rowOff>
    </xdr:to>
    <xdr:sp macro="" textlink="">
      <xdr:nvSpPr>
        <xdr:cNvPr id="215" name="フローチャート : 判断 214"/>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83</xdr:row>
      <xdr:rowOff>63500</xdr:rowOff>
    </xdr:from>
    <xdr:to>
      <xdr:col>6</xdr:col>
      <xdr:colOff>561975</xdr:colOff>
      <xdr:row>83</xdr:row>
      <xdr:rowOff>165100</xdr:rowOff>
    </xdr:to>
    <xdr:sp macro="" textlink="">
      <xdr:nvSpPr>
        <xdr:cNvPr id="221" name="円/楕円 220"/>
        <xdr:cNvSpPr/>
      </xdr:nvSpPr>
      <xdr:spPr>
        <a:xfrm>
          <a:off x="4584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41927</xdr:rowOff>
    </xdr:from>
    <xdr:ext cx="405111" cy="259045"/>
    <xdr:sp macro="" textlink="">
      <xdr:nvSpPr>
        <xdr:cNvPr id="222" name="【公営住宅】&#10;有形固定資産減価償却率該当値テキスト"/>
        <xdr:cNvSpPr txBox="1"/>
      </xdr:nvSpPr>
      <xdr:spPr>
        <a:xfrm>
          <a:off x="4724400"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3" name="正方形/長方形 222"/>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0" name="正方形/長方形 229"/>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5"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40767</xdr:rowOff>
    </xdr:from>
    <xdr:to>
      <xdr:col>15</xdr:col>
      <xdr:colOff>180340</xdr:colOff>
      <xdr:row>86</xdr:row>
      <xdr:rowOff>59055</xdr:rowOff>
    </xdr:to>
    <xdr:cxnSp macro="">
      <xdr:nvCxnSpPr>
        <xdr:cNvPr id="246" name="直線コネクタ 245"/>
        <xdr:cNvCxnSpPr/>
      </xdr:nvCxnSpPr>
      <xdr:spPr>
        <a:xfrm flipV="1">
          <a:off x="10476865" y="13585317"/>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62882</xdr:rowOff>
    </xdr:from>
    <xdr:ext cx="469744" cy="259045"/>
    <xdr:sp macro="" textlink="">
      <xdr:nvSpPr>
        <xdr:cNvPr id="247" name="【公営住宅】&#10;一人当たり面積最小値テキスト"/>
        <xdr:cNvSpPr txBox="1"/>
      </xdr:nvSpPr>
      <xdr:spPr>
        <a:xfrm>
          <a:off x="105664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0.145</a:t>
          </a:r>
          <a:endParaRPr kumimoji="1" lang="ja-JP" altLang="en-US" sz="1000" b="1">
            <a:latin typeface="ＭＳ Ｐゴシック"/>
          </a:endParaRPr>
        </a:p>
      </xdr:txBody>
    </xdr:sp>
    <xdr:clientData/>
  </xdr:oneCellAnchor>
  <xdr:twoCellAnchor>
    <xdr:from>
      <xdr:col>15</xdr:col>
      <xdr:colOff>92075</xdr:colOff>
      <xdr:row>86</xdr:row>
      <xdr:rowOff>59055</xdr:rowOff>
    </xdr:from>
    <xdr:to>
      <xdr:col>15</xdr:col>
      <xdr:colOff>269875</xdr:colOff>
      <xdr:row>86</xdr:row>
      <xdr:rowOff>59055</xdr:rowOff>
    </xdr:to>
    <xdr:cxnSp macro="">
      <xdr:nvCxnSpPr>
        <xdr:cNvPr id="248" name="直線コネクタ 247"/>
        <xdr:cNvCxnSpPr/>
      </xdr:nvCxnSpPr>
      <xdr:spPr>
        <a:xfrm>
          <a:off x="10388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158894</xdr:rowOff>
    </xdr:from>
    <xdr:ext cx="469744" cy="259045"/>
    <xdr:sp macro="" textlink="">
      <xdr:nvSpPr>
        <xdr:cNvPr id="249" name="【公営住宅】&#10;一人当たり面積最大値テキスト"/>
        <xdr:cNvSpPr txBox="1"/>
      </xdr:nvSpPr>
      <xdr:spPr>
        <a:xfrm>
          <a:off x="10566400" y="133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3.343</a:t>
          </a:r>
          <a:endParaRPr kumimoji="1" lang="ja-JP" altLang="en-US" sz="1000" b="1">
            <a:latin typeface="ＭＳ Ｐゴシック"/>
          </a:endParaRPr>
        </a:p>
      </xdr:txBody>
    </xdr:sp>
    <xdr:clientData/>
  </xdr:oneCellAnchor>
  <xdr:twoCellAnchor>
    <xdr:from>
      <xdr:col>15</xdr:col>
      <xdr:colOff>92075</xdr:colOff>
      <xdr:row>79</xdr:row>
      <xdr:rowOff>40767</xdr:rowOff>
    </xdr:from>
    <xdr:to>
      <xdr:col>15</xdr:col>
      <xdr:colOff>269875</xdr:colOff>
      <xdr:row>79</xdr:row>
      <xdr:rowOff>40767</xdr:rowOff>
    </xdr:to>
    <xdr:cxnSp macro="">
      <xdr:nvCxnSpPr>
        <xdr:cNvPr id="250" name="直線コネクタ 249"/>
        <xdr:cNvCxnSpPr/>
      </xdr:nvCxnSpPr>
      <xdr:spPr>
        <a:xfrm>
          <a:off x="10388600" y="1358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88789</xdr:rowOff>
    </xdr:from>
    <xdr:ext cx="469744" cy="259045"/>
    <xdr:sp macro="" textlink="">
      <xdr:nvSpPr>
        <xdr:cNvPr id="251" name="【公営住宅】&#10;一人当たり面積平均値テキスト"/>
        <xdr:cNvSpPr txBox="1"/>
      </xdr:nvSpPr>
      <xdr:spPr>
        <a:xfrm>
          <a:off x="10566400" y="14319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110362</xdr:rowOff>
    </xdr:from>
    <xdr:to>
      <xdr:col>15</xdr:col>
      <xdr:colOff>231775</xdr:colOff>
      <xdr:row>84</xdr:row>
      <xdr:rowOff>40512</xdr:rowOff>
    </xdr:to>
    <xdr:sp macro="" textlink="">
      <xdr:nvSpPr>
        <xdr:cNvPr id="252" name="フローチャート : 判断 251"/>
        <xdr:cNvSpPr/>
      </xdr:nvSpPr>
      <xdr:spPr>
        <a:xfrm>
          <a:off x="10426700" y="1434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82</xdr:row>
      <xdr:rowOff>44450</xdr:rowOff>
    </xdr:from>
    <xdr:to>
      <xdr:col>15</xdr:col>
      <xdr:colOff>231775</xdr:colOff>
      <xdr:row>82</xdr:row>
      <xdr:rowOff>146050</xdr:rowOff>
    </xdr:to>
    <xdr:sp macro="" textlink="">
      <xdr:nvSpPr>
        <xdr:cNvPr id="258" name="円/楕円 257"/>
        <xdr:cNvSpPr/>
      </xdr:nvSpPr>
      <xdr:spPr>
        <a:xfrm>
          <a:off x="10426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67327</xdr:rowOff>
    </xdr:from>
    <xdr:ext cx="469744" cy="259045"/>
    <xdr:sp macro="" textlink="">
      <xdr:nvSpPr>
        <xdr:cNvPr id="259" name="【公営住宅】&#10;一人当たり面積該当値テキスト"/>
        <xdr:cNvSpPr txBox="1"/>
      </xdr:nvSpPr>
      <xdr:spPr>
        <a:xfrm>
          <a:off x="105664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0" name="正方形/長方形 259"/>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1" name="正方形/長方形 260"/>
        <xdr:cNvSpPr/>
      </xdr:nvSpPr>
      <xdr:spPr>
        <a:xfrm>
          <a:off x="76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2" name="正方形/長方形 261"/>
        <xdr:cNvSpPr/>
      </xdr:nvSpPr>
      <xdr:spPr>
        <a:xfrm>
          <a:off x="76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3" name="正方形/長方形 26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4" name="正方形/長方形 26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5" name="正方形/長方形 264"/>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6" name="正方形/長方形 265"/>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7" name="正方形/長方形 26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8" name="正方形/長方形 26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9" name="正方形/長方形 26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0" name="正方形/長方形 26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340,976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1" name="正方形/長方形 270"/>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2" name="正方形/長方形 271"/>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9" name="正方形/長方形 278"/>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82" name="直線コネクタ 2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83" name="テキスト ボックス 28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4" name="直線コネクタ 2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5" name="テキスト ボックス 2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6" name="直線コネクタ 2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7" name="テキスト ボックス 2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8" name="直線コネクタ 2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89" name="テキスト ボックス 2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0" name="直線コネクタ 2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1" name="テキスト ボックス 2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2" name="直線コネクタ 2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93" name="テキスト ボックス 29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5" name="テキスト ボックス 2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6"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35378</xdr:rowOff>
    </xdr:from>
    <xdr:to>
      <xdr:col>23</xdr:col>
      <xdr:colOff>516889</xdr:colOff>
      <xdr:row>41</xdr:row>
      <xdr:rowOff>166007</xdr:rowOff>
    </xdr:to>
    <xdr:cxnSp macro="">
      <xdr:nvCxnSpPr>
        <xdr:cNvPr id="297" name="直線コネクタ 296"/>
        <xdr:cNvCxnSpPr/>
      </xdr:nvCxnSpPr>
      <xdr:spPr>
        <a:xfrm flipV="1">
          <a:off x="16318864" y="5693228"/>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169834</xdr:rowOff>
    </xdr:from>
    <xdr:ext cx="340478" cy="259045"/>
    <xdr:sp macro="" textlink="">
      <xdr:nvSpPr>
        <xdr:cNvPr id="298" name="【認定こども園・幼稚園・保育所】&#10;有形固定資産減価償却率最小値テキスト"/>
        <xdr:cNvSpPr txBox="1"/>
      </xdr:nvSpPr>
      <xdr:spPr>
        <a:xfrm>
          <a:off x="164084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428625</xdr:colOff>
      <xdr:row>41</xdr:row>
      <xdr:rowOff>166007</xdr:rowOff>
    </xdr:from>
    <xdr:to>
      <xdr:col>23</xdr:col>
      <xdr:colOff>606425</xdr:colOff>
      <xdr:row>41</xdr:row>
      <xdr:rowOff>166007</xdr:rowOff>
    </xdr:to>
    <xdr:cxnSp macro="">
      <xdr:nvCxnSpPr>
        <xdr:cNvPr id="299" name="直線コネクタ 298"/>
        <xdr:cNvCxnSpPr/>
      </xdr:nvCxnSpPr>
      <xdr:spPr>
        <a:xfrm>
          <a:off x="16230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153505</xdr:rowOff>
    </xdr:from>
    <xdr:ext cx="405111" cy="259045"/>
    <xdr:sp macro="" textlink="">
      <xdr:nvSpPr>
        <xdr:cNvPr id="300" name="【認定こども園・幼稚園・保育所】&#10;有形固定資産減価償却率最大値テキスト"/>
        <xdr:cNvSpPr txBox="1"/>
      </xdr:nvSpPr>
      <xdr:spPr>
        <a:xfrm>
          <a:off x="16408400" y="546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33</xdr:row>
      <xdr:rowOff>35378</xdr:rowOff>
    </xdr:from>
    <xdr:to>
      <xdr:col>23</xdr:col>
      <xdr:colOff>606425</xdr:colOff>
      <xdr:row>33</xdr:row>
      <xdr:rowOff>35378</xdr:rowOff>
    </xdr:to>
    <xdr:cxnSp macro="">
      <xdr:nvCxnSpPr>
        <xdr:cNvPr id="301" name="直線コネクタ 300"/>
        <xdr:cNvCxnSpPr/>
      </xdr:nvCxnSpPr>
      <xdr:spPr>
        <a:xfrm>
          <a:off x="16230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158949</xdr:rowOff>
    </xdr:from>
    <xdr:ext cx="405111" cy="259045"/>
    <xdr:sp macro="" textlink="">
      <xdr:nvSpPr>
        <xdr:cNvPr id="302" name="【認定こども園・幼稚園・保育所】&#10;有形固定資産減価償却率平均値テキスト"/>
        <xdr:cNvSpPr txBox="1"/>
      </xdr:nvSpPr>
      <xdr:spPr>
        <a:xfrm>
          <a:off x="164084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9072</xdr:rowOff>
    </xdr:from>
    <xdr:to>
      <xdr:col>23</xdr:col>
      <xdr:colOff>568325</xdr:colOff>
      <xdr:row>37</xdr:row>
      <xdr:rowOff>110672</xdr:rowOff>
    </xdr:to>
    <xdr:sp macro="" textlink="">
      <xdr:nvSpPr>
        <xdr:cNvPr id="303" name="フローチャート : 判断 302"/>
        <xdr:cNvSpPr/>
      </xdr:nvSpPr>
      <xdr:spPr>
        <a:xfrm>
          <a:off x="16268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4" name="テキスト ボックス 3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5" name="テキスト ボックス 3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6" name="テキスト ボックス 3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7" name="テキスト ボックス 3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8" name="テキスト ボックス 3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134801</xdr:rowOff>
    </xdr:from>
    <xdr:to>
      <xdr:col>23</xdr:col>
      <xdr:colOff>568325</xdr:colOff>
      <xdr:row>36</xdr:row>
      <xdr:rowOff>64951</xdr:rowOff>
    </xdr:to>
    <xdr:sp macro="" textlink="">
      <xdr:nvSpPr>
        <xdr:cNvPr id="309" name="円/楕円 308"/>
        <xdr:cNvSpPr/>
      </xdr:nvSpPr>
      <xdr:spPr>
        <a:xfrm>
          <a:off x="162687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157678</xdr:rowOff>
    </xdr:from>
    <xdr:ext cx="405111" cy="259045"/>
    <xdr:sp macro="" textlink="">
      <xdr:nvSpPr>
        <xdr:cNvPr id="310" name="【認定こども園・幼稚園・保育所】&#10;有形固定資産減価償却率該当値テキスト"/>
        <xdr:cNvSpPr txBox="1"/>
      </xdr:nvSpPr>
      <xdr:spPr>
        <a:xfrm>
          <a:off x="16408400" y="59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1" name="正方形/長方形 31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8" name="正方形/長方形 31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21" name="直線コネクタ 32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22" name="テキスト ボックス 32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3" name="直線コネクタ 32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24" name="テキスト ボックス 32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25" name="直線コネクタ 32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26" name="テキスト ボックス 32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27" name="直線コネクタ 32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28" name="テキスト ボックス 32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29" name="直線コネクタ 32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0" name="テキスト ボックス 32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1" name="直線コネクタ 33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32" name="テキスト ボックス 33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3" name="直線コネクタ 3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4" name="テキスト ボックス 33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5"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159476</xdr:rowOff>
    </xdr:from>
    <xdr:to>
      <xdr:col>32</xdr:col>
      <xdr:colOff>186689</xdr:colOff>
      <xdr:row>42</xdr:row>
      <xdr:rowOff>19050</xdr:rowOff>
    </xdr:to>
    <xdr:cxnSp macro="">
      <xdr:nvCxnSpPr>
        <xdr:cNvPr id="336" name="直線コネクタ 335"/>
        <xdr:cNvCxnSpPr/>
      </xdr:nvCxnSpPr>
      <xdr:spPr>
        <a:xfrm flipV="1">
          <a:off x="22160864" y="5645876"/>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22877</xdr:rowOff>
    </xdr:from>
    <xdr:ext cx="469744" cy="259045"/>
    <xdr:sp macro="" textlink="">
      <xdr:nvSpPr>
        <xdr:cNvPr id="337" name="【認定こども園・幼稚園・保育所】&#10;一人当たり面積最小値テキスト"/>
        <xdr:cNvSpPr txBox="1"/>
      </xdr:nvSpPr>
      <xdr:spPr>
        <a:xfrm>
          <a:off x="22250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32</xdr:col>
      <xdr:colOff>98425</xdr:colOff>
      <xdr:row>42</xdr:row>
      <xdr:rowOff>19050</xdr:rowOff>
    </xdr:from>
    <xdr:to>
      <xdr:col>32</xdr:col>
      <xdr:colOff>276225</xdr:colOff>
      <xdr:row>42</xdr:row>
      <xdr:rowOff>19050</xdr:rowOff>
    </xdr:to>
    <xdr:cxnSp macro="">
      <xdr:nvCxnSpPr>
        <xdr:cNvPr id="338" name="直線コネクタ 337"/>
        <xdr:cNvCxnSpPr/>
      </xdr:nvCxnSpPr>
      <xdr:spPr>
        <a:xfrm>
          <a:off x="22072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106153</xdr:rowOff>
    </xdr:from>
    <xdr:ext cx="469744" cy="259045"/>
    <xdr:sp macro="" textlink="">
      <xdr:nvSpPr>
        <xdr:cNvPr id="339" name="【認定こども園・幼稚園・保育所】&#10;一人当たり面積最大値テキスト"/>
        <xdr:cNvSpPr txBox="1"/>
      </xdr:nvSpPr>
      <xdr:spPr>
        <a:xfrm>
          <a:off x="22250400" y="542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32</xdr:col>
      <xdr:colOff>98425</xdr:colOff>
      <xdr:row>32</xdr:row>
      <xdr:rowOff>159476</xdr:rowOff>
    </xdr:from>
    <xdr:to>
      <xdr:col>32</xdr:col>
      <xdr:colOff>276225</xdr:colOff>
      <xdr:row>32</xdr:row>
      <xdr:rowOff>159476</xdr:rowOff>
    </xdr:to>
    <xdr:cxnSp macro="">
      <xdr:nvCxnSpPr>
        <xdr:cNvPr id="340" name="直線コネクタ 339"/>
        <xdr:cNvCxnSpPr/>
      </xdr:nvCxnSpPr>
      <xdr:spPr>
        <a:xfrm>
          <a:off x="22072600" y="564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121755</xdr:rowOff>
    </xdr:from>
    <xdr:ext cx="469744" cy="259045"/>
    <xdr:sp macro="" textlink="">
      <xdr:nvSpPr>
        <xdr:cNvPr id="341" name="【認定こども園・幼稚園・保育所】&#10;一人当たり面積平均値テキスト"/>
        <xdr:cNvSpPr txBox="1"/>
      </xdr:nvSpPr>
      <xdr:spPr>
        <a:xfrm>
          <a:off x="22250400" y="6465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0.385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98878</xdr:rowOff>
    </xdr:from>
    <xdr:to>
      <xdr:col>32</xdr:col>
      <xdr:colOff>238125</xdr:colOff>
      <xdr:row>39</xdr:row>
      <xdr:rowOff>29028</xdr:rowOff>
    </xdr:to>
    <xdr:sp macro="" textlink="">
      <xdr:nvSpPr>
        <xdr:cNvPr id="342" name="フローチャート : 判断 341"/>
        <xdr:cNvSpPr/>
      </xdr:nvSpPr>
      <xdr:spPr>
        <a:xfrm>
          <a:off x="221107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3" name="テキスト ボックス 34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4" name="テキスト ボックス 34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5" name="テキスト ボックス 34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6" name="テキスト ボックス 34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7" name="テキスト ボックス 34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18869</xdr:rowOff>
    </xdr:from>
    <xdr:to>
      <xdr:col>32</xdr:col>
      <xdr:colOff>238125</xdr:colOff>
      <xdr:row>39</xdr:row>
      <xdr:rowOff>120469</xdr:rowOff>
    </xdr:to>
    <xdr:sp macro="" textlink="">
      <xdr:nvSpPr>
        <xdr:cNvPr id="348" name="円/楕円 347"/>
        <xdr:cNvSpPr/>
      </xdr:nvSpPr>
      <xdr:spPr>
        <a:xfrm>
          <a:off x="221107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168746</xdr:rowOff>
    </xdr:from>
    <xdr:ext cx="469744" cy="259045"/>
    <xdr:sp macro="" textlink="">
      <xdr:nvSpPr>
        <xdr:cNvPr id="349" name="【認定こども園・幼稚園・保育所】&#10;一人当たり面積該当値テキスト"/>
        <xdr:cNvSpPr txBox="1"/>
      </xdr:nvSpPr>
      <xdr:spPr>
        <a:xfrm>
          <a:off x="22250400" y="668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0.329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0" name="正方形/長方形 349"/>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1" name="正方形/長方形 3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2" name="正方形/長方形 3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3" name="正方形/長方形 3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4" name="正方形/長方形 3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5" name="正方形/長方形 3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6" name="正方形/長方形 3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7" name="正方形/長方形 356"/>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8" name="テキスト ボックス 3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9" name="直線コネクタ 3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0" name="テキスト ボックス 3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1" name="直線コネクタ 3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2" name="テキスト ボックス 3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3" name="直線コネクタ 3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4" name="テキスト ボックス 3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5" name="直線コネクタ 3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6" name="テキスト ボックス 3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7" name="直線コネクタ 3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8" name="テキスト ボックス 3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9" name="直線コネクタ 3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0" name="テキスト ボックス 3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1"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59436</xdr:rowOff>
    </xdr:from>
    <xdr:to>
      <xdr:col>23</xdr:col>
      <xdr:colOff>516889</xdr:colOff>
      <xdr:row>62</xdr:row>
      <xdr:rowOff>150876</xdr:rowOff>
    </xdr:to>
    <xdr:cxnSp macro="">
      <xdr:nvCxnSpPr>
        <xdr:cNvPr id="372" name="直線コネクタ 371"/>
        <xdr:cNvCxnSpPr/>
      </xdr:nvCxnSpPr>
      <xdr:spPr>
        <a:xfrm flipV="1">
          <a:off x="16318864" y="9489186"/>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154703</xdr:rowOff>
    </xdr:from>
    <xdr:ext cx="405111" cy="259045"/>
    <xdr:sp macro="" textlink="">
      <xdr:nvSpPr>
        <xdr:cNvPr id="373" name="【学校施設】&#10;有形固定資産減価償却率最小値テキスト"/>
        <xdr:cNvSpPr txBox="1"/>
      </xdr:nvSpPr>
      <xdr:spPr>
        <a:xfrm>
          <a:off x="16408400" y="1078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428625</xdr:colOff>
      <xdr:row>62</xdr:row>
      <xdr:rowOff>150876</xdr:rowOff>
    </xdr:from>
    <xdr:to>
      <xdr:col>23</xdr:col>
      <xdr:colOff>606425</xdr:colOff>
      <xdr:row>62</xdr:row>
      <xdr:rowOff>150876</xdr:rowOff>
    </xdr:to>
    <xdr:cxnSp macro="">
      <xdr:nvCxnSpPr>
        <xdr:cNvPr id="374" name="直線コネクタ 373"/>
        <xdr:cNvCxnSpPr/>
      </xdr:nvCxnSpPr>
      <xdr:spPr>
        <a:xfrm>
          <a:off x="16230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6113</xdr:rowOff>
    </xdr:from>
    <xdr:ext cx="405111" cy="259045"/>
    <xdr:sp macro="" textlink="">
      <xdr:nvSpPr>
        <xdr:cNvPr id="375" name="【学校施設】&#10;有形固定資産減価償却率最大値テキスト"/>
        <xdr:cNvSpPr txBox="1"/>
      </xdr:nvSpPr>
      <xdr:spPr>
        <a:xfrm>
          <a:off x="164084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55</xdr:row>
      <xdr:rowOff>59436</xdr:rowOff>
    </xdr:from>
    <xdr:to>
      <xdr:col>23</xdr:col>
      <xdr:colOff>606425</xdr:colOff>
      <xdr:row>55</xdr:row>
      <xdr:rowOff>59436</xdr:rowOff>
    </xdr:to>
    <xdr:cxnSp macro="">
      <xdr:nvCxnSpPr>
        <xdr:cNvPr id="376" name="直線コネクタ 375"/>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143527</xdr:rowOff>
    </xdr:from>
    <xdr:ext cx="405111" cy="259045"/>
    <xdr:sp macro="" textlink="">
      <xdr:nvSpPr>
        <xdr:cNvPr id="377" name="【学校施設】&#10;有形固定資産減価償却率平均値テキスト"/>
        <xdr:cNvSpPr txBox="1"/>
      </xdr:nvSpPr>
      <xdr:spPr>
        <a:xfrm>
          <a:off x="164084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378" name="フローチャート : 判断 377"/>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9" name="テキスト ボックス 3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0" name="テキスト ボックス 3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1" name="テキスト ボックス 3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2" name="テキスト ボックス 3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3" name="テキスト ボックス 3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63500</xdr:rowOff>
    </xdr:from>
    <xdr:to>
      <xdr:col>23</xdr:col>
      <xdr:colOff>568325</xdr:colOff>
      <xdr:row>59</xdr:row>
      <xdr:rowOff>165100</xdr:rowOff>
    </xdr:to>
    <xdr:sp macro="" textlink="">
      <xdr:nvSpPr>
        <xdr:cNvPr id="384" name="円/楕円 383"/>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41927</xdr:rowOff>
    </xdr:from>
    <xdr:ext cx="405111" cy="259045"/>
    <xdr:sp macro="" textlink="">
      <xdr:nvSpPr>
        <xdr:cNvPr id="385" name="【学校施設】&#10;有形固定資産減価償却率該当値テキスト"/>
        <xdr:cNvSpPr txBox="1"/>
      </xdr:nvSpPr>
      <xdr:spPr>
        <a:xfrm>
          <a:off x="164084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6" name="正方形/長方形 38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7" name="正方形/長方形 3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8" name="正方形/長方形 3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9" name="正方形/長方形 3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0" name="正方形/長方形 3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1" name="正方形/長方形 3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2" name="正方形/長方形 3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3" name="正方形/長方形 392"/>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4" name="テキスト ボックス 3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5" name="直線コネクタ 3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96" name="直線コネクタ 39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97" name="テキスト ボックス 39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98" name="直線コネクタ 39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99" name="テキスト ボックス 39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00" name="直線コネクタ 39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01" name="テキスト ボックス 40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02" name="直線コネクタ 40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03" name="テキスト ボックス 40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04" name="直線コネクタ 40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05" name="テキスト ボックス 404"/>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06" name="直線コネクタ 40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07" name="テキスト ボックス 406"/>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8" name="直線コネクタ 4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09" name="テキスト ボックス 40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0"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114626</xdr:rowOff>
    </xdr:from>
    <xdr:to>
      <xdr:col>32</xdr:col>
      <xdr:colOff>186689</xdr:colOff>
      <xdr:row>63</xdr:row>
      <xdr:rowOff>160891</xdr:rowOff>
    </xdr:to>
    <xdr:cxnSp macro="">
      <xdr:nvCxnSpPr>
        <xdr:cNvPr id="411" name="直線コネクタ 410"/>
        <xdr:cNvCxnSpPr/>
      </xdr:nvCxnSpPr>
      <xdr:spPr>
        <a:xfrm flipV="1">
          <a:off x="22160864" y="9372926"/>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164718</xdr:rowOff>
    </xdr:from>
    <xdr:ext cx="469744" cy="259045"/>
    <xdr:sp macro="" textlink="">
      <xdr:nvSpPr>
        <xdr:cNvPr id="412" name="【学校施設】&#10;一人当たり面積最小値テキスト"/>
        <xdr:cNvSpPr txBox="1"/>
      </xdr:nvSpPr>
      <xdr:spPr>
        <a:xfrm>
          <a:off x="22250400" y="1096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a:t>
          </a:r>
          <a:endParaRPr kumimoji="1" lang="ja-JP" altLang="en-US" sz="1000" b="1">
            <a:latin typeface="ＭＳ Ｐゴシック"/>
          </a:endParaRPr>
        </a:p>
      </xdr:txBody>
    </xdr:sp>
    <xdr:clientData/>
  </xdr:oneCellAnchor>
  <xdr:twoCellAnchor>
    <xdr:from>
      <xdr:col>32</xdr:col>
      <xdr:colOff>98425</xdr:colOff>
      <xdr:row>63</xdr:row>
      <xdr:rowOff>160891</xdr:rowOff>
    </xdr:from>
    <xdr:to>
      <xdr:col>32</xdr:col>
      <xdr:colOff>276225</xdr:colOff>
      <xdr:row>63</xdr:row>
      <xdr:rowOff>160891</xdr:rowOff>
    </xdr:to>
    <xdr:cxnSp macro="">
      <xdr:nvCxnSpPr>
        <xdr:cNvPr id="413" name="直線コネクタ 412"/>
        <xdr:cNvCxnSpPr/>
      </xdr:nvCxnSpPr>
      <xdr:spPr>
        <a:xfrm>
          <a:off x="22072600" y="1096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61303</xdr:rowOff>
    </xdr:from>
    <xdr:ext cx="534377" cy="259045"/>
    <xdr:sp macro="" textlink="">
      <xdr:nvSpPr>
        <xdr:cNvPr id="414" name="【学校施設】&#10;一人当たり面積最大値テキスト"/>
        <xdr:cNvSpPr txBox="1"/>
      </xdr:nvSpPr>
      <xdr:spPr>
        <a:xfrm>
          <a:off x="22250400" y="914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15.897</a:t>
          </a:r>
          <a:endParaRPr kumimoji="1" lang="ja-JP" altLang="en-US" sz="1000" b="1">
            <a:latin typeface="ＭＳ Ｐゴシック"/>
          </a:endParaRPr>
        </a:p>
      </xdr:txBody>
    </xdr:sp>
    <xdr:clientData/>
  </xdr:oneCellAnchor>
  <xdr:twoCellAnchor>
    <xdr:from>
      <xdr:col>32</xdr:col>
      <xdr:colOff>98425</xdr:colOff>
      <xdr:row>54</xdr:row>
      <xdr:rowOff>114626</xdr:rowOff>
    </xdr:from>
    <xdr:to>
      <xdr:col>32</xdr:col>
      <xdr:colOff>276225</xdr:colOff>
      <xdr:row>54</xdr:row>
      <xdr:rowOff>114626</xdr:rowOff>
    </xdr:to>
    <xdr:cxnSp macro="">
      <xdr:nvCxnSpPr>
        <xdr:cNvPr id="415" name="直線コネクタ 414"/>
        <xdr:cNvCxnSpPr/>
      </xdr:nvCxnSpPr>
      <xdr:spPr>
        <a:xfrm>
          <a:off x="22072600" y="937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167149</xdr:rowOff>
    </xdr:from>
    <xdr:ext cx="469744" cy="259045"/>
    <xdr:sp macro="" textlink="">
      <xdr:nvSpPr>
        <xdr:cNvPr id="416" name="【学校施設】&#10;一人当たり面積平均値テキスト"/>
        <xdr:cNvSpPr txBox="1"/>
      </xdr:nvSpPr>
      <xdr:spPr>
        <a:xfrm>
          <a:off x="22250400" y="10454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4.133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144272</xdr:rowOff>
    </xdr:from>
    <xdr:to>
      <xdr:col>32</xdr:col>
      <xdr:colOff>238125</xdr:colOff>
      <xdr:row>62</xdr:row>
      <xdr:rowOff>74422</xdr:rowOff>
    </xdr:to>
    <xdr:sp macro="" textlink="">
      <xdr:nvSpPr>
        <xdr:cNvPr id="417" name="フローチャート : 判断 416"/>
        <xdr:cNvSpPr/>
      </xdr:nvSpPr>
      <xdr:spPr>
        <a:xfrm>
          <a:off x="221107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8" name="テキスト ボックス 41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9" name="テキスト ボックス 41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0" name="テキスト ボックス 41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1" name="テキスト ボックス 42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2" name="テキスト ボックス 42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140353</xdr:rowOff>
    </xdr:from>
    <xdr:to>
      <xdr:col>32</xdr:col>
      <xdr:colOff>238125</xdr:colOff>
      <xdr:row>63</xdr:row>
      <xdr:rowOff>70503</xdr:rowOff>
    </xdr:to>
    <xdr:sp macro="" textlink="">
      <xdr:nvSpPr>
        <xdr:cNvPr id="423" name="円/楕円 422"/>
        <xdr:cNvSpPr/>
      </xdr:nvSpPr>
      <xdr:spPr>
        <a:xfrm>
          <a:off x="22110700" y="1077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118780</xdr:rowOff>
    </xdr:from>
    <xdr:ext cx="469744" cy="259045"/>
    <xdr:sp macro="" textlink="">
      <xdr:nvSpPr>
        <xdr:cNvPr id="424" name="【学校施設】&#10;一人当たり面積該当値テキスト"/>
        <xdr:cNvSpPr txBox="1"/>
      </xdr:nvSpPr>
      <xdr:spPr>
        <a:xfrm>
          <a:off x="22250400" y="1074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5" name="正方形/長方形 42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2" name="正方形/長方形 431"/>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33" name="正方形/長方形 432"/>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34" name="正方形/長方形 4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35" name="正方形/長方形 4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36" name="正方形/長方形 4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37" name="正方形/長方形 4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8" name="正方形/長方形 4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9" name="正方形/長方形 4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40" name="正方形/長方形 439"/>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41" name="正方形/長方形 440"/>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2" name="正方形/長方形 4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3" name="正方形/長方形 4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4" name="正方形/長方形 4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5" name="正方形/長方形 4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46" name="正方形/長方形 4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47" name="正方形/長方形 4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48" name="正方形/長方形 447"/>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49" name="テキスト ボックス 4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0" name="直線コネクタ 4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1" name="テキスト ボックス 45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52" name="直線コネクタ 4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53" name="テキスト ボックス 45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54" name="直線コネクタ 4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55" name="テキスト ボックス 4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56" name="直線コネクタ 4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57" name="テキスト ボックス 4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58" name="直線コネクタ 4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59" name="テキスト ボックス 45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0" name="直線コネクタ 4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61" name="テキスト ボックス 4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2"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7620</xdr:rowOff>
    </xdr:to>
    <xdr:cxnSp macro="">
      <xdr:nvCxnSpPr>
        <xdr:cNvPr id="463" name="直線コネクタ 462"/>
        <xdr:cNvCxnSpPr/>
      </xdr:nvCxnSpPr>
      <xdr:spPr>
        <a:xfrm flipV="1">
          <a:off x="16318864" y="172212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11447</xdr:rowOff>
    </xdr:from>
    <xdr:ext cx="405111" cy="259045"/>
    <xdr:sp macro="" textlink="">
      <xdr:nvSpPr>
        <xdr:cNvPr id="464" name="【公民館】&#10;有形固定資産減価償却率最小値テキスト"/>
        <xdr:cNvSpPr txBox="1"/>
      </xdr:nvSpPr>
      <xdr:spPr>
        <a:xfrm>
          <a:off x="164084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108</xdr:row>
      <xdr:rowOff>7620</xdr:rowOff>
    </xdr:from>
    <xdr:to>
      <xdr:col>23</xdr:col>
      <xdr:colOff>606425</xdr:colOff>
      <xdr:row>108</xdr:row>
      <xdr:rowOff>7620</xdr:rowOff>
    </xdr:to>
    <xdr:cxnSp macro="">
      <xdr:nvCxnSpPr>
        <xdr:cNvPr id="465" name="直線コネクタ 464"/>
        <xdr:cNvCxnSpPr/>
      </xdr:nvCxnSpPr>
      <xdr:spPr>
        <a:xfrm>
          <a:off x="16230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66" name="【公民館】&#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67" name="直線コネクタ 46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76979</xdr:rowOff>
    </xdr:from>
    <xdr:ext cx="405111" cy="259045"/>
    <xdr:sp macro="" textlink="">
      <xdr:nvSpPr>
        <xdr:cNvPr id="468" name="【公民館】&#10;有形固定資産減価償却率平均値テキスト"/>
        <xdr:cNvSpPr txBox="1"/>
      </xdr:nvSpPr>
      <xdr:spPr>
        <a:xfrm>
          <a:off x="164084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98552</xdr:rowOff>
    </xdr:from>
    <xdr:to>
      <xdr:col>23</xdr:col>
      <xdr:colOff>568325</xdr:colOff>
      <xdr:row>105</xdr:row>
      <xdr:rowOff>28702</xdr:rowOff>
    </xdr:to>
    <xdr:sp macro="" textlink="">
      <xdr:nvSpPr>
        <xdr:cNvPr id="469" name="フローチャート : 判断 468"/>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0" name="テキスト ボックス 4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1" name="テキスト ボックス 4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2" name="テキスト ボックス 4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3" name="テキスト ボックス 4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4" name="テキスト ボックス 4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102</xdr:row>
      <xdr:rowOff>144272</xdr:rowOff>
    </xdr:from>
    <xdr:to>
      <xdr:col>23</xdr:col>
      <xdr:colOff>568325</xdr:colOff>
      <xdr:row>103</xdr:row>
      <xdr:rowOff>74422</xdr:rowOff>
    </xdr:to>
    <xdr:sp macro="" textlink="">
      <xdr:nvSpPr>
        <xdr:cNvPr id="475" name="円/楕円 474"/>
        <xdr:cNvSpPr/>
      </xdr:nvSpPr>
      <xdr:spPr>
        <a:xfrm>
          <a:off x="162687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167149</xdr:rowOff>
    </xdr:from>
    <xdr:ext cx="405111" cy="259045"/>
    <xdr:sp macro="" textlink="">
      <xdr:nvSpPr>
        <xdr:cNvPr id="476" name="【公民館】&#10;有形固定資産減価償却率該当値テキスト"/>
        <xdr:cNvSpPr txBox="1"/>
      </xdr:nvSpPr>
      <xdr:spPr>
        <a:xfrm>
          <a:off x="16408400" y="1748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77" name="正方形/長方形 476"/>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8" name="正方形/長方形 4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9" name="正方形/長方形 4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0" name="正方形/長方形 4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1" name="正方形/長方形 4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2" name="正方形/長方形 4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3" name="正方形/長方形 4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4" name="正方形/長方形 483"/>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85" name="テキスト ボックス 4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86" name="直線コネクタ 4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87" name="直線コネクタ 48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8" name="テキスト ボックス 48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89" name="直線コネクタ 48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90" name="テキスト ボックス 48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91" name="直線コネクタ 49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92" name="テキスト ボックス 49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93" name="直線コネクタ 49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94" name="テキスト ボックス 49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95" name="直線コネクタ 49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96" name="テキスト ボックス 49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7" name="直線コネクタ 4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8" name="テキスト ボックス 4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99"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99061</xdr:rowOff>
    </xdr:from>
    <xdr:to>
      <xdr:col>32</xdr:col>
      <xdr:colOff>186689</xdr:colOff>
      <xdr:row>108</xdr:row>
      <xdr:rowOff>29211</xdr:rowOff>
    </xdr:to>
    <xdr:cxnSp macro="">
      <xdr:nvCxnSpPr>
        <xdr:cNvPr id="500" name="直線コネクタ 499"/>
        <xdr:cNvCxnSpPr/>
      </xdr:nvCxnSpPr>
      <xdr:spPr>
        <a:xfrm flipV="1">
          <a:off x="22160864" y="17244061"/>
          <a:ext cx="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33038</xdr:rowOff>
    </xdr:from>
    <xdr:ext cx="469744" cy="259045"/>
    <xdr:sp macro="" textlink="">
      <xdr:nvSpPr>
        <xdr:cNvPr id="501" name="【公民館】&#10;一人当たり面積最小値テキスト"/>
        <xdr:cNvSpPr txBox="1"/>
      </xdr:nvSpPr>
      <xdr:spPr>
        <a:xfrm>
          <a:off x="22250400" y="185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0.097</a:t>
          </a:r>
          <a:endParaRPr kumimoji="1" lang="ja-JP" altLang="en-US" sz="1000" b="1">
            <a:latin typeface="ＭＳ Ｐゴシック"/>
          </a:endParaRPr>
        </a:p>
      </xdr:txBody>
    </xdr:sp>
    <xdr:clientData/>
  </xdr:oneCellAnchor>
  <xdr:twoCellAnchor>
    <xdr:from>
      <xdr:col>32</xdr:col>
      <xdr:colOff>98425</xdr:colOff>
      <xdr:row>108</xdr:row>
      <xdr:rowOff>29211</xdr:rowOff>
    </xdr:from>
    <xdr:to>
      <xdr:col>32</xdr:col>
      <xdr:colOff>276225</xdr:colOff>
      <xdr:row>108</xdr:row>
      <xdr:rowOff>29211</xdr:rowOff>
    </xdr:to>
    <xdr:cxnSp macro="">
      <xdr:nvCxnSpPr>
        <xdr:cNvPr id="502" name="直線コネクタ 501"/>
        <xdr:cNvCxnSpPr/>
      </xdr:nvCxnSpPr>
      <xdr:spPr>
        <a:xfrm>
          <a:off x="22072600" y="18545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45738</xdr:rowOff>
    </xdr:from>
    <xdr:ext cx="469744" cy="259045"/>
    <xdr:sp macro="" textlink="">
      <xdr:nvSpPr>
        <xdr:cNvPr id="503" name="【公民館】&#10;一人当たり面積最大値テキスト"/>
        <xdr:cNvSpPr txBox="1"/>
      </xdr:nvSpPr>
      <xdr:spPr>
        <a:xfrm>
          <a:off x="222504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a:t>
          </a:r>
          <a:endParaRPr kumimoji="1" lang="ja-JP" altLang="en-US" sz="1000" b="1">
            <a:latin typeface="ＭＳ Ｐゴシック"/>
          </a:endParaRPr>
        </a:p>
      </xdr:txBody>
    </xdr:sp>
    <xdr:clientData/>
  </xdr:oneCellAnchor>
  <xdr:twoCellAnchor>
    <xdr:from>
      <xdr:col>32</xdr:col>
      <xdr:colOff>98425</xdr:colOff>
      <xdr:row>100</xdr:row>
      <xdr:rowOff>99061</xdr:rowOff>
    </xdr:from>
    <xdr:to>
      <xdr:col>32</xdr:col>
      <xdr:colOff>276225</xdr:colOff>
      <xdr:row>100</xdr:row>
      <xdr:rowOff>99061</xdr:rowOff>
    </xdr:to>
    <xdr:cxnSp macro="">
      <xdr:nvCxnSpPr>
        <xdr:cNvPr id="504" name="直線コネクタ 503"/>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25416</xdr:rowOff>
    </xdr:from>
    <xdr:ext cx="469744" cy="259045"/>
    <xdr:sp macro="" textlink="">
      <xdr:nvSpPr>
        <xdr:cNvPr id="505" name="【公民館】&#10;一人当たり面積平均値テキスト"/>
        <xdr:cNvSpPr txBox="1"/>
      </xdr:nvSpPr>
      <xdr:spPr>
        <a:xfrm>
          <a:off x="222504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46989</xdr:rowOff>
    </xdr:from>
    <xdr:to>
      <xdr:col>32</xdr:col>
      <xdr:colOff>238125</xdr:colOff>
      <xdr:row>105</xdr:row>
      <xdr:rowOff>148589</xdr:rowOff>
    </xdr:to>
    <xdr:sp macro="" textlink="">
      <xdr:nvSpPr>
        <xdr:cNvPr id="506" name="フローチャート : 判断 505"/>
        <xdr:cNvSpPr/>
      </xdr:nvSpPr>
      <xdr:spPr>
        <a:xfrm>
          <a:off x="22110700" y="180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07" name="テキスト ボックス 5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8" name="テキスト ボックス 5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9" name="テキスト ボックス 5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0" name="テキスト ボックス 5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1" name="テキスト ボックス 5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48261</xdr:rowOff>
    </xdr:from>
    <xdr:to>
      <xdr:col>32</xdr:col>
      <xdr:colOff>238125</xdr:colOff>
      <xdr:row>100</xdr:row>
      <xdr:rowOff>149861</xdr:rowOff>
    </xdr:to>
    <xdr:sp macro="" textlink="">
      <xdr:nvSpPr>
        <xdr:cNvPr id="512" name="円/楕円 511"/>
        <xdr:cNvSpPr/>
      </xdr:nvSpPr>
      <xdr:spPr>
        <a:xfrm>
          <a:off x="221107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1288</xdr:rowOff>
    </xdr:from>
    <xdr:ext cx="469744" cy="259045"/>
    <xdr:sp macro="" textlink="">
      <xdr:nvSpPr>
        <xdr:cNvPr id="513" name="【公民館】&#10;一人当たり面積該当値テキスト"/>
        <xdr:cNvSpPr txBox="1"/>
      </xdr:nvSpPr>
      <xdr:spPr>
        <a:xfrm>
          <a:off x="22250400" y="1714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14" name="正方形/長方形 51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5" name="正方形/長方形 5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16" name="テキスト ボックス 51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類似団体と比較して特に有形固定資産減価償却率が高くなっている施設は、幼稚園・保育所、橋りょう・トンネルであり、特に低くなっている施設は、公営住宅である。</a:t>
          </a:r>
          <a:endParaRPr kumimoji="1" lang="en-US" altLang="ja-JP" sz="1300">
            <a:latin typeface="ＭＳ Ｐゴシック"/>
          </a:endParaRPr>
        </a:p>
        <a:p>
          <a:r>
            <a:rPr kumimoji="1" lang="ja-JP" altLang="en-US" sz="1300">
              <a:latin typeface="ＭＳ Ｐゴシック"/>
            </a:rPr>
            <a:t>　幼稚園・保育所については、耐震化は完了しているが築４０年ほど経過しており、今後は個別施設計画を策定し、計画的に老朽化対策に取り組んでいかなければならない。</a:t>
          </a:r>
          <a:endParaRPr kumimoji="1" lang="en-US" altLang="ja-JP" sz="1300">
            <a:latin typeface="ＭＳ Ｐゴシック"/>
          </a:endParaRPr>
        </a:p>
        <a:p>
          <a:r>
            <a:rPr kumimoji="1" lang="ja-JP" altLang="en-US" sz="1300">
              <a:latin typeface="ＭＳ Ｐゴシック"/>
            </a:rPr>
            <a:t>　公営住宅については、老朽化が進んでいる単独住宅は入居者退去後は新たに募集を行わず政策空き家とし、順次除却等を行っている。平成２７年度には新しい公営住宅も建設しており、越知町公営住宅長寿命化計画（平成２１年度策定）と公共施設総合管理計画に基づき、引き続き適切な維持管理及び更新等を行っていく。</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高知県越知町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6,011
5,995
111.95
5,023,945
4,819,088
100,224
2,793,946
6,266,166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30.1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42</xdr:row>
      <xdr:rowOff>27215</xdr:rowOff>
    </xdr:to>
    <xdr:cxnSp macro="">
      <xdr:nvCxnSpPr>
        <xdr:cNvPr id="59" name="直線コネクタ 58"/>
        <xdr:cNvCxnSpPr/>
      </xdr:nvCxnSpPr>
      <xdr:spPr>
        <a:xfrm flipV="1">
          <a:off x="4634865" y="579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31042</xdr:rowOff>
    </xdr:from>
    <xdr:ext cx="405111" cy="259045"/>
    <xdr:sp macro="" textlink="">
      <xdr:nvSpPr>
        <xdr:cNvPr id="60" name="【図書館】&#10;有形固定資産減価償却率最小値テキスト"/>
        <xdr:cNvSpPr txBox="1"/>
      </xdr:nvSpPr>
      <xdr:spPr>
        <a:xfrm>
          <a:off x="47244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42</xdr:row>
      <xdr:rowOff>27215</xdr:rowOff>
    </xdr:from>
    <xdr:to>
      <xdr:col>6</xdr:col>
      <xdr:colOff>600075</xdr:colOff>
      <xdr:row>42</xdr:row>
      <xdr:rowOff>27215</xdr:rowOff>
    </xdr:to>
    <xdr:cxnSp macro="">
      <xdr:nvCxnSpPr>
        <xdr:cNvPr id="61" name="直線コネクタ 60"/>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62" name="【図書館】&#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52.8</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63" name="直線コネクタ 62"/>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50091</xdr:rowOff>
    </xdr:from>
    <xdr:ext cx="405111" cy="259045"/>
    <xdr:sp macro="" textlink="">
      <xdr:nvSpPr>
        <xdr:cNvPr id="64" name="【図書館】&#10;有形固定資産減価償却率平均値テキスト"/>
        <xdr:cNvSpPr txBox="1"/>
      </xdr:nvSpPr>
      <xdr:spPr>
        <a:xfrm>
          <a:off x="4724400" y="6393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71664</xdr:rowOff>
    </xdr:from>
    <xdr:to>
      <xdr:col>6</xdr:col>
      <xdr:colOff>561975</xdr:colOff>
      <xdr:row>38</xdr:row>
      <xdr:rowOff>1814</xdr:rowOff>
    </xdr:to>
    <xdr:sp macro="" textlink="">
      <xdr:nvSpPr>
        <xdr:cNvPr id="65" name="フローチャート : 判断 64"/>
        <xdr:cNvSpPr/>
      </xdr:nvSpPr>
      <xdr:spPr>
        <a:xfrm>
          <a:off x="4584700" y="641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17236</xdr:rowOff>
    </xdr:from>
    <xdr:to>
      <xdr:col>6</xdr:col>
      <xdr:colOff>561975</xdr:colOff>
      <xdr:row>37</xdr:row>
      <xdr:rowOff>118836</xdr:rowOff>
    </xdr:to>
    <xdr:sp macro="" textlink="">
      <xdr:nvSpPr>
        <xdr:cNvPr id="71" name="円/楕円 70"/>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40113</xdr:rowOff>
    </xdr:from>
    <xdr:ext cx="405111" cy="259045"/>
    <xdr:sp macro="" textlink="">
      <xdr:nvSpPr>
        <xdr:cNvPr id="72" name="【図書館】&#10;有形固定資産減価償却率該当値テキスト"/>
        <xdr:cNvSpPr txBox="1"/>
      </xdr:nvSpPr>
      <xdr:spPr>
        <a:xfrm>
          <a:off x="47244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114300</xdr:rowOff>
    </xdr:from>
    <xdr:to>
      <xdr:col>15</xdr:col>
      <xdr:colOff>180340</xdr:colOff>
      <xdr:row>42</xdr:row>
      <xdr:rowOff>19050</xdr:rowOff>
    </xdr:to>
    <xdr:cxnSp macro="">
      <xdr:nvCxnSpPr>
        <xdr:cNvPr id="97" name="直線コネクタ 96"/>
        <xdr:cNvCxnSpPr/>
      </xdr:nvCxnSpPr>
      <xdr:spPr>
        <a:xfrm flipV="1">
          <a:off x="10476865" y="577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8"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9" name="直線コネクタ 98"/>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60977</xdr:rowOff>
    </xdr:from>
    <xdr:ext cx="469744" cy="259045"/>
    <xdr:sp macro="" textlink="">
      <xdr:nvSpPr>
        <xdr:cNvPr id="100" name="【図書館】&#10;一人当たり面積最大値テキスト"/>
        <xdr:cNvSpPr txBox="1"/>
      </xdr:nvSpPr>
      <xdr:spPr>
        <a:xfrm>
          <a:off x="105664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0.117</a:t>
          </a:r>
          <a:endParaRPr kumimoji="1" lang="ja-JP" altLang="en-US" sz="1000" b="1">
            <a:latin typeface="ＭＳ Ｐゴシック"/>
          </a:endParaRPr>
        </a:p>
      </xdr:txBody>
    </xdr:sp>
    <xdr:clientData/>
  </xdr:oneCellAnchor>
  <xdr:twoCellAnchor>
    <xdr:from>
      <xdr:col>15</xdr:col>
      <xdr:colOff>92075</xdr:colOff>
      <xdr:row>33</xdr:row>
      <xdr:rowOff>114300</xdr:rowOff>
    </xdr:from>
    <xdr:to>
      <xdr:col>15</xdr:col>
      <xdr:colOff>269875</xdr:colOff>
      <xdr:row>33</xdr:row>
      <xdr:rowOff>114300</xdr:rowOff>
    </xdr:to>
    <xdr:cxnSp macro="">
      <xdr:nvCxnSpPr>
        <xdr:cNvPr id="101" name="直線コネクタ 100"/>
        <xdr:cNvCxnSpPr/>
      </xdr:nvCxnSpPr>
      <xdr:spPr>
        <a:xfrm>
          <a:off x="10388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86377</xdr:rowOff>
    </xdr:from>
    <xdr:ext cx="469744" cy="259045"/>
    <xdr:sp macro="" textlink="">
      <xdr:nvSpPr>
        <xdr:cNvPr id="102" name="【図書館】&#10;一人当たり面積平均値テキスト"/>
        <xdr:cNvSpPr txBox="1"/>
      </xdr:nvSpPr>
      <xdr:spPr>
        <a:xfrm>
          <a:off x="105664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63500</xdr:rowOff>
    </xdr:from>
    <xdr:to>
      <xdr:col>15</xdr:col>
      <xdr:colOff>231775</xdr:colOff>
      <xdr:row>38</xdr:row>
      <xdr:rowOff>165100</xdr:rowOff>
    </xdr:to>
    <xdr:sp macro="" textlink="">
      <xdr:nvSpPr>
        <xdr:cNvPr id="103" name="フローチャート : 判断 102"/>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82550</xdr:rowOff>
    </xdr:from>
    <xdr:to>
      <xdr:col>15</xdr:col>
      <xdr:colOff>231775</xdr:colOff>
      <xdr:row>39</xdr:row>
      <xdr:rowOff>12700</xdr:rowOff>
    </xdr:to>
    <xdr:sp macro="" textlink="">
      <xdr:nvSpPr>
        <xdr:cNvPr id="109" name="円/楕円 108"/>
        <xdr:cNvSpPr/>
      </xdr:nvSpPr>
      <xdr:spPr>
        <a:xfrm>
          <a:off x="10426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60977</xdr:rowOff>
    </xdr:from>
    <xdr:ext cx="469744" cy="259045"/>
    <xdr:sp macro="" textlink="">
      <xdr:nvSpPr>
        <xdr:cNvPr id="110" name="【図書館】&#10;一人当たり面積該当値テキスト"/>
        <xdr:cNvSpPr txBox="1"/>
      </xdr:nvSpPr>
      <xdr:spPr>
        <a:xfrm>
          <a:off x="10566400"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1" name="テキスト ボックス 13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64</xdr:row>
      <xdr:rowOff>102870</xdr:rowOff>
    </xdr:to>
    <xdr:cxnSp macro="">
      <xdr:nvCxnSpPr>
        <xdr:cNvPr id="135" name="直線コネクタ 134"/>
        <xdr:cNvCxnSpPr/>
      </xdr:nvCxnSpPr>
      <xdr:spPr>
        <a:xfrm flipV="1">
          <a:off x="4634865" y="962787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106697</xdr:rowOff>
    </xdr:from>
    <xdr:ext cx="405111" cy="259045"/>
    <xdr:sp macro="" textlink="">
      <xdr:nvSpPr>
        <xdr:cNvPr id="136" name="【体育館・プール】&#10;有形固定資産減価償却率最小値テキスト"/>
        <xdr:cNvSpPr txBox="1"/>
      </xdr:nvSpPr>
      <xdr:spPr>
        <a:xfrm>
          <a:off x="47244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6</xdr:col>
      <xdr:colOff>422275</xdr:colOff>
      <xdr:row>64</xdr:row>
      <xdr:rowOff>102870</xdr:rowOff>
    </xdr:from>
    <xdr:to>
      <xdr:col>6</xdr:col>
      <xdr:colOff>600075</xdr:colOff>
      <xdr:row>64</xdr:row>
      <xdr:rowOff>102870</xdr:rowOff>
    </xdr:to>
    <xdr:cxnSp macro="">
      <xdr:nvCxnSpPr>
        <xdr:cNvPr id="137" name="直線コネクタ 136"/>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8" name="【体育館・プー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39" name="直線コネクタ 138"/>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55897</xdr:rowOff>
    </xdr:from>
    <xdr:ext cx="405111" cy="259045"/>
    <xdr:sp macro="" textlink="">
      <xdr:nvSpPr>
        <xdr:cNvPr id="140" name="【体育館・プール】&#10;有形固定資産減価償却率平均値テキスト"/>
        <xdr:cNvSpPr txBox="1"/>
      </xdr:nvSpPr>
      <xdr:spPr>
        <a:xfrm>
          <a:off x="4724400" y="1034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33020</xdr:rowOff>
    </xdr:from>
    <xdr:to>
      <xdr:col>6</xdr:col>
      <xdr:colOff>561975</xdr:colOff>
      <xdr:row>61</xdr:row>
      <xdr:rowOff>134620</xdr:rowOff>
    </xdr:to>
    <xdr:sp macro="" textlink="">
      <xdr:nvSpPr>
        <xdr:cNvPr id="141" name="フローチャート : 判断 140"/>
        <xdr:cNvSpPr/>
      </xdr:nvSpPr>
      <xdr:spPr>
        <a:xfrm>
          <a:off x="4584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67310</xdr:rowOff>
    </xdr:from>
    <xdr:to>
      <xdr:col>6</xdr:col>
      <xdr:colOff>561975</xdr:colOff>
      <xdr:row>63</xdr:row>
      <xdr:rowOff>168910</xdr:rowOff>
    </xdr:to>
    <xdr:sp macro="" textlink="">
      <xdr:nvSpPr>
        <xdr:cNvPr id="147" name="円/楕円 146"/>
        <xdr:cNvSpPr/>
      </xdr:nvSpPr>
      <xdr:spPr>
        <a:xfrm>
          <a:off x="4584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45737</xdr:rowOff>
    </xdr:from>
    <xdr:ext cx="405111" cy="259045"/>
    <xdr:sp macro="" textlink="">
      <xdr:nvSpPr>
        <xdr:cNvPr id="148" name="【体育館・プール】&#10;有形固定資産減価償却率該当値テキスト"/>
        <xdr:cNvSpPr txBox="1"/>
      </xdr:nvSpPr>
      <xdr:spPr>
        <a:xfrm>
          <a:off x="47244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9" name="直線コネクタ 15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0" name="テキスト ボックス 15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1" name="直線コネクタ 16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2" name="テキスト ボックス 16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3" name="直線コネクタ 16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4" name="テキスト ボックス 16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5" name="直線コネクタ 16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6" name="テキスト ボックス 16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7" name="直線コネクタ 16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8" name="テキスト ボックス 16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9" name="直線コネクタ 16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0" name="テキスト ボックス 16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3"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155122</xdr:rowOff>
    </xdr:from>
    <xdr:to>
      <xdr:col>15</xdr:col>
      <xdr:colOff>180340</xdr:colOff>
      <xdr:row>63</xdr:row>
      <xdr:rowOff>164919</xdr:rowOff>
    </xdr:to>
    <xdr:cxnSp macro="">
      <xdr:nvCxnSpPr>
        <xdr:cNvPr id="174" name="直線コネクタ 173"/>
        <xdr:cNvCxnSpPr/>
      </xdr:nvCxnSpPr>
      <xdr:spPr>
        <a:xfrm flipV="1">
          <a:off x="10476865" y="9584872"/>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168746</xdr:rowOff>
    </xdr:from>
    <xdr:ext cx="469744" cy="259045"/>
    <xdr:sp macro="" textlink="">
      <xdr:nvSpPr>
        <xdr:cNvPr id="175" name="【体育館・プール】&#10;一人当たり面積最小値テキスト"/>
        <xdr:cNvSpPr txBox="1"/>
      </xdr:nvSpPr>
      <xdr:spPr>
        <a:xfrm>
          <a:off x="105664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0.126</a:t>
          </a:r>
          <a:endParaRPr kumimoji="1" lang="ja-JP" altLang="en-US" sz="1000" b="1">
            <a:latin typeface="ＭＳ Ｐゴシック"/>
          </a:endParaRPr>
        </a:p>
      </xdr:txBody>
    </xdr:sp>
    <xdr:clientData/>
  </xdr:oneCellAnchor>
  <xdr:twoCellAnchor>
    <xdr:from>
      <xdr:col>15</xdr:col>
      <xdr:colOff>92075</xdr:colOff>
      <xdr:row>63</xdr:row>
      <xdr:rowOff>164919</xdr:rowOff>
    </xdr:from>
    <xdr:to>
      <xdr:col>15</xdr:col>
      <xdr:colOff>269875</xdr:colOff>
      <xdr:row>63</xdr:row>
      <xdr:rowOff>164919</xdr:rowOff>
    </xdr:to>
    <xdr:cxnSp macro="">
      <xdr:nvCxnSpPr>
        <xdr:cNvPr id="176" name="直線コネクタ 175"/>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101799</xdr:rowOff>
    </xdr:from>
    <xdr:ext cx="469744" cy="259045"/>
    <xdr:sp macro="" textlink="">
      <xdr:nvSpPr>
        <xdr:cNvPr id="177" name="【体育館・プール】&#10;一人当たり面積最大値テキスト"/>
        <xdr:cNvSpPr txBox="1"/>
      </xdr:nvSpPr>
      <xdr:spPr>
        <a:xfrm>
          <a:off x="105664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15</xdr:col>
      <xdr:colOff>92075</xdr:colOff>
      <xdr:row>55</xdr:row>
      <xdr:rowOff>155122</xdr:rowOff>
    </xdr:from>
    <xdr:to>
      <xdr:col>15</xdr:col>
      <xdr:colOff>269875</xdr:colOff>
      <xdr:row>55</xdr:row>
      <xdr:rowOff>155122</xdr:rowOff>
    </xdr:to>
    <xdr:cxnSp macro="">
      <xdr:nvCxnSpPr>
        <xdr:cNvPr id="178" name="直線コネクタ 177"/>
        <xdr:cNvCxnSpPr/>
      </xdr:nvCxnSpPr>
      <xdr:spPr>
        <a:xfrm>
          <a:off x="10388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60796</xdr:rowOff>
    </xdr:from>
    <xdr:ext cx="469744" cy="259045"/>
    <xdr:sp macro="" textlink="">
      <xdr:nvSpPr>
        <xdr:cNvPr id="179" name="【体育館・プール】&#10;一人当たり面積平均値テキスト"/>
        <xdr:cNvSpPr txBox="1"/>
      </xdr:nvSpPr>
      <xdr:spPr>
        <a:xfrm>
          <a:off x="10566400" y="10347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0.511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37919</xdr:rowOff>
    </xdr:from>
    <xdr:to>
      <xdr:col>15</xdr:col>
      <xdr:colOff>231775</xdr:colOff>
      <xdr:row>61</xdr:row>
      <xdr:rowOff>139519</xdr:rowOff>
    </xdr:to>
    <xdr:sp macro="" textlink="">
      <xdr:nvSpPr>
        <xdr:cNvPr id="180" name="フローチャート : 判断 179"/>
        <xdr:cNvSpPr/>
      </xdr:nvSpPr>
      <xdr:spPr>
        <a:xfrm>
          <a:off x="10426700" y="1049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79284</xdr:rowOff>
    </xdr:from>
    <xdr:to>
      <xdr:col>15</xdr:col>
      <xdr:colOff>231775</xdr:colOff>
      <xdr:row>62</xdr:row>
      <xdr:rowOff>9434</xdr:rowOff>
    </xdr:to>
    <xdr:sp macro="" textlink="">
      <xdr:nvSpPr>
        <xdr:cNvPr id="186" name="円/楕円 185"/>
        <xdr:cNvSpPr/>
      </xdr:nvSpPr>
      <xdr:spPr>
        <a:xfrm>
          <a:off x="10426700" y="105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57711</xdr:rowOff>
    </xdr:from>
    <xdr:ext cx="469744" cy="259045"/>
    <xdr:sp macro="" textlink="">
      <xdr:nvSpPr>
        <xdr:cNvPr id="187" name="【体育館・プール】&#10;一人当たり面積該当値テキスト"/>
        <xdr:cNvSpPr txBox="1"/>
      </xdr:nvSpPr>
      <xdr:spPr>
        <a:xfrm>
          <a:off x="10566400" y="105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8" name="正方形/長方形 18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5" name="正方形/長方形 194"/>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96" name="正方形/長方形 195"/>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7" name="正方形/長方形 1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8" name="正方形/長方形 1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99" name="正方形/長方形 1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0" name="正方形/長方形 1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1" name="正方形/長方形 2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2" name="正方形/長方形 2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03" name="正方形/長方形 202"/>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204" name="正方形/長方形 203"/>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11" name="正方形/長方形 210"/>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2" name="テキスト ボックス 21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3" name="直線コネクタ 21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4" name="テキスト ボックス 21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133350</xdr:rowOff>
    </xdr:from>
    <xdr:to>
      <xdr:col>7</xdr:col>
      <xdr:colOff>638175</xdr:colOff>
      <xdr:row>107</xdr:row>
      <xdr:rowOff>133350</xdr:rowOff>
    </xdr:to>
    <xdr:cxnSp macro="">
      <xdr:nvCxnSpPr>
        <xdr:cNvPr id="215" name="直線コネクタ 214"/>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162577</xdr:rowOff>
    </xdr:from>
    <xdr:ext cx="403059" cy="259045"/>
    <xdr:sp macro="" textlink="">
      <xdr:nvSpPr>
        <xdr:cNvPr id="216" name="テキスト ボックス 215"/>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17" name="直線コネクタ 21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18" name="テキスト ボックス 21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101</xdr:row>
      <xdr:rowOff>19050</xdr:rowOff>
    </xdr:from>
    <xdr:to>
      <xdr:col>7</xdr:col>
      <xdr:colOff>638175</xdr:colOff>
      <xdr:row>101</xdr:row>
      <xdr:rowOff>19050</xdr:rowOff>
    </xdr:to>
    <xdr:cxnSp macro="">
      <xdr:nvCxnSpPr>
        <xdr:cNvPr id="219" name="直線コネクタ 218"/>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48277</xdr:rowOff>
    </xdr:from>
    <xdr:ext cx="403059" cy="259045"/>
    <xdr:sp macro="" textlink="">
      <xdr:nvSpPr>
        <xdr:cNvPr id="220" name="テキスト ボックス 219"/>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1" name="直線コネクタ 2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2" name="テキスト ボックス 22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23"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47625</xdr:rowOff>
    </xdr:from>
    <xdr:to>
      <xdr:col>6</xdr:col>
      <xdr:colOff>510540</xdr:colOff>
      <xdr:row>107</xdr:row>
      <xdr:rowOff>133350</xdr:rowOff>
    </xdr:to>
    <xdr:cxnSp macro="">
      <xdr:nvCxnSpPr>
        <xdr:cNvPr id="224" name="直線コネクタ 223"/>
        <xdr:cNvCxnSpPr/>
      </xdr:nvCxnSpPr>
      <xdr:spPr>
        <a:xfrm flipV="1">
          <a:off x="4634865" y="171926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137177</xdr:rowOff>
    </xdr:from>
    <xdr:ext cx="405111" cy="259045"/>
    <xdr:sp macro="" textlink="">
      <xdr:nvSpPr>
        <xdr:cNvPr id="225" name="【市民会館】&#10;有形固定資産減価償却率最小値テキスト"/>
        <xdr:cNvSpPr txBox="1"/>
      </xdr:nvSpPr>
      <xdr:spPr>
        <a:xfrm>
          <a:off x="47244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422275</xdr:colOff>
      <xdr:row>107</xdr:row>
      <xdr:rowOff>133350</xdr:rowOff>
    </xdr:from>
    <xdr:to>
      <xdr:col>6</xdr:col>
      <xdr:colOff>600075</xdr:colOff>
      <xdr:row>107</xdr:row>
      <xdr:rowOff>133350</xdr:rowOff>
    </xdr:to>
    <xdr:cxnSp macro="">
      <xdr:nvCxnSpPr>
        <xdr:cNvPr id="226" name="直線コネクタ 225"/>
        <xdr:cNvCxnSpPr/>
      </xdr:nvCxnSpPr>
      <xdr:spPr>
        <a:xfrm>
          <a:off x="4546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165752</xdr:rowOff>
    </xdr:from>
    <xdr:ext cx="405111" cy="259045"/>
    <xdr:sp macro="" textlink="">
      <xdr:nvSpPr>
        <xdr:cNvPr id="227" name="【市民会館】&#10;有形固定資産減価償却率最大値テキスト"/>
        <xdr:cNvSpPr txBox="1"/>
      </xdr:nvSpPr>
      <xdr:spPr>
        <a:xfrm>
          <a:off x="4724400" y="1696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a:t>
          </a:r>
          <a:endParaRPr kumimoji="1" lang="ja-JP" altLang="en-US" sz="1000" b="1">
            <a:latin typeface="ＭＳ Ｐゴシック"/>
          </a:endParaRPr>
        </a:p>
      </xdr:txBody>
    </xdr:sp>
    <xdr:clientData/>
  </xdr:oneCellAnchor>
  <xdr:twoCellAnchor>
    <xdr:from>
      <xdr:col>6</xdr:col>
      <xdr:colOff>422275</xdr:colOff>
      <xdr:row>100</xdr:row>
      <xdr:rowOff>47625</xdr:rowOff>
    </xdr:from>
    <xdr:to>
      <xdr:col>6</xdr:col>
      <xdr:colOff>600075</xdr:colOff>
      <xdr:row>100</xdr:row>
      <xdr:rowOff>47625</xdr:rowOff>
    </xdr:to>
    <xdr:cxnSp macro="">
      <xdr:nvCxnSpPr>
        <xdr:cNvPr id="228" name="直線コネクタ 227"/>
        <xdr:cNvCxnSpPr/>
      </xdr:nvCxnSpPr>
      <xdr:spPr>
        <a:xfrm>
          <a:off x="4546600" y="1719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72407</xdr:rowOff>
    </xdr:from>
    <xdr:ext cx="405111" cy="259045"/>
    <xdr:sp macro="" textlink="">
      <xdr:nvSpPr>
        <xdr:cNvPr id="229" name="【市民会館】&#10;有形固定資産減価償却率平均値テキスト"/>
        <xdr:cNvSpPr txBox="1"/>
      </xdr:nvSpPr>
      <xdr:spPr>
        <a:xfrm>
          <a:off x="47244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93980</xdr:rowOff>
    </xdr:from>
    <xdr:to>
      <xdr:col>6</xdr:col>
      <xdr:colOff>561975</xdr:colOff>
      <xdr:row>105</xdr:row>
      <xdr:rowOff>24130</xdr:rowOff>
    </xdr:to>
    <xdr:sp macro="" textlink="">
      <xdr:nvSpPr>
        <xdr:cNvPr id="230" name="フローチャート : 判断 229"/>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31" name="テキスト ボックス 2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2" name="テキスト ボックス 2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3" name="テキスト ボックス 2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4" name="テキスト ボックス 2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35" name="テキスト ボックス 2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168275</xdr:rowOff>
    </xdr:from>
    <xdr:to>
      <xdr:col>6</xdr:col>
      <xdr:colOff>561975</xdr:colOff>
      <xdr:row>100</xdr:row>
      <xdr:rowOff>98425</xdr:rowOff>
    </xdr:to>
    <xdr:sp macro="" textlink="">
      <xdr:nvSpPr>
        <xdr:cNvPr id="236" name="円/楕円 235"/>
        <xdr:cNvSpPr/>
      </xdr:nvSpPr>
      <xdr:spPr>
        <a:xfrm>
          <a:off x="458470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121302</xdr:rowOff>
    </xdr:from>
    <xdr:ext cx="405111" cy="259045"/>
    <xdr:sp macro="" textlink="">
      <xdr:nvSpPr>
        <xdr:cNvPr id="237" name="【市民会館】&#10;有形固定資産減価償却率該当値テキスト"/>
        <xdr:cNvSpPr txBox="1"/>
      </xdr:nvSpPr>
      <xdr:spPr>
        <a:xfrm>
          <a:off x="4724400" y="1709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38" name="正方形/長方形 237"/>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9" name="正方形/長方形 2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0" name="正方形/長方形 2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1" name="正方形/長方形 2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2" name="正方形/長方形 2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3" name="正方形/長方形 2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4" name="正方形/長方形 2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45" name="正方形/長方形 244"/>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46" name="テキスト ボックス 2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47" name="直線コネクタ 2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48" name="テキスト ボックス 24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249" name="直線コネクタ 24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50" name="テキスト ボックス 24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51" name="直線コネクタ 25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52" name="テキスト ボックス 25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53" name="直線コネクタ 25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54" name="テキスト ボックス 25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55" name="直線コネクタ 25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56" name="テキスト ボックス 25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57" name="直線コネクタ 25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58" name="テキスト ボックス 25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59" name="直線コネクタ 25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60" name="テキスト ボックス 25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1" name="直線コネクタ 2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2" name="テキスト ボックス 2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63"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69669</xdr:rowOff>
    </xdr:from>
    <xdr:to>
      <xdr:col>15</xdr:col>
      <xdr:colOff>180340</xdr:colOff>
      <xdr:row>108</xdr:row>
      <xdr:rowOff>164374</xdr:rowOff>
    </xdr:to>
    <xdr:cxnSp macro="">
      <xdr:nvCxnSpPr>
        <xdr:cNvPr id="264" name="直線コネクタ 263"/>
        <xdr:cNvCxnSpPr/>
      </xdr:nvCxnSpPr>
      <xdr:spPr>
        <a:xfrm flipV="1">
          <a:off x="10476865" y="1721466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168201</xdr:rowOff>
    </xdr:from>
    <xdr:ext cx="469744" cy="259045"/>
    <xdr:sp macro="" textlink="">
      <xdr:nvSpPr>
        <xdr:cNvPr id="265" name="【市民会館】&#10;一人当たり面積最小値テキスト"/>
        <xdr:cNvSpPr txBox="1"/>
      </xdr:nvSpPr>
      <xdr:spPr>
        <a:xfrm>
          <a:off x="105664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0.213</a:t>
          </a:r>
          <a:endParaRPr kumimoji="1" lang="ja-JP" altLang="en-US" sz="1000" b="1">
            <a:latin typeface="ＭＳ Ｐゴシック"/>
          </a:endParaRPr>
        </a:p>
      </xdr:txBody>
    </xdr:sp>
    <xdr:clientData/>
  </xdr:oneCellAnchor>
  <xdr:twoCellAnchor>
    <xdr:from>
      <xdr:col>15</xdr:col>
      <xdr:colOff>92075</xdr:colOff>
      <xdr:row>108</xdr:row>
      <xdr:rowOff>164374</xdr:rowOff>
    </xdr:from>
    <xdr:to>
      <xdr:col>15</xdr:col>
      <xdr:colOff>269875</xdr:colOff>
      <xdr:row>108</xdr:row>
      <xdr:rowOff>164374</xdr:rowOff>
    </xdr:to>
    <xdr:cxnSp macro="">
      <xdr:nvCxnSpPr>
        <xdr:cNvPr id="266" name="直線コネクタ 265"/>
        <xdr:cNvCxnSpPr/>
      </xdr:nvCxnSpPr>
      <xdr:spPr>
        <a:xfrm>
          <a:off x="10388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16346</xdr:rowOff>
    </xdr:from>
    <xdr:ext cx="469744" cy="259045"/>
    <xdr:sp macro="" textlink="">
      <xdr:nvSpPr>
        <xdr:cNvPr id="267" name="【市民会館】&#10;一人当たり面積最大値テキスト"/>
        <xdr:cNvSpPr txBox="1"/>
      </xdr:nvSpPr>
      <xdr:spPr>
        <a:xfrm>
          <a:off x="10566400" y="169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0.662</a:t>
          </a:r>
          <a:endParaRPr kumimoji="1" lang="ja-JP" altLang="en-US" sz="1000" b="1">
            <a:latin typeface="ＭＳ Ｐゴシック"/>
          </a:endParaRPr>
        </a:p>
      </xdr:txBody>
    </xdr:sp>
    <xdr:clientData/>
  </xdr:oneCellAnchor>
  <xdr:twoCellAnchor>
    <xdr:from>
      <xdr:col>15</xdr:col>
      <xdr:colOff>92075</xdr:colOff>
      <xdr:row>100</xdr:row>
      <xdr:rowOff>69669</xdr:rowOff>
    </xdr:from>
    <xdr:to>
      <xdr:col>15</xdr:col>
      <xdr:colOff>269875</xdr:colOff>
      <xdr:row>100</xdr:row>
      <xdr:rowOff>69669</xdr:rowOff>
    </xdr:to>
    <xdr:cxnSp macro="">
      <xdr:nvCxnSpPr>
        <xdr:cNvPr id="268" name="直線コネクタ 267"/>
        <xdr:cNvCxnSpPr/>
      </xdr:nvCxnSpPr>
      <xdr:spPr>
        <a:xfrm>
          <a:off x="10388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15257</xdr:rowOff>
    </xdr:from>
    <xdr:ext cx="469744" cy="259045"/>
    <xdr:sp macro="" textlink="">
      <xdr:nvSpPr>
        <xdr:cNvPr id="269" name="【市民会館】&#10;一人当たり面積平均値テキスト"/>
        <xdr:cNvSpPr txBox="1"/>
      </xdr:nvSpPr>
      <xdr:spPr>
        <a:xfrm>
          <a:off x="105664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0.394</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36830</xdr:rowOff>
    </xdr:from>
    <xdr:to>
      <xdr:col>15</xdr:col>
      <xdr:colOff>231775</xdr:colOff>
      <xdr:row>105</xdr:row>
      <xdr:rowOff>138430</xdr:rowOff>
    </xdr:to>
    <xdr:sp macro="" textlink="">
      <xdr:nvSpPr>
        <xdr:cNvPr id="270" name="フローチャート : 判断 269"/>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71" name="テキスト ボックス 2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2" name="テキスト ボックス 2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3" name="テキスト ボックス 2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4" name="テキスト ボックス 2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5" name="テキスト ボックス 2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100</xdr:row>
      <xdr:rowOff>18869</xdr:rowOff>
    </xdr:from>
    <xdr:to>
      <xdr:col>15</xdr:col>
      <xdr:colOff>231775</xdr:colOff>
      <xdr:row>100</xdr:row>
      <xdr:rowOff>120469</xdr:rowOff>
    </xdr:to>
    <xdr:sp macro="" textlink="">
      <xdr:nvSpPr>
        <xdr:cNvPr id="276" name="円/楕円 275"/>
        <xdr:cNvSpPr/>
      </xdr:nvSpPr>
      <xdr:spPr>
        <a:xfrm>
          <a:off x="10426700" y="171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143346</xdr:rowOff>
    </xdr:from>
    <xdr:ext cx="469744" cy="259045"/>
    <xdr:sp macro="" textlink="">
      <xdr:nvSpPr>
        <xdr:cNvPr id="277" name="【市民会館】&#10;一人当たり面積該当値テキスト"/>
        <xdr:cNvSpPr txBox="1"/>
      </xdr:nvSpPr>
      <xdr:spPr>
        <a:xfrm>
          <a:off x="10566400" y="171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0.662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78" name="正方形/長方形 27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5" name="正方形/長方形 284"/>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6" name="テキスト ボックス 2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7" name="直線コネクタ 2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8" name="テキスト ボックス 28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89" name="直線コネクタ 2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0" name="テキスト ボックス 289"/>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1" name="直線コネクタ 2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2" name="テキスト ボックス 2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3" name="直線コネクタ 2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4" name="テキスト ボックス 2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5" name="直線コネクタ 2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6" name="テキスト ボックス 2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7" name="直線コネクタ 2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8" name="テキスト ボックス 2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9" name="直線コネクタ 2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0" name="テキスト ボックス 299"/>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1" name="直線コネクタ 3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2" name="テキスト ボックス 30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3"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136616</xdr:rowOff>
    </xdr:from>
    <xdr:to>
      <xdr:col>23</xdr:col>
      <xdr:colOff>516889</xdr:colOff>
      <xdr:row>41</xdr:row>
      <xdr:rowOff>117022</xdr:rowOff>
    </xdr:to>
    <xdr:cxnSp macro="">
      <xdr:nvCxnSpPr>
        <xdr:cNvPr id="304" name="直線コネクタ 303"/>
        <xdr:cNvCxnSpPr/>
      </xdr:nvCxnSpPr>
      <xdr:spPr>
        <a:xfrm flipV="1">
          <a:off x="16318864" y="5794466"/>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405111" cy="259045"/>
    <xdr:sp macro="" textlink="">
      <xdr:nvSpPr>
        <xdr:cNvPr id="305" name="【一般廃棄物処理施設】&#10;有形固定資産減価償却率最小値テキスト"/>
        <xdr:cNvSpPr txBox="1"/>
      </xdr:nvSpPr>
      <xdr:spPr>
        <a:xfrm>
          <a:off x="164084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06" name="直線コネクタ 305"/>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83293</xdr:rowOff>
    </xdr:from>
    <xdr:ext cx="405111" cy="259045"/>
    <xdr:sp macro="" textlink="">
      <xdr:nvSpPr>
        <xdr:cNvPr id="307" name="【一般廃棄物処理施設】&#10;有形固定資産減価償却率最大値テキスト"/>
        <xdr:cNvSpPr txBox="1"/>
      </xdr:nvSpPr>
      <xdr:spPr>
        <a:xfrm>
          <a:off x="16408400" y="556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33</xdr:row>
      <xdr:rowOff>136616</xdr:rowOff>
    </xdr:from>
    <xdr:to>
      <xdr:col>23</xdr:col>
      <xdr:colOff>606425</xdr:colOff>
      <xdr:row>33</xdr:row>
      <xdr:rowOff>136616</xdr:rowOff>
    </xdr:to>
    <xdr:cxnSp macro="">
      <xdr:nvCxnSpPr>
        <xdr:cNvPr id="308" name="直線コネクタ 307"/>
        <xdr:cNvCxnSpPr/>
      </xdr:nvCxnSpPr>
      <xdr:spPr>
        <a:xfrm>
          <a:off x="16230600" y="579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4190</xdr:rowOff>
    </xdr:from>
    <xdr:ext cx="405111" cy="259045"/>
    <xdr:sp macro="" textlink="">
      <xdr:nvSpPr>
        <xdr:cNvPr id="309" name="【一般廃棄物処理施設】&#10;有形固定資産減価償却率平均値テキスト"/>
        <xdr:cNvSpPr txBox="1"/>
      </xdr:nvSpPr>
      <xdr:spPr>
        <a:xfrm>
          <a:off x="16408400" y="617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152763</xdr:rowOff>
    </xdr:from>
    <xdr:to>
      <xdr:col>23</xdr:col>
      <xdr:colOff>568325</xdr:colOff>
      <xdr:row>37</xdr:row>
      <xdr:rowOff>82913</xdr:rowOff>
    </xdr:to>
    <xdr:sp macro="" textlink="">
      <xdr:nvSpPr>
        <xdr:cNvPr id="310" name="フローチャート : 判断 309"/>
        <xdr:cNvSpPr/>
      </xdr:nvSpPr>
      <xdr:spPr>
        <a:xfrm>
          <a:off x="16268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41</xdr:row>
      <xdr:rowOff>66222</xdr:rowOff>
    </xdr:from>
    <xdr:to>
      <xdr:col>23</xdr:col>
      <xdr:colOff>568325</xdr:colOff>
      <xdr:row>41</xdr:row>
      <xdr:rowOff>167822</xdr:rowOff>
    </xdr:to>
    <xdr:sp macro="" textlink="">
      <xdr:nvSpPr>
        <xdr:cNvPr id="316" name="円/楕円 315"/>
        <xdr:cNvSpPr/>
      </xdr:nvSpPr>
      <xdr:spPr>
        <a:xfrm>
          <a:off x="16268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152599</xdr:rowOff>
    </xdr:from>
    <xdr:ext cx="405111" cy="259045"/>
    <xdr:sp macro="" textlink="">
      <xdr:nvSpPr>
        <xdr:cNvPr id="317" name="【一般廃棄物処理施設】&#10;有形固定資産減価償却率該当値テキスト"/>
        <xdr:cNvSpPr txBox="1"/>
      </xdr:nvSpPr>
      <xdr:spPr>
        <a:xfrm>
          <a:off x="16408400" y="701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8" name="正方形/長方形 317"/>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228,908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5" name="正方形/長方形 324"/>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43</xdr:row>
      <xdr:rowOff>105427</xdr:rowOff>
    </xdr:from>
    <xdr:ext cx="595419" cy="259045"/>
    <xdr:sp macro="" textlink="">
      <xdr:nvSpPr>
        <xdr:cNvPr id="328" name="テキスト ボックス 327"/>
        <xdr:cNvSpPr txBox="1"/>
      </xdr:nvSpPr>
      <xdr:spPr>
        <a:xfrm>
          <a:off x="17692581" y="747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29" name="直線コネクタ 32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41</xdr:row>
      <xdr:rowOff>121755</xdr:rowOff>
    </xdr:from>
    <xdr:ext cx="595419" cy="259045"/>
    <xdr:sp macro="" textlink="">
      <xdr:nvSpPr>
        <xdr:cNvPr id="330" name="テキスト ボックス 329"/>
        <xdr:cNvSpPr txBox="1"/>
      </xdr:nvSpPr>
      <xdr:spPr>
        <a:xfrm>
          <a:off x="17692581" y="7151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1" name="直線コネクタ 33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39</xdr:row>
      <xdr:rowOff>138084</xdr:rowOff>
    </xdr:from>
    <xdr:ext cx="595419" cy="259045"/>
    <xdr:sp macro="" textlink="">
      <xdr:nvSpPr>
        <xdr:cNvPr id="332" name="テキスト ボックス 33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3" name="直線コネクタ 33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37</xdr:row>
      <xdr:rowOff>154412</xdr:rowOff>
    </xdr:from>
    <xdr:ext cx="595419" cy="259045"/>
    <xdr:sp macro="" textlink="">
      <xdr:nvSpPr>
        <xdr:cNvPr id="334" name="テキスト ボックス 33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5" name="直線コネクタ 33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170741</xdr:rowOff>
    </xdr:from>
    <xdr:ext cx="595419" cy="259045"/>
    <xdr:sp macro="" textlink="">
      <xdr:nvSpPr>
        <xdr:cNvPr id="336" name="テキスト ボックス 33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7" name="直線コネクタ 33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338" name="テキスト ボックス 33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9" name="直線コネクタ 33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340" name="テキスト ボックス 33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2" name="テキスト ボックス 3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43"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12388</xdr:rowOff>
    </xdr:from>
    <xdr:to>
      <xdr:col>32</xdr:col>
      <xdr:colOff>186689</xdr:colOff>
      <xdr:row>42</xdr:row>
      <xdr:rowOff>84299</xdr:rowOff>
    </xdr:to>
    <xdr:cxnSp macro="">
      <xdr:nvCxnSpPr>
        <xdr:cNvPr id="344" name="直線コネクタ 343"/>
        <xdr:cNvCxnSpPr/>
      </xdr:nvCxnSpPr>
      <xdr:spPr>
        <a:xfrm flipV="1">
          <a:off x="22160864" y="5841688"/>
          <a:ext cx="0" cy="144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88126</xdr:rowOff>
    </xdr:from>
    <xdr:ext cx="599010" cy="259045"/>
    <xdr:sp macro="" textlink="">
      <xdr:nvSpPr>
        <xdr:cNvPr id="345" name="【一般廃棄物処理施設】&#10;一人当たり有形固定資産（償却資産）額最小値テキスト"/>
        <xdr:cNvSpPr txBox="1"/>
      </xdr:nvSpPr>
      <xdr:spPr>
        <a:xfrm>
          <a:off x="22250400" y="728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140,504</a:t>
          </a:r>
          <a:endParaRPr kumimoji="1" lang="ja-JP" altLang="en-US" sz="1000" b="1">
            <a:latin typeface="ＭＳ Ｐゴシック"/>
          </a:endParaRPr>
        </a:p>
      </xdr:txBody>
    </xdr:sp>
    <xdr:clientData/>
  </xdr:oneCellAnchor>
  <xdr:twoCellAnchor>
    <xdr:from>
      <xdr:col>32</xdr:col>
      <xdr:colOff>98425</xdr:colOff>
      <xdr:row>42</xdr:row>
      <xdr:rowOff>84299</xdr:rowOff>
    </xdr:from>
    <xdr:to>
      <xdr:col>32</xdr:col>
      <xdr:colOff>276225</xdr:colOff>
      <xdr:row>42</xdr:row>
      <xdr:rowOff>84299</xdr:rowOff>
    </xdr:to>
    <xdr:cxnSp macro="">
      <xdr:nvCxnSpPr>
        <xdr:cNvPr id="346" name="直線コネクタ 345"/>
        <xdr:cNvCxnSpPr/>
      </xdr:nvCxnSpPr>
      <xdr:spPr>
        <a:xfrm>
          <a:off x="22072600" y="72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130515</xdr:rowOff>
    </xdr:from>
    <xdr:ext cx="599010" cy="259045"/>
    <xdr:sp macro="" textlink="">
      <xdr:nvSpPr>
        <xdr:cNvPr id="347" name="【一般廃棄物処理施設】&#10;一人当たり有形固定資産（償却資産）額最大値テキスト"/>
        <xdr:cNvSpPr txBox="1"/>
      </xdr:nvSpPr>
      <xdr:spPr>
        <a:xfrm>
          <a:off x="22250400" y="561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228,908</a:t>
          </a:r>
          <a:endParaRPr kumimoji="1" lang="ja-JP" altLang="en-US" sz="1000" b="1">
            <a:latin typeface="ＭＳ Ｐゴシック"/>
          </a:endParaRPr>
        </a:p>
      </xdr:txBody>
    </xdr:sp>
    <xdr:clientData/>
  </xdr:oneCellAnchor>
  <xdr:twoCellAnchor>
    <xdr:from>
      <xdr:col>32</xdr:col>
      <xdr:colOff>98425</xdr:colOff>
      <xdr:row>34</xdr:row>
      <xdr:rowOff>12388</xdr:rowOff>
    </xdr:from>
    <xdr:to>
      <xdr:col>32</xdr:col>
      <xdr:colOff>276225</xdr:colOff>
      <xdr:row>34</xdr:row>
      <xdr:rowOff>12388</xdr:rowOff>
    </xdr:to>
    <xdr:cxnSp macro="">
      <xdr:nvCxnSpPr>
        <xdr:cNvPr id="348" name="直線コネクタ 347"/>
        <xdr:cNvCxnSpPr/>
      </xdr:nvCxnSpPr>
      <xdr:spPr>
        <a:xfrm>
          <a:off x="22072600" y="584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153086</xdr:rowOff>
    </xdr:from>
    <xdr:ext cx="599010" cy="259045"/>
    <xdr:sp macro="" textlink="">
      <xdr:nvSpPr>
        <xdr:cNvPr id="349" name="【一般廃棄物処理施設】&#10;一人当たり有形固定資産（償却資産）額平均値テキスト"/>
        <xdr:cNvSpPr txBox="1"/>
      </xdr:nvSpPr>
      <xdr:spPr>
        <a:xfrm>
          <a:off x="22250400" y="6668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173,859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3209</xdr:rowOff>
    </xdr:from>
    <xdr:to>
      <xdr:col>32</xdr:col>
      <xdr:colOff>238125</xdr:colOff>
      <xdr:row>39</xdr:row>
      <xdr:rowOff>104809</xdr:rowOff>
    </xdr:to>
    <xdr:sp macro="" textlink="">
      <xdr:nvSpPr>
        <xdr:cNvPr id="350" name="フローチャート : 判断 349"/>
        <xdr:cNvSpPr/>
      </xdr:nvSpPr>
      <xdr:spPr>
        <a:xfrm>
          <a:off x="22110700" y="668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1" name="テキスト ボックス 35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2" name="テキスト ボックス 35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3" name="テキスト ボックス 35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4" name="テキスト ボックス 35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5" name="テキスト ボックス 35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33</xdr:row>
      <xdr:rowOff>133038</xdr:rowOff>
    </xdr:from>
    <xdr:to>
      <xdr:col>32</xdr:col>
      <xdr:colOff>238125</xdr:colOff>
      <xdr:row>34</xdr:row>
      <xdr:rowOff>63188</xdr:rowOff>
    </xdr:to>
    <xdr:sp macro="" textlink="">
      <xdr:nvSpPr>
        <xdr:cNvPr id="356" name="円/楕円 355"/>
        <xdr:cNvSpPr/>
      </xdr:nvSpPr>
      <xdr:spPr>
        <a:xfrm>
          <a:off x="22110700" y="57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86065</xdr:rowOff>
    </xdr:from>
    <xdr:ext cx="599010" cy="259045"/>
    <xdr:sp macro="" textlink="">
      <xdr:nvSpPr>
        <xdr:cNvPr id="357" name="【一般廃棄物処理施設】&#10;一人当たり有形固定資産（償却資産）額該当値テキスト"/>
        <xdr:cNvSpPr txBox="1"/>
      </xdr:nvSpPr>
      <xdr:spPr>
        <a:xfrm>
          <a:off x="22250400" y="574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228,908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8" name="正方形/長方形 357"/>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9" name="正方形/長方形 3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0" name="正方形/長方形 3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1" name="正方形/長方形 3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2" name="正方形/長方形 3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3" name="正方形/長方形 3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4" name="正方形/長方形 3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65" name="正方形/長方形 364"/>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6" name="テキスト ボックス 3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7" name="直線コネクタ 3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8" name="テキスト ボックス 3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9" name="直線コネクタ 3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0" name="テキスト ボックス 3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1" name="直線コネクタ 3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2" name="テキスト ボックス 3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3" name="直線コネクタ 3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4" name="テキスト ボックス 3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5" name="直線コネクタ 3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6" name="テキスト ボックス 3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7" name="直線コネクタ 3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8" name="テキスト ボックス 3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81"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49530</xdr:rowOff>
    </xdr:from>
    <xdr:to>
      <xdr:col>23</xdr:col>
      <xdr:colOff>516889</xdr:colOff>
      <xdr:row>63</xdr:row>
      <xdr:rowOff>156210</xdr:rowOff>
    </xdr:to>
    <xdr:cxnSp macro="">
      <xdr:nvCxnSpPr>
        <xdr:cNvPr id="382" name="直線コネクタ 381"/>
        <xdr:cNvCxnSpPr/>
      </xdr:nvCxnSpPr>
      <xdr:spPr>
        <a:xfrm flipV="1">
          <a:off x="16318864" y="94792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160037</xdr:rowOff>
    </xdr:from>
    <xdr:ext cx="405111" cy="259045"/>
    <xdr:sp macro="" textlink="">
      <xdr:nvSpPr>
        <xdr:cNvPr id="383" name="【保健センター・保健所】&#10;有形固定資産減価償却率最小値テキスト"/>
        <xdr:cNvSpPr txBox="1"/>
      </xdr:nvSpPr>
      <xdr:spPr>
        <a:xfrm>
          <a:off x="164084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428625</xdr:colOff>
      <xdr:row>63</xdr:row>
      <xdr:rowOff>156210</xdr:rowOff>
    </xdr:from>
    <xdr:to>
      <xdr:col>23</xdr:col>
      <xdr:colOff>606425</xdr:colOff>
      <xdr:row>63</xdr:row>
      <xdr:rowOff>156210</xdr:rowOff>
    </xdr:to>
    <xdr:cxnSp macro="">
      <xdr:nvCxnSpPr>
        <xdr:cNvPr id="384" name="直線コネクタ 383"/>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167657</xdr:rowOff>
    </xdr:from>
    <xdr:ext cx="405111" cy="259045"/>
    <xdr:sp macro="" textlink="">
      <xdr:nvSpPr>
        <xdr:cNvPr id="385" name="【保健センター・保健所】&#10;有形固定資産減価償却率最大値テキスト"/>
        <xdr:cNvSpPr txBox="1"/>
      </xdr:nvSpPr>
      <xdr:spPr>
        <a:xfrm>
          <a:off x="164084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a:t>
          </a:r>
          <a:endParaRPr kumimoji="1" lang="ja-JP" altLang="en-US" sz="1000" b="1">
            <a:latin typeface="ＭＳ Ｐゴシック"/>
          </a:endParaRPr>
        </a:p>
      </xdr:txBody>
    </xdr:sp>
    <xdr:clientData/>
  </xdr:oneCellAnchor>
  <xdr:twoCellAnchor>
    <xdr:from>
      <xdr:col>23</xdr:col>
      <xdr:colOff>428625</xdr:colOff>
      <xdr:row>55</xdr:row>
      <xdr:rowOff>49530</xdr:rowOff>
    </xdr:from>
    <xdr:to>
      <xdr:col>23</xdr:col>
      <xdr:colOff>606425</xdr:colOff>
      <xdr:row>55</xdr:row>
      <xdr:rowOff>49530</xdr:rowOff>
    </xdr:to>
    <xdr:cxnSp macro="">
      <xdr:nvCxnSpPr>
        <xdr:cNvPr id="386" name="直線コネクタ 385"/>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87" name="【保健センター・保健所】&#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88" name="フローチャート : 判断 387"/>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9" name="テキスト ボックス 3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0" name="テキスト ボックス 3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1" name="テキスト ボックス 3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2" name="テキスト ボックス 3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3" name="テキスト ボックス 3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170180</xdr:rowOff>
    </xdr:from>
    <xdr:to>
      <xdr:col>23</xdr:col>
      <xdr:colOff>568325</xdr:colOff>
      <xdr:row>55</xdr:row>
      <xdr:rowOff>100330</xdr:rowOff>
    </xdr:to>
    <xdr:sp macro="" textlink="">
      <xdr:nvSpPr>
        <xdr:cNvPr id="394" name="円/楕円 393"/>
        <xdr:cNvSpPr/>
      </xdr:nvSpPr>
      <xdr:spPr>
        <a:xfrm>
          <a:off x="1626870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123207</xdr:rowOff>
    </xdr:from>
    <xdr:ext cx="405111" cy="259045"/>
    <xdr:sp macro="" textlink="">
      <xdr:nvSpPr>
        <xdr:cNvPr id="395" name="【保健センター・保健所】&#10;有形固定資産減価償却率該当値テキスト"/>
        <xdr:cNvSpPr txBox="1"/>
      </xdr:nvSpPr>
      <xdr:spPr>
        <a:xfrm>
          <a:off x="16408400" y="938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6" name="正方形/長方形 39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03" name="正方形/長方形 402"/>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4" name="テキスト ボックス 4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5" name="直線コネクタ 4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06" name="直線コネクタ 40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7" name="テキスト ボックス 40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8" name="直線コネクタ 40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09" name="テキスト ボックス 40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0" name="直線コネクタ 40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1" name="テキスト ボックス 41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2" name="直線コネクタ 41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3" name="テキスト ボックス 41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5" name="テキスト ボックス 4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6"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109728</xdr:rowOff>
    </xdr:from>
    <xdr:to>
      <xdr:col>32</xdr:col>
      <xdr:colOff>186689</xdr:colOff>
      <xdr:row>63</xdr:row>
      <xdr:rowOff>70866</xdr:rowOff>
    </xdr:to>
    <xdr:cxnSp macro="">
      <xdr:nvCxnSpPr>
        <xdr:cNvPr id="417" name="直線コネクタ 416"/>
        <xdr:cNvCxnSpPr/>
      </xdr:nvCxnSpPr>
      <xdr:spPr>
        <a:xfrm flipV="1">
          <a:off x="22160864" y="971092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74693</xdr:rowOff>
    </xdr:from>
    <xdr:ext cx="469744" cy="259045"/>
    <xdr:sp macro="" textlink="">
      <xdr:nvSpPr>
        <xdr:cNvPr id="418" name="【保健センター・保健所】&#10;一人当たり面積最小値テキスト"/>
        <xdr:cNvSpPr txBox="1"/>
      </xdr:nvSpPr>
      <xdr:spPr>
        <a:xfrm>
          <a:off x="22250400"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0.044</a:t>
          </a:r>
          <a:endParaRPr kumimoji="1" lang="ja-JP" altLang="en-US" sz="1000" b="1">
            <a:latin typeface="ＭＳ Ｐゴシック"/>
          </a:endParaRPr>
        </a:p>
      </xdr:txBody>
    </xdr:sp>
    <xdr:clientData/>
  </xdr:oneCellAnchor>
  <xdr:twoCellAnchor>
    <xdr:from>
      <xdr:col>32</xdr:col>
      <xdr:colOff>98425</xdr:colOff>
      <xdr:row>63</xdr:row>
      <xdr:rowOff>70866</xdr:rowOff>
    </xdr:from>
    <xdr:to>
      <xdr:col>32</xdr:col>
      <xdr:colOff>276225</xdr:colOff>
      <xdr:row>63</xdr:row>
      <xdr:rowOff>70866</xdr:rowOff>
    </xdr:to>
    <xdr:cxnSp macro="">
      <xdr:nvCxnSpPr>
        <xdr:cNvPr id="419" name="直線コネクタ 418"/>
        <xdr:cNvCxnSpPr/>
      </xdr:nvCxnSpPr>
      <xdr:spPr>
        <a:xfrm>
          <a:off x="22072600" y="1087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56405</xdr:rowOff>
    </xdr:from>
    <xdr:ext cx="469744" cy="259045"/>
    <xdr:sp macro="" textlink="">
      <xdr:nvSpPr>
        <xdr:cNvPr id="420" name="【保健センター・保健所】&#10;一人当たり面積最大値テキスト"/>
        <xdr:cNvSpPr txBox="1"/>
      </xdr:nvSpPr>
      <xdr:spPr>
        <a:xfrm>
          <a:off x="22250400" y="948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0.552</a:t>
          </a:r>
          <a:endParaRPr kumimoji="1" lang="ja-JP" altLang="en-US" sz="1000" b="1">
            <a:latin typeface="ＭＳ Ｐゴシック"/>
          </a:endParaRPr>
        </a:p>
      </xdr:txBody>
    </xdr:sp>
    <xdr:clientData/>
  </xdr:oneCellAnchor>
  <xdr:twoCellAnchor>
    <xdr:from>
      <xdr:col>32</xdr:col>
      <xdr:colOff>98425</xdr:colOff>
      <xdr:row>56</xdr:row>
      <xdr:rowOff>109728</xdr:rowOff>
    </xdr:from>
    <xdr:to>
      <xdr:col>32</xdr:col>
      <xdr:colOff>276225</xdr:colOff>
      <xdr:row>56</xdr:row>
      <xdr:rowOff>109728</xdr:rowOff>
    </xdr:to>
    <xdr:cxnSp macro="">
      <xdr:nvCxnSpPr>
        <xdr:cNvPr id="421" name="直線コネクタ 420"/>
        <xdr:cNvCxnSpPr/>
      </xdr:nvCxnSpPr>
      <xdr:spPr>
        <a:xfrm>
          <a:off x="22072600" y="971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12209</xdr:rowOff>
    </xdr:from>
    <xdr:ext cx="469744" cy="259045"/>
    <xdr:sp macro="" textlink="">
      <xdr:nvSpPr>
        <xdr:cNvPr id="422" name="【保健センター・保健所】&#10;一人当たり面積平均値テキスト"/>
        <xdr:cNvSpPr txBox="1"/>
      </xdr:nvSpPr>
      <xdr:spPr>
        <a:xfrm>
          <a:off x="22250400" y="1047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33782</xdr:rowOff>
    </xdr:from>
    <xdr:to>
      <xdr:col>32</xdr:col>
      <xdr:colOff>238125</xdr:colOff>
      <xdr:row>61</xdr:row>
      <xdr:rowOff>135382</xdr:rowOff>
    </xdr:to>
    <xdr:sp macro="" textlink="">
      <xdr:nvSpPr>
        <xdr:cNvPr id="423" name="フローチャート : 判断 422"/>
        <xdr:cNvSpPr/>
      </xdr:nvSpPr>
      <xdr:spPr>
        <a:xfrm>
          <a:off x="22110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4" name="テキスト ボックス 4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5" name="テキスト ボックス 4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6" name="テキスト ボックス 4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7" name="テキスト ボックス 4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8" name="テキスト ボックス 4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164084</xdr:rowOff>
    </xdr:from>
    <xdr:to>
      <xdr:col>32</xdr:col>
      <xdr:colOff>238125</xdr:colOff>
      <xdr:row>60</xdr:row>
      <xdr:rowOff>94234</xdr:rowOff>
    </xdr:to>
    <xdr:sp macro="" textlink="">
      <xdr:nvSpPr>
        <xdr:cNvPr id="429" name="円/楕円 428"/>
        <xdr:cNvSpPr/>
      </xdr:nvSpPr>
      <xdr:spPr>
        <a:xfrm>
          <a:off x="221107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15511</xdr:rowOff>
    </xdr:from>
    <xdr:ext cx="469744" cy="259045"/>
    <xdr:sp macro="" textlink="">
      <xdr:nvSpPr>
        <xdr:cNvPr id="430" name="【保健センター・保健所】&#10;一人当たり面積該当値テキスト"/>
        <xdr:cNvSpPr txBox="1"/>
      </xdr:nvSpPr>
      <xdr:spPr>
        <a:xfrm>
          <a:off x="22250400" y="1013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31" name="正方形/長方形 430"/>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2" name="正方形/長方形 4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3" name="正方形/長方形 4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4" name="正方形/長方形 4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5" name="正方形/長方形 4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6" name="正方形/長方形 4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7" name="正方形/長方形 4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8" name="正方形/長方形 437"/>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9" name="テキスト ボックス 4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0" name="直線コネクタ 4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41" name="直線コネクタ 4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42" name="テキスト ボックス 441"/>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3" name="直線コネクタ 4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4" name="テキスト ボックス 4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5" name="直線コネクタ 4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6" name="テキスト ボックス 4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7" name="直線コネクタ 4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8" name="テキスト ボックス 4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9" name="直線コネクタ 4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50" name="テキスト ボックス 4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1" name="直線コネクタ 4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2" name="テキスト ボックス 4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53"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89536</xdr:rowOff>
    </xdr:from>
    <xdr:to>
      <xdr:col>23</xdr:col>
      <xdr:colOff>516889</xdr:colOff>
      <xdr:row>85</xdr:row>
      <xdr:rowOff>95250</xdr:rowOff>
    </xdr:to>
    <xdr:cxnSp macro="">
      <xdr:nvCxnSpPr>
        <xdr:cNvPr id="454" name="直線コネクタ 453"/>
        <xdr:cNvCxnSpPr/>
      </xdr:nvCxnSpPr>
      <xdr:spPr>
        <a:xfrm flipV="1">
          <a:off x="16318864" y="13462636"/>
          <a:ext cx="0" cy="120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99077</xdr:rowOff>
    </xdr:from>
    <xdr:ext cx="405111" cy="259045"/>
    <xdr:sp macro="" textlink="">
      <xdr:nvSpPr>
        <xdr:cNvPr id="455" name="【消防施設】&#10;有形固定資産減価償却率最小値テキスト"/>
        <xdr:cNvSpPr txBox="1"/>
      </xdr:nvSpPr>
      <xdr:spPr>
        <a:xfrm>
          <a:off x="164084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428625</xdr:colOff>
      <xdr:row>85</xdr:row>
      <xdr:rowOff>95250</xdr:rowOff>
    </xdr:from>
    <xdr:to>
      <xdr:col>23</xdr:col>
      <xdr:colOff>606425</xdr:colOff>
      <xdr:row>85</xdr:row>
      <xdr:rowOff>95250</xdr:rowOff>
    </xdr:to>
    <xdr:cxnSp macro="">
      <xdr:nvCxnSpPr>
        <xdr:cNvPr id="456" name="直線コネクタ 455"/>
        <xdr:cNvCxnSpPr/>
      </xdr:nvCxnSpPr>
      <xdr:spPr>
        <a:xfrm>
          <a:off x="16230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36213</xdr:rowOff>
    </xdr:from>
    <xdr:ext cx="405111" cy="259045"/>
    <xdr:sp macro="" textlink="">
      <xdr:nvSpPr>
        <xdr:cNvPr id="457" name="【消防施設】&#10;有形固定資産減価償却率最大値テキスト"/>
        <xdr:cNvSpPr txBox="1"/>
      </xdr:nvSpPr>
      <xdr:spPr>
        <a:xfrm>
          <a:off x="164084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a:t>
          </a:r>
          <a:endParaRPr kumimoji="1" lang="ja-JP" altLang="en-US" sz="1000" b="1">
            <a:latin typeface="ＭＳ Ｐゴシック"/>
          </a:endParaRPr>
        </a:p>
      </xdr:txBody>
    </xdr:sp>
    <xdr:clientData/>
  </xdr:oneCellAnchor>
  <xdr:twoCellAnchor>
    <xdr:from>
      <xdr:col>23</xdr:col>
      <xdr:colOff>428625</xdr:colOff>
      <xdr:row>78</xdr:row>
      <xdr:rowOff>89536</xdr:rowOff>
    </xdr:from>
    <xdr:to>
      <xdr:col>23</xdr:col>
      <xdr:colOff>606425</xdr:colOff>
      <xdr:row>78</xdr:row>
      <xdr:rowOff>89536</xdr:rowOff>
    </xdr:to>
    <xdr:cxnSp macro="">
      <xdr:nvCxnSpPr>
        <xdr:cNvPr id="458" name="直線コネクタ 457"/>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74313</xdr:rowOff>
    </xdr:from>
    <xdr:ext cx="405111" cy="259045"/>
    <xdr:sp macro="" textlink="">
      <xdr:nvSpPr>
        <xdr:cNvPr id="459" name="【消防施設】&#10;有形固定資産減価償却率平均値テキスト"/>
        <xdr:cNvSpPr txBox="1"/>
      </xdr:nvSpPr>
      <xdr:spPr>
        <a:xfrm>
          <a:off x="16408400" y="1396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95886</xdr:rowOff>
    </xdr:from>
    <xdr:to>
      <xdr:col>23</xdr:col>
      <xdr:colOff>568325</xdr:colOff>
      <xdr:row>82</xdr:row>
      <xdr:rowOff>26036</xdr:rowOff>
    </xdr:to>
    <xdr:sp macro="" textlink="">
      <xdr:nvSpPr>
        <xdr:cNvPr id="460" name="フローチャート : 判断 459"/>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1" name="テキスト ボックス 4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2" name="テキスト ボックス 4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3" name="テキスト ボックス 4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4" name="テキスト ボックス 4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5" name="テキスト ボックス 4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113030</xdr:rowOff>
    </xdr:from>
    <xdr:to>
      <xdr:col>23</xdr:col>
      <xdr:colOff>568325</xdr:colOff>
      <xdr:row>80</xdr:row>
      <xdr:rowOff>43180</xdr:rowOff>
    </xdr:to>
    <xdr:sp macro="" textlink="">
      <xdr:nvSpPr>
        <xdr:cNvPr id="466" name="円/楕円 465"/>
        <xdr:cNvSpPr/>
      </xdr:nvSpPr>
      <xdr:spPr>
        <a:xfrm>
          <a:off x="16268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135907</xdr:rowOff>
    </xdr:from>
    <xdr:ext cx="405111" cy="259045"/>
    <xdr:sp macro="" textlink="">
      <xdr:nvSpPr>
        <xdr:cNvPr id="467" name="【消防施設】&#10;有形固定資産減価償却率該当値テキスト"/>
        <xdr:cNvSpPr txBox="1"/>
      </xdr:nvSpPr>
      <xdr:spPr>
        <a:xfrm>
          <a:off x="164084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8" name="正方形/長方形 467"/>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9" name="正方形/長方形 4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0" name="正方形/長方形 4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1" name="正方形/長方形 4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2" name="正方形/長方形 4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3" name="正方形/長方形 4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4" name="正方形/長方形 4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75" name="正方形/長方形 474"/>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6" name="テキスト ボックス 4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7" name="直線コネクタ 4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78" name="直線コネクタ 47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79" name="テキスト ボックス 47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80" name="直線コネクタ 47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81" name="テキスト ボックス 48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82" name="直線コネクタ 48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83" name="テキスト ボックス 48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84" name="直線コネクタ 48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85" name="テキスト ボックス 48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86" name="直線コネクタ 48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87" name="テキスト ボックス 48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88" name="直線コネクタ 48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89" name="テキスト ボックス 48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0" name="直線コネクタ 4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1" name="テキスト ボックス 4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92"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31569</xdr:rowOff>
    </xdr:from>
    <xdr:to>
      <xdr:col>32</xdr:col>
      <xdr:colOff>186689</xdr:colOff>
      <xdr:row>85</xdr:row>
      <xdr:rowOff>124642</xdr:rowOff>
    </xdr:to>
    <xdr:cxnSp macro="">
      <xdr:nvCxnSpPr>
        <xdr:cNvPr id="493" name="直線コネクタ 492"/>
        <xdr:cNvCxnSpPr/>
      </xdr:nvCxnSpPr>
      <xdr:spPr>
        <a:xfrm flipV="1">
          <a:off x="22160864" y="13404669"/>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128469</xdr:rowOff>
    </xdr:from>
    <xdr:ext cx="469744" cy="259045"/>
    <xdr:sp macro="" textlink="">
      <xdr:nvSpPr>
        <xdr:cNvPr id="494" name="【消防施設】&#10;一人当たり面積最小値テキスト"/>
        <xdr:cNvSpPr txBox="1"/>
      </xdr:nvSpPr>
      <xdr:spPr>
        <a:xfrm>
          <a:off x="22250400" y="147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dr:col>32</xdr:col>
      <xdr:colOff>98425</xdr:colOff>
      <xdr:row>85</xdr:row>
      <xdr:rowOff>124642</xdr:rowOff>
    </xdr:from>
    <xdr:to>
      <xdr:col>32</xdr:col>
      <xdr:colOff>276225</xdr:colOff>
      <xdr:row>85</xdr:row>
      <xdr:rowOff>124642</xdr:rowOff>
    </xdr:to>
    <xdr:cxnSp macro="">
      <xdr:nvCxnSpPr>
        <xdr:cNvPr id="495" name="直線コネクタ 494"/>
        <xdr:cNvCxnSpPr/>
      </xdr:nvCxnSpPr>
      <xdr:spPr>
        <a:xfrm>
          <a:off x="22072600" y="1469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149696</xdr:rowOff>
    </xdr:from>
    <xdr:ext cx="469744" cy="259045"/>
    <xdr:sp macro="" textlink="">
      <xdr:nvSpPr>
        <xdr:cNvPr id="496" name="【消防施設】&#10;一人当たり面積最大値テキスト"/>
        <xdr:cNvSpPr txBox="1"/>
      </xdr:nvSpPr>
      <xdr:spPr>
        <a:xfrm>
          <a:off x="22250400" y="1317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0.231</a:t>
          </a:r>
          <a:endParaRPr kumimoji="1" lang="ja-JP" altLang="en-US" sz="1000" b="1">
            <a:latin typeface="ＭＳ Ｐゴシック"/>
          </a:endParaRPr>
        </a:p>
      </xdr:txBody>
    </xdr:sp>
    <xdr:clientData/>
  </xdr:oneCellAnchor>
  <xdr:twoCellAnchor>
    <xdr:from>
      <xdr:col>32</xdr:col>
      <xdr:colOff>98425</xdr:colOff>
      <xdr:row>78</xdr:row>
      <xdr:rowOff>31569</xdr:rowOff>
    </xdr:from>
    <xdr:to>
      <xdr:col>32</xdr:col>
      <xdr:colOff>276225</xdr:colOff>
      <xdr:row>78</xdr:row>
      <xdr:rowOff>31569</xdr:rowOff>
    </xdr:to>
    <xdr:cxnSp macro="">
      <xdr:nvCxnSpPr>
        <xdr:cNvPr id="497" name="直線コネクタ 496"/>
        <xdr:cNvCxnSpPr/>
      </xdr:nvCxnSpPr>
      <xdr:spPr>
        <a:xfrm>
          <a:off x="22072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153869</xdr:rowOff>
    </xdr:from>
    <xdr:ext cx="469744" cy="259045"/>
    <xdr:sp macro="" textlink="">
      <xdr:nvSpPr>
        <xdr:cNvPr id="498" name="【消防施設】&#10;一人当たり面積平均値テキスト"/>
        <xdr:cNvSpPr txBox="1"/>
      </xdr:nvSpPr>
      <xdr:spPr>
        <a:xfrm>
          <a:off x="22250400" y="14041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130992</xdr:rowOff>
    </xdr:from>
    <xdr:to>
      <xdr:col>32</xdr:col>
      <xdr:colOff>238125</xdr:colOff>
      <xdr:row>83</xdr:row>
      <xdr:rowOff>61142</xdr:rowOff>
    </xdr:to>
    <xdr:sp macro="" textlink="">
      <xdr:nvSpPr>
        <xdr:cNvPr id="499" name="フローチャート : 判断 498"/>
        <xdr:cNvSpPr/>
      </xdr:nvSpPr>
      <xdr:spPr>
        <a:xfrm>
          <a:off x="22110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0" name="テキスト ボックス 4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1" name="テキスト ボックス 5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2" name="テキスト ボックス 5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3" name="テキスト ボックス 5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4" name="テキスト ボックス 5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83</xdr:row>
      <xdr:rowOff>90170</xdr:rowOff>
    </xdr:from>
    <xdr:to>
      <xdr:col>32</xdr:col>
      <xdr:colOff>238125</xdr:colOff>
      <xdr:row>84</xdr:row>
      <xdr:rowOff>20320</xdr:rowOff>
    </xdr:to>
    <xdr:sp macro="" textlink="">
      <xdr:nvSpPr>
        <xdr:cNvPr id="505" name="円/楕円 504"/>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68597</xdr:rowOff>
    </xdr:from>
    <xdr:ext cx="469744" cy="259045"/>
    <xdr:sp macro="" textlink="">
      <xdr:nvSpPr>
        <xdr:cNvPr id="506" name="【消防施設】&#10;一人当たり面積該当値テキスト"/>
        <xdr:cNvSpPr txBox="1"/>
      </xdr:nvSpPr>
      <xdr:spPr>
        <a:xfrm>
          <a:off x="2225040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7" name="正方形/長方形 506"/>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8" name="正方形/長方形 5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9" name="正方形/長方形 5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0" name="正方形/長方形 5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1" name="正方形/長方形 5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2" name="正方形/長方形 5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3" name="正方形/長方形 5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14" name="正方形/長方形 513"/>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5" name="テキスト ボックス 5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6" name="直線コネクタ 5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17" name="テキスト ボックス 51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18" name="直線コネクタ 51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19" name="テキスト ボックス 51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20" name="直線コネクタ 51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21" name="テキスト ボックス 52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22" name="直線コネクタ 52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23" name="テキスト ボックス 52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24" name="直線コネクタ 52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25" name="テキスト ボックス 52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26" name="直線コネクタ 52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27" name="テキスト ボックス 52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8" name="直線コネクタ 5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9" name="テキスト ボックス 52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30"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108</xdr:row>
      <xdr:rowOff>125730</xdr:rowOff>
    </xdr:to>
    <xdr:cxnSp macro="">
      <xdr:nvCxnSpPr>
        <xdr:cNvPr id="531" name="直線コネクタ 530"/>
        <xdr:cNvCxnSpPr/>
      </xdr:nvCxnSpPr>
      <xdr:spPr>
        <a:xfrm flipV="1">
          <a:off x="16318864" y="1714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129557</xdr:rowOff>
    </xdr:from>
    <xdr:ext cx="405111" cy="259045"/>
    <xdr:sp macro="" textlink="">
      <xdr:nvSpPr>
        <xdr:cNvPr id="532" name="【庁舎】&#10;有形固定資産減価償却率最小値テキスト"/>
        <xdr:cNvSpPr txBox="1"/>
      </xdr:nvSpPr>
      <xdr:spPr>
        <a:xfrm>
          <a:off x="1640840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428625</xdr:colOff>
      <xdr:row>108</xdr:row>
      <xdr:rowOff>125730</xdr:rowOff>
    </xdr:from>
    <xdr:to>
      <xdr:col>23</xdr:col>
      <xdr:colOff>606425</xdr:colOff>
      <xdr:row>108</xdr:row>
      <xdr:rowOff>125730</xdr:rowOff>
    </xdr:to>
    <xdr:cxnSp macro="">
      <xdr:nvCxnSpPr>
        <xdr:cNvPr id="533" name="直線コネクタ 532"/>
        <xdr:cNvCxnSpPr/>
      </xdr:nvCxnSpPr>
      <xdr:spPr>
        <a:xfrm>
          <a:off x="16230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534" name="【庁舎】&#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535" name="直線コネクタ 53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127652</xdr:rowOff>
    </xdr:from>
    <xdr:ext cx="405111" cy="259045"/>
    <xdr:sp macro="" textlink="">
      <xdr:nvSpPr>
        <xdr:cNvPr id="536" name="【庁舎】&#10;有形固定資産減価償却率平均値テキスト"/>
        <xdr:cNvSpPr txBox="1"/>
      </xdr:nvSpPr>
      <xdr:spPr>
        <a:xfrm>
          <a:off x="16408400" y="18129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149225</xdr:rowOff>
    </xdr:from>
    <xdr:to>
      <xdr:col>23</xdr:col>
      <xdr:colOff>568325</xdr:colOff>
      <xdr:row>106</xdr:row>
      <xdr:rowOff>79375</xdr:rowOff>
    </xdr:to>
    <xdr:sp macro="" textlink="">
      <xdr:nvSpPr>
        <xdr:cNvPr id="537" name="フローチャート : 判断 536"/>
        <xdr:cNvSpPr/>
      </xdr:nvSpPr>
      <xdr:spPr>
        <a:xfrm>
          <a:off x="16268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8" name="テキスト ボックス 5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9" name="テキスト ボックス 5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0" name="テキスト ボックス 5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1" name="テキスト ボックス 5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2" name="テキスト ボックス 5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103</xdr:row>
      <xdr:rowOff>120650</xdr:rowOff>
    </xdr:from>
    <xdr:to>
      <xdr:col>23</xdr:col>
      <xdr:colOff>568325</xdr:colOff>
      <xdr:row>104</xdr:row>
      <xdr:rowOff>50800</xdr:rowOff>
    </xdr:to>
    <xdr:sp macro="" textlink="">
      <xdr:nvSpPr>
        <xdr:cNvPr id="543" name="円/楕円 542"/>
        <xdr:cNvSpPr/>
      </xdr:nvSpPr>
      <xdr:spPr>
        <a:xfrm>
          <a:off x="16268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143527</xdr:rowOff>
    </xdr:from>
    <xdr:ext cx="405111" cy="259045"/>
    <xdr:sp macro="" textlink="">
      <xdr:nvSpPr>
        <xdr:cNvPr id="544" name="【庁舎】&#10;有形固定資産減価償却率該当値テキスト"/>
        <xdr:cNvSpPr txBox="1"/>
      </xdr:nvSpPr>
      <xdr:spPr>
        <a:xfrm>
          <a:off x="164084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45" name="正方形/長方形 544"/>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6" name="正方形/長方形 5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7" name="正方形/長方形 5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8" name="正方形/長方形 5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9" name="正方形/長方形 5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0" name="正方形/長方形 5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1" name="正方形/長方形 5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52" name="正方形/長方形 551"/>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3" name="テキスト ボックス 5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4" name="直線コネクタ 5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55" name="直線コネクタ 55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56" name="テキスト ボックス 55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57" name="直線コネクタ 55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58" name="テキスト ボックス 55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59" name="直線コネクタ 55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60" name="テキスト ボックス 55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61" name="直線コネクタ 56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62" name="テキスト ボックス 56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63" name="直線コネクタ 56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64" name="テキスト ボックス 56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65" name="直線コネクタ 56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66" name="テキスト ボックス 56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7" name="直線コネクタ 5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8" name="テキスト ボックス 5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6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54973</xdr:rowOff>
    </xdr:from>
    <xdr:to>
      <xdr:col>32</xdr:col>
      <xdr:colOff>186689</xdr:colOff>
      <xdr:row>108</xdr:row>
      <xdr:rowOff>9798</xdr:rowOff>
    </xdr:to>
    <xdr:cxnSp macro="">
      <xdr:nvCxnSpPr>
        <xdr:cNvPr id="570" name="直線コネクタ 569"/>
        <xdr:cNvCxnSpPr/>
      </xdr:nvCxnSpPr>
      <xdr:spPr>
        <a:xfrm flipV="1">
          <a:off x="22160864" y="17028523"/>
          <a:ext cx="0" cy="1497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13625</xdr:rowOff>
    </xdr:from>
    <xdr:ext cx="469744" cy="259045"/>
    <xdr:sp macro="" textlink="">
      <xdr:nvSpPr>
        <xdr:cNvPr id="571" name="【庁舎】&#10;一人当たり面積最小値テキスト"/>
        <xdr:cNvSpPr txBox="1"/>
      </xdr:nvSpPr>
      <xdr:spPr>
        <a:xfrm>
          <a:off x="22250400"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0.181</a:t>
          </a:r>
          <a:endParaRPr kumimoji="1" lang="ja-JP" altLang="en-US" sz="1000" b="1">
            <a:latin typeface="ＭＳ Ｐゴシック"/>
          </a:endParaRPr>
        </a:p>
      </xdr:txBody>
    </xdr:sp>
    <xdr:clientData/>
  </xdr:oneCellAnchor>
  <xdr:twoCellAnchor>
    <xdr:from>
      <xdr:col>32</xdr:col>
      <xdr:colOff>98425</xdr:colOff>
      <xdr:row>108</xdr:row>
      <xdr:rowOff>9798</xdr:rowOff>
    </xdr:from>
    <xdr:to>
      <xdr:col>32</xdr:col>
      <xdr:colOff>276225</xdr:colOff>
      <xdr:row>108</xdr:row>
      <xdr:rowOff>9798</xdr:rowOff>
    </xdr:to>
    <xdr:cxnSp macro="">
      <xdr:nvCxnSpPr>
        <xdr:cNvPr id="572" name="直線コネクタ 571"/>
        <xdr:cNvCxnSpPr/>
      </xdr:nvCxnSpPr>
      <xdr:spPr>
        <a:xfrm>
          <a:off x="22072600" y="18526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1650</xdr:rowOff>
    </xdr:from>
    <xdr:ext cx="469744" cy="259045"/>
    <xdr:sp macro="" textlink="">
      <xdr:nvSpPr>
        <xdr:cNvPr id="573" name="【庁舎】&#10;一人当たり面積最大値テキスト"/>
        <xdr:cNvSpPr txBox="1"/>
      </xdr:nvSpPr>
      <xdr:spPr>
        <a:xfrm>
          <a:off x="22250400" y="1680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1.557</a:t>
          </a:r>
          <a:endParaRPr kumimoji="1" lang="ja-JP" altLang="en-US" sz="1000" b="1">
            <a:latin typeface="ＭＳ Ｐゴシック"/>
          </a:endParaRPr>
        </a:p>
      </xdr:txBody>
    </xdr:sp>
    <xdr:clientData/>
  </xdr:oneCellAnchor>
  <xdr:twoCellAnchor>
    <xdr:from>
      <xdr:col>32</xdr:col>
      <xdr:colOff>98425</xdr:colOff>
      <xdr:row>99</xdr:row>
      <xdr:rowOff>54973</xdr:rowOff>
    </xdr:from>
    <xdr:to>
      <xdr:col>32</xdr:col>
      <xdr:colOff>276225</xdr:colOff>
      <xdr:row>99</xdr:row>
      <xdr:rowOff>54973</xdr:rowOff>
    </xdr:to>
    <xdr:cxnSp macro="">
      <xdr:nvCxnSpPr>
        <xdr:cNvPr id="574" name="直線コネクタ 573"/>
        <xdr:cNvCxnSpPr/>
      </xdr:nvCxnSpPr>
      <xdr:spPr>
        <a:xfrm>
          <a:off x="22072600" y="17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33582</xdr:rowOff>
    </xdr:from>
    <xdr:ext cx="469744" cy="259045"/>
    <xdr:sp macro="" textlink="">
      <xdr:nvSpPr>
        <xdr:cNvPr id="575" name="【庁舎】&#10;一人当たり面積平均値テキスト"/>
        <xdr:cNvSpPr txBox="1"/>
      </xdr:nvSpPr>
      <xdr:spPr>
        <a:xfrm>
          <a:off x="22250400" y="1786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10705</xdr:rowOff>
    </xdr:from>
    <xdr:to>
      <xdr:col>32</xdr:col>
      <xdr:colOff>238125</xdr:colOff>
      <xdr:row>105</xdr:row>
      <xdr:rowOff>112305</xdr:rowOff>
    </xdr:to>
    <xdr:sp macro="" textlink="">
      <xdr:nvSpPr>
        <xdr:cNvPr id="576" name="フローチャート : 判断 575"/>
        <xdr:cNvSpPr/>
      </xdr:nvSpPr>
      <xdr:spPr>
        <a:xfrm>
          <a:off x="221107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7" name="テキスト ボックス 5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8" name="テキスト ボックス 5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9" name="テキスト ボックス 5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0" name="テキスト ボックス 5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1" name="テキスト ボックス 5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77651</xdr:rowOff>
    </xdr:from>
    <xdr:to>
      <xdr:col>32</xdr:col>
      <xdr:colOff>238125</xdr:colOff>
      <xdr:row>107</xdr:row>
      <xdr:rowOff>7801</xdr:rowOff>
    </xdr:to>
    <xdr:sp macro="" textlink="">
      <xdr:nvSpPr>
        <xdr:cNvPr id="582" name="円/楕円 581"/>
        <xdr:cNvSpPr/>
      </xdr:nvSpPr>
      <xdr:spPr>
        <a:xfrm>
          <a:off x="221107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56078</xdr:rowOff>
    </xdr:from>
    <xdr:ext cx="469744" cy="259045"/>
    <xdr:sp macro="" textlink="">
      <xdr:nvSpPr>
        <xdr:cNvPr id="583" name="【庁舎】&#10;一人当たり面積該当値テキスト"/>
        <xdr:cNvSpPr txBox="1"/>
      </xdr:nvSpPr>
      <xdr:spPr>
        <a:xfrm>
          <a:off x="22250400" y="182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0.387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84" name="正方形/長方形 58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5" name="正方形/長方形 5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86" name="テキスト ボックス 58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類似団体と比較して特に有形固定資産減価償却率が高くなっている施設は、保健センター、消防施設、町民会館、庁舎であり、特に低くなっている施設は一般廃棄物処理施設、体育館・プールである。</a:t>
          </a:r>
          <a:endParaRPr kumimoji="1" lang="en-US" altLang="ja-JP" sz="1300">
            <a:latin typeface="ＭＳ Ｐゴシック"/>
          </a:endParaRPr>
        </a:p>
        <a:p>
          <a:r>
            <a:rPr kumimoji="1" lang="ja-JP" altLang="en-US" sz="1300">
              <a:latin typeface="ＭＳ Ｐゴシック"/>
            </a:rPr>
            <a:t>　保健センター、町民会館については、類似団体内の最大値となっており、一般廃棄物処理施設については類似団体内の最小値となっている。</a:t>
          </a:r>
          <a:endParaRPr kumimoji="1" lang="en-US" altLang="ja-JP" sz="1300">
            <a:latin typeface="ＭＳ Ｐゴシック"/>
          </a:endParaRPr>
        </a:p>
        <a:p>
          <a:r>
            <a:rPr kumimoji="1" lang="ja-JP" altLang="en-US" sz="1300">
              <a:latin typeface="ＭＳ Ｐゴシック"/>
            </a:rPr>
            <a:t>　保健センターは、平成１１年度に着工・完成し、築１７年が経過している。町民会館については、昭和５７年の建築で施設全体の老朽化が進んでおり、</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老朽化及び利用状況の把握を行った上で適切な維持管理を行</a:t>
          </a:r>
          <a:r>
            <a:rPr kumimoji="1" lang="ja-JP" altLang="en-US" sz="1300">
              <a:solidFill>
                <a:schemeClr val="dk1"/>
              </a:solidFill>
              <a:effectLst/>
              <a:latin typeface="+mn-lt"/>
              <a:ea typeface="+mn-ea"/>
              <a:cs typeface="+mn-cs"/>
            </a:rPr>
            <a:t>っていく。</a:t>
          </a:r>
          <a:endParaRPr kumimoji="1" lang="en-US" altLang="ja-JP" sz="1300">
            <a:latin typeface="ＭＳ Ｐゴシック"/>
          </a:endParaRPr>
        </a:p>
        <a:p>
          <a:r>
            <a:rPr kumimoji="1" lang="ja-JP" altLang="en-US" sz="1300">
              <a:latin typeface="ＭＳ Ｐゴシック"/>
            </a:rPr>
            <a:t>　一般廃棄物処理施設には浄化センターがあり、平成５年から１２年にかけて建築されたもので、建築後３０年未満しか経過しておらず、耐震化や老朽化対策は考慮されていない。現在、浄化センターでは「越知町浄化センター長寿命化計画」に基づき、耐用年数の経過した電気設備について更新を行っているが、管渠については長寿命化計画が未策定のため、今後は計画を策定し、費用の平準化・コストの縮減を図っていく必要があ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高知県越知町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6,011
5,995
111.95
5,023,945
4,819,088
100,224
2,793,946
6,266,166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30.1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人口の減少や全国平均を上回る高齢化率（平成</a:t>
          </a:r>
          <a:r>
            <a:rPr kumimoji="1" lang="en-US" altLang="ja-JP" sz="1300" baseline="0">
              <a:latin typeface="ＭＳ Ｐゴシック"/>
            </a:rPr>
            <a:t>27</a:t>
          </a:r>
          <a:r>
            <a:rPr kumimoji="1" lang="ja-JP" altLang="en-US" sz="1300" baseline="0">
              <a:latin typeface="ＭＳ Ｐゴシック"/>
            </a:rPr>
            <a:t>年度末</a:t>
          </a:r>
          <a:r>
            <a:rPr kumimoji="1" lang="en-US" altLang="ja-JP" sz="1300" baseline="0">
              <a:latin typeface="ＭＳ Ｐゴシック"/>
            </a:rPr>
            <a:t>43.73%</a:t>
          </a:r>
          <a:r>
            <a:rPr kumimoji="1" lang="ja-JP" altLang="en-US" sz="1300" baseline="0">
              <a:latin typeface="ＭＳ Ｐゴシック"/>
            </a:rPr>
            <a:t>）に加え、町内に中心となる産業がないことなどにより税収入は落ち込んでおり、類似団体平均をかなり下回っている。歳出の徹底的な見直しなどを効率的に進めるとともに、税の収納率向上などを引き続き強化して歳入確保に努め、自主財源の確保に取り組んでいく。</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9" name="直線コネクタ 68"/>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2" name="直線コネクタ 71"/>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5" name="直線コネクタ 74"/>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84667</xdr:rowOff>
    </xdr:to>
    <xdr:cxnSp macro="">
      <xdr:nvCxnSpPr>
        <xdr:cNvPr id="78" name="直線コネクタ 77"/>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8" name="円/楕円 87"/>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101194</xdr:rowOff>
    </xdr:from>
    <xdr:ext cx="762000" cy="259045"/>
    <xdr:sp macro="" textlink="">
      <xdr:nvSpPr>
        <xdr:cNvPr id="89"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90" name="円/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2" name="円/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4" name="円/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6" name="円/楕円 95"/>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7" name="テキスト ボックス 96"/>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ここ数年上昇傾向で平成</a:t>
          </a:r>
          <a:r>
            <a:rPr kumimoji="1" lang="en-US" altLang="ja-JP" sz="1300">
              <a:latin typeface="ＭＳ Ｐゴシック"/>
            </a:rPr>
            <a:t>26</a:t>
          </a:r>
          <a:r>
            <a:rPr kumimoji="1" lang="ja-JP" altLang="en-US" sz="1300">
              <a:latin typeface="ＭＳ Ｐゴシック"/>
            </a:rPr>
            <a:t>年度は</a:t>
          </a:r>
          <a:r>
            <a:rPr kumimoji="1" lang="en-US" altLang="ja-JP" sz="1300">
              <a:latin typeface="ＭＳ Ｐゴシック"/>
            </a:rPr>
            <a:t>4.3</a:t>
          </a:r>
          <a:r>
            <a:rPr kumimoji="1" lang="ja-JP" altLang="en-US" sz="1300">
              <a:latin typeface="ＭＳ Ｐゴシック"/>
            </a:rPr>
            <a:t>ポイントと大幅に上昇したが、今年度は</a:t>
          </a:r>
          <a:r>
            <a:rPr kumimoji="1" lang="en-US" altLang="ja-JP" sz="1300">
              <a:latin typeface="ＭＳ Ｐゴシック"/>
            </a:rPr>
            <a:t>6</a:t>
          </a:r>
          <a:r>
            <a:rPr kumimoji="1" lang="ja-JP" altLang="en-US" sz="1300">
              <a:latin typeface="ＭＳ Ｐゴシック"/>
            </a:rPr>
            <a:t>ポイント減少している。その要因は負担金の減少と、県支出金や繰入金等特定財源の増、特別会計への繰出金の減などによるものである。それでもまだ類似団体平均と比較すると</a:t>
          </a:r>
          <a:r>
            <a:rPr kumimoji="1" lang="en-US" altLang="ja-JP" sz="1300">
              <a:latin typeface="ＭＳ Ｐゴシック"/>
            </a:rPr>
            <a:t>4.1</a:t>
          </a:r>
          <a:r>
            <a:rPr kumimoji="1" lang="ja-JP" altLang="en-US" sz="1300">
              <a:latin typeface="ＭＳ Ｐゴシック"/>
            </a:rPr>
            <a:t>ポイント上回っているので、今後はより一層経常経費の削減に取り組み、交付税措置のある地方債以外の借入を抑制するなど、積極的な義務的経費の削減に努める。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119804</xdr:rowOff>
    </xdr:from>
    <xdr:to>
      <xdr:col>7</xdr:col>
      <xdr:colOff>152400</xdr:colOff>
      <xdr:row>66</xdr:row>
      <xdr:rowOff>18204</xdr:rowOff>
    </xdr:to>
    <xdr:cxnSp macro="">
      <xdr:nvCxnSpPr>
        <xdr:cNvPr id="132" name="直線コネクタ 131"/>
        <xdr:cNvCxnSpPr/>
      </xdr:nvCxnSpPr>
      <xdr:spPr>
        <a:xfrm flipV="1">
          <a:off x="4114800" y="1109260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92092</xdr:rowOff>
    </xdr:from>
    <xdr:ext cx="762000" cy="259045"/>
    <xdr:sp macro="" textlink="">
      <xdr:nvSpPr>
        <xdr:cNvPr id="133" name="財政構造の弾力性平均値テキスト"/>
        <xdr:cNvSpPr txBox="1"/>
      </xdr:nvSpPr>
      <xdr:spPr>
        <a:xfrm>
          <a:off x="5041900" y="1072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16721</xdr:rowOff>
    </xdr:from>
    <xdr:to>
      <xdr:col>6</xdr:col>
      <xdr:colOff>0</xdr:colOff>
      <xdr:row>66</xdr:row>
      <xdr:rowOff>18204</xdr:rowOff>
    </xdr:to>
    <xdr:cxnSp macro="">
      <xdr:nvCxnSpPr>
        <xdr:cNvPr id="135" name="直線コネクタ 134"/>
        <xdr:cNvCxnSpPr/>
      </xdr:nvCxnSpPr>
      <xdr:spPr>
        <a:xfrm>
          <a:off x="3225800" y="11160971"/>
          <a:ext cx="889000" cy="17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77046</xdr:rowOff>
    </xdr:from>
    <xdr:to>
      <xdr:col>6</xdr:col>
      <xdr:colOff>50800</xdr:colOff>
      <xdr:row>65</xdr:row>
      <xdr:rowOff>7196</xdr:rowOff>
    </xdr:to>
    <xdr:sp macro="" textlink="">
      <xdr:nvSpPr>
        <xdr:cNvPr id="136" name="フローチャート : 判断 135"/>
        <xdr:cNvSpPr/>
      </xdr:nvSpPr>
      <xdr:spPr>
        <a:xfrm>
          <a:off x="4064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17373</xdr:rowOff>
    </xdr:from>
    <xdr:ext cx="736600" cy="259045"/>
    <xdr:sp macro="" textlink="">
      <xdr:nvSpPr>
        <xdr:cNvPr id="137" name="テキスト ボックス 136"/>
        <xdr:cNvSpPr txBox="1"/>
      </xdr:nvSpPr>
      <xdr:spPr>
        <a:xfrm>
          <a:off x="3733800" y="1081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16721</xdr:rowOff>
    </xdr:from>
    <xdr:to>
      <xdr:col>4</xdr:col>
      <xdr:colOff>482600</xdr:colOff>
      <xdr:row>65</xdr:row>
      <xdr:rowOff>20744</xdr:rowOff>
    </xdr:to>
    <xdr:cxnSp macro="">
      <xdr:nvCxnSpPr>
        <xdr:cNvPr id="138" name="直線コネクタ 137"/>
        <xdr:cNvCxnSpPr/>
      </xdr:nvCxnSpPr>
      <xdr:spPr>
        <a:xfrm flipV="1">
          <a:off x="2336800" y="1116097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9" name="フローチャート : 判断 138"/>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104369</xdr:rowOff>
    </xdr:from>
    <xdr:ext cx="762000" cy="259045"/>
    <xdr:sp macro="" textlink="">
      <xdr:nvSpPr>
        <xdr:cNvPr id="140" name="テキスト ボックス 139"/>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99695</xdr:rowOff>
    </xdr:from>
    <xdr:to>
      <xdr:col>3</xdr:col>
      <xdr:colOff>279400</xdr:colOff>
      <xdr:row>65</xdr:row>
      <xdr:rowOff>20744</xdr:rowOff>
    </xdr:to>
    <xdr:cxnSp macro="">
      <xdr:nvCxnSpPr>
        <xdr:cNvPr id="141" name="直線コネクタ 140"/>
        <xdr:cNvCxnSpPr/>
      </xdr:nvCxnSpPr>
      <xdr:spPr>
        <a:xfrm>
          <a:off x="1447800" y="11072495"/>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44" name="フローチャート :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84260</xdr:rowOff>
    </xdr:from>
    <xdr:ext cx="762000" cy="259045"/>
    <xdr:sp macro="" textlink="">
      <xdr:nvSpPr>
        <xdr:cNvPr id="145" name="テキスト ボックス 144"/>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69004</xdr:rowOff>
    </xdr:from>
    <xdr:to>
      <xdr:col>7</xdr:col>
      <xdr:colOff>203200</xdr:colOff>
      <xdr:row>64</xdr:row>
      <xdr:rowOff>170604</xdr:rowOff>
    </xdr:to>
    <xdr:sp macro="" textlink="">
      <xdr:nvSpPr>
        <xdr:cNvPr id="151" name="円/楕円 150"/>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41081</xdr:rowOff>
    </xdr:from>
    <xdr:ext cx="762000" cy="259045"/>
    <xdr:sp macro="" textlink="">
      <xdr:nvSpPr>
        <xdr:cNvPr id="152" name="財政構造の弾力性該当値テキスト"/>
        <xdr:cNvSpPr txBox="1"/>
      </xdr:nvSpPr>
      <xdr:spPr>
        <a:xfrm>
          <a:off x="5041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138854</xdr:rowOff>
    </xdr:from>
    <xdr:to>
      <xdr:col>6</xdr:col>
      <xdr:colOff>50800</xdr:colOff>
      <xdr:row>66</xdr:row>
      <xdr:rowOff>69004</xdr:rowOff>
    </xdr:to>
    <xdr:sp macro="" textlink="">
      <xdr:nvSpPr>
        <xdr:cNvPr id="153" name="円/楕円 152"/>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53781</xdr:rowOff>
    </xdr:from>
    <xdr:ext cx="736600" cy="259045"/>
    <xdr:sp macro="" textlink="">
      <xdr:nvSpPr>
        <xdr:cNvPr id="154" name="テキスト ボックス 153"/>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137371</xdr:rowOff>
    </xdr:from>
    <xdr:to>
      <xdr:col>4</xdr:col>
      <xdr:colOff>533400</xdr:colOff>
      <xdr:row>65</xdr:row>
      <xdr:rowOff>67521</xdr:rowOff>
    </xdr:to>
    <xdr:sp macro="" textlink="">
      <xdr:nvSpPr>
        <xdr:cNvPr id="155" name="円/楕円 154"/>
        <xdr:cNvSpPr/>
      </xdr:nvSpPr>
      <xdr:spPr>
        <a:xfrm>
          <a:off x="3175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52298</xdr:rowOff>
    </xdr:from>
    <xdr:ext cx="762000" cy="259045"/>
    <xdr:sp macro="" textlink="">
      <xdr:nvSpPr>
        <xdr:cNvPr id="156" name="テキスト ボックス 155"/>
        <xdr:cNvSpPr txBox="1"/>
      </xdr:nvSpPr>
      <xdr:spPr>
        <a:xfrm>
          <a:off x="2844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141394</xdr:rowOff>
    </xdr:from>
    <xdr:to>
      <xdr:col>3</xdr:col>
      <xdr:colOff>330200</xdr:colOff>
      <xdr:row>65</xdr:row>
      <xdr:rowOff>71544</xdr:rowOff>
    </xdr:to>
    <xdr:sp macro="" textlink="">
      <xdr:nvSpPr>
        <xdr:cNvPr id="157" name="円/楕円 156"/>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56321</xdr:rowOff>
    </xdr:from>
    <xdr:ext cx="762000" cy="259045"/>
    <xdr:sp macro="" textlink="">
      <xdr:nvSpPr>
        <xdr:cNvPr id="158" name="テキスト ボックス 157"/>
        <xdr:cNvSpPr txBox="1"/>
      </xdr:nvSpPr>
      <xdr:spPr>
        <a:xfrm>
          <a:off x="1955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48895</xdr:rowOff>
    </xdr:from>
    <xdr:to>
      <xdr:col>2</xdr:col>
      <xdr:colOff>127000</xdr:colOff>
      <xdr:row>64</xdr:row>
      <xdr:rowOff>150495</xdr:rowOff>
    </xdr:to>
    <xdr:sp macro="" textlink="">
      <xdr:nvSpPr>
        <xdr:cNvPr id="159" name="円/楕円 158"/>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135272</xdr:rowOff>
    </xdr:from>
    <xdr:ext cx="762000" cy="259045"/>
    <xdr:sp macro="" textlink="">
      <xdr:nvSpPr>
        <xdr:cNvPr id="160" name="テキスト ボックス 159"/>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[244,862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人口減少による分母の減少と、事業量増による職員数の増加がここ数年の増額の要因である。今後も事務の効率化等を図ることにより経常的な物件費の抑制に努めていく必要がある。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31882</xdr:rowOff>
    </xdr:from>
    <xdr:to>
      <xdr:col>7</xdr:col>
      <xdr:colOff>152400</xdr:colOff>
      <xdr:row>83</xdr:row>
      <xdr:rowOff>62694</xdr:rowOff>
    </xdr:to>
    <xdr:cxnSp macro="">
      <xdr:nvCxnSpPr>
        <xdr:cNvPr id="194" name="直線コネクタ 193"/>
        <xdr:cNvCxnSpPr/>
      </xdr:nvCxnSpPr>
      <xdr:spPr>
        <a:xfrm>
          <a:off x="4114800" y="14262232"/>
          <a:ext cx="8382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12917</xdr:rowOff>
    </xdr:from>
    <xdr:to>
      <xdr:col>6</xdr:col>
      <xdr:colOff>0</xdr:colOff>
      <xdr:row>83</xdr:row>
      <xdr:rowOff>31882</xdr:rowOff>
    </xdr:to>
    <xdr:cxnSp macro="">
      <xdr:nvCxnSpPr>
        <xdr:cNvPr id="197" name="直線コネクタ 196"/>
        <xdr:cNvCxnSpPr/>
      </xdr:nvCxnSpPr>
      <xdr:spPr>
        <a:xfrm>
          <a:off x="3225800" y="14243267"/>
          <a:ext cx="889000" cy="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198" name="フローチャート : 判断 197"/>
        <xdr:cNvSpPr/>
      </xdr:nvSpPr>
      <xdr:spPr>
        <a:xfrm>
          <a:off x="4064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66881</xdr:rowOff>
    </xdr:from>
    <xdr:ext cx="736600" cy="259045"/>
    <xdr:sp macro="" textlink="">
      <xdr:nvSpPr>
        <xdr:cNvPr id="199" name="テキスト ボックス 198"/>
        <xdr:cNvSpPr txBox="1"/>
      </xdr:nvSpPr>
      <xdr:spPr>
        <a:xfrm>
          <a:off x="3733800" y="1395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160020</xdr:rowOff>
    </xdr:from>
    <xdr:to>
      <xdr:col>4</xdr:col>
      <xdr:colOff>482600</xdr:colOff>
      <xdr:row>83</xdr:row>
      <xdr:rowOff>12917</xdr:rowOff>
    </xdr:to>
    <xdr:cxnSp macro="">
      <xdr:nvCxnSpPr>
        <xdr:cNvPr id="200" name="直線コネクタ 199"/>
        <xdr:cNvCxnSpPr/>
      </xdr:nvCxnSpPr>
      <xdr:spPr>
        <a:xfrm>
          <a:off x="2336800" y="14218920"/>
          <a:ext cx="889000" cy="2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1" name="フローチャート : 判断 200"/>
        <xdr:cNvSpPr/>
      </xdr:nvSpPr>
      <xdr:spPr>
        <a:xfrm>
          <a:off x="3175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33259</xdr:rowOff>
    </xdr:from>
    <xdr:ext cx="762000" cy="259045"/>
    <xdr:sp macro="" textlink="">
      <xdr:nvSpPr>
        <xdr:cNvPr id="202" name="テキスト ボックス 201"/>
        <xdr:cNvSpPr txBox="1"/>
      </xdr:nvSpPr>
      <xdr:spPr>
        <a:xfrm>
          <a:off x="2844800" y="1392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160020</xdr:rowOff>
    </xdr:from>
    <xdr:to>
      <xdr:col>3</xdr:col>
      <xdr:colOff>279400</xdr:colOff>
      <xdr:row>82</xdr:row>
      <xdr:rowOff>161178</xdr:rowOff>
    </xdr:to>
    <xdr:cxnSp macro="">
      <xdr:nvCxnSpPr>
        <xdr:cNvPr id="203" name="直線コネクタ 202"/>
        <xdr:cNvCxnSpPr/>
      </xdr:nvCxnSpPr>
      <xdr:spPr>
        <a:xfrm flipV="1">
          <a:off x="1447800" y="14218920"/>
          <a:ext cx="8890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4" name="フローチャート : 判断 203"/>
        <xdr:cNvSpPr/>
      </xdr:nvSpPr>
      <xdr:spPr>
        <a:xfrm>
          <a:off x="2286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26136</xdr:rowOff>
    </xdr:from>
    <xdr:ext cx="762000" cy="259045"/>
    <xdr:sp macro="" textlink="">
      <xdr:nvSpPr>
        <xdr:cNvPr id="205" name="テキスト ボックス 204"/>
        <xdr:cNvSpPr txBox="1"/>
      </xdr:nvSpPr>
      <xdr:spPr>
        <a:xfrm>
          <a:off x="1955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6" name="フローチャート : 判断 205"/>
        <xdr:cNvSpPr/>
      </xdr:nvSpPr>
      <xdr:spPr>
        <a:xfrm>
          <a:off x="1397000" y="141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25401</xdr:rowOff>
    </xdr:from>
    <xdr:ext cx="762000" cy="259045"/>
    <xdr:sp macro="" textlink="">
      <xdr:nvSpPr>
        <xdr:cNvPr id="207" name="テキスト ボックス 206"/>
        <xdr:cNvSpPr txBox="1"/>
      </xdr:nvSpPr>
      <xdr:spPr>
        <a:xfrm>
          <a:off x="1066800" y="1391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11894</xdr:rowOff>
    </xdr:from>
    <xdr:to>
      <xdr:col>7</xdr:col>
      <xdr:colOff>203200</xdr:colOff>
      <xdr:row>83</xdr:row>
      <xdr:rowOff>113494</xdr:rowOff>
    </xdr:to>
    <xdr:sp macro="" textlink="">
      <xdr:nvSpPr>
        <xdr:cNvPr id="213" name="円/楕円 212"/>
        <xdr:cNvSpPr/>
      </xdr:nvSpPr>
      <xdr:spPr>
        <a:xfrm>
          <a:off x="4902200" y="142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155421</xdr:rowOff>
    </xdr:from>
    <xdr:ext cx="762000" cy="259045"/>
    <xdr:sp macro="" textlink="">
      <xdr:nvSpPr>
        <xdr:cNvPr id="214" name="人件費・物件費等の状況該当値テキスト"/>
        <xdr:cNvSpPr txBox="1"/>
      </xdr:nvSpPr>
      <xdr:spPr>
        <a:xfrm>
          <a:off x="5041900" y="1421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244,862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152532</xdr:rowOff>
    </xdr:from>
    <xdr:to>
      <xdr:col>6</xdr:col>
      <xdr:colOff>50800</xdr:colOff>
      <xdr:row>83</xdr:row>
      <xdr:rowOff>82682</xdr:rowOff>
    </xdr:to>
    <xdr:sp macro="" textlink="">
      <xdr:nvSpPr>
        <xdr:cNvPr id="215" name="円/楕円 214"/>
        <xdr:cNvSpPr/>
      </xdr:nvSpPr>
      <xdr:spPr>
        <a:xfrm>
          <a:off x="4064000" y="1421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67459</xdr:rowOff>
    </xdr:from>
    <xdr:ext cx="736600" cy="259045"/>
    <xdr:sp macro="" textlink="">
      <xdr:nvSpPr>
        <xdr:cNvPr id="216" name="テキスト ボックス 215"/>
        <xdr:cNvSpPr txBox="1"/>
      </xdr:nvSpPr>
      <xdr:spPr>
        <a:xfrm>
          <a:off x="3733800" y="14297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229,539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133567</xdr:rowOff>
    </xdr:from>
    <xdr:to>
      <xdr:col>4</xdr:col>
      <xdr:colOff>533400</xdr:colOff>
      <xdr:row>83</xdr:row>
      <xdr:rowOff>63717</xdr:rowOff>
    </xdr:to>
    <xdr:sp macro="" textlink="">
      <xdr:nvSpPr>
        <xdr:cNvPr id="217" name="円/楕円 216"/>
        <xdr:cNvSpPr/>
      </xdr:nvSpPr>
      <xdr:spPr>
        <a:xfrm>
          <a:off x="3175000" y="141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48494</xdr:rowOff>
    </xdr:from>
    <xdr:ext cx="762000" cy="259045"/>
    <xdr:sp macro="" textlink="">
      <xdr:nvSpPr>
        <xdr:cNvPr id="218" name="テキスト ボックス 217"/>
        <xdr:cNvSpPr txBox="1"/>
      </xdr:nvSpPr>
      <xdr:spPr>
        <a:xfrm>
          <a:off x="2844800" y="1427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220,108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109220</xdr:rowOff>
    </xdr:from>
    <xdr:to>
      <xdr:col>3</xdr:col>
      <xdr:colOff>330200</xdr:colOff>
      <xdr:row>83</xdr:row>
      <xdr:rowOff>39370</xdr:rowOff>
    </xdr:to>
    <xdr:sp macro="" textlink="">
      <xdr:nvSpPr>
        <xdr:cNvPr id="219" name="円/楕円 218"/>
        <xdr:cNvSpPr/>
      </xdr:nvSpPr>
      <xdr:spPr>
        <a:xfrm>
          <a:off x="2286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49547</xdr:rowOff>
    </xdr:from>
    <xdr:ext cx="762000" cy="259045"/>
    <xdr:sp macro="" textlink="">
      <xdr:nvSpPr>
        <xdr:cNvPr id="220" name="テキスト ボックス 219"/>
        <xdr:cNvSpPr txBox="1"/>
      </xdr:nvSpPr>
      <xdr:spPr>
        <a:xfrm>
          <a:off x="1955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208,000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110378</xdr:rowOff>
    </xdr:from>
    <xdr:to>
      <xdr:col>2</xdr:col>
      <xdr:colOff>127000</xdr:colOff>
      <xdr:row>83</xdr:row>
      <xdr:rowOff>40528</xdr:rowOff>
    </xdr:to>
    <xdr:sp macro="" textlink="">
      <xdr:nvSpPr>
        <xdr:cNvPr id="221" name="円/楕円 220"/>
        <xdr:cNvSpPr/>
      </xdr:nvSpPr>
      <xdr:spPr>
        <a:xfrm>
          <a:off x="1397000" y="141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25305</xdr:rowOff>
    </xdr:from>
    <xdr:ext cx="762000" cy="259045"/>
    <xdr:sp macro="" textlink="">
      <xdr:nvSpPr>
        <xdr:cNvPr id="222" name="テキスト ボックス 221"/>
        <xdr:cNvSpPr txBox="1"/>
      </xdr:nvSpPr>
      <xdr:spPr>
        <a:xfrm>
          <a:off x="1066800" y="1425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208,576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2.2</a:t>
          </a:r>
          <a:r>
            <a:rPr kumimoji="1" lang="ja-JP" altLang="en-US" sz="1300">
              <a:latin typeface="ＭＳ Ｐゴシック"/>
            </a:rPr>
            <a:t>ポイント上回っており、高い水準で推移している。その要因としては、平成</a:t>
          </a:r>
          <a:r>
            <a:rPr kumimoji="1" lang="en-US" altLang="ja-JP" sz="1300">
              <a:latin typeface="ＭＳ Ｐゴシック"/>
            </a:rPr>
            <a:t>18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月に給与構造の見直しを実施しているが、平成</a:t>
          </a:r>
          <a:r>
            <a:rPr kumimoji="1" lang="en-US" altLang="ja-JP" sz="1300">
              <a:latin typeface="ＭＳ Ｐゴシック"/>
            </a:rPr>
            <a:t>15</a:t>
          </a:r>
          <a:r>
            <a:rPr kumimoji="1" lang="ja-JP" altLang="en-US" sz="1300">
              <a:latin typeface="ＭＳ Ｐゴシック"/>
            </a:rPr>
            <a:t>年度から平成</a:t>
          </a:r>
          <a:r>
            <a:rPr kumimoji="1" lang="en-US" altLang="ja-JP" sz="1300">
              <a:latin typeface="ＭＳ Ｐゴシック"/>
            </a:rPr>
            <a:t>20</a:t>
          </a:r>
          <a:r>
            <a:rPr kumimoji="1" lang="ja-JP" altLang="en-US" sz="1300">
              <a:latin typeface="ＭＳ Ｐゴシック"/>
            </a:rPr>
            <a:t>年度まで新規職員採用を抑制したことなどから、給料表の</a:t>
          </a:r>
          <a:r>
            <a:rPr kumimoji="1" lang="en-US" altLang="ja-JP" sz="1300">
              <a:latin typeface="ＭＳ Ｐゴシック"/>
            </a:rPr>
            <a:t>4</a:t>
          </a:r>
          <a:r>
            <a:rPr kumimoji="1" lang="ja-JP" altLang="en-US" sz="1300">
              <a:latin typeface="ＭＳ Ｐゴシック"/>
            </a:rPr>
            <a:t>級から</a:t>
          </a:r>
          <a:r>
            <a:rPr kumimoji="1" lang="en-US" altLang="ja-JP" sz="1300">
              <a:latin typeface="ＭＳ Ｐゴシック"/>
            </a:rPr>
            <a:t>6</a:t>
          </a:r>
          <a:r>
            <a:rPr kumimoji="1" lang="ja-JP" altLang="en-US" sz="1300">
              <a:latin typeface="ＭＳ Ｐゴシック"/>
            </a:rPr>
            <a:t>級が過半数以上を占めているためである。</a:t>
          </a:r>
          <a:endParaRPr kumimoji="1" lang="en-US" altLang="ja-JP" sz="1300">
            <a:latin typeface="ＭＳ Ｐゴシック"/>
          </a:endParaRPr>
        </a:p>
        <a:p>
          <a:r>
            <a:rPr kumimoji="1" lang="ja-JP" altLang="en-US" sz="1300">
              <a:latin typeface="ＭＳ Ｐゴシック"/>
            </a:rPr>
            <a:t>　今後も国の制度に準拠し、給与の適正化に努める。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69427</xdr:rowOff>
    </xdr:from>
    <xdr:to>
      <xdr:col>24</xdr:col>
      <xdr:colOff>558800</xdr:colOff>
      <xdr:row>86</xdr:row>
      <xdr:rowOff>109643</xdr:rowOff>
    </xdr:to>
    <xdr:cxnSp macro="">
      <xdr:nvCxnSpPr>
        <xdr:cNvPr id="256" name="直線コネクタ 255"/>
        <xdr:cNvCxnSpPr/>
      </xdr:nvCxnSpPr>
      <xdr:spPr>
        <a:xfrm>
          <a:off x="16179800" y="1481412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69866</xdr:rowOff>
    </xdr:from>
    <xdr:ext cx="762000" cy="259045"/>
    <xdr:sp macro="" textlink="">
      <xdr:nvSpPr>
        <xdr:cNvPr id="257"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69427</xdr:rowOff>
    </xdr:to>
    <xdr:cxnSp macro="">
      <xdr:nvCxnSpPr>
        <xdr:cNvPr id="259" name="直線コネクタ 258"/>
        <xdr:cNvCxnSpPr/>
      </xdr:nvCxnSpPr>
      <xdr:spPr>
        <a:xfrm>
          <a:off x="15290800" y="147578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60" name="フローチャート : 判断 259"/>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61" name="テキスト ボックス 260"/>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13123</xdr:rowOff>
    </xdr:from>
    <xdr:to>
      <xdr:col>22</xdr:col>
      <xdr:colOff>203200</xdr:colOff>
      <xdr:row>90</xdr:row>
      <xdr:rowOff>35137</xdr:rowOff>
    </xdr:to>
    <xdr:cxnSp macro="">
      <xdr:nvCxnSpPr>
        <xdr:cNvPr id="262" name="直線コネクタ 261"/>
        <xdr:cNvCxnSpPr/>
      </xdr:nvCxnSpPr>
      <xdr:spPr>
        <a:xfrm flipV="1">
          <a:off x="14401800" y="14757823"/>
          <a:ext cx="889000" cy="70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3" name="フローチャート : 判断 262"/>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84684</xdr:rowOff>
    </xdr:from>
    <xdr:ext cx="762000" cy="259045"/>
    <xdr:sp macro="" textlink="">
      <xdr:nvSpPr>
        <xdr:cNvPr id="264" name="テキスト ボックス 263"/>
        <xdr:cNvSpPr txBox="1"/>
      </xdr:nvSpPr>
      <xdr:spPr>
        <a:xfrm>
          <a:off x="14909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90</xdr:row>
      <xdr:rowOff>19050</xdr:rowOff>
    </xdr:from>
    <xdr:to>
      <xdr:col>21</xdr:col>
      <xdr:colOff>0</xdr:colOff>
      <xdr:row>90</xdr:row>
      <xdr:rowOff>35137</xdr:rowOff>
    </xdr:to>
    <xdr:cxnSp macro="">
      <xdr:nvCxnSpPr>
        <xdr:cNvPr id="265" name="直線コネクタ 264"/>
        <xdr:cNvCxnSpPr/>
      </xdr:nvCxnSpPr>
      <xdr:spPr>
        <a:xfrm>
          <a:off x="13512800" y="154495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6" name="フローチャート : 判断 265"/>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2134</xdr:rowOff>
    </xdr:from>
    <xdr:ext cx="762000" cy="259045"/>
    <xdr:sp macro="" textlink="">
      <xdr:nvSpPr>
        <xdr:cNvPr id="267" name="テキスト ボックス 266"/>
        <xdr:cNvSpPr txBox="1"/>
      </xdr:nvSpPr>
      <xdr:spPr>
        <a:xfrm>
          <a:off x="14020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8" name="フローチャート : 判断 267"/>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9" name="テキスト ボックス 268"/>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58843</xdr:rowOff>
    </xdr:from>
    <xdr:to>
      <xdr:col>24</xdr:col>
      <xdr:colOff>609600</xdr:colOff>
      <xdr:row>86</xdr:row>
      <xdr:rowOff>160443</xdr:rowOff>
    </xdr:to>
    <xdr:sp macro="" textlink="">
      <xdr:nvSpPr>
        <xdr:cNvPr id="275" name="円/楕円 274"/>
        <xdr:cNvSpPr/>
      </xdr:nvSpPr>
      <xdr:spPr>
        <a:xfrm>
          <a:off x="169672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30920</xdr:rowOff>
    </xdr:from>
    <xdr:ext cx="762000" cy="259045"/>
    <xdr:sp macro="" textlink="">
      <xdr:nvSpPr>
        <xdr:cNvPr id="276" name="給与水準   （国との比較）該当値テキスト"/>
        <xdr:cNvSpPr txBox="1"/>
      </xdr:nvSpPr>
      <xdr:spPr>
        <a:xfrm>
          <a:off x="17106900" y="147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18627</xdr:rowOff>
    </xdr:from>
    <xdr:to>
      <xdr:col>23</xdr:col>
      <xdr:colOff>457200</xdr:colOff>
      <xdr:row>86</xdr:row>
      <xdr:rowOff>120227</xdr:rowOff>
    </xdr:to>
    <xdr:sp macro="" textlink="">
      <xdr:nvSpPr>
        <xdr:cNvPr id="277" name="円/楕円 276"/>
        <xdr:cNvSpPr/>
      </xdr:nvSpPr>
      <xdr:spPr>
        <a:xfrm>
          <a:off x="16129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105004</xdr:rowOff>
    </xdr:from>
    <xdr:ext cx="736600" cy="259045"/>
    <xdr:sp macro="" textlink="">
      <xdr:nvSpPr>
        <xdr:cNvPr id="278" name="テキスト ボックス 277"/>
        <xdr:cNvSpPr txBox="1"/>
      </xdr:nvSpPr>
      <xdr:spPr>
        <a:xfrm>
          <a:off x="15798800" y="1484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133773</xdr:rowOff>
    </xdr:from>
    <xdr:to>
      <xdr:col>22</xdr:col>
      <xdr:colOff>254000</xdr:colOff>
      <xdr:row>86</xdr:row>
      <xdr:rowOff>63923</xdr:rowOff>
    </xdr:to>
    <xdr:sp macro="" textlink="">
      <xdr:nvSpPr>
        <xdr:cNvPr id="279" name="円/楕円 278"/>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48700</xdr:rowOff>
    </xdr:from>
    <xdr:ext cx="762000" cy="259045"/>
    <xdr:sp macro="" textlink="">
      <xdr:nvSpPr>
        <xdr:cNvPr id="280" name="テキスト ボックス 279"/>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155787</xdr:rowOff>
    </xdr:from>
    <xdr:to>
      <xdr:col>21</xdr:col>
      <xdr:colOff>50800</xdr:colOff>
      <xdr:row>90</xdr:row>
      <xdr:rowOff>85937</xdr:rowOff>
    </xdr:to>
    <xdr:sp macro="" textlink="">
      <xdr:nvSpPr>
        <xdr:cNvPr id="281" name="円/楕円 280"/>
        <xdr:cNvSpPr/>
      </xdr:nvSpPr>
      <xdr:spPr>
        <a:xfrm>
          <a:off x="14351000" y="154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70714</xdr:rowOff>
    </xdr:from>
    <xdr:ext cx="762000" cy="259045"/>
    <xdr:sp macro="" textlink="">
      <xdr:nvSpPr>
        <xdr:cNvPr id="282" name="テキスト ボックス 281"/>
        <xdr:cNvSpPr txBox="1"/>
      </xdr:nvSpPr>
      <xdr:spPr>
        <a:xfrm>
          <a:off x="14020800" y="155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83" name="円/楕円 282"/>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84" name="テキスト ボックス 283"/>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定員管理における全職員数は、平成</a:t>
          </a:r>
          <a:r>
            <a:rPr kumimoji="1" lang="en-US" altLang="ja-JP" sz="1300">
              <a:latin typeface="ＭＳ Ｐゴシック"/>
            </a:rPr>
            <a:t>15</a:t>
          </a:r>
          <a:r>
            <a:rPr kumimoji="1" lang="ja-JP" altLang="en-US" sz="1300">
              <a:latin typeface="ＭＳ Ｐゴシック"/>
            </a:rPr>
            <a:t>年の</a:t>
          </a:r>
          <a:r>
            <a:rPr kumimoji="1" lang="en-US" altLang="ja-JP" sz="1300">
              <a:latin typeface="ＭＳ Ｐゴシック"/>
            </a:rPr>
            <a:t>128</a:t>
          </a:r>
          <a:r>
            <a:rPr kumimoji="1" lang="ja-JP" altLang="en-US" sz="1300">
              <a:latin typeface="ＭＳ Ｐゴシック"/>
            </a:rPr>
            <a:t>人をピークに適正な定員管理を考慮し、各所属の業務を見直し組織改編、退職者の不補充などの取り組みにより平成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月には</a:t>
          </a:r>
          <a:r>
            <a:rPr kumimoji="1" lang="en-US" altLang="ja-JP" sz="1300">
              <a:latin typeface="ＭＳ Ｐゴシック"/>
            </a:rPr>
            <a:t>110</a:t>
          </a:r>
          <a:r>
            <a:rPr kumimoji="1" lang="ja-JP" altLang="en-US" sz="1300">
              <a:latin typeface="ＭＳ Ｐゴシック"/>
            </a:rPr>
            <a:t>人に減少しており、事業量の増による新規職員採用は行いつつも適切な定員管理に取り組んでいる。</a:t>
          </a:r>
          <a:endParaRPr kumimoji="1" lang="en-US" altLang="ja-JP" sz="1300">
            <a:latin typeface="ＭＳ Ｐゴシック"/>
          </a:endParaRPr>
        </a:p>
        <a:p>
          <a:r>
            <a:rPr kumimoji="1" lang="ja-JP" altLang="en-US" sz="1300">
              <a:latin typeface="ＭＳ Ｐゴシック"/>
            </a:rPr>
            <a:t>　しかし、類似団体平均との比較で上回っている要因としては、学校等の給食調理業務を直営で行っていることが考えられる。</a:t>
          </a:r>
          <a:endParaRPr kumimoji="1" lang="en-US" altLang="ja-JP" sz="1300">
            <a:latin typeface="ＭＳ Ｐゴシック"/>
          </a:endParaRPr>
        </a:p>
        <a:p>
          <a:r>
            <a:rPr kumimoji="1" lang="ja-JP" altLang="en-US" sz="1300">
              <a:latin typeface="ＭＳ Ｐゴシック"/>
            </a:rPr>
            <a:t>　住民サービスの低下につながらないよう、計画的な職員採用を行いながら、定員管理計画に基づき、今後も適正な定員管理に努める。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140039</xdr:rowOff>
    </xdr:from>
    <xdr:to>
      <xdr:col>24</xdr:col>
      <xdr:colOff>558800</xdr:colOff>
      <xdr:row>63</xdr:row>
      <xdr:rowOff>165777</xdr:rowOff>
    </xdr:to>
    <xdr:cxnSp macro="">
      <xdr:nvCxnSpPr>
        <xdr:cNvPr id="319" name="直線コネクタ 318"/>
        <xdr:cNvCxnSpPr/>
      </xdr:nvCxnSpPr>
      <xdr:spPr>
        <a:xfrm>
          <a:off x="16179800" y="10941389"/>
          <a:ext cx="8382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61782</xdr:rowOff>
    </xdr:from>
    <xdr:ext cx="762000" cy="259045"/>
    <xdr:sp macro="" textlink="">
      <xdr:nvSpPr>
        <xdr:cNvPr id="320" name="定員管理の状況平均値テキスト"/>
        <xdr:cNvSpPr txBox="1"/>
      </xdr:nvSpPr>
      <xdr:spPr>
        <a:xfrm>
          <a:off x="17106900" y="1034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83735</xdr:rowOff>
    </xdr:from>
    <xdr:to>
      <xdr:col>23</xdr:col>
      <xdr:colOff>406400</xdr:colOff>
      <xdr:row>63</xdr:row>
      <xdr:rowOff>140039</xdr:rowOff>
    </xdr:to>
    <xdr:cxnSp macro="">
      <xdr:nvCxnSpPr>
        <xdr:cNvPr id="322" name="直線コネクタ 321"/>
        <xdr:cNvCxnSpPr/>
      </xdr:nvCxnSpPr>
      <xdr:spPr>
        <a:xfrm>
          <a:off x="15290800" y="1088508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3" name="フローチャート : 判断 322"/>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20168</xdr:rowOff>
    </xdr:from>
    <xdr:ext cx="736600" cy="259045"/>
    <xdr:sp macro="" textlink="">
      <xdr:nvSpPr>
        <xdr:cNvPr id="324" name="テキスト ボックス 323"/>
        <xdr:cNvSpPr txBox="1"/>
      </xdr:nvSpPr>
      <xdr:spPr>
        <a:xfrm>
          <a:off x="15798800" y="1030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41106</xdr:rowOff>
    </xdr:from>
    <xdr:to>
      <xdr:col>22</xdr:col>
      <xdr:colOff>203200</xdr:colOff>
      <xdr:row>63</xdr:row>
      <xdr:rowOff>83735</xdr:rowOff>
    </xdr:to>
    <xdr:cxnSp macro="">
      <xdr:nvCxnSpPr>
        <xdr:cNvPr id="325" name="直線コネクタ 324"/>
        <xdr:cNvCxnSpPr/>
      </xdr:nvCxnSpPr>
      <xdr:spPr>
        <a:xfrm>
          <a:off x="14401800" y="10842456"/>
          <a:ext cx="8890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6" name="フローチャート : 判断 325"/>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5690</xdr:rowOff>
    </xdr:from>
    <xdr:ext cx="762000" cy="259045"/>
    <xdr:sp macro="" textlink="">
      <xdr:nvSpPr>
        <xdr:cNvPr id="327" name="テキスト ボックス 326"/>
        <xdr:cNvSpPr txBox="1"/>
      </xdr:nvSpPr>
      <xdr:spPr>
        <a:xfrm>
          <a:off x="14909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8128</xdr:rowOff>
    </xdr:from>
    <xdr:to>
      <xdr:col>21</xdr:col>
      <xdr:colOff>0</xdr:colOff>
      <xdr:row>63</xdr:row>
      <xdr:rowOff>41106</xdr:rowOff>
    </xdr:to>
    <xdr:cxnSp macro="">
      <xdr:nvCxnSpPr>
        <xdr:cNvPr id="328" name="直線コネクタ 327"/>
        <xdr:cNvCxnSpPr/>
      </xdr:nvCxnSpPr>
      <xdr:spPr>
        <a:xfrm>
          <a:off x="13512800" y="10809478"/>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9" name="フローチャート : 判断 328"/>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1668</xdr:rowOff>
    </xdr:from>
    <xdr:ext cx="762000" cy="259045"/>
    <xdr:sp macro="" textlink="">
      <xdr:nvSpPr>
        <xdr:cNvPr id="330" name="テキスト ボックス 329"/>
        <xdr:cNvSpPr txBox="1"/>
      </xdr:nvSpPr>
      <xdr:spPr>
        <a:xfrm>
          <a:off x="14020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1" name="フローチャート : 判断 330"/>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169901</xdr:rowOff>
    </xdr:from>
    <xdr:ext cx="762000" cy="259045"/>
    <xdr:sp macro="" textlink="">
      <xdr:nvSpPr>
        <xdr:cNvPr id="332" name="テキスト ボックス 331"/>
        <xdr:cNvSpPr txBox="1"/>
      </xdr:nvSpPr>
      <xdr:spPr>
        <a:xfrm>
          <a:off x="13131800" y="1028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114977</xdr:rowOff>
    </xdr:from>
    <xdr:to>
      <xdr:col>24</xdr:col>
      <xdr:colOff>609600</xdr:colOff>
      <xdr:row>64</xdr:row>
      <xdr:rowOff>45127</xdr:rowOff>
    </xdr:to>
    <xdr:sp macro="" textlink="">
      <xdr:nvSpPr>
        <xdr:cNvPr id="338" name="円/楕円 337"/>
        <xdr:cNvSpPr/>
      </xdr:nvSpPr>
      <xdr:spPr>
        <a:xfrm>
          <a:off x="16967200" y="109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87054</xdr:rowOff>
    </xdr:from>
    <xdr:ext cx="762000" cy="259045"/>
    <xdr:sp macro="" textlink="">
      <xdr:nvSpPr>
        <xdr:cNvPr id="339" name="定員管理の状況該当値テキスト"/>
        <xdr:cNvSpPr txBox="1"/>
      </xdr:nvSpPr>
      <xdr:spPr>
        <a:xfrm>
          <a:off x="17106900" y="108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17.14</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89239</xdr:rowOff>
    </xdr:from>
    <xdr:to>
      <xdr:col>23</xdr:col>
      <xdr:colOff>457200</xdr:colOff>
      <xdr:row>64</xdr:row>
      <xdr:rowOff>19389</xdr:rowOff>
    </xdr:to>
    <xdr:sp macro="" textlink="">
      <xdr:nvSpPr>
        <xdr:cNvPr id="340" name="円/楕円 339"/>
        <xdr:cNvSpPr/>
      </xdr:nvSpPr>
      <xdr:spPr>
        <a:xfrm>
          <a:off x="16129000" y="108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4166</xdr:rowOff>
    </xdr:from>
    <xdr:ext cx="736600" cy="259045"/>
    <xdr:sp macro="" textlink="">
      <xdr:nvSpPr>
        <xdr:cNvPr id="341" name="テキスト ボックス 340"/>
        <xdr:cNvSpPr txBox="1"/>
      </xdr:nvSpPr>
      <xdr:spPr>
        <a:xfrm>
          <a:off x="15798800" y="1097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16.82</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32935</xdr:rowOff>
    </xdr:from>
    <xdr:to>
      <xdr:col>22</xdr:col>
      <xdr:colOff>254000</xdr:colOff>
      <xdr:row>63</xdr:row>
      <xdr:rowOff>134535</xdr:rowOff>
    </xdr:to>
    <xdr:sp macro="" textlink="">
      <xdr:nvSpPr>
        <xdr:cNvPr id="342" name="円/楕円 341"/>
        <xdr:cNvSpPr/>
      </xdr:nvSpPr>
      <xdr:spPr>
        <a:xfrm>
          <a:off x="15240000" y="108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119312</xdr:rowOff>
    </xdr:from>
    <xdr:ext cx="762000" cy="259045"/>
    <xdr:sp macro="" textlink="">
      <xdr:nvSpPr>
        <xdr:cNvPr id="343" name="テキスト ボックス 342"/>
        <xdr:cNvSpPr txBox="1"/>
      </xdr:nvSpPr>
      <xdr:spPr>
        <a:xfrm>
          <a:off x="14909800" y="1092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161756</xdr:rowOff>
    </xdr:from>
    <xdr:to>
      <xdr:col>21</xdr:col>
      <xdr:colOff>50800</xdr:colOff>
      <xdr:row>63</xdr:row>
      <xdr:rowOff>91906</xdr:rowOff>
    </xdr:to>
    <xdr:sp macro="" textlink="">
      <xdr:nvSpPr>
        <xdr:cNvPr id="344" name="円/楕円 343"/>
        <xdr:cNvSpPr/>
      </xdr:nvSpPr>
      <xdr:spPr>
        <a:xfrm>
          <a:off x="14351000" y="107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76683</xdr:rowOff>
    </xdr:from>
    <xdr:ext cx="762000" cy="259045"/>
    <xdr:sp macro="" textlink="">
      <xdr:nvSpPr>
        <xdr:cNvPr id="345" name="テキスト ボックス 344"/>
        <xdr:cNvSpPr txBox="1"/>
      </xdr:nvSpPr>
      <xdr:spPr>
        <a:xfrm>
          <a:off x="14020800" y="1087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128778</xdr:rowOff>
    </xdr:from>
    <xdr:to>
      <xdr:col>19</xdr:col>
      <xdr:colOff>533400</xdr:colOff>
      <xdr:row>63</xdr:row>
      <xdr:rowOff>58928</xdr:rowOff>
    </xdr:to>
    <xdr:sp macro="" textlink="">
      <xdr:nvSpPr>
        <xdr:cNvPr id="346" name="円/楕円 345"/>
        <xdr:cNvSpPr/>
      </xdr:nvSpPr>
      <xdr:spPr>
        <a:xfrm>
          <a:off x="13462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43705</xdr:rowOff>
    </xdr:from>
    <xdr:ext cx="762000" cy="259045"/>
    <xdr:sp macro="" textlink="">
      <xdr:nvSpPr>
        <xdr:cNvPr id="347" name="テキスト ボックス 346"/>
        <xdr:cNvSpPr txBox="1"/>
      </xdr:nvSpPr>
      <xdr:spPr>
        <a:xfrm>
          <a:off x="13131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交付税措置の少ない地方債の借入や地方債借入総額を抑制し、地方債の任意の繰上償還などを実行してきたが、近年公債費は増加傾向にある。</a:t>
          </a:r>
          <a:endParaRPr kumimoji="1" lang="en-US" altLang="ja-JP" sz="1300">
            <a:latin typeface="ＭＳ Ｐゴシック"/>
          </a:endParaRPr>
        </a:p>
        <a:p>
          <a:r>
            <a:rPr kumimoji="1" lang="ja-JP" altLang="en-US" sz="1300">
              <a:latin typeface="ＭＳ Ｐゴシック"/>
            </a:rPr>
            <a:t>　実質公債費比率が前年度より</a:t>
          </a:r>
          <a:r>
            <a:rPr kumimoji="1" lang="en-US" altLang="ja-JP" sz="1300">
              <a:latin typeface="ＭＳ Ｐゴシック"/>
            </a:rPr>
            <a:t>0.3</a:t>
          </a:r>
          <a:r>
            <a:rPr kumimoji="1" lang="ja-JP" altLang="en-US" sz="1300">
              <a:latin typeface="ＭＳ Ｐゴシック"/>
            </a:rPr>
            <a:t>ポイント減少した要因は、普通交付税の増による標準財政規模の増によるものであり、減少傾向が続いているものの油断できない状況である。</a:t>
          </a:r>
          <a:endParaRPr kumimoji="1" lang="en-US" altLang="ja-JP" sz="1300">
            <a:latin typeface="ＭＳ Ｐゴシック"/>
          </a:endParaRPr>
        </a:p>
        <a:p>
          <a:r>
            <a:rPr kumimoji="1" lang="ja-JP" altLang="en-US" sz="1300">
              <a:latin typeface="ＭＳ Ｐゴシック"/>
            </a:rPr>
            <a:t>　引き続き、緊急性・公共性の観点により事業の選別を徹底し、起債に大きく頼ることのない財政運営に努める。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163322</xdr:rowOff>
    </xdr:from>
    <xdr:to>
      <xdr:col>24</xdr:col>
      <xdr:colOff>558800</xdr:colOff>
      <xdr:row>40</xdr:row>
      <xdr:rowOff>20828</xdr:rowOff>
    </xdr:to>
    <xdr:cxnSp macro="">
      <xdr:nvCxnSpPr>
        <xdr:cNvPr id="379" name="直線コネクタ 378"/>
        <xdr:cNvCxnSpPr/>
      </xdr:nvCxnSpPr>
      <xdr:spPr>
        <a:xfrm flipV="1">
          <a:off x="16179800" y="68498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80"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20828</xdr:rowOff>
    </xdr:from>
    <xdr:to>
      <xdr:col>23</xdr:col>
      <xdr:colOff>406400</xdr:colOff>
      <xdr:row>40</xdr:row>
      <xdr:rowOff>69088</xdr:rowOff>
    </xdr:to>
    <xdr:cxnSp macro="">
      <xdr:nvCxnSpPr>
        <xdr:cNvPr id="382" name="直線コネクタ 381"/>
        <xdr:cNvCxnSpPr/>
      </xdr:nvCxnSpPr>
      <xdr:spPr>
        <a:xfrm flipV="1">
          <a:off x="15290800" y="68788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4" name="テキスト ボックス 383"/>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69088</xdr:rowOff>
    </xdr:from>
    <xdr:to>
      <xdr:col>22</xdr:col>
      <xdr:colOff>203200</xdr:colOff>
      <xdr:row>40</xdr:row>
      <xdr:rowOff>146304</xdr:rowOff>
    </xdr:to>
    <xdr:cxnSp macro="">
      <xdr:nvCxnSpPr>
        <xdr:cNvPr id="385" name="直線コネクタ 384"/>
        <xdr:cNvCxnSpPr/>
      </xdr:nvCxnSpPr>
      <xdr:spPr>
        <a:xfrm flipV="1">
          <a:off x="14401800" y="692708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6" name="フローチャート : 判断 385"/>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387" name="テキスト ボックス 386"/>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146304</xdr:rowOff>
    </xdr:from>
    <xdr:to>
      <xdr:col>21</xdr:col>
      <xdr:colOff>0</xdr:colOff>
      <xdr:row>41</xdr:row>
      <xdr:rowOff>158242</xdr:rowOff>
    </xdr:to>
    <xdr:cxnSp macro="">
      <xdr:nvCxnSpPr>
        <xdr:cNvPr id="388" name="直線コネクタ 387"/>
        <xdr:cNvCxnSpPr/>
      </xdr:nvCxnSpPr>
      <xdr:spPr>
        <a:xfrm flipV="1">
          <a:off x="13512800" y="700430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9" name="フローチャート : 判断 388"/>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390" name="テキスト ボックス 389"/>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1" name="フローチャート : 判断 390"/>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392" name="テキスト ボックス 391"/>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112522</xdr:rowOff>
    </xdr:from>
    <xdr:to>
      <xdr:col>24</xdr:col>
      <xdr:colOff>609600</xdr:colOff>
      <xdr:row>40</xdr:row>
      <xdr:rowOff>42672</xdr:rowOff>
    </xdr:to>
    <xdr:sp macro="" textlink="">
      <xdr:nvSpPr>
        <xdr:cNvPr id="398" name="円/楕円 397"/>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129049</xdr:rowOff>
    </xdr:from>
    <xdr:ext cx="762000" cy="259045"/>
    <xdr:sp macro="" textlink="">
      <xdr:nvSpPr>
        <xdr:cNvPr id="399" name="公債費負担の状況該当値テキスト"/>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141478</xdr:rowOff>
    </xdr:from>
    <xdr:to>
      <xdr:col>23</xdr:col>
      <xdr:colOff>457200</xdr:colOff>
      <xdr:row>40</xdr:row>
      <xdr:rowOff>71628</xdr:rowOff>
    </xdr:to>
    <xdr:sp macro="" textlink="">
      <xdr:nvSpPr>
        <xdr:cNvPr id="400" name="円/楕円 399"/>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81805</xdr:rowOff>
    </xdr:from>
    <xdr:ext cx="736600" cy="259045"/>
    <xdr:sp macro="" textlink="">
      <xdr:nvSpPr>
        <xdr:cNvPr id="401" name="テキスト ボックス 400"/>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18288</xdr:rowOff>
    </xdr:from>
    <xdr:to>
      <xdr:col>22</xdr:col>
      <xdr:colOff>254000</xdr:colOff>
      <xdr:row>40</xdr:row>
      <xdr:rowOff>119888</xdr:rowOff>
    </xdr:to>
    <xdr:sp macro="" textlink="">
      <xdr:nvSpPr>
        <xdr:cNvPr id="402" name="円/楕円 401"/>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130065</xdr:rowOff>
    </xdr:from>
    <xdr:ext cx="762000" cy="259045"/>
    <xdr:sp macro="" textlink="">
      <xdr:nvSpPr>
        <xdr:cNvPr id="403" name="テキスト ボックス 402"/>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95504</xdr:rowOff>
    </xdr:from>
    <xdr:to>
      <xdr:col>21</xdr:col>
      <xdr:colOff>50800</xdr:colOff>
      <xdr:row>41</xdr:row>
      <xdr:rowOff>25654</xdr:rowOff>
    </xdr:to>
    <xdr:sp macro="" textlink="">
      <xdr:nvSpPr>
        <xdr:cNvPr id="404" name="円/楕円 403"/>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35831</xdr:rowOff>
    </xdr:from>
    <xdr:ext cx="762000" cy="259045"/>
    <xdr:sp macro="" textlink="">
      <xdr:nvSpPr>
        <xdr:cNvPr id="405" name="テキスト ボックス 404"/>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406" name="円/楕円 405"/>
        <xdr:cNvSpPr/>
      </xdr:nvSpPr>
      <xdr:spPr>
        <a:xfrm>
          <a:off x="13462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47769</xdr:rowOff>
    </xdr:from>
    <xdr:ext cx="762000" cy="259045"/>
    <xdr:sp macro="" textlink="">
      <xdr:nvSpPr>
        <xdr:cNvPr id="407" name="テキスト ボックス 406"/>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将来負担比率は前年度より</a:t>
          </a:r>
          <a:r>
            <a:rPr kumimoji="1" lang="en-US" altLang="ja-JP" sz="1300">
              <a:latin typeface="ＭＳ Ｐゴシック"/>
            </a:rPr>
            <a:t>0.9</a:t>
          </a:r>
          <a:r>
            <a:rPr kumimoji="1" lang="ja-JP" altLang="en-US" sz="1300">
              <a:latin typeface="ＭＳ Ｐゴシック"/>
            </a:rPr>
            <a:t>ポイント減少したが、その主な要因は施設整備基金、ふるさと応援基金等の充当可能基金残高が増えたことと、公債費算入見込額の増によるものである。</a:t>
          </a:r>
          <a:endParaRPr kumimoji="1" lang="en-US" altLang="ja-JP" sz="1300">
            <a:latin typeface="ＭＳ Ｐゴシック"/>
          </a:endParaRPr>
        </a:p>
        <a:p>
          <a:r>
            <a:rPr kumimoji="1" lang="ja-JP" altLang="en-US" sz="1300">
              <a:latin typeface="ＭＳ Ｐゴシック"/>
            </a:rPr>
            <a:t>　これまで新規発行債の抑制や地方債の任意の繰上償還を継続して実施してきたことで地方債残高は減少していたが、近年大型事業の地方債発行があったことにより増加してきている。</a:t>
          </a:r>
          <a:endParaRPr kumimoji="1" lang="en-US" altLang="ja-JP" sz="1300">
            <a:latin typeface="ＭＳ Ｐゴシック"/>
          </a:endParaRPr>
        </a:p>
        <a:p>
          <a:r>
            <a:rPr kumimoji="1" lang="ja-JP" altLang="en-US" sz="1300">
              <a:latin typeface="ＭＳ Ｐゴシック"/>
            </a:rPr>
            <a:t>　今後はさらに行財政改革に取り組み、地方債残高の抑制などを行い、財政の健全化を図っていく。</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169875</xdr:rowOff>
    </xdr:from>
    <xdr:to>
      <xdr:col>24</xdr:col>
      <xdr:colOff>558800</xdr:colOff>
      <xdr:row>16</xdr:row>
      <xdr:rowOff>7112</xdr:rowOff>
    </xdr:to>
    <xdr:cxnSp macro="">
      <xdr:nvCxnSpPr>
        <xdr:cNvPr id="439" name="直線コネクタ 438"/>
        <xdr:cNvCxnSpPr/>
      </xdr:nvCxnSpPr>
      <xdr:spPr>
        <a:xfrm flipV="1">
          <a:off x="16179800" y="2741625"/>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40"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1" name="フローチャート : 判断 440"/>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53696</xdr:rowOff>
    </xdr:from>
    <xdr:to>
      <xdr:col>23</xdr:col>
      <xdr:colOff>406400</xdr:colOff>
      <xdr:row>16</xdr:row>
      <xdr:rowOff>7112</xdr:rowOff>
    </xdr:to>
    <xdr:cxnSp macro="">
      <xdr:nvCxnSpPr>
        <xdr:cNvPr id="442" name="直線コネクタ 441"/>
        <xdr:cNvCxnSpPr/>
      </xdr:nvCxnSpPr>
      <xdr:spPr>
        <a:xfrm>
          <a:off x="15290800" y="2453996"/>
          <a:ext cx="889000" cy="29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1321</xdr:rowOff>
    </xdr:from>
    <xdr:to>
      <xdr:col>23</xdr:col>
      <xdr:colOff>457200</xdr:colOff>
      <xdr:row>15</xdr:row>
      <xdr:rowOff>102921</xdr:rowOff>
    </xdr:to>
    <xdr:sp macro="" textlink="">
      <xdr:nvSpPr>
        <xdr:cNvPr id="443" name="フローチャート : 判断 442"/>
        <xdr:cNvSpPr/>
      </xdr:nvSpPr>
      <xdr:spPr>
        <a:xfrm>
          <a:off x="16129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113098</xdr:rowOff>
    </xdr:from>
    <xdr:ext cx="736600" cy="259045"/>
    <xdr:sp macro="" textlink="">
      <xdr:nvSpPr>
        <xdr:cNvPr id="444" name="テキスト ボックス 443"/>
        <xdr:cNvSpPr txBox="1"/>
      </xdr:nvSpPr>
      <xdr:spPr>
        <a:xfrm>
          <a:off x="15798800" y="234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26416</xdr:rowOff>
    </xdr:from>
    <xdr:to>
      <xdr:col>22</xdr:col>
      <xdr:colOff>254000</xdr:colOff>
      <xdr:row>15</xdr:row>
      <xdr:rowOff>128016</xdr:rowOff>
    </xdr:to>
    <xdr:sp macro="" textlink="">
      <xdr:nvSpPr>
        <xdr:cNvPr id="445" name="フローチャート : 判断 444"/>
        <xdr:cNvSpPr/>
      </xdr:nvSpPr>
      <xdr:spPr>
        <a:xfrm>
          <a:off x="15240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112793</xdr:rowOff>
    </xdr:from>
    <xdr:ext cx="762000" cy="259045"/>
    <xdr:sp macro="" textlink="">
      <xdr:nvSpPr>
        <xdr:cNvPr id="446" name="テキスト ボックス 445"/>
        <xdr:cNvSpPr txBox="1"/>
      </xdr:nvSpPr>
      <xdr:spPr>
        <a:xfrm>
          <a:off x="14909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102667</xdr:rowOff>
    </xdr:from>
    <xdr:to>
      <xdr:col>21</xdr:col>
      <xdr:colOff>50800</xdr:colOff>
      <xdr:row>16</xdr:row>
      <xdr:rowOff>32817</xdr:rowOff>
    </xdr:to>
    <xdr:sp macro="" textlink="">
      <xdr:nvSpPr>
        <xdr:cNvPr id="447" name="フローチャート : 判断 446"/>
        <xdr:cNvSpPr/>
      </xdr:nvSpPr>
      <xdr:spPr>
        <a:xfrm>
          <a:off x="14351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42994</xdr:rowOff>
    </xdr:from>
    <xdr:ext cx="762000" cy="259045"/>
    <xdr:sp macro="" textlink="">
      <xdr:nvSpPr>
        <xdr:cNvPr id="448" name="テキスト ボックス 447"/>
        <xdr:cNvSpPr txBox="1"/>
      </xdr:nvSpPr>
      <xdr:spPr>
        <a:xfrm>
          <a:off x="14020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29667</xdr:rowOff>
    </xdr:from>
    <xdr:to>
      <xdr:col>19</xdr:col>
      <xdr:colOff>533400</xdr:colOff>
      <xdr:row>16</xdr:row>
      <xdr:rowOff>131267</xdr:rowOff>
    </xdr:to>
    <xdr:sp macro="" textlink="">
      <xdr:nvSpPr>
        <xdr:cNvPr id="449" name="フローチャート : 判断 448"/>
        <xdr:cNvSpPr/>
      </xdr:nvSpPr>
      <xdr:spPr>
        <a:xfrm>
          <a:off x="13462000" y="277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116044</xdr:rowOff>
    </xdr:from>
    <xdr:ext cx="762000" cy="259045"/>
    <xdr:sp macro="" textlink="">
      <xdr:nvSpPr>
        <xdr:cNvPr id="450" name="テキスト ボックス 449"/>
        <xdr:cNvSpPr txBox="1"/>
      </xdr:nvSpPr>
      <xdr:spPr>
        <a:xfrm>
          <a:off x="13131800" y="28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119075</xdr:rowOff>
    </xdr:from>
    <xdr:to>
      <xdr:col>24</xdr:col>
      <xdr:colOff>609600</xdr:colOff>
      <xdr:row>16</xdr:row>
      <xdr:rowOff>49225</xdr:rowOff>
    </xdr:to>
    <xdr:sp macro="" textlink="">
      <xdr:nvSpPr>
        <xdr:cNvPr id="456" name="円/楕円 455"/>
        <xdr:cNvSpPr/>
      </xdr:nvSpPr>
      <xdr:spPr>
        <a:xfrm>
          <a:off x="16967200" y="26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91152</xdr:rowOff>
    </xdr:from>
    <xdr:ext cx="762000" cy="259045"/>
    <xdr:sp macro="" textlink="">
      <xdr:nvSpPr>
        <xdr:cNvPr id="457" name="将来負担の状況該当値テキスト"/>
        <xdr:cNvSpPr txBox="1"/>
      </xdr:nvSpPr>
      <xdr:spPr>
        <a:xfrm>
          <a:off x="17106900" y="26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127762</xdr:rowOff>
    </xdr:from>
    <xdr:to>
      <xdr:col>23</xdr:col>
      <xdr:colOff>457200</xdr:colOff>
      <xdr:row>16</xdr:row>
      <xdr:rowOff>57912</xdr:rowOff>
    </xdr:to>
    <xdr:sp macro="" textlink="">
      <xdr:nvSpPr>
        <xdr:cNvPr id="458" name="円/楕円 457"/>
        <xdr:cNvSpPr/>
      </xdr:nvSpPr>
      <xdr:spPr>
        <a:xfrm>
          <a:off x="16129000" y="269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42689</xdr:rowOff>
    </xdr:from>
    <xdr:ext cx="736600" cy="259045"/>
    <xdr:sp macro="" textlink="">
      <xdr:nvSpPr>
        <xdr:cNvPr id="459" name="テキスト ボックス 458"/>
        <xdr:cNvSpPr txBox="1"/>
      </xdr:nvSpPr>
      <xdr:spPr>
        <a:xfrm>
          <a:off x="15798800" y="2785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2896</xdr:rowOff>
    </xdr:from>
    <xdr:to>
      <xdr:col>22</xdr:col>
      <xdr:colOff>254000</xdr:colOff>
      <xdr:row>14</xdr:row>
      <xdr:rowOff>104496</xdr:rowOff>
    </xdr:to>
    <xdr:sp macro="" textlink="">
      <xdr:nvSpPr>
        <xdr:cNvPr id="460" name="円/楕円 459"/>
        <xdr:cNvSpPr/>
      </xdr:nvSpPr>
      <xdr:spPr>
        <a:xfrm>
          <a:off x="15240000" y="240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114673</xdr:rowOff>
    </xdr:from>
    <xdr:ext cx="762000" cy="259045"/>
    <xdr:sp macro="" textlink="">
      <xdr:nvSpPr>
        <xdr:cNvPr id="461" name="テキスト ボックス 460"/>
        <xdr:cNvSpPr txBox="1"/>
      </xdr:nvSpPr>
      <xdr:spPr>
        <a:xfrm>
          <a:off x="14909800" y="217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165049</xdr:rowOff>
    </xdr:from>
    <xdr:to>
      <xdr:col>19</xdr:col>
      <xdr:colOff>533400</xdr:colOff>
      <xdr:row>15</xdr:row>
      <xdr:rowOff>95199</xdr:rowOff>
    </xdr:to>
    <xdr:sp macro="" textlink="">
      <xdr:nvSpPr>
        <xdr:cNvPr id="462" name="円/楕円 461"/>
        <xdr:cNvSpPr/>
      </xdr:nvSpPr>
      <xdr:spPr>
        <a:xfrm>
          <a:off x="13462000" y="25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105376</xdr:rowOff>
    </xdr:from>
    <xdr:ext cx="762000" cy="259045"/>
    <xdr:sp macro="" textlink="">
      <xdr:nvSpPr>
        <xdr:cNvPr id="463" name="テキスト ボックス 462"/>
        <xdr:cNvSpPr txBox="1"/>
      </xdr:nvSpPr>
      <xdr:spPr>
        <a:xfrm>
          <a:off x="13131800" y="233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高知県越知町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6,011
5,995
111.95
5,023,945
4,819,088
100,224
2,793,946
6,266,166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30.1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人件費の比率が高い要因は、</a:t>
          </a:r>
          <a:r>
            <a:rPr kumimoji="1" lang="ja-JP" altLang="ja-JP" sz="1300" b="0" i="0" baseline="0">
              <a:solidFill>
                <a:schemeClr val="dk1"/>
              </a:solidFill>
              <a:latin typeface="+mn-lt"/>
              <a:ea typeface="+mn-ea"/>
              <a:cs typeface="+mn-cs"/>
            </a:rPr>
            <a:t>学校等の給食調理業務を直営で行っていること</a:t>
          </a:r>
          <a:r>
            <a:rPr kumimoji="1" lang="ja-JP" altLang="en-US" sz="1300" b="0" i="0" baseline="0">
              <a:solidFill>
                <a:schemeClr val="dk1"/>
              </a:solidFill>
              <a:latin typeface="+mn-lt"/>
              <a:ea typeface="+mn-ea"/>
              <a:cs typeface="+mn-cs"/>
            </a:rPr>
            <a:t>、</a:t>
          </a:r>
          <a:r>
            <a:rPr kumimoji="1" lang="ja-JP" altLang="en-US" sz="1300">
              <a:latin typeface="ＭＳ Ｐゴシック"/>
            </a:rPr>
            <a:t>新規採用職員や再任用職員の増、委員報酬の増などによるものである。</a:t>
          </a:r>
          <a:endParaRPr kumimoji="1" lang="en-US" altLang="ja-JP" sz="1300">
            <a:latin typeface="ＭＳ Ｐゴシック"/>
          </a:endParaRPr>
        </a:p>
        <a:p>
          <a:r>
            <a:rPr kumimoji="1" lang="ja-JP" altLang="en-US" sz="1300">
              <a:latin typeface="ＭＳ Ｐゴシック"/>
            </a:rPr>
            <a:t>　今後も適正な定員管理等に努め、人件費について抑制していく必要がある。　</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73660</xdr:rowOff>
    </xdr:from>
    <xdr:to>
      <xdr:col>7</xdr:col>
      <xdr:colOff>15875</xdr:colOff>
      <xdr:row>38</xdr:row>
      <xdr:rowOff>149860</xdr:rowOff>
    </xdr:to>
    <xdr:cxnSp macro="">
      <xdr:nvCxnSpPr>
        <xdr:cNvPr id="66" name="直線コネクタ 65"/>
        <xdr:cNvCxnSpPr/>
      </xdr:nvCxnSpPr>
      <xdr:spPr>
        <a:xfrm flipV="1">
          <a:off x="3987800" y="65887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127000</xdr:rowOff>
    </xdr:from>
    <xdr:to>
      <xdr:col>5</xdr:col>
      <xdr:colOff>549275</xdr:colOff>
      <xdr:row>38</xdr:row>
      <xdr:rowOff>149860</xdr:rowOff>
    </xdr:to>
    <xdr:cxnSp macro="">
      <xdr:nvCxnSpPr>
        <xdr:cNvPr id="69" name="直線コネクタ 68"/>
        <xdr:cNvCxnSpPr/>
      </xdr:nvCxnSpPr>
      <xdr:spPr>
        <a:xfrm>
          <a:off x="3098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88900</xdr:rowOff>
    </xdr:from>
    <xdr:to>
      <xdr:col>4</xdr:col>
      <xdr:colOff>346075</xdr:colOff>
      <xdr:row>38</xdr:row>
      <xdr:rowOff>127000</xdr:rowOff>
    </xdr:to>
    <xdr:cxnSp macro="">
      <xdr:nvCxnSpPr>
        <xdr:cNvPr id="72" name="直線コネクタ 71"/>
        <xdr:cNvCxnSpPr/>
      </xdr:nvCxnSpPr>
      <xdr:spPr>
        <a:xfrm>
          <a:off x="2209800" y="660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168910</xdr:rowOff>
    </xdr:from>
    <xdr:to>
      <xdr:col>3</xdr:col>
      <xdr:colOff>142875</xdr:colOff>
      <xdr:row>38</xdr:row>
      <xdr:rowOff>88900</xdr:rowOff>
    </xdr:to>
    <xdr:cxnSp macro="">
      <xdr:nvCxnSpPr>
        <xdr:cNvPr id="75" name="直線コネクタ 74"/>
        <xdr:cNvCxnSpPr/>
      </xdr:nvCxnSpPr>
      <xdr:spPr>
        <a:xfrm>
          <a:off x="1320800" y="651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22860</xdr:rowOff>
    </xdr:from>
    <xdr:to>
      <xdr:col>7</xdr:col>
      <xdr:colOff>66675</xdr:colOff>
      <xdr:row>38</xdr:row>
      <xdr:rowOff>124460</xdr:rowOff>
    </xdr:to>
    <xdr:sp macro="" textlink="">
      <xdr:nvSpPr>
        <xdr:cNvPr id="85" name="円/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166387</xdr:rowOff>
    </xdr:from>
    <xdr:ext cx="762000" cy="259045"/>
    <xdr:sp macro="" textlink="">
      <xdr:nvSpPr>
        <xdr:cNvPr id="86" name="人件費該当値テキスト"/>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99060</xdr:rowOff>
    </xdr:from>
    <xdr:to>
      <xdr:col>5</xdr:col>
      <xdr:colOff>600075</xdr:colOff>
      <xdr:row>39</xdr:row>
      <xdr:rowOff>29210</xdr:rowOff>
    </xdr:to>
    <xdr:sp macro="" textlink="">
      <xdr:nvSpPr>
        <xdr:cNvPr id="87" name="円/楕円 86"/>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13987</xdr:rowOff>
    </xdr:from>
    <xdr:ext cx="736600" cy="259045"/>
    <xdr:sp macro="" textlink="">
      <xdr:nvSpPr>
        <xdr:cNvPr id="88" name="テキスト ボックス 87"/>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76200</xdr:rowOff>
    </xdr:from>
    <xdr:to>
      <xdr:col>4</xdr:col>
      <xdr:colOff>396875</xdr:colOff>
      <xdr:row>39</xdr:row>
      <xdr:rowOff>6350</xdr:rowOff>
    </xdr:to>
    <xdr:sp macro="" textlink="">
      <xdr:nvSpPr>
        <xdr:cNvPr id="89" name="円/楕円 88"/>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162577</xdr:rowOff>
    </xdr:from>
    <xdr:ext cx="762000" cy="259045"/>
    <xdr:sp macro="" textlink="">
      <xdr:nvSpPr>
        <xdr:cNvPr id="90" name="テキスト ボックス 89"/>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38100</xdr:rowOff>
    </xdr:from>
    <xdr:to>
      <xdr:col>3</xdr:col>
      <xdr:colOff>193675</xdr:colOff>
      <xdr:row>38</xdr:row>
      <xdr:rowOff>139700</xdr:rowOff>
    </xdr:to>
    <xdr:sp macro="" textlink="">
      <xdr:nvSpPr>
        <xdr:cNvPr id="91" name="円/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118110</xdr:rowOff>
    </xdr:from>
    <xdr:to>
      <xdr:col>1</xdr:col>
      <xdr:colOff>676275</xdr:colOff>
      <xdr:row>38</xdr:row>
      <xdr:rowOff>48260</xdr:rowOff>
    </xdr:to>
    <xdr:sp macro="" textlink="">
      <xdr:nvSpPr>
        <xdr:cNvPr id="93" name="円/楕円 92"/>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33037</xdr:rowOff>
    </xdr:from>
    <xdr:ext cx="762000" cy="259045"/>
    <xdr:sp macro="" textlink="">
      <xdr:nvSpPr>
        <xdr:cNvPr id="94" name="テキスト ボックス 93"/>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比率が低くなっており、順位も上位である。その要因としては、一部事務組合で業務を行っていることが考えられるが、越知町行政改革大綱により、経常経費についてはさらなる事務の合理化・効率化を図り、徹底した経費の節減を実施したことも要因と考えられる。</a:t>
          </a:r>
          <a:endParaRPr kumimoji="1" lang="en-US" altLang="ja-JP" sz="1300">
            <a:latin typeface="ＭＳ Ｐゴシック"/>
          </a:endParaRPr>
        </a:p>
        <a:p>
          <a:r>
            <a:rPr kumimoji="1" lang="ja-JP" altLang="en-US" sz="1300">
              <a:latin typeface="ＭＳ Ｐゴシック"/>
            </a:rPr>
            <a:t>　今後も引き続き経常経費の抑制に努める。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69850</xdr:rowOff>
    </xdr:from>
    <xdr:to>
      <xdr:col>24</xdr:col>
      <xdr:colOff>31750</xdr:colOff>
      <xdr:row>15</xdr:row>
      <xdr:rowOff>85090</xdr:rowOff>
    </xdr:to>
    <xdr:cxnSp macro="">
      <xdr:nvCxnSpPr>
        <xdr:cNvPr id="127" name="直線コネクタ 126"/>
        <xdr:cNvCxnSpPr/>
      </xdr:nvCxnSpPr>
      <xdr:spPr>
        <a:xfrm flipV="1">
          <a:off x="15671800" y="2641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25417</xdr:rowOff>
    </xdr:from>
    <xdr:ext cx="762000" cy="259045"/>
    <xdr:sp macro="" textlink="">
      <xdr:nvSpPr>
        <xdr:cNvPr id="128" name="物件費平均値テキスト"/>
        <xdr:cNvSpPr txBox="1"/>
      </xdr:nvSpPr>
      <xdr:spPr>
        <a:xfrm>
          <a:off x="1659890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62230</xdr:rowOff>
    </xdr:from>
    <xdr:to>
      <xdr:col>22</xdr:col>
      <xdr:colOff>565150</xdr:colOff>
      <xdr:row>15</xdr:row>
      <xdr:rowOff>85090</xdr:rowOff>
    </xdr:to>
    <xdr:cxnSp macro="">
      <xdr:nvCxnSpPr>
        <xdr:cNvPr id="130" name="直線コネクタ 129"/>
        <xdr:cNvCxnSpPr/>
      </xdr:nvCxnSpPr>
      <xdr:spPr>
        <a:xfrm>
          <a:off x="14782800" y="263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2" name="テキスト ボックス 131"/>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104140</xdr:rowOff>
    </xdr:from>
    <xdr:to>
      <xdr:col>21</xdr:col>
      <xdr:colOff>361950</xdr:colOff>
      <xdr:row>15</xdr:row>
      <xdr:rowOff>62230</xdr:rowOff>
    </xdr:to>
    <xdr:cxnSp macro="">
      <xdr:nvCxnSpPr>
        <xdr:cNvPr id="133" name="直線コネクタ 132"/>
        <xdr:cNvCxnSpPr/>
      </xdr:nvCxnSpPr>
      <xdr:spPr>
        <a:xfrm>
          <a:off x="13893800" y="25044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5" name="テキスト ボックス 134"/>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104140</xdr:rowOff>
    </xdr:from>
    <xdr:to>
      <xdr:col>20</xdr:col>
      <xdr:colOff>158750</xdr:colOff>
      <xdr:row>14</xdr:row>
      <xdr:rowOff>111760</xdr:rowOff>
    </xdr:to>
    <xdr:cxnSp macro="">
      <xdr:nvCxnSpPr>
        <xdr:cNvPr id="136" name="直線コネクタ 135"/>
        <xdr:cNvCxnSpPr/>
      </xdr:nvCxnSpPr>
      <xdr:spPr>
        <a:xfrm flipV="1">
          <a:off x="13004800" y="250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19050</xdr:rowOff>
    </xdr:from>
    <xdr:to>
      <xdr:col>24</xdr:col>
      <xdr:colOff>82550</xdr:colOff>
      <xdr:row>15</xdr:row>
      <xdr:rowOff>120650</xdr:rowOff>
    </xdr:to>
    <xdr:sp macro="" textlink="">
      <xdr:nvSpPr>
        <xdr:cNvPr id="146" name="円/楕円 145"/>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35577</xdr:rowOff>
    </xdr:from>
    <xdr:ext cx="762000" cy="259045"/>
    <xdr:sp macro="" textlink="">
      <xdr:nvSpPr>
        <xdr:cNvPr id="147"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34290</xdr:rowOff>
    </xdr:from>
    <xdr:to>
      <xdr:col>22</xdr:col>
      <xdr:colOff>615950</xdr:colOff>
      <xdr:row>15</xdr:row>
      <xdr:rowOff>135890</xdr:rowOff>
    </xdr:to>
    <xdr:sp macro="" textlink="">
      <xdr:nvSpPr>
        <xdr:cNvPr id="148" name="円/楕円 147"/>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146067</xdr:rowOff>
    </xdr:from>
    <xdr:ext cx="736600" cy="259045"/>
    <xdr:sp macro="" textlink="">
      <xdr:nvSpPr>
        <xdr:cNvPr id="149" name="テキスト ボックス 148"/>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11430</xdr:rowOff>
    </xdr:from>
    <xdr:to>
      <xdr:col>21</xdr:col>
      <xdr:colOff>412750</xdr:colOff>
      <xdr:row>15</xdr:row>
      <xdr:rowOff>113030</xdr:rowOff>
    </xdr:to>
    <xdr:sp macro="" textlink="">
      <xdr:nvSpPr>
        <xdr:cNvPr id="150" name="円/楕円 149"/>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123207</xdr:rowOff>
    </xdr:from>
    <xdr:ext cx="762000" cy="259045"/>
    <xdr:sp macro="" textlink="">
      <xdr:nvSpPr>
        <xdr:cNvPr id="151" name="テキスト ボックス 150"/>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53340</xdr:rowOff>
    </xdr:from>
    <xdr:to>
      <xdr:col>20</xdr:col>
      <xdr:colOff>209550</xdr:colOff>
      <xdr:row>14</xdr:row>
      <xdr:rowOff>154940</xdr:rowOff>
    </xdr:to>
    <xdr:sp macro="" textlink="">
      <xdr:nvSpPr>
        <xdr:cNvPr id="152" name="円/楕円 151"/>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165117</xdr:rowOff>
    </xdr:from>
    <xdr:ext cx="762000" cy="259045"/>
    <xdr:sp macro="" textlink="">
      <xdr:nvSpPr>
        <xdr:cNvPr id="153" name="テキスト ボックス 152"/>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60960</xdr:rowOff>
    </xdr:from>
    <xdr:to>
      <xdr:col>19</xdr:col>
      <xdr:colOff>6350</xdr:colOff>
      <xdr:row>14</xdr:row>
      <xdr:rowOff>162560</xdr:rowOff>
    </xdr:to>
    <xdr:sp macro="" textlink="">
      <xdr:nvSpPr>
        <xdr:cNvPr id="154" name="円/楕円 153"/>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1287</xdr:rowOff>
    </xdr:from>
    <xdr:ext cx="762000" cy="259045"/>
    <xdr:sp macro="" textlink="">
      <xdr:nvSpPr>
        <xdr:cNvPr id="155" name="テキスト ボックス 154"/>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類似団体平均と比較して大幅に低くなっているが、その主な要因として町立保育園を運営していることが</a:t>
          </a:r>
          <a:r>
            <a:rPr kumimoji="1" lang="ja-JP" altLang="en-US" sz="1300">
              <a:solidFill>
                <a:sysClr val="windowText" lastClr="000000"/>
              </a:solidFill>
              <a:latin typeface="ＭＳ Ｐゴシック"/>
            </a:rPr>
            <a:t>挙げられる</a:t>
          </a:r>
          <a:r>
            <a:rPr kumimoji="1" lang="ja-JP" altLang="en-US" sz="1300">
              <a:latin typeface="ＭＳ Ｐゴシック"/>
            </a:rPr>
            <a:t>。</a:t>
          </a:r>
          <a:endParaRPr kumimoji="1" lang="en-US" altLang="ja-JP" sz="1300">
            <a:latin typeface="ＭＳ Ｐゴシック"/>
          </a:endParaRPr>
        </a:p>
        <a:p>
          <a:r>
            <a:rPr kumimoji="1" lang="ja-JP" altLang="en-US" sz="1300">
              <a:latin typeface="ＭＳ Ｐゴシック"/>
            </a:rPr>
            <a:t>　今後は徐々に上昇傾向にある比率を抑制し、財政を圧迫しないよう努める。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31750</xdr:rowOff>
    </xdr:from>
    <xdr:to>
      <xdr:col>7</xdr:col>
      <xdr:colOff>15875</xdr:colOff>
      <xdr:row>53</xdr:row>
      <xdr:rowOff>50800</xdr:rowOff>
    </xdr:to>
    <xdr:cxnSp macro="">
      <xdr:nvCxnSpPr>
        <xdr:cNvPr id="188" name="直線コネクタ 187"/>
        <xdr:cNvCxnSpPr/>
      </xdr:nvCxnSpPr>
      <xdr:spPr>
        <a:xfrm>
          <a:off x="3987800" y="9118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31750</xdr:rowOff>
    </xdr:from>
    <xdr:to>
      <xdr:col>5</xdr:col>
      <xdr:colOff>549275</xdr:colOff>
      <xdr:row>53</xdr:row>
      <xdr:rowOff>31750</xdr:rowOff>
    </xdr:to>
    <xdr:cxnSp macro="">
      <xdr:nvCxnSpPr>
        <xdr:cNvPr id="191" name="直線コネクタ 190"/>
        <xdr:cNvCxnSpPr/>
      </xdr:nvCxnSpPr>
      <xdr:spPr>
        <a:xfrm>
          <a:off x="3098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2" name="フローチャート : 判断 191"/>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3" name="テキスト ボックス 192"/>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165100</xdr:rowOff>
    </xdr:from>
    <xdr:to>
      <xdr:col>4</xdr:col>
      <xdr:colOff>346075</xdr:colOff>
      <xdr:row>53</xdr:row>
      <xdr:rowOff>31750</xdr:rowOff>
    </xdr:to>
    <xdr:cxnSp macro="">
      <xdr:nvCxnSpPr>
        <xdr:cNvPr id="194" name="直線コネクタ 193"/>
        <xdr:cNvCxnSpPr/>
      </xdr:nvCxnSpPr>
      <xdr:spPr>
        <a:xfrm>
          <a:off x="2209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5" name="フローチャート : 判断 194"/>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196" name="テキスト ボックス 195"/>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165100</xdr:rowOff>
    </xdr:from>
    <xdr:to>
      <xdr:col>3</xdr:col>
      <xdr:colOff>142875</xdr:colOff>
      <xdr:row>53</xdr:row>
      <xdr:rowOff>50800</xdr:rowOff>
    </xdr:to>
    <xdr:cxnSp macro="">
      <xdr:nvCxnSpPr>
        <xdr:cNvPr id="197" name="直線コネクタ 196"/>
        <xdr:cNvCxnSpPr/>
      </xdr:nvCxnSpPr>
      <xdr:spPr>
        <a:xfrm flipV="1">
          <a:off x="1320800" y="9080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8" name="フローチャート : 判断 197"/>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9" name="テキスト ボックス 198"/>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0" name="フローチャート : 判断 199"/>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1" name="テキスト ボックス 200"/>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0</xdr:rowOff>
    </xdr:from>
    <xdr:to>
      <xdr:col>7</xdr:col>
      <xdr:colOff>66675</xdr:colOff>
      <xdr:row>53</xdr:row>
      <xdr:rowOff>101600</xdr:rowOff>
    </xdr:to>
    <xdr:sp macro="" textlink="">
      <xdr:nvSpPr>
        <xdr:cNvPr id="207" name="円/楕円 206"/>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80027</xdr:rowOff>
    </xdr:from>
    <xdr:ext cx="762000" cy="259045"/>
    <xdr:sp macro="" textlink="">
      <xdr:nvSpPr>
        <xdr:cNvPr id="208" name="扶助費該当値テキスト"/>
        <xdr:cNvSpPr txBox="1"/>
      </xdr:nvSpPr>
      <xdr:spPr>
        <a:xfrm>
          <a:off x="4914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152400</xdr:rowOff>
    </xdr:from>
    <xdr:to>
      <xdr:col>5</xdr:col>
      <xdr:colOff>600075</xdr:colOff>
      <xdr:row>53</xdr:row>
      <xdr:rowOff>82550</xdr:rowOff>
    </xdr:to>
    <xdr:sp macro="" textlink="">
      <xdr:nvSpPr>
        <xdr:cNvPr id="209" name="円/楕円 208"/>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92727</xdr:rowOff>
    </xdr:from>
    <xdr:ext cx="736600" cy="259045"/>
    <xdr:sp macro="" textlink="">
      <xdr:nvSpPr>
        <xdr:cNvPr id="210" name="テキスト ボックス 209"/>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152400</xdr:rowOff>
    </xdr:from>
    <xdr:to>
      <xdr:col>4</xdr:col>
      <xdr:colOff>396875</xdr:colOff>
      <xdr:row>53</xdr:row>
      <xdr:rowOff>82550</xdr:rowOff>
    </xdr:to>
    <xdr:sp macro="" textlink="">
      <xdr:nvSpPr>
        <xdr:cNvPr id="211" name="円/楕円 210"/>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92727</xdr:rowOff>
    </xdr:from>
    <xdr:ext cx="762000" cy="259045"/>
    <xdr:sp macro="" textlink="">
      <xdr:nvSpPr>
        <xdr:cNvPr id="212" name="テキスト ボックス 211"/>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114300</xdr:rowOff>
    </xdr:from>
    <xdr:to>
      <xdr:col>3</xdr:col>
      <xdr:colOff>193675</xdr:colOff>
      <xdr:row>53</xdr:row>
      <xdr:rowOff>44450</xdr:rowOff>
    </xdr:to>
    <xdr:sp macro="" textlink="">
      <xdr:nvSpPr>
        <xdr:cNvPr id="213" name="円/楕円 212"/>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54627</xdr:rowOff>
    </xdr:from>
    <xdr:ext cx="762000" cy="259045"/>
    <xdr:sp macro="" textlink="">
      <xdr:nvSpPr>
        <xdr:cNvPr id="214" name="テキスト ボックス 213"/>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0</xdr:rowOff>
    </xdr:from>
    <xdr:to>
      <xdr:col>1</xdr:col>
      <xdr:colOff>676275</xdr:colOff>
      <xdr:row>53</xdr:row>
      <xdr:rowOff>101600</xdr:rowOff>
    </xdr:to>
    <xdr:sp macro="" textlink="">
      <xdr:nvSpPr>
        <xdr:cNvPr id="215" name="円/楕円 214"/>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111777</xdr:rowOff>
    </xdr:from>
    <xdr:ext cx="762000" cy="259045"/>
    <xdr:sp macro="" textlink="">
      <xdr:nvSpPr>
        <xdr:cNvPr id="216" name="テキスト ボックス 215"/>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その他に係る経常収支比率は類似団体平均に近づいている。</a:t>
          </a:r>
          <a:endParaRPr kumimoji="1" lang="en-US" altLang="ja-JP" sz="1300">
            <a:latin typeface="ＭＳ Ｐゴシック"/>
          </a:endParaRPr>
        </a:p>
        <a:p>
          <a:r>
            <a:rPr kumimoji="1" lang="ja-JP" altLang="en-US" sz="1300">
              <a:latin typeface="ＭＳ Ｐゴシック"/>
            </a:rPr>
            <a:t>　近年は増加傾向が続いており、その要因は特別会計への繰出金が増加していることであった。</a:t>
          </a:r>
          <a:endParaRPr kumimoji="1" lang="en-US" altLang="ja-JP" sz="1300">
            <a:latin typeface="ＭＳ Ｐゴシック"/>
          </a:endParaRPr>
        </a:p>
        <a:p>
          <a:r>
            <a:rPr kumimoji="1" lang="ja-JP" altLang="en-US" sz="1300">
              <a:latin typeface="ＭＳ Ｐゴシック"/>
            </a:rPr>
            <a:t>　今後はさらに経費節減に努め、財政運営の健全化を図る。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130810</xdr:rowOff>
    </xdr:from>
    <xdr:to>
      <xdr:col>24</xdr:col>
      <xdr:colOff>31750</xdr:colOff>
      <xdr:row>58</xdr:row>
      <xdr:rowOff>111760</xdr:rowOff>
    </xdr:to>
    <xdr:cxnSp macro="">
      <xdr:nvCxnSpPr>
        <xdr:cNvPr id="249" name="直線コネクタ 248"/>
        <xdr:cNvCxnSpPr/>
      </xdr:nvCxnSpPr>
      <xdr:spPr>
        <a:xfrm flipV="1">
          <a:off x="15671800" y="99034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58420</xdr:rowOff>
    </xdr:from>
    <xdr:to>
      <xdr:col>22</xdr:col>
      <xdr:colOff>565150</xdr:colOff>
      <xdr:row>58</xdr:row>
      <xdr:rowOff>111760</xdr:rowOff>
    </xdr:to>
    <xdr:cxnSp macro="">
      <xdr:nvCxnSpPr>
        <xdr:cNvPr id="252" name="直線コネクタ 251"/>
        <xdr:cNvCxnSpPr/>
      </xdr:nvCxnSpPr>
      <xdr:spPr>
        <a:xfrm>
          <a:off x="14782800" y="10002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43180</xdr:rowOff>
    </xdr:from>
    <xdr:to>
      <xdr:col>21</xdr:col>
      <xdr:colOff>361950</xdr:colOff>
      <xdr:row>58</xdr:row>
      <xdr:rowOff>58420</xdr:rowOff>
    </xdr:to>
    <xdr:cxnSp macro="">
      <xdr:nvCxnSpPr>
        <xdr:cNvPr id="255" name="直線コネクタ 254"/>
        <xdr:cNvCxnSpPr/>
      </xdr:nvCxnSpPr>
      <xdr:spPr>
        <a:xfrm>
          <a:off x="13893800" y="998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6" name="フローチャート : 判断 255"/>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57" name="テキスト ボックス 256"/>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168910</xdr:rowOff>
    </xdr:from>
    <xdr:to>
      <xdr:col>20</xdr:col>
      <xdr:colOff>158750</xdr:colOff>
      <xdr:row>58</xdr:row>
      <xdr:rowOff>43180</xdr:rowOff>
    </xdr:to>
    <xdr:cxnSp macro="">
      <xdr:nvCxnSpPr>
        <xdr:cNvPr id="258" name="直線コネクタ 257"/>
        <xdr:cNvCxnSpPr/>
      </xdr:nvCxnSpPr>
      <xdr:spPr>
        <a:xfrm>
          <a:off x="13004800" y="994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9" name="フローチャート :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60" name="テキスト ボックス 259"/>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61" name="フローチャート : 判断 260"/>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62" name="テキスト ボックス 261"/>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68" name="円/楕円 267"/>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52087</xdr:rowOff>
    </xdr:from>
    <xdr:ext cx="762000" cy="259045"/>
    <xdr:sp macro="" textlink="">
      <xdr:nvSpPr>
        <xdr:cNvPr id="269" name="その他該当値テキスト"/>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60960</xdr:rowOff>
    </xdr:from>
    <xdr:to>
      <xdr:col>22</xdr:col>
      <xdr:colOff>615950</xdr:colOff>
      <xdr:row>58</xdr:row>
      <xdr:rowOff>162560</xdr:rowOff>
    </xdr:to>
    <xdr:sp macro="" textlink="">
      <xdr:nvSpPr>
        <xdr:cNvPr id="270" name="円/楕円 269"/>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147337</xdr:rowOff>
    </xdr:from>
    <xdr:ext cx="736600" cy="259045"/>
    <xdr:sp macro="" textlink="">
      <xdr:nvSpPr>
        <xdr:cNvPr id="271" name="テキスト ボックス 270"/>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7620</xdr:rowOff>
    </xdr:from>
    <xdr:to>
      <xdr:col>21</xdr:col>
      <xdr:colOff>412750</xdr:colOff>
      <xdr:row>58</xdr:row>
      <xdr:rowOff>109220</xdr:rowOff>
    </xdr:to>
    <xdr:sp macro="" textlink="">
      <xdr:nvSpPr>
        <xdr:cNvPr id="272" name="円/楕円 271"/>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93997</xdr:rowOff>
    </xdr:from>
    <xdr:ext cx="762000" cy="259045"/>
    <xdr:sp macro="" textlink="">
      <xdr:nvSpPr>
        <xdr:cNvPr id="273" name="テキスト ボックス 272"/>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163830</xdr:rowOff>
    </xdr:from>
    <xdr:to>
      <xdr:col>20</xdr:col>
      <xdr:colOff>209550</xdr:colOff>
      <xdr:row>58</xdr:row>
      <xdr:rowOff>93980</xdr:rowOff>
    </xdr:to>
    <xdr:sp macro="" textlink="">
      <xdr:nvSpPr>
        <xdr:cNvPr id="274" name="円/楕円 273"/>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78757</xdr:rowOff>
    </xdr:from>
    <xdr:ext cx="762000" cy="259045"/>
    <xdr:sp macro="" textlink="">
      <xdr:nvSpPr>
        <xdr:cNvPr id="275" name="テキスト ボックス 274"/>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118110</xdr:rowOff>
    </xdr:from>
    <xdr:to>
      <xdr:col>19</xdr:col>
      <xdr:colOff>6350</xdr:colOff>
      <xdr:row>58</xdr:row>
      <xdr:rowOff>48260</xdr:rowOff>
    </xdr:to>
    <xdr:sp macro="" textlink="">
      <xdr:nvSpPr>
        <xdr:cNvPr id="276" name="円/楕円 275"/>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33037</xdr:rowOff>
    </xdr:from>
    <xdr:ext cx="762000" cy="259045"/>
    <xdr:sp macro="" textlink="">
      <xdr:nvSpPr>
        <xdr:cNvPr id="277" name="テキスト ボックス 276"/>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今年度は広域事務組合等への負担金の減や、県支出金や繰入金等特定財源の増などにより、昨年度を</a:t>
          </a:r>
          <a:r>
            <a:rPr kumimoji="1" lang="en-US" altLang="ja-JP" sz="1300">
              <a:latin typeface="ＭＳ Ｐゴシック"/>
            </a:rPr>
            <a:t>1.9</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年度以降、大幅な補助金の見直しなどを実行したが、今後も補助金の費用対効果などを検証し、比率の上昇の抑制に努める。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117856</xdr:rowOff>
    </xdr:from>
    <xdr:to>
      <xdr:col>24</xdr:col>
      <xdr:colOff>31750</xdr:colOff>
      <xdr:row>37</xdr:row>
      <xdr:rowOff>33274</xdr:rowOff>
    </xdr:to>
    <xdr:cxnSp macro="">
      <xdr:nvCxnSpPr>
        <xdr:cNvPr id="307" name="直線コネクタ 306"/>
        <xdr:cNvCxnSpPr/>
      </xdr:nvCxnSpPr>
      <xdr:spPr>
        <a:xfrm flipV="1">
          <a:off x="15671800" y="62900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8"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168148</xdr:rowOff>
    </xdr:from>
    <xdr:to>
      <xdr:col>22</xdr:col>
      <xdr:colOff>565150</xdr:colOff>
      <xdr:row>37</xdr:row>
      <xdr:rowOff>33274</xdr:rowOff>
    </xdr:to>
    <xdr:cxnSp macro="">
      <xdr:nvCxnSpPr>
        <xdr:cNvPr id="310" name="直線コネクタ 309"/>
        <xdr:cNvCxnSpPr/>
      </xdr:nvCxnSpPr>
      <xdr:spPr>
        <a:xfrm>
          <a:off x="14782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1" name="フローチャート :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168148</xdr:rowOff>
    </xdr:from>
    <xdr:to>
      <xdr:col>21</xdr:col>
      <xdr:colOff>361950</xdr:colOff>
      <xdr:row>37</xdr:row>
      <xdr:rowOff>42418</xdr:rowOff>
    </xdr:to>
    <xdr:cxnSp macro="">
      <xdr:nvCxnSpPr>
        <xdr:cNvPr id="313" name="直線コネクタ 312"/>
        <xdr:cNvCxnSpPr/>
      </xdr:nvCxnSpPr>
      <xdr:spPr>
        <a:xfrm flipV="1">
          <a:off x="13893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4" name="フローチャート : 判断 313"/>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5" name="テキスト ボックス 314"/>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140716</xdr:rowOff>
    </xdr:from>
    <xdr:to>
      <xdr:col>20</xdr:col>
      <xdr:colOff>158750</xdr:colOff>
      <xdr:row>37</xdr:row>
      <xdr:rowOff>42418</xdr:rowOff>
    </xdr:to>
    <xdr:cxnSp macro="">
      <xdr:nvCxnSpPr>
        <xdr:cNvPr id="316" name="直線コネクタ 315"/>
        <xdr:cNvCxnSpPr/>
      </xdr:nvCxnSpPr>
      <xdr:spPr>
        <a:xfrm>
          <a:off x="13004800" y="63129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7" name="フローチャート : 判断 316"/>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8" name="テキスト ボックス 317"/>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9" name="フローチャート : 判断 318"/>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20" name="テキスト ボックス 319"/>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67056</xdr:rowOff>
    </xdr:from>
    <xdr:to>
      <xdr:col>24</xdr:col>
      <xdr:colOff>82550</xdr:colOff>
      <xdr:row>36</xdr:row>
      <xdr:rowOff>168656</xdr:rowOff>
    </xdr:to>
    <xdr:sp macro="" textlink="">
      <xdr:nvSpPr>
        <xdr:cNvPr id="326" name="円/楕円 325"/>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83583</xdr:rowOff>
    </xdr:from>
    <xdr:ext cx="762000" cy="259045"/>
    <xdr:sp macro="" textlink="">
      <xdr:nvSpPr>
        <xdr:cNvPr id="327"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28" name="円/楕円 327"/>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94251</xdr:rowOff>
    </xdr:from>
    <xdr:ext cx="736600" cy="259045"/>
    <xdr:sp macro="" textlink="">
      <xdr:nvSpPr>
        <xdr:cNvPr id="329" name="テキスト ボックス 328"/>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117348</xdr:rowOff>
    </xdr:from>
    <xdr:to>
      <xdr:col>21</xdr:col>
      <xdr:colOff>412750</xdr:colOff>
      <xdr:row>37</xdr:row>
      <xdr:rowOff>47498</xdr:rowOff>
    </xdr:to>
    <xdr:sp macro="" textlink="">
      <xdr:nvSpPr>
        <xdr:cNvPr id="330" name="円/楕円 329"/>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57675</xdr:rowOff>
    </xdr:from>
    <xdr:ext cx="762000" cy="259045"/>
    <xdr:sp macro="" textlink="">
      <xdr:nvSpPr>
        <xdr:cNvPr id="331" name="テキスト ボックス 330"/>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163068</xdr:rowOff>
    </xdr:from>
    <xdr:to>
      <xdr:col>20</xdr:col>
      <xdr:colOff>209550</xdr:colOff>
      <xdr:row>37</xdr:row>
      <xdr:rowOff>93218</xdr:rowOff>
    </xdr:to>
    <xdr:sp macro="" textlink="">
      <xdr:nvSpPr>
        <xdr:cNvPr id="332" name="円/楕円 331"/>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77995</xdr:rowOff>
    </xdr:from>
    <xdr:ext cx="762000" cy="259045"/>
    <xdr:sp macro="" textlink="">
      <xdr:nvSpPr>
        <xdr:cNvPr id="333" name="テキスト ボックス 332"/>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89916</xdr:rowOff>
    </xdr:from>
    <xdr:to>
      <xdr:col>19</xdr:col>
      <xdr:colOff>6350</xdr:colOff>
      <xdr:row>37</xdr:row>
      <xdr:rowOff>20066</xdr:rowOff>
    </xdr:to>
    <xdr:sp macro="" textlink="">
      <xdr:nvSpPr>
        <xdr:cNvPr id="334" name="円/楕円 333"/>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30243</xdr:rowOff>
    </xdr:from>
    <xdr:ext cx="762000" cy="259045"/>
    <xdr:sp macro="" textlink="">
      <xdr:nvSpPr>
        <xdr:cNvPr id="335" name="テキスト ボックス 334"/>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国の経済対策の施策に呼応する形で公共事業、地方単独事業を積極的に推進し、平成</a:t>
          </a:r>
          <a:r>
            <a:rPr kumimoji="1" lang="en-US" altLang="ja-JP" sz="1300">
              <a:latin typeface="ＭＳ Ｐゴシック"/>
            </a:rPr>
            <a:t>5</a:t>
          </a:r>
          <a:r>
            <a:rPr kumimoji="1" lang="ja-JP" altLang="en-US" sz="1300">
              <a:latin typeface="ＭＳ Ｐゴシック"/>
            </a:rPr>
            <a:t>年度から地域総合整備事業債を中心とした一般単独事業などの地方債を増発した結果、公債費における経常収支比率は類似団体を上回っている。</a:t>
          </a:r>
          <a:endParaRPr kumimoji="1" lang="en-US" altLang="ja-JP" sz="1300">
            <a:latin typeface="ＭＳ Ｐゴシック"/>
          </a:endParaRPr>
        </a:p>
        <a:p>
          <a:r>
            <a:rPr kumimoji="1" lang="ja-JP" altLang="en-US" sz="1300">
              <a:latin typeface="ＭＳ Ｐゴシック"/>
            </a:rPr>
            <a:t>　繰上償還の実行や新規地方債の発行抑制など、継続した取り組みにより類似団体平均の水準となるよう努める。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90424</xdr:rowOff>
    </xdr:from>
    <xdr:to>
      <xdr:col>7</xdr:col>
      <xdr:colOff>15875</xdr:colOff>
      <xdr:row>78</xdr:row>
      <xdr:rowOff>136144</xdr:rowOff>
    </xdr:to>
    <xdr:cxnSp macro="">
      <xdr:nvCxnSpPr>
        <xdr:cNvPr id="365" name="直線コネクタ 364"/>
        <xdr:cNvCxnSpPr/>
      </xdr:nvCxnSpPr>
      <xdr:spPr>
        <a:xfrm flipV="1">
          <a:off x="3987800" y="134635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49292</xdr:rowOff>
    </xdr:from>
    <xdr:ext cx="762000" cy="259045"/>
    <xdr:sp macro="" textlink="">
      <xdr:nvSpPr>
        <xdr:cNvPr id="366"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35561</xdr:rowOff>
    </xdr:from>
    <xdr:to>
      <xdr:col>5</xdr:col>
      <xdr:colOff>549275</xdr:colOff>
      <xdr:row>78</xdr:row>
      <xdr:rowOff>136144</xdr:rowOff>
    </xdr:to>
    <xdr:cxnSp macro="">
      <xdr:nvCxnSpPr>
        <xdr:cNvPr id="368" name="直線コネクタ 367"/>
        <xdr:cNvCxnSpPr/>
      </xdr:nvCxnSpPr>
      <xdr:spPr>
        <a:xfrm>
          <a:off x="3098800" y="134086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69" name="フローチャート : 判断 368"/>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46245</xdr:rowOff>
    </xdr:from>
    <xdr:ext cx="736600" cy="259045"/>
    <xdr:sp macro="" textlink="">
      <xdr:nvSpPr>
        <xdr:cNvPr id="370" name="テキスト ボックス 369"/>
        <xdr:cNvSpPr txBox="1"/>
      </xdr:nvSpPr>
      <xdr:spPr>
        <a:xfrm>
          <a:off x="3606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35561</xdr:rowOff>
    </xdr:from>
    <xdr:to>
      <xdr:col>4</xdr:col>
      <xdr:colOff>346075</xdr:colOff>
      <xdr:row>78</xdr:row>
      <xdr:rowOff>113285</xdr:rowOff>
    </xdr:to>
    <xdr:cxnSp macro="">
      <xdr:nvCxnSpPr>
        <xdr:cNvPr id="371" name="直線コネクタ 370"/>
        <xdr:cNvCxnSpPr/>
      </xdr:nvCxnSpPr>
      <xdr:spPr>
        <a:xfrm flipV="1">
          <a:off x="2209800" y="1340866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2" name="フローチャート : 判断 371"/>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3" name="テキスト ボックス 372"/>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113285</xdr:rowOff>
    </xdr:from>
    <xdr:to>
      <xdr:col>3</xdr:col>
      <xdr:colOff>142875</xdr:colOff>
      <xdr:row>78</xdr:row>
      <xdr:rowOff>145287</xdr:rowOff>
    </xdr:to>
    <xdr:cxnSp macro="">
      <xdr:nvCxnSpPr>
        <xdr:cNvPr id="374" name="直線コネクタ 373"/>
        <xdr:cNvCxnSpPr/>
      </xdr:nvCxnSpPr>
      <xdr:spPr>
        <a:xfrm flipV="1">
          <a:off x="1320800" y="134863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6" name="テキスト ボックス 375"/>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7" name="フローチャート :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110253</xdr:rowOff>
    </xdr:from>
    <xdr:ext cx="762000" cy="259045"/>
    <xdr:sp macro="" textlink="">
      <xdr:nvSpPr>
        <xdr:cNvPr id="378" name="テキスト ボックス 377"/>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39624</xdr:rowOff>
    </xdr:from>
    <xdr:to>
      <xdr:col>7</xdr:col>
      <xdr:colOff>66675</xdr:colOff>
      <xdr:row>78</xdr:row>
      <xdr:rowOff>141224</xdr:rowOff>
    </xdr:to>
    <xdr:sp macro="" textlink="">
      <xdr:nvSpPr>
        <xdr:cNvPr id="384" name="円/楕円 383"/>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11701</xdr:rowOff>
    </xdr:from>
    <xdr:ext cx="762000" cy="259045"/>
    <xdr:sp macro="" textlink="">
      <xdr:nvSpPr>
        <xdr:cNvPr id="385" name="公債費該当値テキスト"/>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85344</xdr:rowOff>
    </xdr:from>
    <xdr:to>
      <xdr:col>5</xdr:col>
      <xdr:colOff>600075</xdr:colOff>
      <xdr:row>79</xdr:row>
      <xdr:rowOff>15494</xdr:rowOff>
    </xdr:to>
    <xdr:sp macro="" textlink="">
      <xdr:nvSpPr>
        <xdr:cNvPr id="386" name="円/楕円 385"/>
        <xdr:cNvSpPr/>
      </xdr:nvSpPr>
      <xdr:spPr>
        <a:xfrm>
          <a:off x="3937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271</xdr:rowOff>
    </xdr:from>
    <xdr:ext cx="736600" cy="259045"/>
    <xdr:sp macro="" textlink="">
      <xdr:nvSpPr>
        <xdr:cNvPr id="387" name="テキスト ボックス 386"/>
        <xdr:cNvSpPr txBox="1"/>
      </xdr:nvSpPr>
      <xdr:spPr>
        <a:xfrm>
          <a:off x="3606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156211</xdr:rowOff>
    </xdr:from>
    <xdr:to>
      <xdr:col>4</xdr:col>
      <xdr:colOff>396875</xdr:colOff>
      <xdr:row>78</xdr:row>
      <xdr:rowOff>86361</xdr:rowOff>
    </xdr:to>
    <xdr:sp macro="" textlink="">
      <xdr:nvSpPr>
        <xdr:cNvPr id="388" name="円/楕円 387"/>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71138</xdr:rowOff>
    </xdr:from>
    <xdr:ext cx="762000" cy="259045"/>
    <xdr:sp macro="" textlink="">
      <xdr:nvSpPr>
        <xdr:cNvPr id="389" name="テキスト ボックス 388"/>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62485</xdr:rowOff>
    </xdr:from>
    <xdr:to>
      <xdr:col>3</xdr:col>
      <xdr:colOff>193675</xdr:colOff>
      <xdr:row>78</xdr:row>
      <xdr:rowOff>164085</xdr:rowOff>
    </xdr:to>
    <xdr:sp macro="" textlink="">
      <xdr:nvSpPr>
        <xdr:cNvPr id="390" name="円/楕円 389"/>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148862</xdr:rowOff>
    </xdr:from>
    <xdr:ext cx="762000" cy="259045"/>
    <xdr:sp macro="" textlink="">
      <xdr:nvSpPr>
        <xdr:cNvPr id="391" name="テキスト ボックス 390"/>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92" name="円/楕円 391"/>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93" name="テキスト ボックス 392"/>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今年度は繰出金の減などにより類似団体平均とほぼ同程度となっている。</a:t>
          </a:r>
          <a:endParaRPr kumimoji="1" lang="en-US" altLang="ja-JP" sz="1300">
            <a:latin typeface="ＭＳ Ｐゴシック"/>
          </a:endParaRPr>
        </a:p>
        <a:p>
          <a:r>
            <a:rPr kumimoji="1" lang="ja-JP" altLang="en-US" sz="1300">
              <a:latin typeface="ＭＳ Ｐゴシック"/>
            </a:rPr>
            <a:t>　今後も、それぞれの項目で記載しているような経費節減に努める。</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44704</xdr:rowOff>
    </xdr:from>
    <xdr:to>
      <xdr:col>24</xdr:col>
      <xdr:colOff>31750</xdr:colOff>
      <xdr:row>79</xdr:row>
      <xdr:rowOff>101854</xdr:rowOff>
    </xdr:to>
    <xdr:cxnSp macro="">
      <xdr:nvCxnSpPr>
        <xdr:cNvPr id="424" name="直線コネクタ 423"/>
        <xdr:cNvCxnSpPr/>
      </xdr:nvCxnSpPr>
      <xdr:spPr>
        <a:xfrm flipV="1">
          <a:off x="15671800" y="1341780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5842</xdr:rowOff>
    </xdr:from>
    <xdr:to>
      <xdr:col>22</xdr:col>
      <xdr:colOff>565150</xdr:colOff>
      <xdr:row>79</xdr:row>
      <xdr:rowOff>101854</xdr:rowOff>
    </xdr:to>
    <xdr:cxnSp macro="">
      <xdr:nvCxnSpPr>
        <xdr:cNvPr id="427" name="直線コネクタ 426"/>
        <xdr:cNvCxnSpPr/>
      </xdr:nvCxnSpPr>
      <xdr:spPr>
        <a:xfrm>
          <a:off x="14782800" y="135503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28" name="フローチャート : 判断 427"/>
        <xdr:cNvSpPr/>
      </xdr:nvSpPr>
      <xdr:spPr>
        <a:xfrm>
          <a:off x="15621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48531</xdr:rowOff>
    </xdr:from>
    <xdr:ext cx="736600" cy="259045"/>
    <xdr:sp macro="" textlink="">
      <xdr:nvSpPr>
        <xdr:cNvPr id="429" name="テキスト ボックス 428"/>
        <xdr:cNvSpPr txBox="1"/>
      </xdr:nvSpPr>
      <xdr:spPr>
        <a:xfrm>
          <a:off x="15290800" y="13250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104139</xdr:rowOff>
    </xdr:from>
    <xdr:to>
      <xdr:col>21</xdr:col>
      <xdr:colOff>361950</xdr:colOff>
      <xdr:row>79</xdr:row>
      <xdr:rowOff>5842</xdr:rowOff>
    </xdr:to>
    <xdr:cxnSp macro="">
      <xdr:nvCxnSpPr>
        <xdr:cNvPr id="430" name="直線コネクタ 429"/>
        <xdr:cNvCxnSpPr/>
      </xdr:nvCxnSpPr>
      <xdr:spPr>
        <a:xfrm>
          <a:off x="13893800" y="13477239"/>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165354</xdr:rowOff>
    </xdr:from>
    <xdr:to>
      <xdr:col>21</xdr:col>
      <xdr:colOff>412750</xdr:colOff>
      <xdr:row>78</xdr:row>
      <xdr:rowOff>95504</xdr:rowOff>
    </xdr:to>
    <xdr:sp macro="" textlink="">
      <xdr:nvSpPr>
        <xdr:cNvPr id="431" name="フローチャート : 判断 430"/>
        <xdr:cNvSpPr/>
      </xdr:nvSpPr>
      <xdr:spPr>
        <a:xfrm>
          <a:off x="14732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105681</xdr:rowOff>
    </xdr:from>
    <xdr:ext cx="762000" cy="259045"/>
    <xdr:sp macro="" textlink="">
      <xdr:nvSpPr>
        <xdr:cNvPr id="432" name="テキスト ボックス 431"/>
        <xdr:cNvSpPr txBox="1"/>
      </xdr:nvSpPr>
      <xdr:spPr>
        <a:xfrm>
          <a:off x="14401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138430</xdr:rowOff>
    </xdr:from>
    <xdr:to>
      <xdr:col>20</xdr:col>
      <xdr:colOff>158750</xdr:colOff>
      <xdr:row>78</xdr:row>
      <xdr:rowOff>104139</xdr:rowOff>
    </xdr:to>
    <xdr:cxnSp macro="">
      <xdr:nvCxnSpPr>
        <xdr:cNvPr id="433" name="直線コネクタ 432"/>
        <xdr:cNvCxnSpPr/>
      </xdr:nvCxnSpPr>
      <xdr:spPr>
        <a:xfrm>
          <a:off x="13004800" y="133400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151637</xdr:rowOff>
    </xdr:from>
    <xdr:to>
      <xdr:col>20</xdr:col>
      <xdr:colOff>209550</xdr:colOff>
      <xdr:row>78</xdr:row>
      <xdr:rowOff>81787</xdr:rowOff>
    </xdr:to>
    <xdr:sp macro="" textlink="">
      <xdr:nvSpPr>
        <xdr:cNvPr id="434" name="フローチャート : 判断 433"/>
        <xdr:cNvSpPr/>
      </xdr:nvSpPr>
      <xdr:spPr>
        <a:xfrm>
          <a:off x="13843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91964</xdr:rowOff>
    </xdr:from>
    <xdr:ext cx="762000" cy="259045"/>
    <xdr:sp macro="" textlink="">
      <xdr:nvSpPr>
        <xdr:cNvPr id="435" name="テキスト ボックス 434"/>
        <xdr:cNvSpPr txBox="1"/>
      </xdr:nvSpPr>
      <xdr:spPr>
        <a:xfrm>
          <a:off x="13512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36" name="フローチャート : 判断 435"/>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11701</xdr:rowOff>
    </xdr:from>
    <xdr:ext cx="762000" cy="259045"/>
    <xdr:sp macro="" textlink="">
      <xdr:nvSpPr>
        <xdr:cNvPr id="437" name="テキスト ボックス 436"/>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165354</xdr:rowOff>
    </xdr:from>
    <xdr:to>
      <xdr:col>24</xdr:col>
      <xdr:colOff>82550</xdr:colOff>
      <xdr:row>78</xdr:row>
      <xdr:rowOff>95504</xdr:rowOff>
    </xdr:to>
    <xdr:sp macro="" textlink="">
      <xdr:nvSpPr>
        <xdr:cNvPr id="443" name="円/楕円 442"/>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137431</xdr:rowOff>
    </xdr:from>
    <xdr:ext cx="762000" cy="259045"/>
    <xdr:sp macro="" textlink="">
      <xdr:nvSpPr>
        <xdr:cNvPr id="444" name="公債費以外該当値テキスト"/>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51054</xdr:rowOff>
    </xdr:from>
    <xdr:to>
      <xdr:col>22</xdr:col>
      <xdr:colOff>615950</xdr:colOff>
      <xdr:row>79</xdr:row>
      <xdr:rowOff>152654</xdr:rowOff>
    </xdr:to>
    <xdr:sp macro="" textlink="">
      <xdr:nvSpPr>
        <xdr:cNvPr id="445" name="円/楕円 444"/>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137431</xdr:rowOff>
    </xdr:from>
    <xdr:ext cx="736600" cy="259045"/>
    <xdr:sp macro="" textlink="">
      <xdr:nvSpPr>
        <xdr:cNvPr id="446" name="テキスト ボックス 445"/>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126492</xdr:rowOff>
    </xdr:from>
    <xdr:to>
      <xdr:col>21</xdr:col>
      <xdr:colOff>412750</xdr:colOff>
      <xdr:row>79</xdr:row>
      <xdr:rowOff>56642</xdr:rowOff>
    </xdr:to>
    <xdr:sp macro="" textlink="">
      <xdr:nvSpPr>
        <xdr:cNvPr id="447" name="円/楕円 446"/>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41419</xdr:rowOff>
    </xdr:from>
    <xdr:ext cx="762000" cy="259045"/>
    <xdr:sp macro="" textlink="">
      <xdr:nvSpPr>
        <xdr:cNvPr id="448" name="テキスト ボックス 447"/>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53339</xdr:rowOff>
    </xdr:from>
    <xdr:to>
      <xdr:col>20</xdr:col>
      <xdr:colOff>209550</xdr:colOff>
      <xdr:row>78</xdr:row>
      <xdr:rowOff>154939</xdr:rowOff>
    </xdr:to>
    <xdr:sp macro="" textlink="">
      <xdr:nvSpPr>
        <xdr:cNvPr id="449" name="円/楕円 448"/>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139716</xdr:rowOff>
    </xdr:from>
    <xdr:ext cx="762000" cy="259045"/>
    <xdr:sp macro="" textlink="">
      <xdr:nvSpPr>
        <xdr:cNvPr id="450" name="テキスト ボックス 449"/>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87630</xdr:rowOff>
    </xdr:from>
    <xdr:to>
      <xdr:col>19</xdr:col>
      <xdr:colOff>6350</xdr:colOff>
      <xdr:row>78</xdr:row>
      <xdr:rowOff>17780</xdr:rowOff>
    </xdr:to>
    <xdr:sp macro="" textlink="">
      <xdr:nvSpPr>
        <xdr:cNvPr id="451" name="円/楕円 450"/>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27957</xdr:rowOff>
    </xdr:from>
    <xdr:ext cx="762000" cy="259045"/>
    <xdr:sp macro="" textlink="">
      <xdr:nvSpPr>
        <xdr:cNvPr id="452" name="テキスト ボックス 451"/>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高知県越知町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44353</xdr:rowOff>
    </xdr:from>
    <xdr:to>
      <xdr:col>4</xdr:col>
      <xdr:colOff>1117600</xdr:colOff>
      <xdr:row>15</xdr:row>
      <xdr:rowOff>75824</xdr:rowOff>
    </xdr:to>
    <xdr:cxnSp macro="">
      <xdr:nvCxnSpPr>
        <xdr:cNvPr id="50" name="直線コネクタ 49"/>
        <xdr:cNvCxnSpPr/>
      </xdr:nvCxnSpPr>
      <xdr:spPr bwMode="auto">
        <a:xfrm flipV="1">
          <a:off x="5003800" y="2663728"/>
          <a:ext cx="647700" cy="31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78368</xdr:rowOff>
    </xdr:from>
    <xdr:ext cx="762000" cy="259045"/>
    <xdr:sp macro="" textlink="">
      <xdr:nvSpPr>
        <xdr:cNvPr id="51" name="人口1人当たり決算額の推移平均値テキスト130"/>
        <xdr:cNvSpPr txBox="1"/>
      </xdr:nvSpPr>
      <xdr:spPr>
        <a:xfrm>
          <a:off x="5740400" y="2869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75824</xdr:rowOff>
    </xdr:from>
    <xdr:to>
      <xdr:col>4</xdr:col>
      <xdr:colOff>469900</xdr:colOff>
      <xdr:row>15</xdr:row>
      <xdr:rowOff>107279</xdr:rowOff>
    </xdr:to>
    <xdr:cxnSp macro="">
      <xdr:nvCxnSpPr>
        <xdr:cNvPr id="53" name="直線コネクタ 52"/>
        <xdr:cNvCxnSpPr/>
      </xdr:nvCxnSpPr>
      <xdr:spPr bwMode="auto">
        <a:xfrm flipV="1">
          <a:off x="4305300" y="2695199"/>
          <a:ext cx="698500" cy="31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159323</xdr:rowOff>
    </xdr:from>
    <xdr:ext cx="736600" cy="259045"/>
    <xdr:sp macro="" textlink="">
      <xdr:nvSpPr>
        <xdr:cNvPr id="55" name="テキスト ボックス 54"/>
        <xdr:cNvSpPr txBox="1"/>
      </xdr:nvSpPr>
      <xdr:spPr>
        <a:xfrm>
          <a:off x="4622800" y="2950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107279</xdr:rowOff>
    </xdr:from>
    <xdr:to>
      <xdr:col>3</xdr:col>
      <xdr:colOff>904875</xdr:colOff>
      <xdr:row>15</xdr:row>
      <xdr:rowOff>132966</xdr:rowOff>
    </xdr:to>
    <xdr:cxnSp macro="">
      <xdr:nvCxnSpPr>
        <xdr:cNvPr id="56" name="直線コネクタ 55"/>
        <xdr:cNvCxnSpPr/>
      </xdr:nvCxnSpPr>
      <xdr:spPr bwMode="auto">
        <a:xfrm flipV="1">
          <a:off x="3606800" y="2726654"/>
          <a:ext cx="698500" cy="25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17721</xdr:rowOff>
    </xdr:from>
    <xdr:ext cx="762000" cy="259045"/>
    <xdr:sp macro="" textlink="">
      <xdr:nvSpPr>
        <xdr:cNvPr id="58" name="テキスト ボックス 57"/>
        <xdr:cNvSpPr txBox="1"/>
      </xdr:nvSpPr>
      <xdr:spPr>
        <a:xfrm>
          <a:off x="3924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132966</xdr:rowOff>
    </xdr:from>
    <xdr:to>
      <xdr:col>3</xdr:col>
      <xdr:colOff>206375</xdr:colOff>
      <xdr:row>15</xdr:row>
      <xdr:rowOff>149540</xdr:rowOff>
    </xdr:to>
    <xdr:cxnSp macro="">
      <xdr:nvCxnSpPr>
        <xdr:cNvPr id="59" name="直線コネクタ 58"/>
        <xdr:cNvCxnSpPr/>
      </xdr:nvCxnSpPr>
      <xdr:spPr bwMode="auto">
        <a:xfrm flipV="1">
          <a:off x="2908300" y="2752341"/>
          <a:ext cx="698500" cy="16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13103</xdr:rowOff>
    </xdr:from>
    <xdr:ext cx="762000" cy="259045"/>
    <xdr:sp macro="" textlink="">
      <xdr:nvSpPr>
        <xdr:cNvPr id="61" name="テキスト ボックス 60"/>
        <xdr:cNvSpPr txBox="1"/>
      </xdr:nvSpPr>
      <xdr:spPr>
        <a:xfrm>
          <a:off x="32258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11305</xdr:rowOff>
    </xdr:from>
    <xdr:ext cx="762000" cy="259045"/>
    <xdr:sp macro="" textlink="">
      <xdr:nvSpPr>
        <xdr:cNvPr id="63" name="テキスト ボックス 62"/>
        <xdr:cNvSpPr txBox="1"/>
      </xdr:nvSpPr>
      <xdr:spPr>
        <a:xfrm>
          <a:off x="2527300" y="297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165003</xdr:rowOff>
    </xdr:from>
    <xdr:to>
      <xdr:col>5</xdr:col>
      <xdr:colOff>34925</xdr:colOff>
      <xdr:row>15</xdr:row>
      <xdr:rowOff>95153</xdr:rowOff>
    </xdr:to>
    <xdr:sp macro="" textlink="">
      <xdr:nvSpPr>
        <xdr:cNvPr id="69" name="円/楕円 68"/>
        <xdr:cNvSpPr/>
      </xdr:nvSpPr>
      <xdr:spPr bwMode="auto">
        <a:xfrm>
          <a:off x="5600700" y="2612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10080</xdr:rowOff>
    </xdr:from>
    <xdr:ext cx="762000" cy="259045"/>
    <xdr:sp macro="" textlink="">
      <xdr:nvSpPr>
        <xdr:cNvPr id="70" name="人口1人当たり決算額の推移該当値テキスト130"/>
        <xdr:cNvSpPr txBox="1"/>
      </xdr:nvSpPr>
      <xdr:spPr>
        <a:xfrm>
          <a:off x="5740400" y="245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167,096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25024</xdr:rowOff>
    </xdr:from>
    <xdr:to>
      <xdr:col>4</xdr:col>
      <xdr:colOff>520700</xdr:colOff>
      <xdr:row>15</xdr:row>
      <xdr:rowOff>126624</xdr:rowOff>
    </xdr:to>
    <xdr:sp macro="" textlink="">
      <xdr:nvSpPr>
        <xdr:cNvPr id="71" name="円/楕円 70"/>
        <xdr:cNvSpPr/>
      </xdr:nvSpPr>
      <xdr:spPr bwMode="auto">
        <a:xfrm>
          <a:off x="4953000" y="2644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136801</xdr:rowOff>
    </xdr:from>
    <xdr:ext cx="736600" cy="259045"/>
    <xdr:sp macro="" textlink="">
      <xdr:nvSpPr>
        <xdr:cNvPr id="72" name="テキスト ボックス 71"/>
        <xdr:cNvSpPr txBox="1"/>
      </xdr:nvSpPr>
      <xdr:spPr>
        <a:xfrm>
          <a:off x="4622800" y="241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162,966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56479</xdr:rowOff>
    </xdr:from>
    <xdr:to>
      <xdr:col>3</xdr:col>
      <xdr:colOff>955675</xdr:colOff>
      <xdr:row>15</xdr:row>
      <xdr:rowOff>158079</xdr:rowOff>
    </xdr:to>
    <xdr:sp macro="" textlink="">
      <xdr:nvSpPr>
        <xdr:cNvPr id="73" name="円/楕円 72"/>
        <xdr:cNvSpPr/>
      </xdr:nvSpPr>
      <xdr:spPr bwMode="auto">
        <a:xfrm>
          <a:off x="4254500" y="2675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168256</xdr:rowOff>
    </xdr:from>
    <xdr:ext cx="762000" cy="259045"/>
    <xdr:sp macro="" textlink="">
      <xdr:nvSpPr>
        <xdr:cNvPr id="74" name="テキスト ボックス 73"/>
        <xdr:cNvSpPr txBox="1"/>
      </xdr:nvSpPr>
      <xdr:spPr>
        <a:xfrm>
          <a:off x="3924300" y="244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158,838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82166</xdr:rowOff>
    </xdr:from>
    <xdr:to>
      <xdr:col>3</xdr:col>
      <xdr:colOff>257175</xdr:colOff>
      <xdr:row>16</xdr:row>
      <xdr:rowOff>12316</xdr:rowOff>
    </xdr:to>
    <xdr:sp macro="" textlink="">
      <xdr:nvSpPr>
        <xdr:cNvPr id="75" name="円/楕円 74"/>
        <xdr:cNvSpPr/>
      </xdr:nvSpPr>
      <xdr:spPr bwMode="auto">
        <a:xfrm>
          <a:off x="3556000" y="2701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22493</xdr:rowOff>
    </xdr:from>
    <xdr:ext cx="762000" cy="259045"/>
    <xdr:sp macro="" textlink="">
      <xdr:nvSpPr>
        <xdr:cNvPr id="76" name="テキスト ボックス 75"/>
        <xdr:cNvSpPr txBox="1"/>
      </xdr:nvSpPr>
      <xdr:spPr>
        <a:xfrm>
          <a:off x="3225800" y="247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155,467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98740</xdr:rowOff>
    </xdr:from>
    <xdr:to>
      <xdr:col>2</xdr:col>
      <xdr:colOff>692150</xdr:colOff>
      <xdr:row>16</xdr:row>
      <xdr:rowOff>28890</xdr:rowOff>
    </xdr:to>
    <xdr:sp macro="" textlink="">
      <xdr:nvSpPr>
        <xdr:cNvPr id="77" name="円/楕円 76"/>
        <xdr:cNvSpPr/>
      </xdr:nvSpPr>
      <xdr:spPr bwMode="auto">
        <a:xfrm>
          <a:off x="2857500" y="271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39067</xdr:rowOff>
    </xdr:from>
    <xdr:ext cx="762000" cy="259045"/>
    <xdr:sp macro="" textlink="">
      <xdr:nvSpPr>
        <xdr:cNvPr id="78" name="テキスト ボックス 77"/>
        <xdr:cNvSpPr txBox="1"/>
      </xdr:nvSpPr>
      <xdr:spPr>
        <a:xfrm>
          <a:off x="2527300" y="248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153,292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23170</xdr:rowOff>
    </xdr:from>
    <xdr:to>
      <xdr:col>4</xdr:col>
      <xdr:colOff>1117600</xdr:colOff>
      <xdr:row>36</xdr:row>
      <xdr:rowOff>38486</xdr:rowOff>
    </xdr:to>
    <xdr:cxnSp macro="">
      <xdr:nvCxnSpPr>
        <xdr:cNvPr id="110" name="直線コネクタ 109"/>
        <xdr:cNvCxnSpPr/>
      </xdr:nvCxnSpPr>
      <xdr:spPr bwMode="auto">
        <a:xfrm>
          <a:off x="5003800" y="6976420"/>
          <a:ext cx="6477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23170</xdr:rowOff>
    </xdr:from>
    <xdr:to>
      <xdr:col>4</xdr:col>
      <xdr:colOff>469900</xdr:colOff>
      <xdr:row>36</xdr:row>
      <xdr:rowOff>47813</xdr:rowOff>
    </xdr:to>
    <xdr:cxnSp macro="">
      <xdr:nvCxnSpPr>
        <xdr:cNvPr id="113" name="直線コネクタ 112"/>
        <xdr:cNvCxnSpPr/>
      </xdr:nvCxnSpPr>
      <xdr:spPr bwMode="auto">
        <a:xfrm flipV="1">
          <a:off x="4305300" y="6976420"/>
          <a:ext cx="698500" cy="24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6482</xdr:rowOff>
    </xdr:from>
    <xdr:to>
      <xdr:col>3</xdr:col>
      <xdr:colOff>904875</xdr:colOff>
      <xdr:row>36</xdr:row>
      <xdr:rowOff>47813</xdr:rowOff>
    </xdr:to>
    <xdr:cxnSp macro="">
      <xdr:nvCxnSpPr>
        <xdr:cNvPr id="116" name="直線コネクタ 115"/>
        <xdr:cNvCxnSpPr/>
      </xdr:nvCxnSpPr>
      <xdr:spPr bwMode="auto">
        <a:xfrm>
          <a:off x="3606800" y="6959732"/>
          <a:ext cx="698500" cy="41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264800</xdr:rowOff>
    </xdr:from>
    <xdr:to>
      <xdr:col>3</xdr:col>
      <xdr:colOff>206375</xdr:colOff>
      <xdr:row>36</xdr:row>
      <xdr:rowOff>6482</xdr:rowOff>
    </xdr:to>
    <xdr:cxnSp macro="">
      <xdr:nvCxnSpPr>
        <xdr:cNvPr id="119" name="直線コネクタ 118"/>
        <xdr:cNvCxnSpPr/>
      </xdr:nvCxnSpPr>
      <xdr:spPr bwMode="auto">
        <a:xfrm>
          <a:off x="2908300" y="6875150"/>
          <a:ext cx="698500" cy="84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330586</xdr:rowOff>
    </xdr:from>
    <xdr:to>
      <xdr:col>5</xdr:col>
      <xdr:colOff>34925</xdr:colOff>
      <xdr:row>36</xdr:row>
      <xdr:rowOff>89286</xdr:rowOff>
    </xdr:to>
    <xdr:sp macro="" textlink="">
      <xdr:nvSpPr>
        <xdr:cNvPr id="129" name="円/楕円 128"/>
        <xdr:cNvSpPr/>
      </xdr:nvSpPr>
      <xdr:spPr bwMode="auto">
        <a:xfrm>
          <a:off x="5600700" y="6940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302663</xdr:rowOff>
    </xdr:from>
    <xdr:ext cx="762000" cy="259045"/>
    <xdr:sp macro="" textlink="">
      <xdr:nvSpPr>
        <xdr:cNvPr id="130" name="人口1人当たり決算額の推移該当値テキスト445"/>
        <xdr:cNvSpPr txBox="1"/>
      </xdr:nvSpPr>
      <xdr:spPr>
        <a:xfrm>
          <a:off x="5740400" y="691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21,372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315270</xdr:rowOff>
    </xdr:from>
    <xdr:to>
      <xdr:col>4</xdr:col>
      <xdr:colOff>520700</xdr:colOff>
      <xdr:row>36</xdr:row>
      <xdr:rowOff>73970</xdr:rowOff>
    </xdr:to>
    <xdr:sp macro="" textlink="">
      <xdr:nvSpPr>
        <xdr:cNvPr id="131" name="円/楕円 130"/>
        <xdr:cNvSpPr/>
      </xdr:nvSpPr>
      <xdr:spPr bwMode="auto">
        <a:xfrm>
          <a:off x="4953000" y="692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58747</xdr:rowOff>
    </xdr:from>
    <xdr:ext cx="736600" cy="259045"/>
    <xdr:sp macro="" textlink="">
      <xdr:nvSpPr>
        <xdr:cNvPr id="132" name="テキスト ボックス 131"/>
        <xdr:cNvSpPr txBox="1"/>
      </xdr:nvSpPr>
      <xdr:spPr>
        <a:xfrm>
          <a:off x="4622800" y="701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22,042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339913</xdr:rowOff>
    </xdr:from>
    <xdr:to>
      <xdr:col>3</xdr:col>
      <xdr:colOff>955675</xdr:colOff>
      <xdr:row>36</xdr:row>
      <xdr:rowOff>98613</xdr:rowOff>
    </xdr:to>
    <xdr:sp macro="" textlink="">
      <xdr:nvSpPr>
        <xdr:cNvPr id="133" name="円/楕円 132"/>
        <xdr:cNvSpPr/>
      </xdr:nvSpPr>
      <xdr:spPr bwMode="auto">
        <a:xfrm>
          <a:off x="4254500" y="6950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83390</xdr:rowOff>
    </xdr:from>
    <xdr:ext cx="762000" cy="259045"/>
    <xdr:sp macro="" textlink="">
      <xdr:nvSpPr>
        <xdr:cNvPr id="134" name="テキスト ボックス 133"/>
        <xdr:cNvSpPr txBox="1"/>
      </xdr:nvSpPr>
      <xdr:spPr>
        <a:xfrm>
          <a:off x="3924300" y="703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20,964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298582</xdr:rowOff>
    </xdr:from>
    <xdr:to>
      <xdr:col>3</xdr:col>
      <xdr:colOff>257175</xdr:colOff>
      <xdr:row>36</xdr:row>
      <xdr:rowOff>57282</xdr:rowOff>
    </xdr:to>
    <xdr:sp macro="" textlink="">
      <xdr:nvSpPr>
        <xdr:cNvPr id="135" name="円/楕円 134"/>
        <xdr:cNvSpPr/>
      </xdr:nvSpPr>
      <xdr:spPr bwMode="auto">
        <a:xfrm>
          <a:off x="3556000" y="690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42059</xdr:rowOff>
    </xdr:from>
    <xdr:ext cx="762000" cy="259045"/>
    <xdr:sp macro="" textlink="">
      <xdr:nvSpPr>
        <xdr:cNvPr id="136" name="テキスト ボックス 135"/>
        <xdr:cNvSpPr txBox="1"/>
      </xdr:nvSpPr>
      <xdr:spPr>
        <a:xfrm>
          <a:off x="3225800" y="69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22,772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214000</xdr:rowOff>
    </xdr:from>
    <xdr:to>
      <xdr:col>2</xdr:col>
      <xdr:colOff>692150</xdr:colOff>
      <xdr:row>35</xdr:row>
      <xdr:rowOff>315600</xdr:rowOff>
    </xdr:to>
    <xdr:sp macro="" textlink="">
      <xdr:nvSpPr>
        <xdr:cNvPr id="137" name="円/楕円 136"/>
        <xdr:cNvSpPr/>
      </xdr:nvSpPr>
      <xdr:spPr bwMode="auto">
        <a:xfrm>
          <a:off x="2857500" y="682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300377</xdr:rowOff>
    </xdr:from>
    <xdr:ext cx="762000" cy="259045"/>
    <xdr:sp macro="" textlink="">
      <xdr:nvSpPr>
        <xdr:cNvPr id="138" name="テキスト ボックス 137"/>
        <xdr:cNvSpPr txBox="1"/>
      </xdr:nvSpPr>
      <xdr:spPr>
        <a:xfrm>
          <a:off x="2527300" y="691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26,472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高知県越知町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6,011
5,995
111.95
5,023,945
4,819,088
100,224
2,793,946
6,266,166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30.1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50927</xdr:rowOff>
    </xdr:from>
    <xdr:to>
      <xdr:col>6</xdr:col>
      <xdr:colOff>511175</xdr:colOff>
      <xdr:row>34</xdr:row>
      <xdr:rowOff>104376</xdr:rowOff>
    </xdr:to>
    <xdr:cxnSp macro="">
      <xdr:nvCxnSpPr>
        <xdr:cNvPr id="63" name="直線コネクタ 62"/>
        <xdr:cNvCxnSpPr/>
      </xdr:nvCxnSpPr>
      <xdr:spPr>
        <a:xfrm flipV="1">
          <a:off x="3797300" y="5880227"/>
          <a:ext cx="838200" cy="5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104376</xdr:rowOff>
    </xdr:from>
    <xdr:to>
      <xdr:col>5</xdr:col>
      <xdr:colOff>358775</xdr:colOff>
      <xdr:row>34</xdr:row>
      <xdr:rowOff>142857</xdr:rowOff>
    </xdr:to>
    <xdr:cxnSp macro="">
      <xdr:nvCxnSpPr>
        <xdr:cNvPr id="66" name="直線コネクタ 65"/>
        <xdr:cNvCxnSpPr/>
      </xdr:nvCxnSpPr>
      <xdr:spPr>
        <a:xfrm flipV="1">
          <a:off x="2908300" y="5933676"/>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108693</xdr:rowOff>
    </xdr:from>
    <xdr:ext cx="599010" cy="259045"/>
    <xdr:sp macro="" textlink="">
      <xdr:nvSpPr>
        <xdr:cNvPr id="68" name="テキスト ボックス 67"/>
        <xdr:cNvSpPr txBox="1"/>
      </xdr:nvSpPr>
      <xdr:spPr>
        <a:xfrm>
          <a:off x="3497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142857</xdr:rowOff>
    </xdr:from>
    <xdr:to>
      <xdr:col>4</xdr:col>
      <xdr:colOff>155575</xdr:colOff>
      <xdr:row>35</xdr:row>
      <xdr:rowOff>23168</xdr:rowOff>
    </xdr:to>
    <xdr:cxnSp macro="">
      <xdr:nvCxnSpPr>
        <xdr:cNvPr id="69" name="直線コネクタ 68"/>
        <xdr:cNvCxnSpPr/>
      </xdr:nvCxnSpPr>
      <xdr:spPr>
        <a:xfrm flipV="1">
          <a:off x="2019300" y="5972157"/>
          <a:ext cx="8890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134165</xdr:rowOff>
    </xdr:from>
    <xdr:ext cx="599010" cy="259045"/>
    <xdr:sp macro="" textlink="">
      <xdr:nvSpPr>
        <xdr:cNvPr id="71" name="テキスト ボックス 70"/>
        <xdr:cNvSpPr txBox="1"/>
      </xdr:nvSpPr>
      <xdr:spPr>
        <a:xfrm>
          <a:off x="2608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23168</xdr:rowOff>
    </xdr:from>
    <xdr:to>
      <xdr:col>2</xdr:col>
      <xdr:colOff>638175</xdr:colOff>
      <xdr:row>35</xdr:row>
      <xdr:rowOff>42741</xdr:rowOff>
    </xdr:to>
    <xdr:cxnSp macro="">
      <xdr:nvCxnSpPr>
        <xdr:cNvPr id="72" name="直線コネクタ 71"/>
        <xdr:cNvCxnSpPr/>
      </xdr:nvCxnSpPr>
      <xdr:spPr>
        <a:xfrm flipV="1">
          <a:off x="1130300" y="6023918"/>
          <a:ext cx="889000" cy="1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128069</xdr:rowOff>
    </xdr:from>
    <xdr:ext cx="599010" cy="259045"/>
    <xdr:sp macro="" textlink="">
      <xdr:nvSpPr>
        <xdr:cNvPr id="74" name="テキスト ボックス 73"/>
        <xdr:cNvSpPr txBox="1"/>
      </xdr:nvSpPr>
      <xdr:spPr>
        <a:xfrm>
          <a:off x="1719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121679</xdr:rowOff>
    </xdr:from>
    <xdr:ext cx="599010" cy="259045"/>
    <xdr:sp macro="" textlink="">
      <xdr:nvSpPr>
        <xdr:cNvPr id="76" name="テキスト ボックス 75"/>
        <xdr:cNvSpPr txBox="1"/>
      </xdr:nvSpPr>
      <xdr:spPr>
        <a:xfrm>
          <a:off x="830794" y="62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127</xdr:rowOff>
    </xdr:from>
    <xdr:to>
      <xdr:col>6</xdr:col>
      <xdr:colOff>561975</xdr:colOff>
      <xdr:row>34</xdr:row>
      <xdr:rowOff>101727</xdr:rowOff>
    </xdr:to>
    <xdr:sp macro="" textlink="">
      <xdr:nvSpPr>
        <xdr:cNvPr id="82" name="円/楕円 81"/>
        <xdr:cNvSpPr/>
      </xdr:nvSpPr>
      <xdr:spPr>
        <a:xfrm>
          <a:off x="4584700" y="58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23004</xdr:rowOff>
    </xdr:from>
    <xdr:ext cx="599010" cy="259045"/>
    <xdr:sp macro="" textlink="">
      <xdr:nvSpPr>
        <xdr:cNvPr id="83" name="人件費該当値テキスト"/>
        <xdr:cNvSpPr txBox="1"/>
      </xdr:nvSpPr>
      <xdr:spPr>
        <a:xfrm>
          <a:off x="4686300" y="568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143,155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53576</xdr:rowOff>
    </xdr:from>
    <xdr:to>
      <xdr:col>5</xdr:col>
      <xdr:colOff>409575</xdr:colOff>
      <xdr:row>34</xdr:row>
      <xdr:rowOff>155176</xdr:rowOff>
    </xdr:to>
    <xdr:sp macro="" textlink="">
      <xdr:nvSpPr>
        <xdr:cNvPr id="84" name="円/楕円 83"/>
        <xdr:cNvSpPr/>
      </xdr:nvSpPr>
      <xdr:spPr>
        <a:xfrm>
          <a:off x="3746500" y="58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253</xdr:rowOff>
    </xdr:from>
    <xdr:ext cx="599010" cy="259045"/>
    <xdr:sp macro="" textlink="">
      <xdr:nvSpPr>
        <xdr:cNvPr id="85" name="テキスト ボックス 84"/>
        <xdr:cNvSpPr txBox="1"/>
      </xdr:nvSpPr>
      <xdr:spPr>
        <a:xfrm>
          <a:off x="3497794" y="565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138,245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92057</xdr:rowOff>
    </xdr:from>
    <xdr:to>
      <xdr:col>4</xdr:col>
      <xdr:colOff>206375</xdr:colOff>
      <xdr:row>35</xdr:row>
      <xdr:rowOff>22207</xdr:rowOff>
    </xdr:to>
    <xdr:sp macro="" textlink="">
      <xdr:nvSpPr>
        <xdr:cNvPr id="86" name="円/楕円 85"/>
        <xdr:cNvSpPr/>
      </xdr:nvSpPr>
      <xdr:spPr>
        <a:xfrm>
          <a:off x="2857500" y="592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38734</xdr:rowOff>
    </xdr:from>
    <xdr:ext cx="599010" cy="259045"/>
    <xdr:sp macro="" textlink="">
      <xdr:nvSpPr>
        <xdr:cNvPr id="87" name="テキスト ボックス 86"/>
        <xdr:cNvSpPr txBox="1"/>
      </xdr:nvSpPr>
      <xdr:spPr>
        <a:xfrm>
          <a:off x="2608794" y="569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134,710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143818</xdr:rowOff>
    </xdr:from>
    <xdr:to>
      <xdr:col>3</xdr:col>
      <xdr:colOff>3175</xdr:colOff>
      <xdr:row>35</xdr:row>
      <xdr:rowOff>73968</xdr:rowOff>
    </xdr:to>
    <xdr:sp macro="" textlink="">
      <xdr:nvSpPr>
        <xdr:cNvPr id="88" name="円/楕円 87"/>
        <xdr:cNvSpPr/>
      </xdr:nvSpPr>
      <xdr:spPr>
        <a:xfrm>
          <a:off x="1968500" y="59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90495</xdr:rowOff>
    </xdr:from>
    <xdr:ext cx="599010" cy="259045"/>
    <xdr:sp macro="" textlink="">
      <xdr:nvSpPr>
        <xdr:cNvPr id="89" name="テキスト ボックス 88"/>
        <xdr:cNvSpPr txBox="1"/>
      </xdr:nvSpPr>
      <xdr:spPr>
        <a:xfrm>
          <a:off x="1719794" y="574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129,955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163391</xdr:rowOff>
    </xdr:from>
    <xdr:to>
      <xdr:col>1</xdr:col>
      <xdr:colOff>485775</xdr:colOff>
      <xdr:row>35</xdr:row>
      <xdr:rowOff>93541</xdr:rowOff>
    </xdr:to>
    <xdr:sp macro="" textlink="">
      <xdr:nvSpPr>
        <xdr:cNvPr id="90" name="円/楕円 89"/>
        <xdr:cNvSpPr/>
      </xdr:nvSpPr>
      <xdr:spPr>
        <a:xfrm>
          <a:off x="1079500" y="59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110068</xdr:rowOff>
    </xdr:from>
    <xdr:ext cx="599010" cy="259045"/>
    <xdr:sp macro="" textlink="">
      <xdr:nvSpPr>
        <xdr:cNvPr id="91" name="テキスト ボックス 90"/>
        <xdr:cNvSpPr txBox="1"/>
      </xdr:nvSpPr>
      <xdr:spPr>
        <a:xfrm>
          <a:off x="830794" y="576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58488</xdr:rowOff>
    </xdr:from>
    <xdr:to>
      <xdr:col>6</xdr:col>
      <xdr:colOff>511175</xdr:colOff>
      <xdr:row>57</xdr:row>
      <xdr:rowOff>96154</xdr:rowOff>
    </xdr:to>
    <xdr:cxnSp macro="">
      <xdr:nvCxnSpPr>
        <xdr:cNvPr id="118" name="直線コネクタ 117"/>
        <xdr:cNvCxnSpPr/>
      </xdr:nvCxnSpPr>
      <xdr:spPr>
        <a:xfrm flipV="1">
          <a:off x="3797300" y="9831138"/>
          <a:ext cx="838200" cy="3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96154</xdr:rowOff>
    </xdr:from>
    <xdr:to>
      <xdr:col>5</xdr:col>
      <xdr:colOff>358775</xdr:colOff>
      <xdr:row>57</xdr:row>
      <xdr:rowOff>108620</xdr:rowOff>
    </xdr:to>
    <xdr:cxnSp macro="">
      <xdr:nvCxnSpPr>
        <xdr:cNvPr id="121" name="直線コネクタ 120"/>
        <xdr:cNvCxnSpPr/>
      </xdr:nvCxnSpPr>
      <xdr:spPr>
        <a:xfrm flipV="1">
          <a:off x="2908300" y="9868804"/>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14580</xdr:rowOff>
    </xdr:from>
    <xdr:to>
      <xdr:col>5</xdr:col>
      <xdr:colOff>409575</xdr:colOff>
      <xdr:row>57</xdr:row>
      <xdr:rowOff>116180</xdr:rowOff>
    </xdr:to>
    <xdr:sp macro="" textlink="">
      <xdr:nvSpPr>
        <xdr:cNvPr id="122" name="フローチャート : 判断 121"/>
        <xdr:cNvSpPr/>
      </xdr:nvSpPr>
      <xdr:spPr>
        <a:xfrm>
          <a:off x="3746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132707</xdr:rowOff>
    </xdr:from>
    <xdr:ext cx="599010" cy="259045"/>
    <xdr:sp macro="" textlink="">
      <xdr:nvSpPr>
        <xdr:cNvPr id="123" name="テキスト ボックス 122"/>
        <xdr:cNvSpPr txBox="1"/>
      </xdr:nvSpPr>
      <xdr:spPr>
        <a:xfrm>
          <a:off x="3497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108620</xdr:rowOff>
    </xdr:from>
    <xdr:to>
      <xdr:col>4</xdr:col>
      <xdr:colOff>155575</xdr:colOff>
      <xdr:row>57</xdr:row>
      <xdr:rowOff>126807</xdr:rowOff>
    </xdr:to>
    <xdr:cxnSp macro="">
      <xdr:nvCxnSpPr>
        <xdr:cNvPr id="124" name="直線コネクタ 123"/>
        <xdr:cNvCxnSpPr/>
      </xdr:nvCxnSpPr>
      <xdr:spPr>
        <a:xfrm flipV="1">
          <a:off x="2019300" y="9881270"/>
          <a:ext cx="889000" cy="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44209</xdr:rowOff>
    </xdr:from>
    <xdr:to>
      <xdr:col>4</xdr:col>
      <xdr:colOff>206375</xdr:colOff>
      <xdr:row>57</xdr:row>
      <xdr:rowOff>145809</xdr:rowOff>
    </xdr:to>
    <xdr:sp macro="" textlink="">
      <xdr:nvSpPr>
        <xdr:cNvPr id="125" name="フローチャート : 判断 124"/>
        <xdr:cNvSpPr/>
      </xdr:nvSpPr>
      <xdr:spPr>
        <a:xfrm>
          <a:off x="2857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162336</xdr:rowOff>
    </xdr:from>
    <xdr:ext cx="534377" cy="259045"/>
    <xdr:sp macro="" textlink="">
      <xdr:nvSpPr>
        <xdr:cNvPr id="126" name="テキスト ボックス 125"/>
        <xdr:cNvSpPr txBox="1"/>
      </xdr:nvSpPr>
      <xdr:spPr>
        <a:xfrm>
          <a:off x="2641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122431</xdr:rowOff>
    </xdr:from>
    <xdr:to>
      <xdr:col>2</xdr:col>
      <xdr:colOff>638175</xdr:colOff>
      <xdr:row>57</xdr:row>
      <xdr:rowOff>126807</xdr:rowOff>
    </xdr:to>
    <xdr:cxnSp macro="">
      <xdr:nvCxnSpPr>
        <xdr:cNvPr id="127" name="直線コネクタ 126"/>
        <xdr:cNvCxnSpPr/>
      </xdr:nvCxnSpPr>
      <xdr:spPr>
        <a:xfrm>
          <a:off x="1130300" y="9895081"/>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26250</xdr:rowOff>
    </xdr:from>
    <xdr:to>
      <xdr:col>3</xdr:col>
      <xdr:colOff>3175</xdr:colOff>
      <xdr:row>57</xdr:row>
      <xdr:rowOff>127850</xdr:rowOff>
    </xdr:to>
    <xdr:sp macro="" textlink="">
      <xdr:nvSpPr>
        <xdr:cNvPr id="128" name="フローチャート : 判断 127"/>
        <xdr:cNvSpPr/>
      </xdr:nvSpPr>
      <xdr:spPr>
        <a:xfrm>
          <a:off x="1968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144377</xdr:rowOff>
    </xdr:from>
    <xdr:ext cx="599010" cy="259045"/>
    <xdr:sp macro="" textlink="">
      <xdr:nvSpPr>
        <xdr:cNvPr id="129" name="テキスト ボックス 128"/>
        <xdr:cNvSpPr txBox="1"/>
      </xdr:nvSpPr>
      <xdr:spPr>
        <a:xfrm>
          <a:off x="1719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56615</xdr:rowOff>
    </xdr:from>
    <xdr:to>
      <xdr:col>1</xdr:col>
      <xdr:colOff>485775</xdr:colOff>
      <xdr:row>57</xdr:row>
      <xdr:rowOff>158215</xdr:rowOff>
    </xdr:to>
    <xdr:sp macro="" textlink="">
      <xdr:nvSpPr>
        <xdr:cNvPr id="130" name="フローチャート : 判断 129"/>
        <xdr:cNvSpPr/>
      </xdr:nvSpPr>
      <xdr:spPr>
        <a:xfrm>
          <a:off x="1079500" y="98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3292</xdr:rowOff>
    </xdr:from>
    <xdr:ext cx="534377" cy="259045"/>
    <xdr:sp macro="" textlink="">
      <xdr:nvSpPr>
        <xdr:cNvPr id="131" name="テキスト ボックス 130"/>
        <xdr:cNvSpPr txBox="1"/>
      </xdr:nvSpPr>
      <xdr:spPr>
        <a:xfrm>
          <a:off x="863111" y="96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7688</xdr:rowOff>
    </xdr:from>
    <xdr:to>
      <xdr:col>6</xdr:col>
      <xdr:colOff>561975</xdr:colOff>
      <xdr:row>57</xdr:row>
      <xdr:rowOff>109288</xdr:rowOff>
    </xdr:to>
    <xdr:sp macro="" textlink="">
      <xdr:nvSpPr>
        <xdr:cNvPr id="137" name="円/楕円 136"/>
        <xdr:cNvSpPr/>
      </xdr:nvSpPr>
      <xdr:spPr>
        <a:xfrm>
          <a:off x="4584700" y="978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157565</xdr:rowOff>
    </xdr:from>
    <xdr:ext cx="599010" cy="259045"/>
    <xdr:sp macro="" textlink="">
      <xdr:nvSpPr>
        <xdr:cNvPr id="138" name="物件費該当値テキスト"/>
        <xdr:cNvSpPr txBox="1"/>
      </xdr:nvSpPr>
      <xdr:spPr>
        <a:xfrm>
          <a:off x="4686300" y="975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110,526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45354</xdr:rowOff>
    </xdr:from>
    <xdr:to>
      <xdr:col>5</xdr:col>
      <xdr:colOff>409575</xdr:colOff>
      <xdr:row>57</xdr:row>
      <xdr:rowOff>146954</xdr:rowOff>
    </xdr:to>
    <xdr:sp macro="" textlink="">
      <xdr:nvSpPr>
        <xdr:cNvPr id="139" name="円/楕円 138"/>
        <xdr:cNvSpPr/>
      </xdr:nvSpPr>
      <xdr:spPr>
        <a:xfrm>
          <a:off x="3746500" y="98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138081</xdr:rowOff>
    </xdr:from>
    <xdr:ext cx="534377" cy="259045"/>
    <xdr:sp macro="" textlink="">
      <xdr:nvSpPr>
        <xdr:cNvPr id="140" name="テキスト ボックス 139"/>
        <xdr:cNvSpPr txBox="1"/>
      </xdr:nvSpPr>
      <xdr:spPr>
        <a:xfrm>
          <a:off x="3530111" y="991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94,049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57820</xdr:rowOff>
    </xdr:from>
    <xdr:to>
      <xdr:col>4</xdr:col>
      <xdr:colOff>206375</xdr:colOff>
      <xdr:row>57</xdr:row>
      <xdr:rowOff>159420</xdr:rowOff>
    </xdr:to>
    <xdr:sp macro="" textlink="">
      <xdr:nvSpPr>
        <xdr:cNvPr id="141" name="円/楕円 140"/>
        <xdr:cNvSpPr/>
      </xdr:nvSpPr>
      <xdr:spPr>
        <a:xfrm>
          <a:off x="2857500" y="98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150547</xdr:rowOff>
    </xdr:from>
    <xdr:ext cx="534377" cy="259045"/>
    <xdr:sp macro="" textlink="">
      <xdr:nvSpPr>
        <xdr:cNvPr id="142" name="テキスト ボックス 141"/>
        <xdr:cNvSpPr txBox="1"/>
      </xdr:nvSpPr>
      <xdr:spPr>
        <a:xfrm>
          <a:off x="2641111" y="992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88,596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76007</xdr:rowOff>
    </xdr:from>
    <xdr:to>
      <xdr:col>3</xdr:col>
      <xdr:colOff>3175</xdr:colOff>
      <xdr:row>58</xdr:row>
      <xdr:rowOff>6157</xdr:rowOff>
    </xdr:to>
    <xdr:sp macro="" textlink="">
      <xdr:nvSpPr>
        <xdr:cNvPr id="143" name="円/楕円 142"/>
        <xdr:cNvSpPr/>
      </xdr:nvSpPr>
      <xdr:spPr>
        <a:xfrm>
          <a:off x="1968500" y="984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168734</xdr:rowOff>
    </xdr:from>
    <xdr:ext cx="534377" cy="259045"/>
    <xdr:sp macro="" textlink="">
      <xdr:nvSpPr>
        <xdr:cNvPr id="144" name="テキスト ボックス 143"/>
        <xdr:cNvSpPr txBox="1"/>
      </xdr:nvSpPr>
      <xdr:spPr>
        <a:xfrm>
          <a:off x="1752111" y="99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80,640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71631</xdr:rowOff>
    </xdr:from>
    <xdr:to>
      <xdr:col>1</xdr:col>
      <xdr:colOff>485775</xdr:colOff>
      <xdr:row>58</xdr:row>
      <xdr:rowOff>1781</xdr:rowOff>
    </xdr:to>
    <xdr:sp macro="" textlink="">
      <xdr:nvSpPr>
        <xdr:cNvPr id="145" name="円/楕円 144"/>
        <xdr:cNvSpPr/>
      </xdr:nvSpPr>
      <xdr:spPr>
        <a:xfrm>
          <a:off x="1079500" y="98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164358</xdr:rowOff>
    </xdr:from>
    <xdr:ext cx="534377" cy="259045"/>
    <xdr:sp macro="" textlink="">
      <xdr:nvSpPr>
        <xdr:cNvPr id="146" name="テキスト ボックス 145"/>
        <xdr:cNvSpPr txBox="1"/>
      </xdr:nvSpPr>
      <xdr:spPr>
        <a:xfrm>
          <a:off x="863111" y="993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25994</xdr:rowOff>
    </xdr:from>
    <xdr:to>
      <xdr:col>6</xdr:col>
      <xdr:colOff>511175</xdr:colOff>
      <xdr:row>78</xdr:row>
      <xdr:rowOff>49631</xdr:rowOff>
    </xdr:to>
    <xdr:cxnSp macro="">
      <xdr:nvCxnSpPr>
        <xdr:cNvPr id="173" name="直線コネクタ 172"/>
        <xdr:cNvCxnSpPr/>
      </xdr:nvCxnSpPr>
      <xdr:spPr>
        <a:xfrm>
          <a:off x="3797300" y="13399094"/>
          <a:ext cx="8382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25994</xdr:rowOff>
    </xdr:from>
    <xdr:to>
      <xdr:col>5</xdr:col>
      <xdr:colOff>358775</xdr:colOff>
      <xdr:row>78</xdr:row>
      <xdr:rowOff>32303</xdr:rowOff>
    </xdr:to>
    <xdr:cxnSp macro="">
      <xdr:nvCxnSpPr>
        <xdr:cNvPr id="176" name="直線コネクタ 175"/>
        <xdr:cNvCxnSpPr/>
      </xdr:nvCxnSpPr>
      <xdr:spPr>
        <a:xfrm flipV="1">
          <a:off x="2908300" y="13399094"/>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82796</xdr:rowOff>
    </xdr:from>
    <xdr:to>
      <xdr:col>5</xdr:col>
      <xdr:colOff>409575</xdr:colOff>
      <xdr:row>78</xdr:row>
      <xdr:rowOff>12946</xdr:rowOff>
    </xdr:to>
    <xdr:sp macro="" textlink="">
      <xdr:nvSpPr>
        <xdr:cNvPr id="177" name="フローチャート : 判断 176"/>
        <xdr:cNvSpPr/>
      </xdr:nvSpPr>
      <xdr:spPr>
        <a:xfrm>
          <a:off x="3746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29473</xdr:rowOff>
    </xdr:from>
    <xdr:ext cx="469744" cy="259045"/>
    <xdr:sp macro="" textlink="">
      <xdr:nvSpPr>
        <xdr:cNvPr id="178" name="テキスト ボックス 177"/>
        <xdr:cNvSpPr txBox="1"/>
      </xdr:nvSpPr>
      <xdr:spPr>
        <a:xfrm>
          <a:off x="3562427"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29538</xdr:rowOff>
    </xdr:from>
    <xdr:to>
      <xdr:col>4</xdr:col>
      <xdr:colOff>155575</xdr:colOff>
      <xdr:row>78</xdr:row>
      <xdr:rowOff>32303</xdr:rowOff>
    </xdr:to>
    <xdr:cxnSp macro="">
      <xdr:nvCxnSpPr>
        <xdr:cNvPr id="179" name="直線コネクタ 178"/>
        <xdr:cNvCxnSpPr/>
      </xdr:nvCxnSpPr>
      <xdr:spPr>
        <a:xfrm>
          <a:off x="2019300" y="13402638"/>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96033</xdr:rowOff>
    </xdr:from>
    <xdr:to>
      <xdr:col>4</xdr:col>
      <xdr:colOff>206375</xdr:colOff>
      <xdr:row>78</xdr:row>
      <xdr:rowOff>26183</xdr:rowOff>
    </xdr:to>
    <xdr:sp macro="" textlink="">
      <xdr:nvSpPr>
        <xdr:cNvPr id="180" name="フローチャート : 判断 179"/>
        <xdr:cNvSpPr/>
      </xdr:nvSpPr>
      <xdr:spPr>
        <a:xfrm>
          <a:off x="2857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42710</xdr:rowOff>
    </xdr:from>
    <xdr:ext cx="469744" cy="259045"/>
    <xdr:sp macro="" textlink="">
      <xdr:nvSpPr>
        <xdr:cNvPr id="181" name="テキスト ボックス 180"/>
        <xdr:cNvSpPr txBox="1"/>
      </xdr:nvSpPr>
      <xdr:spPr>
        <a:xfrm>
          <a:off x="2673427" y="1307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155656</xdr:rowOff>
    </xdr:from>
    <xdr:to>
      <xdr:col>2</xdr:col>
      <xdr:colOff>638175</xdr:colOff>
      <xdr:row>78</xdr:row>
      <xdr:rowOff>29538</xdr:rowOff>
    </xdr:to>
    <xdr:cxnSp macro="">
      <xdr:nvCxnSpPr>
        <xdr:cNvPr id="182" name="直線コネクタ 181"/>
        <xdr:cNvCxnSpPr/>
      </xdr:nvCxnSpPr>
      <xdr:spPr>
        <a:xfrm>
          <a:off x="1130300" y="13357306"/>
          <a:ext cx="889000" cy="4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95827</xdr:rowOff>
    </xdr:from>
    <xdr:to>
      <xdr:col>3</xdr:col>
      <xdr:colOff>3175</xdr:colOff>
      <xdr:row>78</xdr:row>
      <xdr:rowOff>25977</xdr:rowOff>
    </xdr:to>
    <xdr:sp macro="" textlink="">
      <xdr:nvSpPr>
        <xdr:cNvPr id="183" name="フローチャート : 判断 182"/>
        <xdr:cNvSpPr/>
      </xdr:nvSpPr>
      <xdr:spPr>
        <a:xfrm>
          <a:off x="1968500" y="1329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42504</xdr:rowOff>
    </xdr:from>
    <xdr:ext cx="469744" cy="259045"/>
    <xdr:sp macro="" textlink="">
      <xdr:nvSpPr>
        <xdr:cNvPr id="184" name="テキスト ボックス 183"/>
        <xdr:cNvSpPr txBox="1"/>
      </xdr:nvSpPr>
      <xdr:spPr>
        <a:xfrm>
          <a:off x="1784427" y="1307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102868</xdr:rowOff>
    </xdr:from>
    <xdr:to>
      <xdr:col>1</xdr:col>
      <xdr:colOff>485775</xdr:colOff>
      <xdr:row>78</xdr:row>
      <xdr:rowOff>33018</xdr:rowOff>
    </xdr:to>
    <xdr:sp macro="" textlink="">
      <xdr:nvSpPr>
        <xdr:cNvPr id="185" name="フローチャート : 判断 184"/>
        <xdr:cNvSpPr/>
      </xdr:nvSpPr>
      <xdr:spPr>
        <a:xfrm>
          <a:off x="1079500" y="13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49545</xdr:rowOff>
    </xdr:from>
    <xdr:ext cx="469744" cy="259045"/>
    <xdr:sp macro="" textlink="">
      <xdr:nvSpPr>
        <xdr:cNvPr id="186" name="テキスト ボックス 185"/>
        <xdr:cNvSpPr txBox="1"/>
      </xdr:nvSpPr>
      <xdr:spPr>
        <a:xfrm>
          <a:off x="895427" y="13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170281</xdr:rowOff>
    </xdr:from>
    <xdr:to>
      <xdr:col>6</xdr:col>
      <xdr:colOff>561975</xdr:colOff>
      <xdr:row>78</xdr:row>
      <xdr:rowOff>100431</xdr:rowOff>
    </xdr:to>
    <xdr:sp macro="" textlink="">
      <xdr:nvSpPr>
        <xdr:cNvPr id="192" name="円/楕円 191"/>
        <xdr:cNvSpPr/>
      </xdr:nvSpPr>
      <xdr:spPr>
        <a:xfrm>
          <a:off x="4584700" y="133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85208</xdr:rowOff>
    </xdr:from>
    <xdr:ext cx="469744" cy="259045"/>
    <xdr:sp macro="" textlink="">
      <xdr:nvSpPr>
        <xdr:cNvPr id="193" name="維持補修費該当値テキスト"/>
        <xdr:cNvSpPr txBox="1"/>
      </xdr:nvSpPr>
      <xdr:spPr>
        <a:xfrm>
          <a:off x="4686300" y="1328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146644</xdr:rowOff>
    </xdr:from>
    <xdr:to>
      <xdr:col>5</xdr:col>
      <xdr:colOff>409575</xdr:colOff>
      <xdr:row>78</xdr:row>
      <xdr:rowOff>76794</xdr:rowOff>
    </xdr:to>
    <xdr:sp macro="" textlink="">
      <xdr:nvSpPr>
        <xdr:cNvPr id="194" name="円/楕円 193"/>
        <xdr:cNvSpPr/>
      </xdr:nvSpPr>
      <xdr:spPr>
        <a:xfrm>
          <a:off x="3746500" y="1334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67921</xdr:rowOff>
    </xdr:from>
    <xdr:ext cx="469744" cy="259045"/>
    <xdr:sp macro="" textlink="">
      <xdr:nvSpPr>
        <xdr:cNvPr id="195" name="テキスト ボックス 194"/>
        <xdr:cNvSpPr txBox="1"/>
      </xdr:nvSpPr>
      <xdr:spPr>
        <a:xfrm>
          <a:off x="3562427" y="1344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152953</xdr:rowOff>
    </xdr:from>
    <xdr:to>
      <xdr:col>4</xdr:col>
      <xdr:colOff>206375</xdr:colOff>
      <xdr:row>78</xdr:row>
      <xdr:rowOff>83103</xdr:rowOff>
    </xdr:to>
    <xdr:sp macro="" textlink="">
      <xdr:nvSpPr>
        <xdr:cNvPr id="196" name="円/楕円 195"/>
        <xdr:cNvSpPr/>
      </xdr:nvSpPr>
      <xdr:spPr>
        <a:xfrm>
          <a:off x="2857500" y="133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74230</xdr:rowOff>
    </xdr:from>
    <xdr:ext cx="469744" cy="259045"/>
    <xdr:sp macro="" textlink="">
      <xdr:nvSpPr>
        <xdr:cNvPr id="197" name="テキスト ボックス 196"/>
        <xdr:cNvSpPr txBox="1"/>
      </xdr:nvSpPr>
      <xdr:spPr>
        <a:xfrm>
          <a:off x="2673427" y="1344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150188</xdr:rowOff>
    </xdr:from>
    <xdr:to>
      <xdr:col>3</xdr:col>
      <xdr:colOff>3175</xdr:colOff>
      <xdr:row>78</xdr:row>
      <xdr:rowOff>80338</xdr:rowOff>
    </xdr:to>
    <xdr:sp macro="" textlink="">
      <xdr:nvSpPr>
        <xdr:cNvPr id="198" name="円/楕円 197"/>
        <xdr:cNvSpPr/>
      </xdr:nvSpPr>
      <xdr:spPr>
        <a:xfrm>
          <a:off x="1968500" y="1335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71465</xdr:rowOff>
    </xdr:from>
    <xdr:ext cx="469744" cy="259045"/>
    <xdr:sp macro="" textlink="">
      <xdr:nvSpPr>
        <xdr:cNvPr id="199" name="テキスト ボックス 198"/>
        <xdr:cNvSpPr txBox="1"/>
      </xdr:nvSpPr>
      <xdr:spPr>
        <a:xfrm>
          <a:off x="1784427" y="1344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104856</xdr:rowOff>
    </xdr:from>
    <xdr:to>
      <xdr:col>1</xdr:col>
      <xdr:colOff>485775</xdr:colOff>
      <xdr:row>78</xdr:row>
      <xdr:rowOff>35006</xdr:rowOff>
    </xdr:to>
    <xdr:sp macro="" textlink="">
      <xdr:nvSpPr>
        <xdr:cNvPr id="200" name="円/楕円 199"/>
        <xdr:cNvSpPr/>
      </xdr:nvSpPr>
      <xdr:spPr>
        <a:xfrm>
          <a:off x="1079500" y="1330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26133</xdr:rowOff>
    </xdr:from>
    <xdr:ext cx="469744" cy="259045"/>
    <xdr:sp macro="" textlink="">
      <xdr:nvSpPr>
        <xdr:cNvPr id="201" name="テキスト ボックス 200"/>
        <xdr:cNvSpPr txBox="1"/>
      </xdr:nvSpPr>
      <xdr:spPr>
        <a:xfrm>
          <a:off x="895427" y="1339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140976</xdr:rowOff>
    </xdr:from>
    <xdr:to>
      <xdr:col>6</xdr:col>
      <xdr:colOff>511175</xdr:colOff>
      <xdr:row>97</xdr:row>
      <xdr:rowOff>24676</xdr:rowOff>
    </xdr:to>
    <xdr:cxnSp macro="">
      <xdr:nvCxnSpPr>
        <xdr:cNvPr id="231" name="直線コネクタ 230"/>
        <xdr:cNvCxnSpPr/>
      </xdr:nvCxnSpPr>
      <xdr:spPr>
        <a:xfrm>
          <a:off x="3797300" y="16600176"/>
          <a:ext cx="838200" cy="5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140976</xdr:rowOff>
    </xdr:from>
    <xdr:to>
      <xdr:col>5</xdr:col>
      <xdr:colOff>358775</xdr:colOff>
      <xdr:row>97</xdr:row>
      <xdr:rowOff>119087</xdr:rowOff>
    </xdr:to>
    <xdr:cxnSp macro="">
      <xdr:nvCxnSpPr>
        <xdr:cNvPr id="234" name="直線コネクタ 233"/>
        <xdr:cNvCxnSpPr/>
      </xdr:nvCxnSpPr>
      <xdr:spPr>
        <a:xfrm flipV="1">
          <a:off x="2908300" y="16600176"/>
          <a:ext cx="889000" cy="14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130696</xdr:rowOff>
    </xdr:from>
    <xdr:to>
      <xdr:col>5</xdr:col>
      <xdr:colOff>409575</xdr:colOff>
      <xdr:row>95</xdr:row>
      <xdr:rowOff>60846</xdr:rowOff>
    </xdr:to>
    <xdr:sp macro="" textlink="">
      <xdr:nvSpPr>
        <xdr:cNvPr id="235" name="フローチャート : 判断 234"/>
        <xdr:cNvSpPr/>
      </xdr:nvSpPr>
      <xdr:spPr>
        <a:xfrm>
          <a:off x="3746500" y="162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77373</xdr:rowOff>
    </xdr:from>
    <xdr:ext cx="534377" cy="259045"/>
    <xdr:sp macro="" textlink="">
      <xdr:nvSpPr>
        <xdr:cNvPr id="236" name="テキスト ボックス 235"/>
        <xdr:cNvSpPr txBox="1"/>
      </xdr:nvSpPr>
      <xdr:spPr>
        <a:xfrm>
          <a:off x="3530111" y="160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96571</xdr:rowOff>
    </xdr:from>
    <xdr:to>
      <xdr:col>4</xdr:col>
      <xdr:colOff>155575</xdr:colOff>
      <xdr:row>97</xdr:row>
      <xdr:rowOff>119087</xdr:rowOff>
    </xdr:to>
    <xdr:cxnSp macro="">
      <xdr:nvCxnSpPr>
        <xdr:cNvPr id="237" name="直線コネクタ 236"/>
        <xdr:cNvCxnSpPr/>
      </xdr:nvCxnSpPr>
      <xdr:spPr>
        <a:xfrm>
          <a:off x="2019300" y="16727221"/>
          <a:ext cx="8890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43790</xdr:rowOff>
    </xdr:from>
    <xdr:to>
      <xdr:col>4</xdr:col>
      <xdr:colOff>206375</xdr:colOff>
      <xdr:row>95</xdr:row>
      <xdr:rowOff>145390</xdr:rowOff>
    </xdr:to>
    <xdr:sp macro="" textlink="">
      <xdr:nvSpPr>
        <xdr:cNvPr id="238" name="フローチャート : 判断 237"/>
        <xdr:cNvSpPr/>
      </xdr:nvSpPr>
      <xdr:spPr>
        <a:xfrm>
          <a:off x="2857500" y="163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161917</xdr:rowOff>
    </xdr:from>
    <xdr:ext cx="534377" cy="259045"/>
    <xdr:sp macro="" textlink="">
      <xdr:nvSpPr>
        <xdr:cNvPr id="239" name="テキスト ボックス 238"/>
        <xdr:cNvSpPr txBox="1"/>
      </xdr:nvSpPr>
      <xdr:spPr>
        <a:xfrm>
          <a:off x="2641111" y="1610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96571</xdr:rowOff>
    </xdr:from>
    <xdr:to>
      <xdr:col>2</xdr:col>
      <xdr:colOff>638175</xdr:colOff>
      <xdr:row>97</xdr:row>
      <xdr:rowOff>113545</xdr:rowOff>
    </xdr:to>
    <xdr:cxnSp macro="">
      <xdr:nvCxnSpPr>
        <xdr:cNvPr id="240" name="直線コネクタ 239"/>
        <xdr:cNvCxnSpPr/>
      </xdr:nvCxnSpPr>
      <xdr:spPr>
        <a:xfrm flipV="1">
          <a:off x="1130300" y="16727221"/>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78442</xdr:rowOff>
    </xdr:from>
    <xdr:to>
      <xdr:col>3</xdr:col>
      <xdr:colOff>3175</xdr:colOff>
      <xdr:row>96</xdr:row>
      <xdr:rowOff>8592</xdr:rowOff>
    </xdr:to>
    <xdr:sp macro="" textlink="">
      <xdr:nvSpPr>
        <xdr:cNvPr id="241" name="フローチャート : 判断 240"/>
        <xdr:cNvSpPr/>
      </xdr:nvSpPr>
      <xdr:spPr>
        <a:xfrm>
          <a:off x="1968500" y="1636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25119</xdr:rowOff>
    </xdr:from>
    <xdr:ext cx="534377" cy="259045"/>
    <xdr:sp macro="" textlink="">
      <xdr:nvSpPr>
        <xdr:cNvPr id="242" name="テキスト ボックス 241"/>
        <xdr:cNvSpPr txBox="1"/>
      </xdr:nvSpPr>
      <xdr:spPr>
        <a:xfrm>
          <a:off x="1752111" y="161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71489</xdr:rowOff>
    </xdr:from>
    <xdr:to>
      <xdr:col>1</xdr:col>
      <xdr:colOff>485775</xdr:colOff>
      <xdr:row>96</xdr:row>
      <xdr:rowOff>1639</xdr:rowOff>
    </xdr:to>
    <xdr:sp macro="" textlink="">
      <xdr:nvSpPr>
        <xdr:cNvPr id="243" name="フローチャート : 判断 242"/>
        <xdr:cNvSpPr/>
      </xdr:nvSpPr>
      <xdr:spPr>
        <a:xfrm>
          <a:off x="1079500" y="1635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18166</xdr:rowOff>
    </xdr:from>
    <xdr:ext cx="534377" cy="259045"/>
    <xdr:sp macro="" textlink="">
      <xdr:nvSpPr>
        <xdr:cNvPr id="244" name="テキスト ボックス 243"/>
        <xdr:cNvSpPr txBox="1"/>
      </xdr:nvSpPr>
      <xdr:spPr>
        <a:xfrm>
          <a:off x="863111" y="1613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145326</xdr:rowOff>
    </xdr:from>
    <xdr:to>
      <xdr:col>6</xdr:col>
      <xdr:colOff>561975</xdr:colOff>
      <xdr:row>97</xdr:row>
      <xdr:rowOff>75476</xdr:rowOff>
    </xdr:to>
    <xdr:sp macro="" textlink="">
      <xdr:nvSpPr>
        <xdr:cNvPr id="250" name="円/楕円 249"/>
        <xdr:cNvSpPr/>
      </xdr:nvSpPr>
      <xdr:spPr>
        <a:xfrm>
          <a:off x="4584700" y="166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123753</xdr:rowOff>
    </xdr:from>
    <xdr:ext cx="534377" cy="259045"/>
    <xdr:sp macro="" textlink="">
      <xdr:nvSpPr>
        <xdr:cNvPr id="251" name="扶助費該当値テキスト"/>
        <xdr:cNvSpPr txBox="1"/>
      </xdr:nvSpPr>
      <xdr:spPr>
        <a:xfrm>
          <a:off x="4686300" y="165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39,038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90176</xdr:rowOff>
    </xdr:from>
    <xdr:to>
      <xdr:col>5</xdr:col>
      <xdr:colOff>409575</xdr:colOff>
      <xdr:row>97</xdr:row>
      <xdr:rowOff>20326</xdr:rowOff>
    </xdr:to>
    <xdr:sp macro="" textlink="">
      <xdr:nvSpPr>
        <xdr:cNvPr id="252" name="円/楕円 251"/>
        <xdr:cNvSpPr/>
      </xdr:nvSpPr>
      <xdr:spPr>
        <a:xfrm>
          <a:off x="3746500" y="165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11453</xdr:rowOff>
    </xdr:from>
    <xdr:ext cx="534377" cy="259045"/>
    <xdr:sp macro="" textlink="">
      <xdr:nvSpPr>
        <xdr:cNvPr id="253" name="テキスト ボックス 252"/>
        <xdr:cNvSpPr txBox="1"/>
      </xdr:nvSpPr>
      <xdr:spPr>
        <a:xfrm>
          <a:off x="3530111" y="1664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68287</xdr:rowOff>
    </xdr:from>
    <xdr:to>
      <xdr:col>4</xdr:col>
      <xdr:colOff>206375</xdr:colOff>
      <xdr:row>97</xdr:row>
      <xdr:rowOff>169887</xdr:rowOff>
    </xdr:to>
    <xdr:sp macro="" textlink="">
      <xdr:nvSpPr>
        <xdr:cNvPr id="254" name="円/楕円 253"/>
        <xdr:cNvSpPr/>
      </xdr:nvSpPr>
      <xdr:spPr>
        <a:xfrm>
          <a:off x="2857500" y="166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161014</xdr:rowOff>
    </xdr:from>
    <xdr:ext cx="534377" cy="259045"/>
    <xdr:sp macro="" textlink="">
      <xdr:nvSpPr>
        <xdr:cNvPr id="255" name="テキスト ボックス 254"/>
        <xdr:cNvSpPr txBox="1"/>
      </xdr:nvSpPr>
      <xdr:spPr>
        <a:xfrm>
          <a:off x="2641111" y="167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34,082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45771</xdr:rowOff>
    </xdr:from>
    <xdr:to>
      <xdr:col>3</xdr:col>
      <xdr:colOff>3175</xdr:colOff>
      <xdr:row>97</xdr:row>
      <xdr:rowOff>147371</xdr:rowOff>
    </xdr:to>
    <xdr:sp macro="" textlink="">
      <xdr:nvSpPr>
        <xdr:cNvPr id="256" name="円/楕円 255"/>
        <xdr:cNvSpPr/>
      </xdr:nvSpPr>
      <xdr:spPr>
        <a:xfrm>
          <a:off x="1968500" y="166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138498</xdr:rowOff>
    </xdr:from>
    <xdr:ext cx="534377" cy="259045"/>
    <xdr:sp macro="" textlink="">
      <xdr:nvSpPr>
        <xdr:cNvPr id="257" name="テキスト ボックス 256"/>
        <xdr:cNvSpPr txBox="1"/>
      </xdr:nvSpPr>
      <xdr:spPr>
        <a:xfrm>
          <a:off x="1752111" y="1676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35,264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62745</xdr:rowOff>
    </xdr:from>
    <xdr:to>
      <xdr:col>1</xdr:col>
      <xdr:colOff>485775</xdr:colOff>
      <xdr:row>97</xdr:row>
      <xdr:rowOff>164345</xdr:rowOff>
    </xdr:to>
    <xdr:sp macro="" textlink="">
      <xdr:nvSpPr>
        <xdr:cNvPr id="258" name="円/楕円 257"/>
        <xdr:cNvSpPr/>
      </xdr:nvSpPr>
      <xdr:spPr>
        <a:xfrm>
          <a:off x="1079500" y="166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155472</xdr:rowOff>
    </xdr:from>
    <xdr:ext cx="534377" cy="259045"/>
    <xdr:sp macro="" textlink="">
      <xdr:nvSpPr>
        <xdr:cNvPr id="259" name="テキスト ボックス 258"/>
        <xdr:cNvSpPr txBox="1"/>
      </xdr:nvSpPr>
      <xdr:spPr>
        <a:xfrm>
          <a:off x="863111" y="167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51982</xdr:rowOff>
    </xdr:from>
    <xdr:to>
      <xdr:col>15</xdr:col>
      <xdr:colOff>180975</xdr:colOff>
      <xdr:row>36</xdr:row>
      <xdr:rowOff>97839</xdr:rowOff>
    </xdr:to>
    <xdr:cxnSp macro="">
      <xdr:nvCxnSpPr>
        <xdr:cNvPr id="287" name="直線コネクタ 286"/>
        <xdr:cNvCxnSpPr/>
      </xdr:nvCxnSpPr>
      <xdr:spPr>
        <a:xfrm>
          <a:off x="9639300" y="6224182"/>
          <a:ext cx="8382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51982</xdr:rowOff>
    </xdr:from>
    <xdr:to>
      <xdr:col>14</xdr:col>
      <xdr:colOff>28575</xdr:colOff>
      <xdr:row>37</xdr:row>
      <xdr:rowOff>49165</xdr:rowOff>
    </xdr:to>
    <xdr:cxnSp macro="">
      <xdr:nvCxnSpPr>
        <xdr:cNvPr id="290" name="直線コネクタ 289"/>
        <xdr:cNvCxnSpPr/>
      </xdr:nvCxnSpPr>
      <xdr:spPr>
        <a:xfrm flipV="1">
          <a:off x="8750300" y="6224182"/>
          <a:ext cx="889000" cy="16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55497</xdr:rowOff>
    </xdr:from>
    <xdr:to>
      <xdr:col>14</xdr:col>
      <xdr:colOff>79375</xdr:colOff>
      <xdr:row>36</xdr:row>
      <xdr:rowOff>157097</xdr:rowOff>
    </xdr:to>
    <xdr:sp macro="" textlink="">
      <xdr:nvSpPr>
        <xdr:cNvPr id="291" name="フローチャート : 判断 290"/>
        <xdr:cNvSpPr/>
      </xdr:nvSpPr>
      <xdr:spPr>
        <a:xfrm>
          <a:off x="9588500" y="62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148224</xdr:rowOff>
    </xdr:from>
    <xdr:ext cx="534377" cy="259045"/>
    <xdr:sp macro="" textlink="">
      <xdr:nvSpPr>
        <xdr:cNvPr id="292" name="テキスト ボックス 291"/>
        <xdr:cNvSpPr txBox="1"/>
      </xdr:nvSpPr>
      <xdr:spPr>
        <a:xfrm>
          <a:off x="9372111" y="632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48114</xdr:rowOff>
    </xdr:from>
    <xdr:to>
      <xdr:col>12</xdr:col>
      <xdr:colOff>511175</xdr:colOff>
      <xdr:row>37</xdr:row>
      <xdr:rowOff>49165</xdr:rowOff>
    </xdr:to>
    <xdr:cxnSp macro="">
      <xdr:nvCxnSpPr>
        <xdr:cNvPr id="293" name="直線コネクタ 292"/>
        <xdr:cNvCxnSpPr/>
      </xdr:nvCxnSpPr>
      <xdr:spPr>
        <a:xfrm>
          <a:off x="7861300" y="639176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105506</xdr:rowOff>
    </xdr:from>
    <xdr:to>
      <xdr:col>12</xdr:col>
      <xdr:colOff>561975</xdr:colOff>
      <xdr:row>37</xdr:row>
      <xdr:rowOff>35656</xdr:rowOff>
    </xdr:to>
    <xdr:sp macro="" textlink="">
      <xdr:nvSpPr>
        <xdr:cNvPr id="294" name="フローチャート : 判断 293"/>
        <xdr:cNvSpPr/>
      </xdr:nvSpPr>
      <xdr:spPr>
        <a:xfrm>
          <a:off x="8699500" y="62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52183</xdr:rowOff>
    </xdr:from>
    <xdr:ext cx="534377" cy="259045"/>
    <xdr:sp macro="" textlink="">
      <xdr:nvSpPr>
        <xdr:cNvPr id="295" name="テキスト ボックス 294"/>
        <xdr:cNvSpPr txBox="1"/>
      </xdr:nvSpPr>
      <xdr:spPr>
        <a:xfrm>
          <a:off x="8483111" y="605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48114</xdr:rowOff>
    </xdr:from>
    <xdr:to>
      <xdr:col>11</xdr:col>
      <xdr:colOff>307975</xdr:colOff>
      <xdr:row>37</xdr:row>
      <xdr:rowOff>111034</xdr:rowOff>
    </xdr:to>
    <xdr:cxnSp macro="">
      <xdr:nvCxnSpPr>
        <xdr:cNvPr id="296" name="直線コネクタ 295"/>
        <xdr:cNvCxnSpPr/>
      </xdr:nvCxnSpPr>
      <xdr:spPr>
        <a:xfrm flipV="1">
          <a:off x="6972300" y="6391764"/>
          <a:ext cx="889000" cy="6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123016</xdr:rowOff>
    </xdr:from>
    <xdr:to>
      <xdr:col>11</xdr:col>
      <xdr:colOff>358775</xdr:colOff>
      <xdr:row>37</xdr:row>
      <xdr:rowOff>53166</xdr:rowOff>
    </xdr:to>
    <xdr:sp macro="" textlink="">
      <xdr:nvSpPr>
        <xdr:cNvPr id="297" name="フローチャート : 判断 296"/>
        <xdr:cNvSpPr/>
      </xdr:nvSpPr>
      <xdr:spPr>
        <a:xfrm>
          <a:off x="7810500" y="629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69693</xdr:rowOff>
    </xdr:from>
    <xdr:ext cx="534377" cy="259045"/>
    <xdr:sp macro="" textlink="">
      <xdr:nvSpPr>
        <xdr:cNvPr id="298" name="テキスト ボックス 297"/>
        <xdr:cNvSpPr txBox="1"/>
      </xdr:nvSpPr>
      <xdr:spPr>
        <a:xfrm>
          <a:off x="7594111" y="607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165170</xdr:rowOff>
    </xdr:from>
    <xdr:to>
      <xdr:col>10</xdr:col>
      <xdr:colOff>155575</xdr:colOff>
      <xdr:row>37</xdr:row>
      <xdr:rowOff>95320</xdr:rowOff>
    </xdr:to>
    <xdr:sp macro="" textlink="">
      <xdr:nvSpPr>
        <xdr:cNvPr id="299" name="フローチャート : 判断 298"/>
        <xdr:cNvSpPr/>
      </xdr:nvSpPr>
      <xdr:spPr>
        <a:xfrm>
          <a:off x="6921500" y="63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111847</xdr:rowOff>
    </xdr:from>
    <xdr:ext cx="534377" cy="259045"/>
    <xdr:sp macro="" textlink="">
      <xdr:nvSpPr>
        <xdr:cNvPr id="300" name="テキスト ボックス 299"/>
        <xdr:cNvSpPr txBox="1"/>
      </xdr:nvSpPr>
      <xdr:spPr>
        <a:xfrm>
          <a:off x="6705111" y="61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47039</xdr:rowOff>
    </xdr:from>
    <xdr:to>
      <xdr:col>15</xdr:col>
      <xdr:colOff>231775</xdr:colOff>
      <xdr:row>36</xdr:row>
      <xdr:rowOff>148639</xdr:rowOff>
    </xdr:to>
    <xdr:sp macro="" textlink="">
      <xdr:nvSpPr>
        <xdr:cNvPr id="306" name="円/楕円 305"/>
        <xdr:cNvSpPr/>
      </xdr:nvSpPr>
      <xdr:spPr>
        <a:xfrm>
          <a:off x="10426700" y="621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25466</xdr:rowOff>
    </xdr:from>
    <xdr:ext cx="534377" cy="259045"/>
    <xdr:sp macro="" textlink="">
      <xdr:nvSpPr>
        <xdr:cNvPr id="307" name="補助費等該当値テキスト"/>
        <xdr:cNvSpPr txBox="1"/>
      </xdr:nvSpPr>
      <xdr:spPr>
        <a:xfrm>
          <a:off x="10528300" y="619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92,078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1182</xdr:rowOff>
    </xdr:from>
    <xdr:to>
      <xdr:col>14</xdr:col>
      <xdr:colOff>79375</xdr:colOff>
      <xdr:row>36</xdr:row>
      <xdr:rowOff>102782</xdr:rowOff>
    </xdr:to>
    <xdr:sp macro="" textlink="">
      <xdr:nvSpPr>
        <xdr:cNvPr id="308" name="円/楕円 307"/>
        <xdr:cNvSpPr/>
      </xdr:nvSpPr>
      <xdr:spPr>
        <a:xfrm>
          <a:off x="9588500" y="61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119309</xdr:rowOff>
    </xdr:from>
    <xdr:ext cx="534377" cy="259045"/>
    <xdr:sp macro="" textlink="">
      <xdr:nvSpPr>
        <xdr:cNvPr id="309" name="テキスト ボックス 308"/>
        <xdr:cNvSpPr txBox="1"/>
      </xdr:nvSpPr>
      <xdr:spPr>
        <a:xfrm>
          <a:off x="9372111" y="594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97,093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169815</xdr:rowOff>
    </xdr:from>
    <xdr:to>
      <xdr:col>12</xdr:col>
      <xdr:colOff>561975</xdr:colOff>
      <xdr:row>37</xdr:row>
      <xdr:rowOff>99965</xdr:rowOff>
    </xdr:to>
    <xdr:sp macro="" textlink="">
      <xdr:nvSpPr>
        <xdr:cNvPr id="310" name="円/楕円 309"/>
        <xdr:cNvSpPr/>
      </xdr:nvSpPr>
      <xdr:spPr>
        <a:xfrm>
          <a:off x="8699500" y="63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91092</xdr:rowOff>
    </xdr:from>
    <xdr:ext cx="534377" cy="259045"/>
    <xdr:sp macro="" textlink="">
      <xdr:nvSpPr>
        <xdr:cNvPr id="311" name="テキスト ボックス 310"/>
        <xdr:cNvSpPr txBox="1"/>
      </xdr:nvSpPr>
      <xdr:spPr>
        <a:xfrm>
          <a:off x="8483111" y="643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78,651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168764</xdr:rowOff>
    </xdr:from>
    <xdr:to>
      <xdr:col>11</xdr:col>
      <xdr:colOff>358775</xdr:colOff>
      <xdr:row>37</xdr:row>
      <xdr:rowOff>98914</xdr:rowOff>
    </xdr:to>
    <xdr:sp macro="" textlink="">
      <xdr:nvSpPr>
        <xdr:cNvPr id="312" name="円/楕円 311"/>
        <xdr:cNvSpPr/>
      </xdr:nvSpPr>
      <xdr:spPr>
        <a:xfrm>
          <a:off x="7810500" y="63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90041</xdr:rowOff>
    </xdr:from>
    <xdr:ext cx="534377" cy="259045"/>
    <xdr:sp macro="" textlink="">
      <xdr:nvSpPr>
        <xdr:cNvPr id="313" name="テキスト ボックス 312"/>
        <xdr:cNvSpPr txBox="1"/>
      </xdr:nvSpPr>
      <xdr:spPr>
        <a:xfrm>
          <a:off x="7594111" y="64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78,766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60234</xdr:rowOff>
    </xdr:from>
    <xdr:to>
      <xdr:col>10</xdr:col>
      <xdr:colOff>155575</xdr:colOff>
      <xdr:row>37</xdr:row>
      <xdr:rowOff>161834</xdr:rowOff>
    </xdr:to>
    <xdr:sp macro="" textlink="">
      <xdr:nvSpPr>
        <xdr:cNvPr id="314" name="円/楕円 313"/>
        <xdr:cNvSpPr/>
      </xdr:nvSpPr>
      <xdr:spPr>
        <a:xfrm>
          <a:off x="6921500" y="64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152961</xdr:rowOff>
    </xdr:from>
    <xdr:ext cx="534377" cy="259045"/>
    <xdr:sp macro="" textlink="">
      <xdr:nvSpPr>
        <xdr:cNvPr id="315" name="テキスト ボックス 314"/>
        <xdr:cNvSpPr txBox="1"/>
      </xdr:nvSpPr>
      <xdr:spPr>
        <a:xfrm>
          <a:off x="6705111" y="64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162766</xdr:rowOff>
    </xdr:from>
    <xdr:to>
      <xdr:col>15</xdr:col>
      <xdr:colOff>180975</xdr:colOff>
      <xdr:row>59</xdr:row>
      <xdr:rowOff>37876</xdr:rowOff>
    </xdr:to>
    <xdr:cxnSp macro="">
      <xdr:nvCxnSpPr>
        <xdr:cNvPr id="346" name="直線コネクタ 345"/>
        <xdr:cNvCxnSpPr/>
      </xdr:nvCxnSpPr>
      <xdr:spPr>
        <a:xfrm>
          <a:off x="9639300" y="10106866"/>
          <a:ext cx="838200" cy="4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7"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160251</xdr:rowOff>
    </xdr:from>
    <xdr:to>
      <xdr:col>14</xdr:col>
      <xdr:colOff>28575</xdr:colOff>
      <xdr:row>58</xdr:row>
      <xdr:rowOff>162766</xdr:rowOff>
    </xdr:to>
    <xdr:cxnSp macro="">
      <xdr:nvCxnSpPr>
        <xdr:cNvPr id="349" name="直線コネクタ 348"/>
        <xdr:cNvCxnSpPr/>
      </xdr:nvCxnSpPr>
      <xdr:spPr>
        <a:xfrm>
          <a:off x="8750300" y="1010435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8993</xdr:rowOff>
    </xdr:from>
    <xdr:to>
      <xdr:col>14</xdr:col>
      <xdr:colOff>79375</xdr:colOff>
      <xdr:row>59</xdr:row>
      <xdr:rowOff>110593</xdr:rowOff>
    </xdr:to>
    <xdr:sp macro="" textlink="">
      <xdr:nvSpPr>
        <xdr:cNvPr id="350" name="フローチャート : 判断 349"/>
        <xdr:cNvSpPr/>
      </xdr:nvSpPr>
      <xdr:spPr>
        <a:xfrm>
          <a:off x="9588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101720</xdr:rowOff>
    </xdr:from>
    <xdr:ext cx="599010" cy="259045"/>
    <xdr:sp macro="" textlink="">
      <xdr:nvSpPr>
        <xdr:cNvPr id="351" name="テキスト ボックス 350"/>
        <xdr:cNvSpPr txBox="1"/>
      </xdr:nvSpPr>
      <xdr:spPr>
        <a:xfrm>
          <a:off x="9339794" y="1021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160251</xdr:rowOff>
    </xdr:from>
    <xdr:to>
      <xdr:col>12</xdr:col>
      <xdr:colOff>511175</xdr:colOff>
      <xdr:row>59</xdr:row>
      <xdr:rowOff>30104</xdr:rowOff>
    </xdr:to>
    <xdr:cxnSp macro="">
      <xdr:nvCxnSpPr>
        <xdr:cNvPr id="352" name="直線コネクタ 351"/>
        <xdr:cNvCxnSpPr/>
      </xdr:nvCxnSpPr>
      <xdr:spPr>
        <a:xfrm flipV="1">
          <a:off x="7861300" y="10104351"/>
          <a:ext cx="889000" cy="4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8996</xdr:rowOff>
    </xdr:from>
    <xdr:to>
      <xdr:col>12</xdr:col>
      <xdr:colOff>561975</xdr:colOff>
      <xdr:row>59</xdr:row>
      <xdr:rowOff>110596</xdr:rowOff>
    </xdr:to>
    <xdr:sp macro="" textlink="">
      <xdr:nvSpPr>
        <xdr:cNvPr id="353" name="フローチャート : 判断 352"/>
        <xdr:cNvSpPr/>
      </xdr:nvSpPr>
      <xdr:spPr>
        <a:xfrm>
          <a:off x="8699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101723</xdr:rowOff>
    </xdr:from>
    <xdr:ext cx="599010" cy="259045"/>
    <xdr:sp macro="" textlink="">
      <xdr:nvSpPr>
        <xdr:cNvPr id="354" name="テキスト ボックス 353"/>
        <xdr:cNvSpPr txBox="1"/>
      </xdr:nvSpPr>
      <xdr:spPr>
        <a:xfrm>
          <a:off x="8450794" y="1021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30104</xdr:rowOff>
    </xdr:from>
    <xdr:to>
      <xdr:col>11</xdr:col>
      <xdr:colOff>307975</xdr:colOff>
      <xdr:row>59</xdr:row>
      <xdr:rowOff>57851</xdr:rowOff>
    </xdr:to>
    <xdr:cxnSp macro="">
      <xdr:nvCxnSpPr>
        <xdr:cNvPr id="355" name="直線コネクタ 354"/>
        <xdr:cNvCxnSpPr/>
      </xdr:nvCxnSpPr>
      <xdr:spPr>
        <a:xfrm flipV="1">
          <a:off x="6972300" y="10145654"/>
          <a:ext cx="889000" cy="2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17111</xdr:rowOff>
    </xdr:from>
    <xdr:to>
      <xdr:col>11</xdr:col>
      <xdr:colOff>358775</xdr:colOff>
      <xdr:row>59</xdr:row>
      <xdr:rowOff>118711</xdr:rowOff>
    </xdr:to>
    <xdr:sp macro="" textlink="">
      <xdr:nvSpPr>
        <xdr:cNvPr id="356" name="フローチャート : 判断 355"/>
        <xdr:cNvSpPr/>
      </xdr:nvSpPr>
      <xdr:spPr>
        <a:xfrm>
          <a:off x="7810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109838</xdr:rowOff>
    </xdr:from>
    <xdr:ext cx="534377" cy="259045"/>
    <xdr:sp macro="" textlink="">
      <xdr:nvSpPr>
        <xdr:cNvPr id="357" name="テキスト ボックス 356"/>
        <xdr:cNvSpPr txBox="1"/>
      </xdr:nvSpPr>
      <xdr:spPr>
        <a:xfrm>
          <a:off x="7594111" y="102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18027</xdr:rowOff>
    </xdr:from>
    <xdr:to>
      <xdr:col>10</xdr:col>
      <xdr:colOff>155575</xdr:colOff>
      <xdr:row>59</xdr:row>
      <xdr:rowOff>119627</xdr:rowOff>
    </xdr:to>
    <xdr:sp macro="" textlink="">
      <xdr:nvSpPr>
        <xdr:cNvPr id="358" name="フローチャート : 判断 357"/>
        <xdr:cNvSpPr/>
      </xdr:nvSpPr>
      <xdr:spPr>
        <a:xfrm>
          <a:off x="6921500" y="1013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110754</xdr:rowOff>
    </xdr:from>
    <xdr:ext cx="534377" cy="259045"/>
    <xdr:sp macro="" textlink="">
      <xdr:nvSpPr>
        <xdr:cNvPr id="359" name="テキスト ボックス 358"/>
        <xdr:cNvSpPr txBox="1"/>
      </xdr:nvSpPr>
      <xdr:spPr>
        <a:xfrm>
          <a:off x="6705111" y="1022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158526</xdr:rowOff>
    </xdr:from>
    <xdr:to>
      <xdr:col>15</xdr:col>
      <xdr:colOff>231775</xdr:colOff>
      <xdr:row>59</xdr:row>
      <xdr:rowOff>88676</xdr:rowOff>
    </xdr:to>
    <xdr:sp macro="" textlink="">
      <xdr:nvSpPr>
        <xdr:cNvPr id="365" name="円/楕円 364"/>
        <xdr:cNvSpPr/>
      </xdr:nvSpPr>
      <xdr:spPr>
        <a:xfrm>
          <a:off x="10426700" y="101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117903</xdr:rowOff>
    </xdr:from>
    <xdr:ext cx="599010" cy="259045"/>
    <xdr:sp macro="" textlink="">
      <xdr:nvSpPr>
        <xdr:cNvPr id="366" name="普通建設事業費該当値テキスト"/>
        <xdr:cNvSpPr txBox="1"/>
      </xdr:nvSpPr>
      <xdr:spPr>
        <a:xfrm>
          <a:off x="10528300" y="989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186,798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111966</xdr:rowOff>
    </xdr:from>
    <xdr:to>
      <xdr:col>14</xdr:col>
      <xdr:colOff>79375</xdr:colOff>
      <xdr:row>59</xdr:row>
      <xdr:rowOff>42116</xdr:rowOff>
    </xdr:to>
    <xdr:sp macro="" textlink="">
      <xdr:nvSpPr>
        <xdr:cNvPr id="367" name="円/楕円 366"/>
        <xdr:cNvSpPr/>
      </xdr:nvSpPr>
      <xdr:spPr>
        <a:xfrm>
          <a:off x="9588500" y="1005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58643</xdr:rowOff>
    </xdr:from>
    <xdr:ext cx="599010" cy="259045"/>
    <xdr:sp macro="" textlink="">
      <xdr:nvSpPr>
        <xdr:cNvPr id="368" name="テキスト ボックス 367"/>
        <xdr:cNvSpPr txBox="1"/>
      </xdr:nvSpPr>
      <xdr:spPr>
        <a:xfrm>
          <a:off x="9339794" y="983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329,369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109451</xdr:rowOff>
    </xdr:from>
    <xdr:to>
      <xdr:col>12</xdr:col>
      <xdr:colOff>561975</xdr:colOff>
      <xdr:row>59</xdr:row>
      <xdr:rowOff>39601</xdr:rowOff>
    </xdr:to>
    <xdr:sp macro="" textlink="">
      <xdr:nvSpPr>
        <xdr:cNvPr id="369" name="円/楕円 368"/>
        <xdr:cNvSpPr/>
      </xdr:nvSpPr>
      <xdr:spPr>
        <a:xfrm>
          <a:off x="8699500" y="1005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56128</xdr:rowOff>
    </xdr:from>
    <xdr:ext cx="599010" cy="259045"/>
    <xdr:sp macro="" textlink="">
      <xdr:nvSpPr>
        <xdr:cNvPr id="370" name="テキスト ボックス 369"/>
        <xdr:cNvSpPr txBox="1"/>
      </xdr:nvSpPr>
      <xdr:spPr>
        <a:xfrm>
          <a:off x="8450794" y="982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337,068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150754</xdr:rowOff>
    </xdr:from>
    <xdr:to>
      <xdr:col>11</xdr:col>
      <xdr:colOff>358775</xdr:colOff>
      <xdr:row>59</xdr:row>
      <xdr:rowOff>80904</xdr:rowOff>
    </xdr:to>
    <xdr:sp macro="" textlink="">
      <xdr:nvSpPr>
        <xdr:cNvPr id="371" name="円/楕円 370"/>
        <xdr:cNvSpPr/>
      </xdr:nvSpPr>
      <xdr:spPr>
        <a:xfrm>
          <a:off x="7810500" y="1009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97431</xdr:rowOff>
    </xdr:from>
    <xdr:ext cx="599010" cy="259045"/>
    <xdr:sp macro="" textlink="">
      <xdr:nvSpPr>
        <xdr:cNvPr id="372" name="テキスト ボックス 371"/>
        <xdr:cNvSpPr txBox="1"/>
      </xdr:nvSpPr>
      <xdr:spPr>
        <a:xfrm>
          <a:off x="7561794" y="987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210,594</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7051</xdr:rowOff>
    </xdr:from>
    <xdr:to>
      <xdr:col>10</xdr:col>
      <xdr:colOff>155575</xdr:colOff>
      <xdr:row>59</xdr:row>
      <xdr:rowOff>108651</xdr:rowOff>
    </xdr:to>
    <xdr:sp macro="" textlink="">
      <xdr:nvSpPr>
        <xdr:cNvPr id="373" name="円/楕円 372"/>
        <xdr:cNvSpPr/>
      </xdr:nvSpPr>
      <xdr:spPr>
        <a:xfrm>
          <a:off x="6921500" y="1012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125178</xdr:rowOff>
    </xdr:from>
    <xdr:ext cx="599010" cy="259045"/>
    <xdr:sp macro="" textlink="">
      <xdr:nvSpPr>
        <xdr:cNvPr id="374" name="テキスト ボックス 373"/>
        <xdr:cNvSpPr txBox="1"/>
      </xdr:nvSpPr>
      <xdr:spPr>
        <a:xfrm>
          <a:off x="6672794" y="989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2538</xdr:rowOff>
    </xdr:from>
    <xdr:to>
      <xdr:col>15</xdr:col>
      <xdr:colOff>180975</xdr:colOff>
      <xdr:row>78</xdr:row>
      <xdr:rowOff>57353</xdr:rowOff>
    </xdr:to>
    <xdr:cxnSp macro="">
      <xdr:nvCxnSpPr>
        <xdr:cNvPr id="401" name="直線コネクタ 400"/>
        <xdr:cNvCxnSpPr/>
      </xdr:nvCxnSpPr>
      <xdr:spPr>
        <a:xfrm>
          <a:off x="9639300" y="13375638"/>
          <a:ext cx="838200" cy="5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2" name="普通建設事業費 （ うち新規整備　）平均値テキスト"/>
        <xdr:cNvSpPr txBox="1"/>
      </xdr:nvSpPr>
      <xdr:spPr>
        <a:xfrm>
          <a:off x="10528300" y="1341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64238</xdr:rowOff>
    </xdr:from>
    <xdr:to>
      <xdr:col>14</xdr:col>
      <xdr:colOff>79375</xdr:colOff>
      <xdr:row>78</xdr:row>
      <xdr:rowOff>165838</xdr:rowOff>
    </xdr:to>
    <xdr:sp macro="" textlink="">
      <xdr:nvSpPr>
        <xdr:cNvPr id="404" name="フローチャート : 判断 403"/>
        <xdr:cNvSpPr/>
      </xdr:nvSpPr>
      <xdr:spPr>
        <a:xfrm>
          <a:off x="9588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156965</xdr:rowOff>
    </xdr:from>
    <xdr:ext cx="534377" cy="259045"/>
    <xdr:sp macro="" textlink="">
      <xdr:nvSpPr>
        <xdr:cNvPr id="405" name="テキスト ボックス 404"/>
        <xdr:cNvSpPr txBox="1"/>
      </xdr:nvSpPr>
      <xdr:spPr>
        <a:xfrm>
          <a:off x="9372111" y="135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6553</xdr:rowOff>
    </xdr:from>
    <xdr:to>
      <xdr:col>15</xdr:col>
      <xdr:colOff>231775</xdr:colOff>
      <xdr:row>78</xdr:row>
      <xdr:rowOff>108153</xdr:rowOff>
    </xdr:to>
    <xdr:sp macro="" textlink="">
      <xdr:nvSpPr>
        <xdr:cNvPr id="411" name="円/楕円 410"/>
        <xdr:cNvSpPr/>
      </xdr:nvSpPr>
      <xdr:spPr>
        <a:xfrm>
          <a:off x="10426700" y="133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137380</xdr:rowOff>
    </xdr:from>
    <xdr:ext cx="599010" cy="259045"/>
    <xdr:sp macro="" textlink="">
      <xdr:nvSpPr>
        <xdr:cNvPr id="412" name="普通建設事業費 （ うち新規整備　）該当値テキスト"/>
        <xdr:cNvSpPr txBox="1"/>
      </xdr:nvSpPr>
      <xdr:spPr>
        <a:xfrm>
          <a:off x="10528300" y="1316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180,112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123188</xdr:rowOff>
    </xdr:from>
    <xdr:to>
      <xdr:col>14</xdr:col>
      <xdr:colOff>79375</xdr:colOff>
      <xdr:row>78</xdr:row>
      <xdr:rowOff>53338</xdr:rowOff>
    </xdr:to>
    <xdr:sp macro="" textlink="">
      <xdr:nvSpPr>
        <xdr:cNvPr id="413" name="円/楕円 412"/>
        <xdr:cNvSpPr/>
      </xdr:nvSpPr>
      <xdr:spPr>
        <a:xfrm>
          <a:off x="9588500" y="1332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69865</xdr:rowOff>
    </xdr:from>
    <xdr:ext cx="599010" cy="259045"/>
    <xdr:sp macro="" textlink="">
      <xdr:nvSpPr>
        <xdr:cNvPr id="414" name="テキスト ボックス 413"/>
        <xdr:cNvSpPr txBox="1"/>
      </xdr:nvSpPr>
      <xdr:spPr>
        <a:xfrm>
          <a:off x="9339794" y="1310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300,005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23420</xdr:rowOff>
    </xdr:from>
    <xdr:to>
      <xdr:col>15</xdr:col>
      <xdr:colOff>180975</xdr:colOff>
      <xdr:row>98</xdr:row>
      <xdr:rowOff>130784</xdr:rowOff>
    </xdr:to>
    <xdr:cxnSp macro="">
      <xdr:nvCxnSpPr>
        <xdr:cNvPr id="441" name="直線コネクタ 440"/>
        <xdr:cNvCxnSpPr/>
      </xdr:nvCxnSpPr>
      <xdr:spPr>
        <a:xfrm>
          <a:off x="9639300" y="16825520"/>
          <a:ext cx="838200" cy="10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36460</xdr:rowOff>
    </xdr:from>
    <xdr:to>
      <xdr:col>14</xdr:col>
      <xdr:colOff>79375</xdr:colOff>
      <xdr:row>97</xdr:row>
      <xdr:rowOff>138060</xdr:rowOff>
    </xdr:to>
    <xdr:sp macro="" textlink="">
      <xdr:nvSpPr>
        <xdr:cNvPr id="444" name="フローチャート : 判断 443"/>
        <xdr:cNvSpPr/>
      </xdr:nvSpPr>
      <xdr:spPr>
        <a:xfrm>
          <a:off x="9588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154587</xdr:rowOff>
    </xdr:from>
    <xdr:ext cx="534377" cy="259045"/>
    <xdr:sp macro="" textlink="">
      <xdr:nvSpPr>
        <xdr:cNvPr id="445" name="テキスト ボックス 444"/>
        <xdr:cNvSpPr txBox="1"/>
      </xdr:nvSpPr>
      <xdr:spPr>
        <a:xfrm>
          <a:off x="9372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79984</xdr:rowOff>
    </xdr:from>
    <xdr:to>
      <xdr:col>15</xdr:col>
      <xdr:colOff>231775</xdr:colOff>
      <xdr:row>99</xdr:row>
      <xdr:rowOff>10134</xdr:rowOff>
    </xdr:to>
    <xdr:sp macro="" textlink="">
      <xdr:nvSpPr>
        <xdr:cNvPr id="451" name="円/楕円 450"/>
        <xdr:cNvSpPr/>
      </xdr:nvSpPr>
      <xdr:spPr>
        <a:xfrm>
          <a:off x="10426700" y="1688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166361</xdr:rowOff>
    </xdr:from>
    <xdr:ext cx="469744" cy="259045"/>
    <xdr:sp macro="" textlink="">
      <xdr:nvSpPr>
        <xdr:cNvPr id="452" name="普通建設事業費 （ うち更新整備　）該当値テキスト"/>
        <xdr:cNvSpPr txBox="1"/>
      </xdr:nvSpPr>
      <xdr:spPr>
        <a:xfrm>
          <a:off x="10528300" y="1679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144070</xdr:rowOff>
    </xdr:from>
    <xdr:to>
      <xdr:col>14</xdr:col>
      <xdr:colOff>79375</xdr:colOff>
      <xdr:row>98</xdr:row>
      <xdr:rowOff>74220</xdr:rowOff>
    </xdr:to>
    <xdr:sp macro="" textlink="">
      <xdr:nvSpPr>
        <xdr:cNvPr id="453" name="円/楕円 452"/>
        <xdr:cNvSpPr/>
      </xdr:nvSpPr>
      <xdr:spPr>
        <a:xfrm>
          <a:off x="9588500" y="167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65347</xdr:rowOff>
    </xdr:from>
    <xdr:ext cx="534377" cy="259045"/>
    <xdr:sp macro="" textlink="">
      <xdr:nvSpPr>
        <xdr:cNvPr id="454" name="テキスト ボックス 453"/>
        <xdr:cNvSpPr txBox="1"/>
      </xdr:nvSpPr>
      <xdr:spPr>
        <a:xfrm>
          <a:off x="9372111" y="1686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106130</xdr:rowOff>
    </xdr:from>
    <xdr:to>
      <xdr:col>23</xdr:col>
      <xdr:colOff>517525</xdr:colOff>
      <xdr:row>37</xdr:row>
      <xdr:rowOff>127321</xdr:rowOff>
    </xdr:to>
    <xdr:cxnSp macro="">
      <xdr:nvCxnSpPr>
        <xdr:cNvPr id="479" name="直線コネクタ 478"/>
        <xdr:cNvCxnSpPr/>
      </xdr:nvCxnSpPr>
      <xdr:spPr>
        <a:xfrm>
          <a:off x="15481300" y="6449780"/>
          <a:ext cx="8382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87844</xdr:rowOff>
    </xdr:from>
    <xdr:ext cx="469744" cy="259045"/>
    <xdr:sp macro="" textlink="">
      <xdr:nvSpPr>
        <xdr:cNvPr id="480" name="災害復旧事業費平均値テキスト"/>
        <xdr:cNvSpPr txBox="1"/>
      </xdr:nvSpPr>
      <xdr:spPr>
        <a:xfrm>
          <a:off x="16370300" y="643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106130</xdr:rowOff>
    </xdr:from>
    <xdr:to>
      <xdr:col>22</xdr:col>
      <xdr:colOff>365125</xdr:colOff>
      <xdr:row>38</xdr:row>
      <xdr:rowOff>20205</xdr:rowOff>
    </xdr:to>
    <xdr:cxnSp macro="">
      <xdr:nvCxnSpPr>
        <xdr:cNvPr id="482" name="直線コネクタ 481"/>
        <xdr:cNvCxnSpPr/>
      </xdr:nvCxnSpPr>
      <xdr:spPr>
        <a:xfrm flipV="1">
          <a:off x="14592300" y="6449780"/>
          <a:ext cx="889000" cy="8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75944</xdr:rowOff>
    </xdr:from>
    <xdr:to>
      <xdr:col>22</xdr:col>
      <xdr:colOff>415925</xdr:colOff>
      <xdr:row>38</xdr:row>
      <xdr:rowOff>6094</xdr:rowOff>
    </xdr:to>
    <xdr:sp macro="" textlink="">
      <xdr:nvSpPr>
        <xdr:cNvPr id="483" name="フローチャート : 判断 482"/>
        <xdr:cNvSpPr/>
      </xdr:nvSpPr>
      <xdr:spPr>
        <a:xfrm>
          <a:off x="15430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168671</xdr:rowOff>
    </xdr:from>
    <xdr:ext cx="534377" cy="259045"/>
    <xdr:sp macro="" textlink="">
      <xdr:nvSpPr>
        <xdr:cNvPr id="484" name="テキスト ボックス 483"/>
        <xdr:cNvSpPr txBox="1"/>
      </xdr:nvSpPr>
      <xdr:spPr>
        <a:xfrm>
          <a:off x="15214111" y="651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144021</xdr:rowOff>
    </xdr:from>
    <xdr:to>
      <xdr:col>21</xdr:col>
      <xdr:colOff>161925</xdr:colOff>
      <xdr:row>38</xdr:row>
      <xdr:rowOff>20205</xdr:rowOff>
    </xdr:to>
    <xdr:cxnSp macro="">
      <xdr:nvCxnSpPr>
        <xdr:cNvPr id="485" name="直線コネクタ 484"/>
        <xdr:cNvCxnSpPr/>
      </xdr:nvCxnSpPr>
      <xdr:spPr>
        <a:xfrm>
          <a:off x="13703300" y="6487671"/>
          <a:ext cx="889000" cy="4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93535</xdr:rowOff>
    </xdr:from>
    <xdr:to>
      <xdr:col>21</xdr:col>
      <xdr:colOff>212725</xdr:colOff>
      <xdr:row>38</xdr:row>
      <xdr:rowOff>23685</xdr:rowOff>
    </xdr:to>
    <xdr:sp macro="" textlink="">
      <xdr:nvSpPr>
        <xdr:cNvPr id="486" name="フローチャート : 判断 485"/>
        <xdr:cNvSpPr/>
      </xdr:nvSpPr>
      <xdr:spPr>
        <a:xfrm>
          <a:off x="14541500" y="643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40212</xdr:rowOff>
    </xdr:from>
    <xdr:ext cx="469744" cy="259045"/>
    <xdr:sp macro="" textlink="">
      <xdr:nvSpPr>
        <xdr:cNvPr id="487" name="テキスト ボックス 486"/>
        <xdr:cNvSpPr txBox="1"/>
      </xdr:nvSpPr>
      <xdr:spPr>
        <a:xfrm>
          <a:off x="14357427" y="621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144021</xdr:rowOff>
    </xdr:from>
    <xdr:to>
      <xdr:col>19</xdr:col>
      <xdr:colOff>644525</xdr:colOff>
      <xdr:row>38</xdr:row>
      <xdr:rowOff>9827</xdr:rowOff>
    </xdr:to>
    <xdr:cxnSp macro="">
      <xdr:nvCxnSpPr>
        <xdr:cNvPr id="488" name="直線コネクタ 487"/>
        <xdr:cNvCxnSpPr/>
      </xdr:nvCxnSpPr>
      <xdr:spPr>
        <a:xfrm flipV="1">
          <a:off x="12814300" y="6487671"/>
          <a:ext cx="889000" cy="3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92643</xdr:rowOff>
    </xdr:from>
    <xdr:to>
      <xdr:col>20</xdr:col>
      <xdr:colOff>9525</xdr:colOff>
      <xdr:row>38</xdr:row>
      <xdr:rowOff>22793</xdr:rowOff>
    </xdr:to>
    <xdr:sp macro="" textlink="">
      <xdr:nvSpPr>
        <xdr:cNvPr id="489" name="フローチャート : 判断 488"/>
        <xdr:cNvSpPr/>
      </xdr:nvSpPr>
      <xdr:spPr>
        <a:xfrm>
          <a:off x="13652500" y="64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39320</xdr:rowOff>
    </xdr:from>
    <xdr:ext cx="469744" cy="259045"/>
    <xdr:sp macro="" textlink="">
      <xdr:nvSpPr>
        <xdr:cNvPr id="490" name="テキスト ボックス 489"/>
        <xdr:cNvSpPr txBox="1"/>
      </xdr:nvSpPr>
      <xdr:spPr>
        <a:xfrm>
          <a:off x="13468427" y="62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96895</xdr:rowOff>
    </xdr:from>
    <xdr:to>
      <xdr:col>18</xdr:col>
      <xdr:colOff>492125</xdr:colOff>
      <xdr:row>38</xdr:row>
      <xdr:rowOff>27045</xdr:rowOff>
    </xdr:to>
    <xdr:sp macro="" textlink="">
      <xdr:nvSpPr>
        <xdr:cNvPr id="491" name="フローチャート : 判断 490"/>
        <xdr:cNvSpPr/>
      </xdr:nvSpPr>
      <xdr:spPr>
        <a:xfrm>
          <a:off x="12763500" y="6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43572</xdr:rowOff>
    </xdr:from>
    <xdr:ext cx="469744" cy="259045"/>
    <xdr:sp macro="" textlink="">
      <xdr:nvSpPr>
        <xdr:cNvPr id="492" name="テキスト ボックス 491"/>
        <xdr:cNvSpPr txBox="1"/>
      </xdr:nvSpPr>
      <xdr:spPr>
        <a:xfrm>
          <a:off x="12579427" y="621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76521</xdr:rowOff>
    </xdr:from>
    <xdr:to>
      <xdr:col>23</xdr:col>
      <xdr:colOff>568325</xdr:colOff>
      <xdr:row>38</xdr:row>
      <xdr:rowOff>6671</xdr:rowOff>
    </xdr:to>
    <xdr:sp macro="" textlink="">
      <xdr:nvSpPr>
        <xdr:cNvPr id="498" name="円/楕円 497"/>
        <xdr:cNvSpPr/>
      </xdr:nvSpPr>
      <xdr:spPr>
        <a:xfrm>
          <a:off x="16268700" y="642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35898</xdr:rowOff>
    </xdr:from>
    <xdr:ext cx="534377" cy="259045"/>
    <xdr:sp macro="" textlink="">
      <xdr:nvSpPr>
        <xdr:cNvPr id="499" name="災害復旧事業費該当値テキスト"/>
        <xdr:cNvSpPr txBox="1"/>
      </xdr:nvSpPr>
      <xdr:spPr>
        <a:xfrm>
          <a:off x="16370300" y="620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12,166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55330</xdr:rowOff>
    </xdr:from>
    <xdr:to>
      <xdr:col>22</xdr:col>
      <xdr:colOff>415925</xdr:colOff>
      <xdr:row>37</xdr:row>
      <xdr:rowOff>156930</xdr:rowOff>
    </xdr:to>
    <xdr:sp macro="" textlink="">
      <xdr:nvSpPr>
        <xdr:cNvPr id="500" name="円/楕円 499"/>
        <xdr:cNvSpPr/>
      </xdr:nvSpPr>
      <xdr:spPr>
        <a:xfrm>
          <a:off x="15430500" y="63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2007</xdr:rowOff>
    </xdr:from>
    <xdr:ext cx="534377" cy="259045"/>
    <xdr:sp macro="" textlink="">
      <xdr:nvSpPr>
        <xdr:cNvPr id="501" name="テキスト ボックス 500"/>
        <xdr:cNvSpPr txBox="1"/>
      </xdr:nvSpPr>
      <xdr:spPr>
        <a:xfrm>
          <a:off x="15214111" y="617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140855</xdr:rowOff>
    </xdr:from>
    <xdr:to>
      <xdr:col>21</xdr:col>
      <xdr:colOff>212725</xdr:colOff>
      <xdr:row>38</xdr:row>
      <xdr:rowOff>71005</xdr:rowOff>
    </xdr:to>
    <xdr:sp macro="" textlink="">
      <xdr:nvSpPr>
        <xdr:cNvPr id="502" name="円/楕円 501"/>
        <xdr:cNvSpPr/>
      </xdr:nvSpPr>
      <xdr:spPr>
        <a:xfrm>
          <a:off x="14541500" y="64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62132</xdr:rowOff>
    </xdr:from>
    <xdr:ext cx="378565" cy="259045"/>
    <xdr:sp macro="" textlink="">
      <xdr:nvSpPr>
        <xdr:cNvPr id="503" name="テキスト ボックス 502"/>
        <xdr:cNvSpPr txBox="1"/>
      </xdr:nvSpPr>
      <xdr:spPr>
        <a:xfrm>
          <a:off x="14403017" y="6577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93221</xdr:rowOff>
    </xdr:from>
    <xdr:to>
      <xdr:col>20</xdr:col>
      <xdr:colOff>9525</xdr:colOff>
      <xdr:row>38</xdr:row>
      <xdr:rowOff>23371</xdr:rowOff>
    </xdr:to>
    <xdr:sp macro="" textlink="">
      <xdr:nvSpPr>
        <xdr:cNvPr id="504" name="円/楕円 503"/>
        <xdr:cNvSpPr/>
      </xdr:nvSpPr>
      <xdr:spPr>
        <a:xfrm>
          <a:off x="13652500" y="643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14498</xdr:rowOff>
    </xdr:from>
    <xdr:ext cx="469744" cy="259045"/>
    <xdr:sp macro="" textlink="">
      <xdr:nvSpPr>
        <xdr:cNvPr id="505" name="テキスト ボックス 504"/>
        <xdr:cNvSpPr txBox="1"/>
      </xdr:nvSpPr>
      <xdr:spPr>
        <a:xfrm>
          <a:off x="13468427" y="652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130477</xdr:rowOff>
    </xdr:from>
    <xdr:to>
      <xdr:col>18</xdr:col>
      <xdr:colOff>492125</xdr:colOff>
      <xdr:row>38</xdr:row>
      <xdr:rowOff>60627</xdr:rowOff>
    </xdr:to>
    <xdr:sp macro="" textlink="">
      <xdr:nvSpPr>
        <xdr:cNvPr id="506" name="円/楕円 505"/>
        <xdr:cNvSpPr/>
      </xdr:nvSpPr>
      <xdr:spPr>
        <a:xfrm>
          <a:off x="12763500" y="647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51754</xdr:rowOff>
    </xdr:from>
    <xdr:ext cx="469744" cy="259045"/>
    <xdr:sp macro="" textlink="">
      <xdr:nvSpPr>
        <xdr:cNvPr id="507" name="テキスト ボックス 506"/>
        <xdr:cNvSpPr txBox="1"/>
      </xdr:nvSpPr>
      <xdr:spPr>
        <a:xfrm>
          <a:off x="12579427" y="656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10604</xdr:rowOff>
    </xdr:from>
    <xdr:to>
      <xdr:col>23</xdr:col>
      <xdr:colOff>517525</xdr:colOff>
      <xdr:row>75</xdr:row>
      <xdr:rowOff>24709</xdr:rowOff>
    </xdr:to>
    <xdr:cxnSp macro="">
      <xdr:nvCxnSpPr>
        <xdr:cNvPr id="581" name="直線コネクタ 580"/>
        <xdr:cNvCxnSpPr/>
      </xdr:nvCxnSpPr>
      <xdr:spPr>
        <a:xfrm flipV="1">
          <a:off x="15481300" y="12869354"/>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76306</xdr:rowOff>
    </xdr:from>
    <xdr:ext cx="534377" cy="259045"/>
    <xdr:sp macro="" textlink="">
      <xdr:nvSpPr>
        <xdr:cNvPr id="582" name="公債費平均値テキスト"/>
        <xdr:cNvSpPr txBox="1"/>
      </xdr:nvSpPr>
      <xdr:spPr>
        <a:xfrm>
          <a:off x="16370300" y="12935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170441</xdr:rowOff>
    </xdr:from>
    <xdr:to>
      <xdr:col>22</xdr:col>
      <xdr:colOff>365125</xdr:colOff>
      <xdr:row>75</xdr:row>
      <xdr:rowOff>24709</xdr:rowOff>
    </xdr:to>
    <xdr:cxnSp macro="">
      <xdr:nvCxnSpPr>
        <xdr:cNvPr id="584" name="直線コネクタ 583"/>
        <xdr:cNvCxnSpPr/>
      </xdr:nvCxnSpPr>
      <xdr:spPr>
        <a:xfrm>
          <a:off x="14592300" y="12857741"/>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5" name="フローチャート : 判断 584"/>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3736</xdr:rowOff>
    </xdr:from>
    <xdr:ext cx="534377" cy="259045"/>
    <xdr:sp macro="" textlink="">
      <xdr:nvSpPr>
        <xdr:cNvPr id="586" name="テキスト ボックス 585"/>
        <xdr:cNvSpPr txBox="1"/>
      </xdr:nvSpPr>
      <xdr:spPr>
        <a:xfrm>
          <a:off x="15214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170441</xdr:rowOff>
    </xdr:from>
    <xdr:to>
      <xdr:col>21</xdr:col>
      <xdr:colOff>161925</xdr:colOff>
      <xdr:row>75</xdr:row>
      <xdr:rowOff>50054</xdr:rowOff>
    </xdr:to>
    <xdr:cxnSp macro="">
      <xdr:nvCxnSpPr>
        <xdr:cNvPr id="587" name="直線コネクタ 586"/>
        <xdr:cNvCxnSpPr/>
      </xdr:nvCxnSpPr>
      <xdr:spPr>
        <a:xfrm flipV="1">
          <a:off x="13703300" y="12857741"/>
          <a:ext cx="889000" cy="5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88" name="フローチャート : 判断 587"/>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162082</xdr:rowOff>
    </xdr:from>
    <xdr:ext cx="534377" cy="259045"/>
    <xdr:sp macro="" textlink="">
      <xdr:nvSpPr>
        <xdr:cNvPr id="589" name="テキスト ボックス 588"/>
        <xdr:cNvSpPr txBox="1"/>
      </xdr:nvSpPr>
      <xdr:spPr>
        <a:xfrm>
          <a:off x="14325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18776</xdr:rowOff>
    </xdr:from>
    <xdr:to>
      <xdr:col>19</xdr:col>
      <xdr:colOff>644525</xdr:colOff>
      <xdr:row>75</xdr:row>
      <xdr:rowOff>50054</xdr:rowOff>
    </xdr:to>
    <xdr:cxnSp macro="">
      <xdr:nvCxnSpPr>
        <xdr:cNvPr id="590" name="直線コネクタ 589"/>
        <xdr:cNvCxnSpPr/>
      </xdr:nvCxnSpPr>
      <xdr:spPr>
        <a:xfrm>
          <a:off x="12814300" y="12877526"/>
          <a:ext cx="889000" cy="3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1" name="フローチャート : 判断 590"/>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149463</xdr:rowOff>
    </xdr:from>
    <xdr:ext cx="534377" cy="259045"/>
    <xdr:sp macro="" textlink="">
      <xdr:nvSpPr>
        <xdr:cNvPr id="592" name="テキスト ボックス 591"/>
        <xdr:cNvSpPr txBox="1"/>
      </xdr:nvSpPr>
      <xdr:spPr>
        <a:xfrm>
          <a:off x="13436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3" name="フローチャート : 判断 592"/>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128723</xdr:rowOff>
    </xdr:from>
    <xdr:ext cx="534377" cy="259045"/>
    <xdr:sp macro="" textlink="">
      <xdr:nvSpPr>
        <xdr:cNvPr id="594" name="テキスト ボックス 593"/>
        <xdr:cNvSpPr txBox="1"/>
      </xdr:nvSpPr>
      <xdr:spPr>
        <a:xfrm>
          <a:off x="12547111" y="1298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131254</xdr:rowOff>
    </xdr:from>
    <xdr:to>
      <xdr:col>23</xdr:col>
      <xdr:colOff>568325</xdr:colOff>
      <xdr:row>75</xdr:row>
      <xdr:rowOff>61404</xdr:rowOff>
    </xdr:to>
    <xdr:sp macro="" textlink="">
      <xdr:nvSpPr>
        <xdr:cNvPr id="600" name="円/楕円 599"/>
        <xdr:cNvSpPr/>
      </xdr:nvSpPr>
      <xdr:spPr>
        <a:xfrm>
          <a:off x="16268700" y="1281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154131</xdr:rowOff>
    </xdr:from>
    <xdr:ext cx="534377" cy="259045"/>
    <xdr:sp macro="" textlink="">
      <xdr:nvSpPr>
        <xdr:cNvPr id="601" name="公債費該当値テキスト"/>
        <xdr:cNvSpPr txBox="1"/>
      </xdr:nvSpPr>
      <xdr:spPr>
        <a:xfrm>
          <a:off x="16370300" y="1266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92,589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145359</xdr:rowOff>
    </xdr:from>
    <xdr:to>
      <xdr:col>22</xdr:col>
      <xdr:colOff>415925</xdr:colOff>
      <xdr:row>75</xdr:row>
      <xdr:rowOff>75509</xdr:rowOff>
    </xdr:to>
    <xdr:sp macro="" textlink="">
      <xdr:nvSpPr>
        <xdr:cNvPr id="602" name="円/楕円 601"/>
        <xdr:cNvSpPr/>
      </xdr:nvSpPr>
      <xdr:spPr>
        <a:xfrm>
          <a:off x="15430500" y="1283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92036</xdr:rowOff>
    </xdr:from>
    <xdr:ext cx="534377" cy="259045"/>
    <xdr:sp macro="" textlink="">
      <xdr:nvSpPr>
        <xdr:cNvPr id="603" name="テキスト ボックス 602"/>
        <xdr:cNvSpPr txBox="1"/>
      </xdr:nvSpPr>
      <xdr:spPr>
        <a:xfrm>
          <a:off x="15214111" y="126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90,121</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119641</xdr:rowOff>
    </xdr:from>
    <xdr:to>
      <xdr:col>21</xdr:col>
      <xdr:colOff>212725</xdr:colOff>
      <xdr:row>75</xdr:row>
      <xdr:rowOff>49791</xdr:rowOff>
    </xdr:to>
    <xdr:sp macro="" textlink="">
      <xdr:nvSpPr>
        <xdr:cNvPr id="604" name="円/楕円 603"/>
        <xdr:cNvSpPr/>
      </xdr:nvSpPr>
      <xdr:spPr>
        <a:xfrm>
          <a:off x="14541500" y="128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66318</xdr:rowOff>
    </xdr:from>
    <xdr:ext cx="534377" cy="259045"/>
    <xdr:sp macro="" textlink="">
      <xdr:nvSpPr>
        <xdr:cNvPr id="605" name="テキスト ボックス 604"/>
        <xdr:cNvSpPr txBox="1"/>
      </xdr:nvSpPr>
      <xdr:spPr>
        <a:xfrm>
          <a:off x="14325111" y="1258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94,621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170704</xdr:rowOff>
    </xdr:from>
    <xdr:to>
      <xdr:col>20</xdr:col>
      <xdr:colOff>9525</xdr:colOff>
      <xdr:row>75</xdr:row>
      <xdr:rowOff>100854</xdr:rowOff>
    </xdr:to>
    <xdr:sp macro="" textlink="">
      <xdr:nvSpPr>
        <xdr:cNvPr id="606" name="円/楕円 605"/>
        <xdr:cNvSpPr/>
      </xdr:nvSpPr>
      <xdr:spPr>
        <a:xfrm>
          <a:off x="13652500" y="1285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117381</xdr:rowOff>
    </xdr:from>
    <xdr:ext cx="534377" cy="259045"/>
    <xdr:sp macro="" textlink="">
      <xdr:nvSpPr>
        <xdr:cNvPr id="607" name="テキスト ボックス 606"/>
        <xdr:cNvSpPr txBox="1"/>
      </xdr:nvSpPr>
      <xdr:spPr>
        <a:xfrm>
          <a:off x="13436111" y="1263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85,686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139426</xdr:rowOff>
    </xdr:from>
    <xdr:to>
      <xdr:col>18</xdr:col>
      <xdr:colOff>492125</xdr:colOff>
      <xdr:row>75</xdr:row>
      <xdr:rowOff>69576</xdr:rowOff>
    </xdr:to>
    <xdr:sp macro="" textlink="">
      <xdr:nvSpPr>
        <xdr:cNvPr id="608" name="円/楕円 607"/>
        <xdr:cNvSpPr/>
      </xdr:nvSpPr>
      <xdr:spPr>
        <a:xfrm>
          <a:off x="12763500" y="128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86103</xdr:rowOff>
    </xdr:from>
    <xdr:ext cx="534377" cy="259045"/>
    <xdr:sp macro="" textlink="">
      <xdr:nvSpPr>
        <xdr:cNvPr id="609" name="テキスト ボックス 608"/>
        <xdr:cNvSpPr txBox="1"/>
      </xdr:nvSpPr>
      <xdr:spPr>
        <a:xfrm>
          <a:off x="12547111" y="12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127916</xdr:rowOff>
    </xdr:from>
    <xdr:to>
      <xdr:col>23</xdr:col>
      <xdr:colOff>517525</xdr:colOff>
      <xdr:row>98</xdr:row>
      <xdr:rowOff>135277</xdr:rowOff>
    </xdr:to>
    <xdr:cxnSp macro="">
      <xdr:nvCxnSpPr>
        <xdr:cNvPr id="636" name="直線コネクタ 635"/>
        <xdr:cNvCxnSpPr/>
      </xdr:nvCxnSpPr>
      <xdr:spPr>
        <a:xfrm flipV="1">
          <a:off x="15481300" y="16930016"/>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126377</xdr:rowOff>
    </xdr:from>
    <xdr:to>
      <xdr:col>22</xdr:col>
      <xdr:colOff>365125</xdr:colOff>
      <xdr:row>98</xdr:row>
      <xdr:rowOff>135277</xdr:rowOff>
    </xdr:to>
    <xdr:cxnSp macro="">
      <xdr:nvCxnSpPr>
        <xdr:cNvPr id="639" name="直線コネクタ 638"/>
        <xdr:cNvCxnSpPr/>
      </xdr:nvCxnSpPr>
      <xdr:spPr>
        <a:xfrm>
          <a:off x="14592300" y="16928477"/>
          <a:ext cx="8890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42239</xdr:rowOff>
    </xdr:from>
    <xdr:to>
      <xdr:col>22</xdr:col>
      <xdr:colOff>415925</xdr:colOff>
      <xdr:row>98</xdr:row>
      <xdr:rowOff>143839</xdr:rowOff>
    </xdr:to>
    <xdr:sp macro="" textlink="">
      <xdr:nvSpPr>
        <xdr:cNvPr id="640" name="フローチャート : 判断 639"/>
        <xdr:cNvSpPr/>
      </xdr:nvSpPr>
      <xdr:spPr>
        <a:xfrm>
          <a:off x="15430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160366</xdr:rowOff>
    </xdr:from>
    <xdr:ext cx="599010" cy="259045"/>
    <xdr:sp macro="" textlink="">
      <xdr:nvSpPr>
        <xdr:cNvPr id="641" name="テキスト ボックス 640"/>
        <xdr:cNvSpPr txBox="1"/>
      </xdr:nvSpPr>
      <xdr:spPr>
        <a:xfrm>
          <a:off x="15181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124185</xdr:rowOff>
    </xdr:from>
    <xdr:to>
      <xdr:col>21</xdr:col>
      <xdr:colOff>161925</xdr:colOff>
      <xdr:row>98</xdr:row>
      <xdr:rowOff>126377</xdr:rowOff>
    </xdr:to>
    <xdr:cxnSp macro="">
      <xdr:nvCxnSpPr>
        <xdr:cNvPr id="642" name="直線コネクタ 641"/>
        <xdr:cNvCxnSpPr/>
      </xdr:nvCxnSpPr>
      <xdr:spPr>
        <a:xfrm>
          <a:off x="13703300" y="16926285"/>
          <a:ext cx="8890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70188</xdr:rowOff>
    </xdr:from>
    <xdr:to>
      <xdr:col>21</xdr:col>
      <xdr:colOff>212725</xdr:colOff>
      <xdr:row>99</xdr:row>
      <xdr:rowOff>338</xdr:rowOff>
    </xdr:to>
    <xdr:sp macro="" textlink="">
      <xdr:nvSpPr>
        <xdr:cNvPr id="643" name="フローチャート : 判断 642"/>
        <xdr:cNvSpPr/>
      </xdr:nvSpPr>
      <xdr:spPr>
        <a:xfrm>
          <a:off x="14541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16865</xdr:rowOff>
    </xdr:from>
    <xdr:ext cx="534377" cy="259045"/>
    <xdr:sp macro="" textlink="">
      <xdr:nvSpPr>
        <xdr:cNvPr id="644" name="テキスト ボックス 643"/>
        <xdr:cNvSpPr txBox="1"/>
      </xdr:nvSpPr>
      <xdr:spPr>
        <a:xfrm>
          <a:off x="14325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123943</xdr:rowOff>
    </xdr:from>
    <xdr:to>
      <xdr:col>19</xdr:col>
      <xdr:colOff>644525</xdr:colOff>
      <xdr:row>98</xdr:row>
      <xdr:rowOff>124185</xdr:rowOff>
    </xdr:to>
    <xdr:cxnSp macro="">
      <xdr:nvCxnSpPr>
        <xdr:cNvPr id="645" name="直線コネクタ 644"/>
        <xdr:cNvCxnSpPr/>
      </xdr:nvCxnSpPr>
      <xdr:spPr>
        <a:xfrm>
          <a:off x="12814300" y="16926043"/>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70439</xdr:rowOff>
    </xdr:from>
    <xdr:to>
      <xdr:col>20</xdr:col>
      <xdr:colOff>9525</xdr:colOff>
      <xdr:row>99</xdr:row>
      <xdr:rowOff>589</xdr:rowOff>
    </xdr:to>
    <xdr:sp macro="" textlink="">
      <xdr:nvSpPr>
        <xdr:cNvPr id="646" name="フローチャート : 判断 645"/>
        <xdr:cNvSpPr/>
      </xdr:nvSpPr>
      <xdr:spPr>
        <a:xfrm>
          <a:off x="13652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17116</xdr:rowOff>
    </xdr:from>
    <xdr:ext cx="534377" cy="259045"/>
    <xdr:sp macro="" textlink="">
      <xdr:nvSpPr>
        <xdr:cNvPr id="647" name="テキスト ボックス 646"/>
        <xdr:cNvSpPr txBox="1"/>
      </xdr:nvSpPr>
      <xdr:spPr>
        <a:xfrm>
          <a:off x="13436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69062</xdr:rowOff>
    </xdr:from>
    <xdr:to>
      <xdr:col>18</xdr:col>
      <xdr:colOff>492125</xdr:colOff>
      <xdr:row>98</xdr:row>
      <xdr:rowOff>170662</xdr:rowOff>
    </xdr:to>
    <xdr:sp macro="" textlink="">
      <xdr:nvSpPr>
        <xdr:cNvPr id="648" name="フローチャート : 判断 647"/>
        <xdr:cNvSpPr/>
      </xdr:nvSpPr>
      <xdr:spPr>
        <a:xfrm>
          <a:off x="12763500" y="168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15739</xdr:rowOff>
    </xdr:from>
    <xdr:ext cx="534377" cy="259045"/>
    <xdr:sp macro="" textlink="">
      <xdr:nvSpPr>
        <xdr:cNvPr id="649" name="テキスト ボックス 648"/>
        <xdr:cNvSpPr txBox="1"/>
      </xdr:nvSpPr>
      <xdr:spPr>
        <a:xfrm>
          <a:off x="12547111" y="166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77116</xdr:rowOff>
    </xdr:from>
    <xdr:to>
      <xdr:col>23</xdr:col>
      <xdr:colOff>568325</xdr:colOff>
      <xdr:row>99</xdr:row>
      <xdr:rowOff>7266</xdr:rowOff>
    </xdr:to>
    <xdr:sp macro="" textlink="">
      <xdr:nvSpPr>
        <xdr:cNvPr id="655" name="円/楕円 654"/>
        <xdr:cNvSpPr/>
      </xdr:nvSpPr>
      <xdr:spPr>
        <a:xfrm>
          <a:off x="16268700" y="168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49252</xdr:rowOff>
    </xdr:from>
    <xdr:ext cx="534377" cy="259045"/>
    <xdr:sp macro="" textlink="">
      <xdr:nvSpPr>
        <xdr:cNvPr id="656" name="積立金該当値テキスト"/>
        <xdr:cNvSpPr txBox="1"/>
      </xdr:nvSpPr>
      <xdr:spPr>
        <a:xfrm>
          <a:off x="16370300" y="1685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25,773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84477</xdr:rowOff>
    </xdr:from>
    <xdr:to>
      <xdr:col>22</xdr:col>
      <xdr:colOff>415925</xdr:colOff>
      <xdr:row>99</xdr:row>
      <xdr:rowOff>14627</xdr:rowOff>
    </xdr:to>
    <xdr:sp macro="" textlink="">
      <xdr:nvSpPr>
        <xdr:cNvPr id="657" name="円/楕円 656"/>
        <xdr:cNvSpPr/>
      </xdr:nvSpPr>
      <xdr:spPr>
        <a:xfrm>
          <a:off x="15430500" y="168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5754</xdr:rowOff>
    </xdr:from>
    <xdr:ext cx="469744" cy="259045"/>
    <xdr:sp macro="" textlink="">
      <xdr:nvSpPr>
        <xdr:cNvPr id="658" name="テキスト ボックス 657"/>
        <xdr:cNvSpPr txBox="1"/>
      </xdr:nvSpPr>
      <xdr:spPr>
        <a:xfrm>
          <a:off x="15246427" y="16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75577</xdr:rowOff>
    </xdr:from>
    <xdr:to>
      <xdr:col>21</xdr:col>
      <xdr:colOff>212725</xdr:colOff>
      <xdr:row>99</xdr:row>
      <xdr:rowOff>5727</xdr:rowOff>
    </xdr:to>
    <xdr:sp macro="" textlink="">
      <xdr:nvSpPr>
        <xdr:cNvPr id="659" name="円/楕円 658"/>
        <xdr:cNvSpPr/>
      </xdr:nvSpPr>
      <xdr:spPr>
        <a:xfrm>
          <a:off x="14541500" y="1687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168304</xdr:rowOff>
    </xdr:from>
    <xdr:ext cx="534377" cy="259045"/>
    <xdr:sp macro="" textlink="">
      <xdr:nvSpPr>
        <xdr:cNvPr id="660" name="テキスト ボックス 659"/>
        <xdr:cNvSpPr txBox="1"/>
      </xdr:nvSpPr>
      <xdr:spPr>
        <a:xfrm>
          <a:off x="14325111" y="169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29,142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73385</xdr:rowOff>
    </xdr:from>
    <xdr:to>
      <xdr:col>20</xdr:col>
      <xdr:colOff>9525</xdr:colOff>
      <xdr:row>99</xdr:row>
      <xdr:rowOff>3535</xdr:rowOff>
    </xdr:to>
    <xdr:sp macro="" textlink="">
      <xdr:nvSpPr>
        <xdr:cNvPr id="661" name="円/楕円 660"/>
        <xdr:cNvSpPr/>
      </xdr:nvSpPr>
      <xdr:spPr>
        <a:xfrm>
          <a:off x="13652500" y="1687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166112</xdr:rowOff>
    </xdr:from>
    <xdr:ext cx="534377" cy="259045"/>
    <xdr:sp macro="" textlink="">
      <xdr:nvSpPr>
        <xdr:cNvPr id="662" name="テキスト ボックス 661"/>
        <xdr:cNvSpPr txBox="1"/>
      </xdr:nvSpPr>
      <xdr:spPr>
        <a:xfrm>
          <a:off x="13436111" y="1696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33,934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73143</xdr:rowOff>
    </xdr:from>
    <xdr:to>
      <xdr:col>18</xdr:col>
      <xdr:colOff>492125</xdr:colOff>
      <xdr:row>99</xdr:row>
      <xdr:rowOff>3293</xdr:rowOff>
    </xdr:to>
    <xdr:sp macro="" textlink="">
      <xdr:nvSpPr>
        <xdr:cNvPr id="663" name="円/楕円 662"/>
        <xdr:cNvSpPr/>
      </xdr:nvSpPr>
      <xdr:spPr>
        <a:xfrm>
          <a:off x="12763500" y="1687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165870</xdr:rowOff>
    </xdr:from>
    <xdr:ext cx="534377" cy="259045"/>
    <xdr:sp macro="" textlink="">
      <xdr:nvSpPr>
        <xdr:cNvPr id="664" name="テキスト ボックス 663"/>
        <xdr:cNvSpPr txBox="1"/>
      </xdr:nvSpPr>
      <xdr:spPr>
        <a:xfrm>
          <a:off x="12547111" y="1696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138557</xdr:rowOff>
    </xdr:from>
    <xdr:to>
      <xdr:col>32</xdr:col>
      <xdr:colOff>187325</xdr:colOff>
      <xdr:row>38</xdr:row>
      <xdr:rowOff>138648</xdr:rowOff>
    </xdr:to>
    <xdr:cxnSp macro="">
      <xdr:nvCxnSpPr>
        <xdr:cNvPr id="691" name="直線コネクタ 690"/>
        <xdr:cNvCxnSpPr/>
      </xdr:nvCxnSpPr>
      <xdr:spPr>
        <a:xfrm flipV="1">
          <a:off x="21323300" y="665365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64994</xdr:rowOff>
    </xdr:from>
    <xdr:to>
      <xdr:col>31</xdr:col>
      <xdr:colOff>34925</xdr:colOff>
      <xdr:row>38</xdr:row>
      <xdr:rowOff>138648</xdr:rowOff>
    </xdr:to>
    <xdr:cxnSp macro="">
      <xdr:nvCxnSpPr>
        <xdr:cNvPr id="694" name="直線コネクタ 693"/>
        <xdr:cNvCxnSpPr/>
      </xdr:nvCxnSpPr>
      <xdr:spPr>
        <a:xfrm>
          <a:off x="20434300" y="6580094"/>
          <a:ext cx="889000" cy="7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38151</xdr:rowOff>
    </xdr:from>
    <xdr:to>
      <xdr:col>31</xdr:col>
      <xdr:colOff>85725</xdr:colOff>
      <xdr:row>38</xdr:row>
      <xdr:rowOff>139751</xdr:rowOff>
    </xdr:to>
    <xdr:sp macro="" textlink="">
      <xdr:nvSpPr>
        <xdr:cNvPr id="695" name="フローチャート : 判断 694"/>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156278</xdr:rowOff>
    </xdr:from>
    <xdr:ext cx="469744" cy="259045"/>
    <xdr:sp macro="" textlink="">
      <xdr:nvSpPr>
        <xdr:cNvPr id="696" name="テキスト ボックス 695"/>
        <xdr:cNvSpPr txBox="1"/>
      </xdr:nvSpPr>
      <xdr:spPr>
        <a:xfrm>
          <a:off x="21088427"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64994</xdr:rowOff>
    </xdr:from>
    <xdr:to>
      <xdr:col>29</xdr:col>
      <xdr:colOff>517525</xdr:colOff>
      <xdr:row>38</xdr:row>
      <xdr:rowOff>138694</xdr:rowOff>
    </xdr:to>
    <xdr:cxnSp macro="">
      <xdr:nvCxnSpPr>
        <xdr:cNvPr id="697" name="直線コネクタ 696"/>
        <xdr:cNvCxnSpPr/>
      </xdr:nvCxnSpPr>
      <xdr:spPr>
        <a:xfrm flipV="1">
          <a:off x="19545300" y="6580094"/>
          <a:ext cx="889000" cy="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16342</xdr:rowOff>
    </xdr:from>
    <xdr:to>
      <xdr:col>29</xdr:col>
      <xdr:colOff>568325</xdr:colOff>
      <xdr:row>38</xdr:row>
      <xdr:rowOff>117942</xdr:rowOff>
    </xdr:to>
    <xdr:sp macro="" textlink="">
      <xdr:nvSpPr>
        <xdr:cNvPr id="698" name="フローチャート : 判断 697"/>
        <xdr:cNvSpPr/>
      </xdr:nvSpPr>
      <xdr:spPr>
        <a:xfrm>
          <a:off x="20383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109069</xdr:rowOff>
    </xdr:from>
    <xdr:ext cx="469744" cy="259045"/>
    <xdr:sp macro="" textlink="">
      <xdr:nvSpPr>
        <xdr:cNvPr id="699" name="テキスト ボックス 698"/>
        <xdr:cNvSpPr txBox="1"/>
      </xdr:nvSpPr>
      <xdr:spPr>
        <a:xfrm>
          <a:off x="20199427" y="66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138694</xdr:rowOff>
    </xdr:from>
    <xdr:to>
      <xdr:col>28</xdr:col>
      <xdr:colOff>314325</xdr:colOff>
      <xdr:row>38</xdr:row>
      <xdr:rowOff>138694</xdr:rowOff>
    </xdr:to>
    <xdr:cxnSp macro="">
      <xdr:nvCxnSpPr>
        <xdr:cNvPr id="700" name="直線コネクタ 699"/>
        <xdr:cNvCxnSpPr/>
      </xdr:nvCxnSpPr>
      <xdr:spPr>
        <a:xfrm>
          <a:off x="18656300" y="665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01" name="フローチャート : 判断 700"/>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146448</xdr:rowOff>
    </xdr:from>
    <xdr:ext cx="469744" cy="259045"/>
    <xdr:sp macro="" textlink="">
      <xdr:nvSpPr>
        <xdr:cNvPr id="702" name="テキスト ボックス 701"/>
        <xdr:cNvSpPr txBox="1"/>
      </xdr:nvSpPr>
      <xdr:spPr>
        <a:xfrm>
          <a:off x="19310427"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47615</xdr:rowOff>
    </xdr:from>
    <xdr:to>
      <xdr:col>27</xdr:col>
      <xdr:colOff>161925</xdr:colOff>
      <xdr:row>38</xdr:row>
      <xdr:rowOff>149215</xdr:rowOff>
    </xdr:to>
    <xdr:sp macro="" textlink="">
      <xdr:nvSpPr>
        <xdr:cNvPr id="703" name="フローチャート : 判断 702"/>
        <xdr:cNvSpPr/>
      </xdr:nvSpPr>
      <xdr:spPr>
        <a:xfrm>
          <a:off x="18605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165742</xdr:rowOff>
    </xdr:from>
    <xdr:ext cx="378565" cy="259045"/>
    <xdr:sp macro="" textlink="">
      <xdr:nvSpPr>
        <xdr:cNvPr id="704" name="テキスト ボックス 703"/>
        <xdr:cNvSpPr txBox="1"/>
      </xdr:nvSpPr>
      <xdr:spPr>
        <a:xfrm>
          <a:off x="18467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87757</xdr:rowOff>
    </xdr:from>
    <xdr:to>
      <xdr:col>32</xdr:col>
      <xdr:colOff>238125</xdr:colOff>
      <xdr:row>39</xdr:row>
      <xdr:rowOff>17907</xdr:rowOff>
    </xdr:to>
    <xdr:sp macro="" textlink="">
      <xdr:nvSpPr>
        <xdr:cNvPr id="710" name="円/楕円 709"/>
        <xdr:cNvSpPr/>
      </xdr:nvSpPr>
      <xdr:spPr>
        <a:xfrm>
          <a:off x="221107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2684</xdr:rowOff>
    </xdr:from>
    <xdr:ext cx="313932" cy="259045"/>
    <xdr:sp macro="" textlink="">
      <xdr:nvSpPr>
        <xdr:cNvPr id="711" name="投資及び出資金該当値テキスト"/>
        <xdr:cNvSpPr txBox="1"/>
      </xdr:nvSpPr>
      <xdr:spPr>
        <a:xfrm>
          <a:off x="22212300" y="6517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87848</xdr:rowOff>
    </xdr:from>
    <xdr:to>
      <xdr:col>31</xdr:col>
      <xdr:colOff>85725</xdr:colOff>
      <xdr:row>39</xdr:row>
      <xdr:rowOff>17998</xdr:rowOff>
    </xdr:to>
    <xdr:sp macro="" textlink="">
      <xdr:nvSpPr>
        <xdr:cNvPr id="712" name="円/楕円 711"/>
        <xdr:cNvSpPr/>
      </xdr:nvSpPr>
      <xdr:spPr>
        <a:xfrm>
          <a:off x="21272500" y="66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9125</xdr:rowOff>
    </xdr:from>
    <xdr:ext cx="313932" cy="259045"/>
    <xdr:sp macro="" textlink="">
      <xdr:nvSpPr>
        <xdr:cNvPr id="713" name="テキスト ボックス 712"/>
        <xdr:cNvSpPr txBox="1"/>
      </xdr:nvSpPr>
      <xdr:spPr>
        <a:xfrm>
          <a:off x="21166333" y="6695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14194</xdr:rowOff>
    </xdr:from>
    <xdr:to>
      <xdr:col>29</xdr:col>
      <xdr:colOff>568325</xdr:colOff>
      <xdr:row>38</xdr:row>
      <xdr:rowOff>115794</xdr:rowOff>
    </xdr:to>
    <xdr:sp macro="" textlink="">
      <xdr:nvSpPr>
        <xdr:cNvPr id="714" name="円/楕円 713"/>
        <xdr:cNvSpPr/>
      </xdr:nvSpPr>
      <xdr:spPr>
        <a:xfrm>
          <a:off x="20383500" y="652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132321</xdr:rowOff>
    </xdr:from>
    <xdr:ext cx="469744" cy="259045"/>
    <xdr:sp macro="" textlink="">
      <xdr:nvSpPr>
        <xdr:cNvPr id="715" name="テキスト ボックス 714"/>
        <xdr:cNvSpPr txBox="1"/>
      </xdr:nvSpPr>
      <xdr:spPr>
        <a:xfrm>
          <a:off x="20199427" y="630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87894</xdr:rowOff>
    </xdr:from>
    <xdr:to>
      <xdr:col>28</xdr:col>
      <xdr:colOff>365125</xdr:colOff>
      <xdr:row>39</xdr:row>
      <xdr:rowOff>18044</xdr:rowOff>
    </xdr:to>
    <xdr:sp macro="" textlink="">
      <xdr:nvSpPr>
        <xdr:cNvPr id="716" name="円/楕円 715"/>
        <xdr:cNvSpPr/>
      </xdr:nvSpPr>
      <xdr:spPr>
        <a:xfrm>
          <a:off x="19494500" y="66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9171</xdr:rowOff>
    </xdr:from>
    <xdr:ext cx="313932" cy="259045"/>
    <xdr:sp macro="" textlink="">
      <xdr:nvSpPr>
        <xdr:cNvPr id="717" name="テキスト ボックス 716"/>
        <xdr:cNvSpPr txBox="1"/>
      </xdr:nvSpPr>
      <xdr:spPr>
        <a:xfrm>
          <a:off x="19388333" y="6695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87894</xdr:rowOff>
    </xdr:from>
    <xdr:to>
      <xdr:col>27</xdr:col>
      <xdr:colOff>161925</xdr:colOff>
      <xdr:row>39</xdr:row>
      <xdr:rowOff>18044</xdr:rowOff>
    </xdr:to>
    <xdr:sp macro="" textlink="">
      <xdr:nvSpPr>
        <xdr:cNvPr id="718" name="円/楕円 717"/>
        <xdr:cNvSpPr/>
      </xdr:nvSpPr>
      <xdr:spPr>
        <a:xfrm>
          <a:off x="18605500" y="66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9171</xdr:rowOff>
    </xdr:from>
    <xdr:ext cx="313932" cy="259045"/>
    <xdr:sp macro="" textlink="">
      <xdr:nvSpPr>
        <xdr:cNvPr id="719" name="テキスト ボックス 718"/>
        <xdr:cNvSpPr txBox="1"/>
      </xdr:nvSpPr>
      <xdr:spPr>
        <a:xfrm>
          <a:off x="18499333" y="6695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48" name="直線コネクタ 74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1" name="直線コネクタ 75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128206</xdr:rowOff>
    </xdr:from>
    <xdr:to>
      <xdr:col>31</xdr:col>
      <xdr:colOff>85725</xdr:colOff>
      <xdr:row>59</xdr:row>
      <xdr:rowOff>58356</xdr:rowOff>
    </xdr:to>
    <xdr:sp macro="" textlink="">
      <xdr:nvSpPr>
        <xdr:cNvPr id="752" name="フローチャート : 判断 751"/>
        <xdr:cNvSpPr/>
      </xdr:nvSpPr>
      <xdr:spPr>
        <a:xfrm>
          <a:off x="21272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74883</xdr:rowOff>
    </xdr:from>
    <xdr:ext cx="469744" cy="259045"/>
    <xdr:sp macro="" textlink="">
      <xdr:nvSpPr>
        <xdr:cNvPr id="753" name="テキスト ボックス 752"/>
        <xdr:cNvSpPr txBox="1"/>
      </xdr:nvSpPr>
      <xdr:spPr>
        <a:xfrm>
          <a:off x="21088427" y="98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4" name="直線コネクタ 75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127712</xdr:rowOff>
    </xdr:from>
    <xdr:to>
      <xdr:col>29</xdr:col>
      <xdr:colOff>568325</xdr:colOff>
      <xdr:row>59</xdr:row>
      <xdr:rowOff>57862</xdr:rowOff>
    </xdr:to>
    <xdr:sp macro="" textlink="">
      <xdr:nvSpPr>
        <xdr:cNvPr id="755" name="フローチャート : 判断 754"/>
        <xdr:cNvSpPr/>
      </xdr:nvSpPr>
      <xdr:spPr>
        <a:xfrm>
          <a:off x="20383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74389</xdr:rowOff>
    </xdr:from>
    <xdr:ext cx="469744" cy="259045"/>
    <xdr:sp macro="" textlink="">
      <xdr:nvSpPr>
        <xdr:cNvPr id="756" name="テキスト ボックス 755"/>
        <xdr:cNvSpPr txBox="1"/>
      </xdr:nvSpPr>
      <xdr:spPr>
        <a:xfrm>
          <a:off x="20199427" y="984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57" name="直線コネクタ 75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122898</xdr:rowOff>
    </xdr:from>
    <xdr:to>
      <xdr:col>28</xdr:col>
      <xdr:colOff>365125</xdr:colOff>
      <xdr:row>59</xdr:row>
      <xdr:rowOff>53048</xdr:rowOff>
    </xdr:to>
    <xdr:sp macro="" textlink="">
      <xdr:nvSpPr>
        <xdr:cNvPr id="758" name="フローチャート : 判断 757"/>
        <xdr:cNvSpPr/>
      </xdr:nvSpPr>
      <xdr:spPr>
        <a:xfrm>
          <a:off x="19494500" y="1006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69575</xdr:rowOff>
    </xdr:from>
    <xdr:ext cx="469744" cy="259045"/>
    <xdr:sp macro="" textlink="">
      <xdr:nvSpPr>
        <xdr:cNvPr id="759" name="テキスト ボックス 758"/>
        <xdr:cNvSpPr txBox="1"/>
      </xdr:nvSpPr>
      <xdr:spPr>
        <a:xfrm>
          <a:off x="19310427" y="984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121348</xdr:rowOff>
    </xdr:from>
    <xdr:to>
      <xdr:col>27</xdr:col>
      <xdr:colOff>161925</xdr:colOff>
      <xdr:row>59</xdr:row>
      <xdr:rowOff>51498</xdr:rowOff>
    </xdr:to>
    <xdr:sp macro="" textlink="">
      <xdr:nvSpPr>
        <xdr:cNvPr id="760" name="フローチャート : 判断 759"/>
        <xdr:cNvSpPr/>
      </xdr:nvSpPr>
      <xdr:spPr>
        <a:xfrm>
          <a:off x="18605500" y="1006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68025</xdr:rowOff>
    </xdr:from>
    <xdr:ext cx="469744" cy="259045"/>
    <xdr:sp macro="" textlink="">
      <xdr:nvSpPr>
        <xdr:cNvPr id="761" name="テキスト ボックス 760"/>
        <xdr:cNvSpPr txBox="1"/>
      </xdr:nvSpPr>
      <xdr:spPr>
        <a:xfrm>
          <a:off x="18421427" y="984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67" name="円/楕円 76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249299" cy="259045"/>
    <xdr:sp macro="" textlink="">
      <xdr:nvSpPr>
        <xdr:cNvPr id="768" name="貸付金該当値テキスト"/>
        <xdr:cNvSpPr txBox="1"/>
      </xdr:nvSpPr>
      <xdr:spPr>
        <a:xfrm>
          <a:off x="22212300" y="10035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69" name="円/楕円 76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0" name="テキスト ボックス 76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1" name="円/楕円 77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2" name="テキスト ボックス 77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3" name="円/楕円 77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4" name="テキスト ボックス 77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75" name="円/楕円 77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76" name="テキスト ボックス 77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68288</xdr:rowOff>
    </xdr:from>
    <xdr:to>
      <xdr:col>32</xdr:col>
      <xdr:colOff>187325</xdr:colOff>
      <xdr:row>74</xdr:row>
      <xdr:rowOff>123711</xdr:rowOff>
    </xdr:to>
    <xdr:cxnSp macro="">
      <xdr:nvCxnSpPr>
        <xdr:cNvPr id="806" name="直線コネクタ 805"/>
        <xdr:cNvCxnSpPr/>
      </xdr:nvCxnSpPr>
      <xdr:spPr>
        <a:xfrm flipV="1">
          <a:off x="21323300" y="12755588"/>
          <a:ext cx="838200"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7"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58369</xdr:rowOff>
    </xdr:from>
    <xdr:to>
      <xdr:col>31</xdr:col>
      <xdr:colOff>34925</xdr:colOff>
      <xdr:row>74</xdr:row>
      <xdr:rowOff>123711</xdr:rowOff>
    </xdr:to>
    <xdr:cxnSp macro="">
      <xdr:nvCxnSpPr>
        <xdr:cNvPr id="809" name="直線コネクタ 808"/>
        <xdr:cNvCxnSpPr/>
      </xdr:nvCxnSpPr>
      <xdr:spPr>
        <a:xfrm>
          <a:off x="20434300" y="12745669"/>
          <a:ext cx="889000" cy="6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169290</xdr:rowOff>
    </xdr:from>
    <xdr:to>
      <xdr:col>31</xdr:col>
      <xdr:colOff>85725</xdr:colOff>
      <xdr:row>76</xdr:row>
      <xdr:rowOff>99440</xdr:rowOff>
    </xdr:to>
    <xdr:sp macro="" textlink="">
      <xdr:nvSpPr>
        <xdr:cNvPr id="810" name="フローチャート : 判断 809"/>
        <xdr:cNvSpPr/>
      </xdr:nvSpPr>
      <xdr:spPr>
        <a:xfrm>
          <a:off x="21272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90567</xdr:rowOff>
    </xdr:from>
    <xdr:ext cx="534377" cy="259045"/>
    <xdr:sp macro="" textlink="">
      <xdr:nvSpPr>
        <xdr:cNvPr id="811" name="テキスト ボックス 810"/>
        <xdr:cNvSpPr txBox="1"/>
      </xdr:nvSpPr>
      <xdr:spPr>
        <a:xfrm>
          <a:off x="21056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58369</xdr:rowOff>
    </xdr:from>
    <xdr:to>
      <xdr:col>29</xdr:col>
      <xdr:colOff>517525</xdr:colOff>
      <xdr:row>75</xdr:row>
      <xdr:rowOff>24626</xdr:rowOff>
    </xdr:to>
    <xdr:cxnSp macro="">
      <xdr:nvCxnSpPr>
        <xdr:cNvPr id="812" name="直線コネクタ 811"/>
        <xdr:cNvCxnSpPr/>
      </xdr:nvCxnSpPr>
      <xdr:spPr>
        <a:xfrm flipV="1">
          <a:off x="19545300" y="12745669"/>
          <a:ext cx="889000" cy="13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26708</xdr:rowOff>
    </xdr:from>
    <xdr:to>
      <xdr:col>29</xdr:col>
      <xdr:colOff>568325</xdr:colOff>
      <xdr:row>76</xdr:row>
      <xdr:rowOff>128308</xdr:rowOff>
    </xdr:to>
    <xdr:sp macro="" textlink="">
      <xdr:nvSpPr>
        <xdr:cNvPr id="813" name="フローチャート : 判断 812"/>
        <xdr:cNvSpPr/>
      </xdr:nvSpPr>
      <xdr:spPr>
        <a:xfrm>
          <a:off x="20383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119435</xdr:rowOff>
    </xdr:from>
    <xdr:ext cx="534377" cy="259045"/>
    <xdr:sp macro="" textlink="">
      <xdr:nvSpPr>
        <xdr:cNvPr id="814" name="テキスト ボックス 813"/>
        <xdr:cNvSpPr txBox="1"/>
      </xdr:nvSpPr>
      <xdr:spPr>
        <a:xfrm>
          <a:off x="20167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24626</xdr:rowOff>
    </xdr:from>
    <xdr:to>
      <xdr:col>28</xdr:col>
      <xdr:colOff>314325</xdr:colOff>
      <xdr:row>75</xdr:row>
      <xdr:rowOff>100850</xdr:rowOff>
    </xdr:to>
    <xdr:cxnSp macro="">
      <xdr:nvCxnSpPr>
        <xdr:cNvPr id="815" name="直線コネクタ 814"/>
        <xdr:cNvCxnSpPr/>
      </xdr:nvCxnSpPr>
      <xdr:spPr>
        <a:xfrm flipV="1">
          <a:off x="18656300" y="12883376"/>
          <a:ext cx="889000" cy="7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37464</xdr:rowOff>
    </xdr:from>
    <xdr:to>
      <xdr:col>28</xdr:col>
      <xdr:colOff>365125</xdr:colOff>
      <xdr:row>76</xdr:row>
      <xdr:rowOff>139064</xdr:rowOff>
    </xdr:to>
    <xdr:sp macro="" textlink="">
      <xdr:nvSpPr>
        <xdr:cNvPr id="816" name="フローチャート : 判断 815"/>
        <xdr:cNvSpPr/>
      </xdr:nvSpPr>
      <xdr:spPr>
        <a:xfrm>
          <a:off x="19494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130191</xdr:rowOff>
    </xdr:from>
    <xdr:ext cx="534377" cy="259045"/>
    <xdr:sp macro="" textlink="">
      <xdr:nvSpPr>
        <xdr:cNvPr id="817" name="テキスト ボックス 816"/>
        <xdr:cNvSpPr txBox="1"/>
      </xdr:nvSpPr>
      <xdr:spPr>
        <a:xfrm>
          <a:off x="19278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40526</xdr:rowOff>
    </xdr:from>
    <xdr:to>
      <xdr:col>27</xdr:col>
      <xdr:colOff>161925</xdr:colOff>
      <xdr:row>76</xdr:row>
      <xdr:rowOff>142126</xdr:rowOff>
    </xdr:to>
    <xdr:sp macro="" textlink="">
      <xdr:nvSpPr>
        <xdr:cNvPr id="818" name="フローチャート : 判断 817"/>
        <xdr:cNvSpPr/>
      </xdr:nvSpPr>
      <xdr:spPr>
        <a:xfrm>
          <a:off x="18605500" y="130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133253</xdr:rowOff>
    </xdr:from>
    <xdr:ext cx="534377" cy="259045"/>
    <xdr:sp macro="" textlink="">
      <xdr:nvSpPr>
        <xdr:cNvPr id="819" name="テキスト ボックス 818"/>
        <xdr:cNvSpPr txBox="1"/>
      </xdr:nvSpPr>
      <xdr:spPr>
        <a:xfrm>
          <a:off x="18389111" y="131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17488</xdr:rowOff>
    </xdr:from>
    <xdr:to>
      <xdr:col>32</xdr:col>
      <xdr:colOff>238125</xdr:colOff>
      <xdr:row>74</xdr:row>
      <xdr:rowOff>119088</xdr:rowOff>
    </xdr:to>
    <xdr:sp macro="" textlink="">
      <xdr:nvSpPr>
        <xdr:cNvPr id="825" name="円/楕円 824"/>
        <xdr:cNvSpPr/>
      </xdr:nvSpPr>
      <xdr:spPr>
        <a:xfrm>
          <a:off x="22110700" y="127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40365</xdr:rowOff>
    </xdr:from>
    <xdr:ext cx="534377" cy="259045"/>
    <xdr:sp macro="" textlink="">
      <xdr:nvSpPr>
        <xdr:cNvPr id="826" name="繰出金該当値テキスト"/>
        <xdr:cNvSpPr txBox="1"/>
      </xdr:nvSpPr>
      <xdr:spPr>
        <a:xfrm>
          <a:off x="22212300" y="125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95,623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72911</xdr:rowOff>
    </xdr:from>
    <xdr:to>
      <xdr:col>31</xdr:col>
      <xdr:colOff>85725</xdr:colOff>
      <xdr:row>75</xdr:row>
      <xdr:rowOff>3061</xdr:rowOff>
    </xdr:to>
    <xdr:sp macro="" textlink="">
      <xdr:nvSpPr>
        <xdr:cNvPr id="827" name="円/楕円 826"/>
        <xdr:cNvSpPr/>
      </xdr:nvSpPr>
      <xdr:spPr>
        <a:xfrm>
          <a:off x="21272500" y="127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19588</xdr:rowOff>
    </xdr:from>
    <xdr:ext cx="534377" cy="259045"/>
    <xdr:sp macro="" textlink="">
      <xdr:nvSpPr>
        <xdr:cNvPr id="828" name="テキスト ボックス 827"/>
        <xdr:cNvSpPr txBox="1"/>
      </xdr:nvSpPr>
      <xdr:spPr>
        <a:xfrm>
          <a:off x="21056111" y="1253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91,259</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7569</xdr:rowOff>
    </xdr:from>
    <xdr:to>
      <xdr:col>29</xdr:col>
      <xdr:colOff>568325</xdr:colOff>
      <xdr:row>74</xdr:row>
      <xdr:rowOff>109169</xdr:rowOff>
    </xdr:to>
    <xdr:sp macro="" textlink="">
      <xdr:nvSpPr>
        <xdr:cNvPr id="829" name="円/楕円 828"/>
        <xdr:cNvSpPr/>
      </xdr:nvSpPr>
      <xdr:spPr>
        <a:xfrm>
          <a:off x="20383500" y="126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125696</xdr:rowOff>
    </xdr:from>
    <xdr:ext cx="534377" cy="259045"/>
    <xdr:sp macro="" textlink="">
      <xdr:nvSpPr>
        <xdr:cNvPr id="830" name="テキスト ボックス 829"/>
        <xdr:cNvSpPr txBox="1"/>
      </xdr:nvSpPr>
      <xdr:spPr>
        <a:xfrm>
          <a:off x="20167111" y="1247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96,404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145276</xdr:rowOff>
    </xdr:from>
    <xdr:to>
      <xdr:col>28</xdr:col>
      <xdr:colOff>365125</xdr:colOff>
      <xdr:row>75</xdr:row>
      <xdr:rowOff>75426</xdr:rowOff>
    </xdr:to>
    <xdr:sp macro="" textlink="">
      <xdr:nvSpPr>
        <xdr:cNvPr id="831" name="円/楕円 830"/>
        <xdr:cNvSpPr/>
      </xdr:nvSpPr>
      <xdr:spPr>
        <a:xfrm>
          <a:off x="19494500" y="128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91953</xdr:rowOff>
    </xdr:from>
    <xdr:ext cx="534377" cy="259045"/>
    <xdr:sp macro="" textlink="">
      <xdr:nvSpPr>
        <xdr:cNvPr id="832" name="テキスト ボックス 831"/>
        <xdr:cNvSpPr txBox="1"/>
      </xdr:nvSpPr>
      <xdr:spPr>
        <a:xfrm>
          <a:off x="19278111" y="126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85,561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50050</xdr:rowOff>
    </xdr:from>
    <xdr:to>
      <xdr:col>27</xdr:col>
      <xdr:colOff>161925</xdr:colOff>
      <xdr:row>75</xdr:row>
      <xdr:rowOff>151650</xdr:rowOff>
    </xdr:to>
    <xdr:sp macro="" textlink="">
      <xdr:nvSpPr>
        <xdr:cNvPr id="833" name="円/楕円 832"/>
        <xdr:cNvSpPr/>
      </xdr:nvSpPr>
      <xdr:spPr>
        <a:xfrm>
          <a:off x="18605500" y="12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168177</xdr:rowOff>
    </xdr:from>
    <xdr:ext cx="534377" cy="259045"/>
    <xdr:sp macro="" textlink="">
      <xdr:nvSpPr>
        <xdr:cNvPr id="834" name="テキスト ボックス 833"/>
        <xdr:cNvSpPr txBox="1"/>
      </xdr:nvSpPr>
      <xdr:spPr>
        <a:xfrm>
          <a:off x="18389111" y="1268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801,712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143,155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年度から毎年増加傾向にある。類似団体平均と比較しても高い水準にあり、その差額は広がっている状況である。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職員数は平成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人をピークに業務の見直しや組織改編、退職者の不補充などの取り組みにより平成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月には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人に減少しており、事業量の増などによる新規職員採用は行いつつも、適正な定員管理に取り組んでいる。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しかし、類似団体平均との比較で上回っている要因としては、学校等の給食調理業務を直営で行っていることが考えられる。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高知県越知町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6,011
5,995
111.95
5,023,945
4,819,088
100,224
2,793,946
6,266,166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30.1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98806</xdr:rowOff>
    </xdr:from>
    <xdr:to>
      <xdr:col>6</xdr:col>
      <xdr:colOff>511175</xdr:colOff>
      <xdr:row>34</xdr:row>
      <xdr:rowOff>129159</xdr:rowOff>
    </xdr:to>
    <xdr:cxnSp macro="">
      <xdr:nvCxnSpPr>
        <xdr:cNvPr id="61" name="直線コネクタ 60"/>
        <xdr:cNvCxnSpPr/>
      </xdr:nvCxnSpPr>
      <xdr:spPr>
        <a:xfrm>
          <a:off x="3797300" y="5928106"/>
          <a:ext cx="8382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26670</xdr:rowOff>
    </xdr:from>
    <xdr:to>
      <xdr:col>5</xdr:col>
      <xdr:colOff>358775</xdr:colOff>
      <xdr:row>34</xdr:row>
      <xdr:rowOff>98806</xdr:rowOff>
    </xdr:to>
    <xdr:cxnSp macro="">
      <xdr:nvCxnSpPr>
        <xdr:cNvPr id="64" name="直線コネクタ 63"/>
        <xdr:cNvCxnSpPr/>
      </xdr:nvCxnSpPr>
      <xdr:spPr>
        <a:xfrm>
          <a:off x="2908300" y="5855970"/>
          <a:ext cx="889000" cy="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150495</xdr:rowOff>
    </xdr:from>
    <xdr:to>
      <xdr:col>5</xdr:col>
      <xdr:colOff>409575</xdr:colOff>
      <xdr:row>34</xdr:row>
      <xdr:rowOff>80645</xdr:rowOff>
    </xdr:to>
    <xdr:sp macro="" textlink="">
      <xdr:nvSpPr>
        <xdr:cNvPr id="65" name="フローチャート : 判断 64"/>
        <xdr:cNvSpPr/>
      </xdr:nvSpPr>
      <xdr:spPr>
        <a:xfrm>
          <a:off x="3746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97172</xdr:rowOff>
    </xdr:from>
    <xdr:ext cx="469744" cy="259045"/>
    <xdr:sp macro="" textlink="">
      <xdr:nvSpPr>
        <xdr:cNvPr id="66" name="テキスト ボックス 65"/>
        <xdr:cNvSpPr txBox="1"/>
      </xdr:nvSpPr>
      <xdr:spPr>
        <a:xfrm>
          <a:off x="3562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153924</xdr:rowOff>
    </xdr:from>
    <xdr:to>
      <xdr:col>4</xdr:col>
      <xdr:colOff>155575</xdr:colOff>
      <xdr:row>34</xdr:row>
      <xdr:rowOff>26670</xdr:rowOff>
    </xdr:to>
    <xdr:cxnSp macro="">
      <xdr:nvCxnSpPr>
        <xdr:cNvPr id="67" name="直線コネクタ 66"/>
        <xdr:cNvCxnSpPr/>
      </xdr:nvCxnSpPr>
      <xdr:spPr>
        <a:xfrm>
          <a:off x="2019300" y="5811774"/>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12954</xdr:rowOff>
    </xdr:from>
    <xdr:to>
      <xdr:col>4</xdr:col>
      <xdr:colOff>206375</xdr:colOff>
      <xdr:row>34</xdr:row>
      <xdr:rowOff>114554</xdr:rowOff>
    </xdr:to>
    <xdr:sp macro="" textlink="">
      <xdr:nvSpPr>
        <xdr:cNvPr id="68" name="フローチャート : 判断 67"/>
        <xdr:cNvSpPr/>
      </xdr:nvSpPr>
      <xdr:spPr>
        <a:xfrm>
          <a:off x="2857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105681</xdr:rowOff>
    </xdr:from>
    <xdr:ext cx="469744" cy="259045"/>
    <xdr:sp macro="" textlink="">
      <xdr:nvSpPr>
        <xdr:cNvPr id="69" name="テキスト ボックス 68"/>
        <xdr:cNvSpPr txBox="1"/>
      </xdr:nvSpPr>
      <xdr:spPr>
        <a:xfrm>
          <a:off x="2673427" y="593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35687</xdr:rowOff>
    </xdr:from>
    <xdr:to>
      <xdr:col>2</xdr:col>
      <xdr:colOff>638175</xdr:colOff>
      <xdr:row>33</xdr:row>
      <xdr:rowOff>153924</xdr:rowOff>
    </xdr:to>
    <xdr:cxnSp macro="">
      <xdr:nvCxnSpPr>
        <xdr:cNvPr id="70" name="直線コネクタ 69"/>
        <xdr:cNvCxnSpPr/>
      </xdr:nvCxnSpPr>
      <xdr:spPr>
        <a:xfrm>
          <a:off x="1130300" y="5693537"/>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154940</xdr:rowOff>
    </xdr:from>
    <xdr:to>
      <xdr:col>3</xdr:col>
      <xdr:colOff>3175</xdr:colOff>
      <xdr:row>34</xdr:row>
      <xdr:rowOff>85090</xdr:rowOff>
    </xdr:to>
    <xdr:sp macro="" textlink="">
      <xdr:nvSpPr>
        <xdr:cNvPr id="71" name="フローチャート : 判断 70"/>
        <xdr:cNvSpPr/>
      </xdr:nvSpPr>
      <xdr:spPr>
        <a:xfrm>
          <a:off x="1968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76217</xdr:rowOff>
    </xdr:from>
    <xdr:ext cx="469744" cy="259045"/>
    <xdr:sp macro="" textlink="">
      <xdr:nvSpPr>
        <xdr:cNvPr id="72" name="テキスト ボックス 71"/>
        <xdr:cNvSpPr txBox="1"/>
      </xdr:nvSpPr>
      <xdr:spPr>
        <a:xfrm>
          <a:off x="1784427" y="59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16764</xdr:rowOff>
    </xdr:from>
    <xdr:to>
      <xdr:col>1</xdr:col>
      <xdr:colOff>485775</xdr:colOff>
      <xdr:row>33</xdr:row>
      <xdr:rowOff>118364</xdr:rowOff>
    </xdr:to>
    <xdr:sp macro="" textlink="">
      <xdr:nvSpPr>
        <xdr:cNvPr id="73" name="フローチャート : 判断 72"/>
        <xdr:cNvSpPr/>
      </xdr:nvSpPr>
      <xdr:spPr>
        <a:xfrm>
          <a:off x="1079500" y="567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109491</xdr:rowOff>
    </xdr:from>
    <xdr:ext cx="534377" cy="259045"/>
    <xdr:sp macro="" textlink="">
      <xdr:nvSpPr>
        <xdr:cNvPr id="74" name="テキスト ボックス 73"/>
        <xdr:cNvSpPr txBox="1"/>
      </xdr:nvSpPr>
      <xdr:spPr>
        <a:xfrm>
          <a:off x="863111" y="57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78359</xdr:rowOff>
    </xdr:from>
    <xdr:to>
      <xdr:col>6</xdr:col>
      <xdr:colOff>561975</xdr:colOff>
      <xdr:row>35</xdr:row>
      <xdr:rowOff>8509</xdr:rowOff>
    </xdr:to>
    <xdr:sp macro="" textlink="">
      <xdr:nvSpPr>
        <xdr:cNvPr id="80" name="円/楕円 79"/>
        <xdr:cNvSpPr/>
      </xdr:nvSpPr>
      <xdr:spPr>
        <a:xfrm>
          <a:off x="4584700" y="59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56786</xdr:rowOff>
    </xdr:from>
    <xdr:ext cx="469744" cy="259045"/>
    <xdr:sp macro="" textlink="">
      <xdr:nvSpPr>
        <xdr:cNvPr id="81" name="議会費該当値テキスト"/>
        <xdr:cNvSpPr txBox="1"/>
      </xdr:nvSpPr>
      <xdr:spPr>
        <a:xfrm>
          <a:off x="4686300" y="588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48006</xdr:rowOff>
    </xdr:from>
    <xdr:to>
      <xdr:col>5</xdr:col>
      <xdr:colOff>409575</xdr:colOff>
      <xdr:row>34</xdr:row>
      <xdr:rowOff>149606</xdr:rowOff>
    </xdr:to>
    <xdr:sp macro="" textlink="">
      <xdr:nvSpPr>
        <xdr:cNvPr id="82" name="円/楕円 81"/>
        <xdr:cNvSpPr/>
      </xdr:nvSpPr>
      <xdr:spPr>
        <a:xfrm>
          <a:off x="3746500" y="587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140733</xdr:rowOff>
    </xdr:from>
    <xdr:ext cx="469744" cy="259045"/>
    <xdr:sp macro="" textlink="">
      <xdr:nvSpPr>
        <xdr:cNvPr id="83" name="テキスト ボックス 82"/>
        <xdr:cNvSpPr txBox="1"/>
      </xdr:nvSpPr>
      <xdr:spPr>
        <a:xfrm>
          <a:off x="3562427"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147320</xdr:rowOff>
    </xdr:from>
    <xdr:to>
      <xdr:col>4</xdr:col>
      <xdr:colOff>206375</xdr:colOff>
      <xdr:row>34</xdr:row>
      <xdr:rowOff>77470</xdr:rowOff>
    </xdr:to>
    <xdr:sp macro="" textlink="">
      <xdr:nvSpPr>
        <xdr:cNvPr id="84" name="円/楕円 83"/>
        <xdr:cNvSpPr/>
      </xdr:nvSpPr>
      <xdr:spPr>
        <a:xfrm>
          <a:off x="285750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93997</xdr:rowOff>
    </xdr:from>
    <xdr:ext cx="469744" cy="259045"/>
    <xdr:sp macro="" textlink="">
      <xdr:nvSpPr>
        <xdr:cNvPr id="85" name="テキスト ボックス 84"/>
        <xdr:cNvSpPr txBox="1"/>
      </xdr:nvSpPr>
      <xdr:spPr>
        <a:xfrm>
          <a:off x="2673427" y="55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103124</xdr:rowOff>
    </xdr:from>
    <xdr:to>
      <xdr:col>3</xdr:col>
      <xdr:colOff>3175</xdr:colOff>
      <xdr:row>34</xdr:row>
      <xdr:rowOff>33274</xdr:rowOff>
    </xdr:to>
    <xdr:sp macro="" textlink="">
      <xdr:nvSpPr>
        <xdr:cNvPr id="86" name="円/楕円 85"/>
        <xdr:cNvSpPr/>
      </xdr:nvSpPr>
      <xdr:spPr>
        <a:xfrm>
          <a:off x="1968500" y="57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49801</xdr:rowOff>
    </xdr:from>
    <xdr:ext cx="534377" cy="259045"/>
    <xdr:sp macro="" textlink="">
      <xdr:nvSpPr>
        <xdr:cNvPr id="87" name="テキスト ボックス 86"/>
        <xdr:cNvSpPr txBox="1"/>
      </xdr:nvSpPr>
      <xdr:spPr>
        <a:xfrm>
          <a:off x="1752111" y="553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156337</xdr:rowOff>
    </xdr:from>
    <xdr:to>
      <xdr:col>1</xdr:col>
      <xdr:colOff>485775</xdr:colOff>
      <xdr:row>33</xdr:row>
      <xdr:rowOff>86487</xdr:rowOff>
    </xdr:to>
    <xdr:sp macro="" textlink="">
      <xdr:nvSpPr>
        <xdr:cNvPr id="88" name="円/楕円 87"/>
        <xdr:cNvSpPr/>
      </xdr:nvSpPr>
      <xdr:spPr>
        <a:xfrm>
          <a:off x="1079500" y="56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103014</xdr:rowOff>
    </xdr:from>
    <xdr:ext cx="534377" cy="259045"/>
    <xdr:sp macro="" textlink="">
      <xdr:nvSpPr>
        <xdr:cNvPr id="89" name="テキスト ボックス 88"/>
        <xdr:cNvSpPr txBox="1"/>
      </xdr:nvSpPr>
      <xdr:spPr>
        <a:xfrm>
          <a:off x="863111" y="54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66144</xdr:rowOff>
    </xdr:from>
    <xdr:to>
      <xdr:col>6</xdr:col>
      <xdr:colOff>511175</xdr:colOff>
      <xdr:row>58</xdr:row>
      <xdr:rowOff>84710</xdr:rowOff>
    </xdr:to>
    <xdr:cxnSp macro="">
      <xdr:nvCxnSpPr>
        <xdr:cNvPr id="116" name="直線コネクタ 115"/>
        <xdr:cNvCxnSpPr/>
      </xdr:nvCxnSpPr>
      <xdr:spPr>
        <a:xfrm flipV="1">
          <a:off x="3797300" y="10010244"/>
          <a:ext cx="838200" cy="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77657</xdr:rowOff>
    </xdr:from>
    <xdr:to>
      <xdr:col>5</xdr:col>
      <xdr:colOff>358775</xdr:colOff>
      <xdr:row>58</xdr:row>
      <xdr:rowOff>84710</xdr:rowOff>
    </xdr:to>
    <xdr:cxnSp macro="">
      <xdr:nvCxnSpPr>
        <xdr:cNvPr id="119" name="直線コネクタ 118"/>
        <xdr:cNvCxnSpPr/>
      </xdr:nvCxnSpPr>
      <xdr:spPr>
        <a:xfrm>
          <a:off x="2908300" y="10021757"/>
          <a:ext cx="8890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xdr:rowOff>
    </xdr:from>
    <xdr:to>
      <xdr:col>5</xdr:col>
      <xdr:colOff>409575</xdr:colOff>
      <xdr:row>58</xdr:row>
      <xdr:rowOff>103046</xdr:rowOff>
    </xdr:to>
    <xdr:sp macro="" textlink="">
      <xdr:nvSpPr>
        <xdr:cNvPr id="120" name="フローチャート : 判断 119"/>
        <xdr:cNvSpPr/>
      </xdr:nvSpPr>
      <xdr:spPr>
        <a:xfrm>
          <a:off x="3746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119573</xdr:rowOff>
    </xdr:from>
    <xdr:ext cx="599010" cy="259045"/>
    <xdr:sp macro="" textlink="">
      <xdr:nvSpPr>
        <xdr:cNvPr id="121" name="テキスト ボックス 120"/>
        <xdr:cNvSpPr txBox="1"/>
      </xdr:nvSpPr>
      <xdr:spPr>
        <a:xfrm>
          <a:off x="3497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76809</xdr:rowOff>
    </xdr:from>
    <xdr:to>
      <xdr:col>4</xdr:col>
      <xdr:colOff>155575</xdr:colOff>
      <xdr:row>58</xdr:row>
      <xdr:rowOff>77657</xdr:rowOff>
    </xdr:to>
    <xdr:cxnSp macro="">
      <xdr:nvCxnSpPr>
        <xdr:cNvPr id="122" name="直線コネクタ 121"/>
        <xdr:cNvCxnSpPr/>
      </xdr:nvCxnSpPr>
      <xdr:spPr>
        <a:xfrm>
          <a:off x="2019300" y="10020909"/>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31174</xdr:rowOff>
    </xdr:from>
    <xdr:to>
      <xdr:col>4</xdr:col>
      <xdr:colOff>206375</xdr:colOff>
      <xdr:row>58</xdr:row>
      <xdr:rowOff>132774</xdr:rowOff>
    </xdr:to>
    <xdr:sp macro="" textlink="">
      <xdr:nvSpPr>
        <xdr:cNvPr id="123" name="フローチャート : 判断 122"/>
        <xdr:cNvSpPr/>
      </xdr:nvSpPr>
      <xdr:spPr>
        <a:xfrm>
          <a:off x="2857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123901</xdr:rowOff>
    </xdr:from>
    <xdr:ext cx="599010" cy="259045"/>
    <xdr:sp macro="" textlink="">
      <xdr:nvSpPr>
        <xdr:cNvPr id="124" name="テキスト ボックス 123"/>
        <xdr:cNvSpPr txBox="1"/>
      </xdr:nvSpPr>
      <xdr:spPr>
        <a:xfrm>
          <a:off x="2608794" y="1006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76809</xdr:rowOff>
    </xdr:from>
    <xdr:to>
      <xdr:col>2</xdr:col>
      <xdr:colOff>638175</xdr:colOff>
      <xdr:row>58</xdr:row>
      <xdr:rowOff>79959</xdr:rowOff>
    </xdr:to>
    <xdr:cxnSp macro="">
      <xdr:nvCxnSpPr>
        <xdr:cNvPr id="125" name="直線コネクタ 124"/>
        <xdr:cNvCxnSpPr/>
      </xdr:nvCxnSpPr>
      <xdr:spPr>
        <a:xfrm flipV="1">
          <a:off x="1130300" y="10020909"/>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32960</xdr:rowOff>
    </xdr:from>
    <xdr:to>
      <xdr:col>3</xdr:col>
      <xdr:colOff>3175</xdr:colOff>
      <xdr:row>58</xdr:row>
      <xdr:rowOff>134560</xdr:rowOff>
    </xdr:to>
    <xdr:sp macro="" textlink="">
      <xdr:nvSpPr>
        <xdr:cNvPr id="126" name="フローチャート : 判断 125"/>
        <xdr:cNvSpPr/>
      </xdr:nvSpPr>
      <xdr:spPr>
        <a:xfrm>
          <a:off x="1968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125687</xdr:rowOff>
    </xdr:from>
    <xdr:ext cx="599010" cy="259045"/>
    <xdr:sp macro="" textlink="">
      <xdr:nvSpPr>
        <xdr:cNvPr id="127" name="テキスト ボックス 126"/>
        <xdr:cNvSpPr txBox="1"/>
      </xdr:nvSpPr>
      <xdr:spPr>
        <a:xfrm>
          <a:off x="1719794" y="1006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33231</xdr:rowOff>
    </xdr:from>
    <xdr:to>
      <xdr:col>1</xdr:col>
      <xdr:colOff>485775</xdr:colOff>
      <xdr:row>58</xdr:row>
      <xdr:rowOff>134831</xdr:rowOff>
    </xdr:to>
    <xdr:sp macro="" textlink="">
      <xdr:nvSpPr>
        <xdr:cNvPr id="128" name="フローチャート : 判断 127"/>
        <xdr:cNvSpPr/>
      </xdr:nvSpPr>
      <xdr:spPr>
        <a:xfrm>
          <a:off x="1079500" y="997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125958</xdr:rowOff>
    </xdr:from>
    <xdr:ext cx="599010" cy="259045"/>
    <xdr:sp macro="" textlink="">
      <xdr:nvSpPr>
        <xdr:cNvPr id="129" name="テキスト ボックス 128"/>
        <xdr:cNvSpPr txBox="1"/>
      </xdr:nvSpPr>
      <xdr:spPr>
        <a:xfrm>
          <a:off x="830794" y="1007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15344</xdr:rowOff>
    </xdr:from>
    <xdr:to>
      <xdr:col>6</xdr:col>
      <xdr:colOff>561975</xdr:colOff>
      <xdr:row>58</xdr:row>
      <xdr:rowOff>116944</xdr:rowOff>
    </xdr:to>
    <xdr:sp macro="" textlink="">
      <xdr:nvSpPr>
        <xdr:cNvPr id="135" name="円/楕円 134"/>
        <xdr:cNvSpPr/>
      </xdr:nvSpPr>
      <xdr:spPr>
        <a:xfrm>
          <a:off x="4584700" y="995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146171</xdr:rowOff>
    </xdr:from>
    <xdr:ext cx="599010" cy="259045"/>
    <xdr:sp macro="" textlink="">
      <xdr:nvSpPr>
        <xdr:cNvPr id="136" name="総務費該当値テキスト"/>
        <xdr:cNvSpPr txBox="1"/>
      </xdr:nvSpPr>
      <xdr:spPr>
        <a:xfrm>
          <a:off x="4686300" y="974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160,883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33910</xdr:rowOff>
    </xdr:from>
    <xdr:to>
      <xdr:col>5</xdr:col>
      <xdr:colOff>409575</xdr:colOff>
      <xdr:row>58</xdr:row>
      <xdr:rowOff>135510</xdr:rowOff>
    </xdr:to>
    <xdr:sp macro="" textlink="">
      <xdr:nvSpPr>
        <xdr:cNvPr id="137" name="円/楕円 136"/>
        <xdr:cNvSpPr/>
      </xdr:nvSpPr>
      <xdr:spPr>
        <a:xfrm>
          <a:off x="3746500" y="99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126637</xdr:rowOff>
    </xdr:from>
    <xdr:ext cx="599010" cy="259045"/>
    <xdr:sp macro="" textlink="">
      <xdr:nvSpPr>
        <xdr:cNvPr id="138" name="テキスト ボックス 137"/>
        <xdr:cNvSpPr txBox="1"/>
      </xdr:nvSpPr>
      <xdr:spPr>
        <a:xfrm>
          <a:off x="3497794" y="1007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120,277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26857</xdr:rowOff>
    </xdr:from>
    <xdr:to>
      <xdr:col>4</xdr:col>
      <xdr:colOff>206375</xdr:colOff>
      <xdr:row>58</xdr:row>
      <xdr:rowOff>128457</xdr:rowOff>
    </xdr:to>
    <xdr:sp macro="" textlink="">
      <xdr:nvSpPr>
        <xdr:cNvPr id="139" name="円/楕円 138"/>
        <xdr:cNvSpPr/>
      </xdr:nvSpPr>
      <xdr:spPr>
        <a:xfrm>
          <a:off x="2857500" y="99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144984</xdr:rowOff>
    </xdr:from>
    <xdr:ext cx="599010" cy="259045"/>
    <xdr:sp macro="" textlink="">
      <xdr:nvSpPr>
        <xdr:cNvPr id="140" name="テキスト ボックス 139"/>
        <xdr:cNvSpPr txBox="1"/>
      </xdr:nvSpPr>
      <xdr:spPr>
        <a:xfrm>
          <a:off x="2608794" y="97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135,702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26009</xdr:rowOff>
    </xdr:from>
    <xdr:to>
      <xdr:col>3</xdr:col>
      <xdr:colOff>3175</xdr:colOff>
      <xdr:row>58</xdr:row>
      <xdr:rowOff>127609</xdr:rowOff>
    </xdr:to>
    <xdr:sp macro="" textlink="">
      <xdr:nvSpPr>
        <xdr:cNvPr id="141" name="円/楕円 140"/>
        <xdr:cNvSpPr/>
      </xdr:nvSpPr>
      <xdr:spPr>
        <a:xfrm>
          <a:off x="1968500" y="99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144136</xdr:rowOff>
    </xdr:from>
    <xdr:ext cx="599010" cy="259045"/>
    <xdr:sp macro="" textlink="">
      <xdr:nvSpPr>
        <xdr:cNvPr id="142" name="テキスト ボックス 141"/>
        <xdr:cNvSpPr txBox="1"/>
      </xdr:nvSpPr>
      <xdr:spPr>
        <a:xfrm>
          <a:off x="1719794" y="974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137,556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29159</xdr:rowOff>
    </xdr:from>
    <xdr:to>
      <xdr:col>1</xdr:col>
      <xdr:colOff>485775</xdr:colOff>
      <xdr:row>58</xdr:row>
      <xdr:rowOff>130759</xdr:rowOff>
    </xdr:to>
    <xdr:sp macro="" textlink="">
      <xdr:nvSpPr>
        <xdr:cNvPr id="143" name="円/楕円 142"/>
        <xdr:cNvSpPr/>
      </xdr:nvSpPr>
      <xdr:spPr>
        <a:xfrm>
          <a:off x="1079500" y="99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147286</xdr:rowOff>
    </xdr:from>
    <xdr:ext cx="599010" cy="259045"/>
    <xdr:sp macro="" textlink="">
      <xdr:nvSpPr>
        <xdr:cNvPr id="144" name="テキスト ボックス 143"/>
        <xdr:cNvSpPr txBox="1"/>
      </xdr:nvSpPr>
      <xdr:spPr>
        <a:xfrm>
          <a:off x="830794" y="974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126519</xdr:rowOff>
    </xdr:from>
    <xdr:to>
      <xdr:col>6</xdr:col>
      <xdr:colOff>511175</xdr:colOff>
      <xdr:row>76</xdr:row>
      <xdr:rowOff>136728</xdr:rowOff>
    </xdr:to>
    <xdr:cxnSp macro="">
      <xdr:nvCxnSpPr>
        <xdr:cNvPr id="171" name="直線コネクタ 170"/>
        <xdr:cNvCxnSpPr/>
      </xdr:nvCxnSpPr>
      <xdr:spPr>
        <a:xfrm>
          <a:off x="3797300" y="13156719"/>
          <a:ext cx="838200" cy="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126519</xdr:rowOff>
    </xdr:from>
    <xdr:to>
      <xdr:col>5</xdr:col>
      <xdr:colOff>358775</xdr:colOff>
      <xdr:row>76</xdr:row>
      <xdr:rowOff>157725</xdr:rowOff>
    </xdr:to>
    <xdr:cxnSp macro="">
      <xdr:nvCxnSpPr>
        <xdr:cNvPr id="174" name="直線コネクタ 173"/>
        <xdr:cNvCxnSpPr/>
      </xdr:nvCxnSpPr>
      <xdr:spPr>
        <a:xfrm flipV="1">
          <a:off x="2908300" y="13156719"/>
          <a:ext cx="889000" cy="3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83629</xdr:rowOff>
    </xdr:from>
    <xdr:to>
      <xdr:col>5</xdr:col>
      <xdr:colOff>409575</xdr:colOff>
      <xdr:row>77</xdr:row>
      <xdr:rowOff>13779</xdr:rowOff>
    </xdr:to>
    <xdr:sp macro="" textlink="">
      <xdr:nvSpPr>
        <xdr:cNvPr id="175" name="フローチャート : 判断 174"/>
        <xdr:cNvSpPr/>
      </xdr:nvSpPr>
      <xdr:spPr>
        <a:xfrm>
          <a:off x="3746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4906</xdr:rowOff>
    </xdr:from>
    <xdr:ext cx="599010" cy="259045"/>
    <xdr:sp macro="" textlink="">
      <xdr:nvSpPr>
        <xdr:cNvPr id="176" name="テキスト ボックス 175"/>
        <xdr:cNvSpPr txBox="1"/>
      </xdr:nvSpPr>
      <xdr:spPr>
        <a:xfrm>
          <a:off x="3497794" y="132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157725</xdr:rowOff>
    </xdr:from>
    <xdr:to>
      <xdr:col>4</xdr:col>
      <xdr:colOff>155575</xdr:colOff>
      <xdr:row>76</xdr:row>
      <xdr:rowOff>160697</xdr:rowOff>
    </xdr:to>
    <xdr:cxnSp macro="">
      <xdr:nvCxnSpPr>
        <xdr:cNvPr id="177" name="直線コネクタ 176"/>
        <xdr:cNvCxnSpPr/>
      </xdr:nvCxnSpPr>
      <xdr:spPr>
        <a:xfrm flipV="1">
          <a:off x="2019300" y="1318792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116421</xdr:rowOff>
    </xdr:from>
    <xdr:to>
      <xdr:col>4</xdr:col>
      <xdr:colOff>206375</xdr:colOff>
      <xdr:row>77</xdr:row>
      <xdr:rowOff>46571</xdr:rowOff>
    </xdr:to>
    <xdr:sp macro="" textlink="">
      <xdr:nvSpPr>
        <xdr:cNvPr id="178" name="フローチャート : 判断 177"/>
        <xdr:cNvSpPr/>
      </xdr:nvSpPr>
      <xdr:spPr>
        <a:xfrm>
          <a:off x="2857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37698</xdr:rowOff>
    </xdr:from>
    <xdr:ext cx="599010" cy="259045"/>
    <xdr:sp macro="" textlink="">
      <xdr:nvSpPr>
        <xdr:cNvPr id="179" name="テキスト ボックス 178"/>
        <xdr:cNvSpPr txBox="1"/>
      </xdr:nvSpPr>
      <xdr:spPr>
        <a:xfrm>
          <a:off x="2608794" y="132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160697</xdr:rowOff>
    </xdr:from>
    <xdr:to>
      <xdr:col>2</xdr:col>
      <xdr:colOff>638175</xdr:colOff>
      <xdr:row>76</xdr:row>
      <xdr:rowOff>168317</xdr:rowOff>
    </xdr:to>
    <xdr:cxnSp macro="">
      <xdr:nvCxnSpPr>
        <xdr:cNvPr id="180" name="直線コネクタ 179"/>
        <xdr:cNvCxnSpPr/>
      </xdr:nvCxnSpPr>
      <xdr:spPr>
        <a:xfrm flipV="1">
          <a:off x="1130300" y="1319089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93304</xdr:rowOff>
    </xdr:from>
    <xdr:to>
      <xdr:col>3</xdr:col>
      <xdr:colOff>3175</xdr:colOff>
      <xdr:row>77</xdr:row>
      <xdr:rowOff>23454</xdr:rowOff>
    </xdr:to>
    <xdr:sp macro="" textlink="">
      <xdr:nvSpPr>
        <xdr:cNvPr id="181" name="フローチャート : 判断 180"/>
        <xdr:cNvSpPr/>
      </xdr:nvSpPr>
      <xdr:spPr>
        <a:xfrm>
          <a:off x="1968500" y="1312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39982</xdr:rowOff>
    </xdr:from>
    <xdr:ext cx="599010" cy="259045"/>
    <xdr:sp macro="" textlink="">
      <xdr:nvSpPr>
        <xdr:cNvPr id="182" name="テキスト ボックス 181"/>
        <xdr:cNvSpPr txBox="1"/>
      </xdr:nvSpPr>
      <xdr:spPr>
        <a:xfrm>
          <a:off x="1719794" y="1289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118433</xdr:rowOff>
    </xdr:from>
    <xdr:to>
      <xdr:col>1</xdr:col>
      <xdr:colOff>485775</xdr:colOff>
      <xdr:row>77</xdr:row>
      <xdr:rowOff>48583</xdr:rowOff>
    </xdr:to>
    <xdr:sp macro="" textlink="">
      <xdr:nvSpPr>
        <xdr:cNvPr id="183" name="フローチャート : 判断 182"/>
        <xdr:cNvSpPr/>
      </xdr:nvSpPr>
      <xdr:spPr>
        <a:xfrm>
          <a:off x="1079500" y="1314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39710</xdr:rowOff>
    </xdr:from>
    <xdr:ext cx="599010" cy="259045"/>
    <xdr:sp macro="" textlink="">
      <xdr:nvSpPr>
        <xdr:cNvPr id="184" name="テキスト ボックス 183"/>
        <xdr:cNvSpPr txBox="1"/>
      </xdr:nvSpPr>
      <xdr:spPr>
        <a:xfrm>
          <a:off x="830794" y="1324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85928</xdr:rowOff>
    </xdr:from>
    <xdr:to>
      <xdr:col>6</xdr:col>
      <xdr:colOff>561975</xdr:colOff>
      <xdr:row>77</xdr:row>
      <xdr:rowOff>16078</xdr:rowOff>
    </xdr:to>
    <xdr:sp macro="" textlink="">
      <xdr:nvSpPr>
        <xdr:cNvPr id="190" name="円/楕円 189"/>
        <xdr:cNvSpPr/>
      </xdr:nvSpPr>
      <xdr:spPr>
        <a:xfrm>
          <a:off x="45847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64355</xdr:rowOff>
    </xdr:from>
    <xdr:ext cx="599010" cy="259045"/>
    <xdr:sp macro="" textlink="">
      <xdr:nvSpPr>
        <xdr:cNvPr id="191" name="民生費該当値テキスト"/>
        <xdr:cNvSpPr txBox="1"/>
      </xdr:nvSpPr>
      <xdr:spPr>
        <a:xfrm>
          <a:off x="4686300" y="1309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151,300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75719</xdr:rowOff>
    </xdr:from>
    <xdr:to>
      <xdr:col>5</xdr:col>
      <xdr:colOff>409575</xdr:colOff>
      <xdr:row>77</xdr:row>
      <xdr:rowOff>5869</xdr:rowOff>
    </xdr:to>
    <xdr:sp macro="" textlink="">
      <xdr:nvSpPr>
        <xdr:cNvPr id="192" name="円/楕円 191"/>
        <xdr:cNvSpPr/>
      </xdr:nvSpPr>
      <xdr:spPr>
        <a:xfrm>
          <a:off x="3746500" y="1310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22396</xdr:rowOff>
    </xdr:from>
    <xdr:ext cx="599010" cy="259045"/>
    <xdr:sp macro="" textlink="">
      <xdr:nvSpPr>
        <xdr:cNvPr id="193" name="テキスト ボックス 192"/>
        <xdr:cNvSpPr txBox="1"/>
      </xdr:nvSpPr>
      <xdr:spPr>
        <a:xfrm>
          <a:off x="3497794" y="1288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155,766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106925</xdr:rowOff>
    </xdr:from>
    <xdr:to>
      <xdr:col>4</xdr:col>
      <xdr:colOff>206375</xdr:colOff>
      <xdr:row>77</xdr:row>
      <xdr:rowOff>37075</xdr:rowOff>
    </xdr:to>
    <xdr:sp macro="" textlink="">
      <xdr:nvSpPr>
        <xdr:cNvPr id="194" name="円/楕円 193"/>
        <xdr:cNvSpPr/>
      </xdr:nvSpPr>
      <xdr:spPr>
        <a:xfrm>
          <a:off x="2857500" y="131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53602</xdr:rowOff>
    </xdr:from>
    <xdr:ext cx="599010" cy="259045"/>
    <xdr:sp macro="" textlink="">
      <xdr:nvSpPr>
        <xdr:cNvPr id="195" name="テキスト ボックス 194"/>
        <xdr:cNvSpPr txBox="1"/>
      </xdr:nvSpPr>
      <xdr:spPr>
        <a:xfrm>
          <a:off x="2608794" y="1291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142,115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109897</xdr:rowOff>
    </xdr:from>
    <xdr:to>
      <xdr:col>3</xdr:col>
      <xdr:colOff>3175</xdr:colOff>
      <xdr:row>77</xdr:row>
      <xdr:rowOff>40047</xdr:rowOff>
    </xdr:to>
    <xdr:sp macro="" textlink="">
      <xdr:nvSpPr>
        <xdr:cNvPr id="196" name="円/楕円 195"/>
        <xdr:cNvSpPr/>
      </xdr:nvSpPr>
      <xdr:spPr>
        <a:xfrm>
          <a:off x="1968500" y="1314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31174</xdr:rowOff>
    </xdr:from>
    <xdr:ext cx="599010" cy="259045"/>
    <xdr:sp macro="" textlink="">
      <xdr:nvSpPr>
        <xdr:cNvPr id="197" name="テキスト ボックス 196"/>
        <xdr:cNvSpPr txBox="1"/>
      </xdr:nvSpPr>
      <xdr:spPr>
        <a:xfrm>
          <a:off x="1719794" y="1323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140,815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117517</xdr:rowOff>
    </xdr:from>
    <xdr:to>
      <xdr:col>1</xdr:col>
      <xdr:colOff>485775</xdr:colOff>
      <xdr:row>77</xdr:row>
      <xdr:rowOff>47667</xdr:rowOff>
    </xdr:to>
    <xdr:sp macro="" textlink="">
      <xdr:nvSpPr>
        <xdr:cNvPr id="198" name="円/楕円 197"/>
        <xdr:cNvSpPr/>
      </xdr:nvSpPr>
      <xdr:spPr>
        <a:xfrm>
          <a:off x="1079500" y="1314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64193</xdr:rowOff>
    </xdr:from>
    <xdr:ext cx="599010" cy="259045"/>
    <xdr:sp macro="" textlink="">
      <xdr:nvSpPr>
        <xdr:cNvPr id="199" name="テキスト ボックス 198"/>
        <xdr:cNvSpPr txBox="1"/>
      </xdr:nvSpPr>
      <xdr:spPr>
        <a:xfrm>
          <a:off x="830794" y="1292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79873</xdr:rowOff>
    </xdr:from>
    <xdr:to>
      <xdr:col>6</xdr:col>
      <xdr:colOff>511175</xdr:colOff>
      <xdr:row>96</xdr:row>
      <xdr:rowOff>91063</xdr:rowOff>
    </xdr:to>
    <xdr:cxnSp macro="">
      <xdr:nvCxnSpPr>
        <xdr:cNvPr id="230" name="直線コネクタ 229"/>
        <xdr:cNvCxnSpPr/>
      </xdr:nvCxnSpPr>
      <xdr:spPr>
        <a:xfrm flipV="1">
          <a:off x="3797300" y="16539073"/>
          <a:ext cx="8382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72546</xdr:rowOff>
    </xdr:from>
    <xdr:to>
      <xdr:col>5</xdr:col>
      <xdr:colOff>358775</xdr:colOff>
      <xdr:row>96</xdr:row>
      <xdr:rowOff>91063</xdr:rowOff>
    </xdr:to>
    <xdr:cxnSp macro="">
      <xdr:nvCxnSpPr>
        <xdr:cNvPr id="233" name="直線コネクタ 232"/>
        <xdr:cNvCxnSpPr/>
      </xdr:nvCxnSpPr>
      <xdr:spPr>
        <a:xfrm>
          <a:off x="2908300" y="16531746"/>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129885</xdr:rowOff>
    </xdr:from>
    <xdr:to>
      <xdr:col>5</xdr:col>
      <xdr:colOff>409575</xdr:colOff>
      <xdr:row>95</xdr:row>
      <xdr:rowOff>60035</xdr:rowOff>
    </xdr:to>
    <xdr:sp macro="" textlink="">
      <xdr:nvSpPr>
        <xdr:cNvPr id="234" name="フローチャート : 判断 233"/>
        <xdr:cNvSpPr/>
      </xdr:nvSpPr>
      <xdr:spPr>
        <a:xfrm>
          <a:off x="3746500" y="1624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76562</xdr:rowOff>
    </xdr:from>
    <xdr:ext cx="534377" cy="259045"/>
    <xdr:sp macro="" textlink="">
      <xdr:nvSpPr>
        <xdr:cNvPr id="235" name="テキスト ボックス 234"/>
        <xdr:cNvSpPr txBox="1"/>
      </xdr:nvSpPr>
      <xdr:spPr>
        <a:xfrm>
          <a:off x="3530111" y="1602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72546</xdr:rowOff>
    </xdr:from>
    <xdr:to>
      <xdr:col>4</xdr:col>
      <xdr:colOff>155575</xdr:colOff>
      <xdr:row>96</xdr:row>
      <xdr:rowOff>130970</xdr:rowOff>
    </xdr:to>
    <xdr:cxnSp macro="">
      <xdr:nvCxnSpPr>
        <xdr:cNvPr id="236" name="直線コネクタ 235"/>
        <xdr:cNvCxnSpPr/>
      </xdr:nvCxnSpPr>
      <xdr:spPr>
        <a:xfrm flipV="1">
          <a:off x="2019300" y="16531746"/>
          <a:ext cx="889000" cy="5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17621</xdr:rowOff>
    </xdr:from>
    <xdr:to>
      <xdr:col>4</xdr:col>
      <xdr:colOff>206375</xdr:colOff>
      <xdr:row>95</xdr:row>
      <xdr:rowOff>119221</xdr:rowOff>
    </xdr:to>
    <xdr:sp macro="" textlink="">
      <xdr:nvSpPr>
        <xdr:cNvPr id="237" name="フローチャート : 判断 236"/>
        <xdr:cNvSpPr/>
      </xdr:nvSpPr>
      <xdr:spPr>
        <a:xfrm>
          <a:off x="2857500" y="1630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135748</xdr:rowOff>
    </xdr:from>
    <xdr:ext cx="534377" cy="259045"/>
    <xdr:sp macro="" textlink="">
      <xdr:nvSpPr>
        <xdr:cNvPr id="238" name="テキスト ボックス 237"/>
        <xdr:cNvSpPr txBox="1"/>
      </xdr:nvSpPr>
      <xdr:spPr>
        <a:xfrm>
          <a:off x="2641111" y="160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130970</xdr:rowOff>
    </xdr:from>
    <xdr:to>
      <xdr:col>2</xdr:col>
      <xdr:colOff>638175</xdr:colOff>
      <xdr:row>96</xdr:row>
      <xdr:rowOff>166925</xdr:rowOff>
    </xdr:to>
    <xdr:cxnSp macro="">
      <xdr:nvCxnSpPr>
        <xdr:cNvPr id="239" name="直線コネクタ 238"/>
        <xdr:cNvCxnSpPr/>
      </xdr:nvCxnSpPr>
      <xdr:spPr>
        <a:xfrm flipV="1">
          <a:off x="1130300" y="16590170"/>
          <a:ext cx="889000" cy="3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77491</xdr:rowOff>
    </xdr:from>
    <xdr:to>
      <xdr:col>3</xdr:col>
      <xdr:colOff>3175</xdr:colOff>
      <xdr:row>96</xdr:row>
      <xdr:rowOff>7641</xdr:rowOff>
    </xdr:to>
    <xdr:sp macro="" textlink="">
      <xdr:nvSpPr>
        <xdr:cNvPr id="240" name="フローチャート : 判断 239"/>
        <xdr:cNvSpPr/>
      </xdr:nvSpPr>
      <xdr:spPr>
        <a:xfrm>
          <a:off x="1968500" y="1636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24168</xdr:rowOff>
    </xdr:from>
    <xdr:ext cx="534377" cy="259045"/>
    <xdr:sp macro="" textlink="">
      <xdr:nvSpPr>
        <xdr:cNvPr id="241" name="テキスト ボックス 240"/>
        <xdr:cNvSpPr txBox="1"/>
      </xdr:nvSpPr>
      <xdr:spPr>
        <a:xfrm>
          <a:off x="1752111" y="1614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92394</xdr:rowOff>
    </xdr:from>
    <xdr:to>
      <xdr:col>1</xdr:col>
      <xdr:colOff>485775</xdr:colOff>
      <xdr:row>96</xdr:row>
      <xdr:rowOff>22544</xdr:rowOff>
    </xdr:to>
    <xdr:sp macro="" textlink="">
      <xdr:nvSpPr>
        <xdr:cNvPr id="242" name="フローチャート : 判断 241"/>
        <xdr:cNvSpPr/>
      </xdr:nvSpPr>
      <xdr:spPr>
        <a:xfrm>
          <a:off x="1079500" y="1638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39071</xdr:rowOff>
    </xdr:from>
    <xdr:ext cx="534377" cy="259045"/>
    <xdr:sp macro="" textlink="">
      <xdr:nvSpPr>
        <xdr:cNvPr id="243" name="テキスト ボックス 242"/>
        <xdr:cNvSpPr txBox="1"/>
      </xdr:nvSpPr>
      <xdr:spPr>
        <a:xfrm>
          <a:off x="863111" y="161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29073</xdr:rowOff>
    </xdr:from>
    <xdr:to>
      <xdr:col>6</xdr:col>
      <xdr:colOff>561975</xdr:colOff>
      <xdr:row>96</xdr:row>
      <xdr:rowOff>130673</xdr:rowOff>
    </xdr:to>
    <xdr:sp macro="" textlink="">
      <xdr:nvSpPr>
        <xdr:cNvPr id="249" name="円/楕円 248"/>
        <xdr:cNvSpPr/>
      </xdr:nvSpPr>
      <xdr:spPr>
        <a:xfrm>
          <a:off x="4584700" y="164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7500</xdr:rowOff>
    </xdr:from>
    <xdr:ext cx="534377" cy="259045"/>
    <xdr:sp macro="" textlink="">
      <xdr:nvSpPr>
        <xdr:cNvPr id="250" name="衛生費該当値テキスト"/>
        <xdr:cNvSpPr txBox="1"/>
      </xdr:nvSpPr>
      <xdr:spPr>
        <a:xfrm>
          <a:off x="4686300" y="164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48,996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40263</xdr:rowOff>
    </xdr:from>
    <xdr:to>
      <xdr:col>5</xdr:col>
      <xdr:colOff>409575</xdr:colOff>
      <xdr:row>96</xdr:row>
      <xdr:rowOff>141863</xdr:rowOff>
    </xdr:to>
    <xdr:sp macro="" textlink="">
      <xdr:nvSpPr>
        <xdr:cNvPr id="251" name="円/楕円 250"/>
        <xdr:cNvSpPr/>
      </xdr:nvSpPr>
      <xdr:spPr>
        <a:xfrm>
          <a:off x="3746500" y="1649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132990</xdr:rowOff>
    </xdr:from>
    <xdr:ext cx="534377" cy="259045"/>
    <xdr:sp macro="" textlink="">
      <xdr:nvSpPr>
        <xdr:cNvPr id="252" name="テキスト ボックス 251"/>
        <xdr:cNvSpPr txBox="1"/>
      </xdr:nvSpPr>
      <xdr:spPr>
        <a:xfrm>
          <a:off x="3530111" y="1659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21746</xdr:rowOff>
    </xdr:from>
    <xdr:to>
      <xdr:col>4</xdr:col>
      <xdr:colOff>206375</xdr:colOff>
      <xdr:row>96</xdr:row>
      <xdr:rowOff>123346</xdr:rowOff>
    </xdr:to>
    <xdr:sp macro="" textlink="">
      <xdr:nvSpPr>
        <xdr:cNvPr id="253" name="円/楕円 252"/>
        <xdr:cNvSpPr/>
      </xdr:nvSpPr>
      <xdr:spPr>
        <a:xfrm>
          <a:off x="2857500" y="164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114473</xdr:rowOff>
    </xdr:from>
    <xdr:ext cx="534377" cy="259045"/>
    <xdr:sp macro="" textlink="">
      <xdr:nvSpPr>
        <xdr:cNvPr id="254" name="テキスト ボックス 253"/>
        <xdr:cNvSpPr txBox="1"/>
      </xdr:nvSpPr>
      <xdr:spPr>
        <a:xfrm>
          <a:off x="2641111" y="1657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80170</xdr:rowOff>
    </xdr:from>
    <xdr:to>
      <xdr:col>3</xdr:col>
      <xdr:colOff>3175</xdr:colOff>
      <xdr:row>97</xdr:row>
      <xdr:rowOff>10320</xdr:rowOff>
    </xdr:to>
    <xdr:sp macro="" textlink="">
      <xdr:nvSpPr>
        <xdr:cNvPr id="255" name="円/楕円 254"/>
        <xdr:cNvSpPr/>
      </xdr:nvSpPr>
      <xdr:spPr>
        <a:xfrm>
          <a:off x="1968500" y="165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1447</xdr:rowOff>
    </xdr:from>
    <xdr:ext cx="534377" cy="259045"/>
    <xdr:sp macro="" textlink="">
      <xdr:nvSpPr>
        <xdr:cNvPr id="256" name="テキスト ボックス 255"/>
        <xdr:cNvSpPr txBox="1"/>
      </xdr:nvSpPr>
      <xdr:spPr>
        <a:xfrm>
          <a:off x="1752111" y="1663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116125</xdr:rowOff>
    </xdr:from>
    <xdr:to>
      <xdr:col>1</xdr:col>
      <xdr:colOff>485775</xdr:colOff>
      <xdr:row>97</xdr:row>
      <xdr:rowOff>46275</xdr:rowOff>
    </xdr:to>
    <xdr:sp macro="" textlink="">
      <xdr:nvSpPr>
        <xdr:cNvPr id="257" name="円/楕円 256"/>
        <xdr:cNvSpPr/>
      </xdr:nvSpPr>
      <xdr:spPr>
        <a:xfrm>
          <a:off x="1079500" y="165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37402</xdr:rowOff>
    </xdr:from>
    <xdr:ext cx="534377" cy="259045"/>
    <xdr:sp macro="" textlink="">
      <xdr:nvSpPr>
        <xdr:cNvPr id="258" name="テキスト ボックス 257"/>
        <xdr:cNvSpPr txBox="1"/>
      </xdr:nvSpPr>
      <xdr:spPr>
        <a:xfrm>
          <a:off x="863111" y="1666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111445</xdr:rowOff>
    </xdr:from>
    <xdr:to>
      <xdr:col>15</xdr:col>
      <xdr:colOff>180975</xdr:colOff>
      <xdr:row>38</xdr:row>
      <xdr:rowOff>124384</xdr:rowOff>
    </xdr:to>
    <xdr:cxnSp macro="">
      <xdr:nvCxnSpPr>
        <xdr:cNvPr id="285" name="直線コネクタ 284"/>
        <xdr:cNvCxnSpPr/>
      </xdr:nvCxnSpPr>
      <xdr:spPr>
        <a:xfrm>
          <a:off x="9639300" y="6626545"/>
          <a:ext cx="8382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16987</xdr:rowOff>
    </xdr:from>
    <xdr:to>
      <xdr:col>14</xdr:col>
      <xdr:colOff>28575</xdr:colOff>
      <xdr:row>38</xdr:row>
      <xdr:rowOff>111445</xdr:rowOff>
    </xdr:to>
    <xdr:cxnSp macro="">
      <xdr:nvCxnSpPr>
        <xdr:cNvPr id="288" name="直線コネクタ 287"/>
        <xdr:cNvCxnSpPr/>
      </xdr:nvCxnSpPr>
      <xdr:spPr>
        <a:xfrm>
          <a:off x="8750300" y="6532087"/>
          <a:ext cx="889000" cy="9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143444</xdr:rowOff>
    </xdr:from>
    <xdr:to>
      <xdr:col>14</xdr:col>
      <xdr:colOff>79375</xdr:colOff>
      <xdr:row>38</xdr:row>
      <xdr:rowOff>73594</xdr:rowOff>
    </xdr:to>
    <xdr:sp macro="" textlink="">
      <xdr:nvSpPr>
        <xdr:cNvPr id="289" name="フローチャート : 判断 288"/>
        <xdr:cNvSpPr/>
      </xdr:nvSpPr>
      <xdr:spPr>
        <a:xfrm>
          <a:off x="9588500" y="648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90121</xdr:rowOff>
    </xdr:from>
    <xdr:ext cx="469744" cy="259045"/>
    <xdr:sp macro="" textlink="">
      <xdr:nvSpPr>
        <xdr:cNvPr id="290" name="テキスト ボックス 289"/>
        <xdr:cNvSpPr txBox="1"/>
      </xdr:nvSpPr>
      <xdr:spPr>
        <a:xfrm>
          <a:off x="9404427" y="626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16987</xdr:rowOff>
    </xdr:from>
    <xdr:to>
      <xdr:col>12</xdr:col>
      <xdr:colOff>511175</xdr:colOff>
      <xdr:row>38</xdr:row>
      <xdr:rowOff>61061</xdr:rowOff>
    </xdr:to>
    <xdr:cxnSp macro="">
      <xdr:nvCxnSpPr>
        <xdr:cNvPr id="291" name="直線コネクタ 290"/>
        <xdr:cNvCxnSpPr/>
      </xdr:nvCxnSpPr>
      <xdr:spPr>
        <a:xfrm flipV="1">
          <a:off x="7861300" y="6532087"/>
          <a:ext cx="8890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125613</xdr:rowOff>
    </xdr:from>
    <xdr:to>
      <xdr:col>12</xdr:col>
      <xdr:colOff>561975</xdr:colOff>
      <xdr:row>38</xdr:row>
      <xdr:rowOff>55763</xdr:rowOff>
    </xdr:to>
    <xdr:sp macro="" textlink="">
      <xdr:nvSpPr>
        <xdr:cNvPr id="292" name="フローチャート : 判断 291"/>
        <xdr:cNvSpPr/>
      </xdr:nvSpPr>
      <xdr:spPr>
        <a:xfrm>
          <a:off x="8699500" y="64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72290</xdr:rowOff>
    </xdr:from>
    <xdr:ext cx="469744" cy="259045"/>
    <xdr:sp macro="" textlink="">
      <xdr:nvSpPr>
        <xdr:cNvPr id="293" name="テキスト ボックス 292"/>
        <xdr:cNvSpPr txBox="1"/>
      </xdr:nvSpPr>
      <xdr:spPr>
        <a:xfrm>
          <a:off x="8515427" y="62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90688</xdr:rowOff>
    </xdr:from>
    <xdr:to>
      <xdr:col>11</xdr:col>
      <xdr:colOff>307975</xdr:colOff>
      <xdr:row>38</xdr:row>
      <xdr:rowOff>61061</xdr:rowOff>
    </xdr:to>
    <xdr:cxnSp macro="">
      <xdr:nvCxnSpPr>
        <xdr:cNvPr id="294" name="直線コネクタ 293"/>
        <xdr:cNvCxnSpPr/>
      </xdr:nvCxnSpPr>
      <xdr:spPr>
        <a:xfrm>
          <a:off x="6972300" y="6262888"/>
          <a:ext cx="889000" cy="31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113360</xdr:rowOff>
    </xdr:from>
    <xdr:to>
      <xdr:col>11</xdr:col>
      <xdr:colOff>358775</xdr:colOff>
      <xdr:row>38</xdr:row>
      <xdr:rowOff>43511</xdr:rowOff>
    </xdr:to>
    <xdr:sp macro="" textlink="">
      <xdr:nvSpPr>
        <xdr:cNvPr id="295" name="フローチャート : 判断 294"/>
        <xdr:cNvSpPr/>
      </xdr:nvSpPr>
      <xdr:spPr>
        <a:xfrm>
          <a:off x="7810500" y="64570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60037</xdr:rowOff>
    </xdr:from>
    <xdr:ext cx="469744" cy="259045"/>
    <xdr:sp macro="" textlink="">
      <xdr:nvSpPr>
        <xdr:cNvPr id="296" name="テキスト ボックス 295"/>
        <xdr:cNvSpPr txBox="1"/>
      </xdr:nvSpPr>
      <xdr:spPr>
        <a:xfrm>
          <a:off x="7626427" y="62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37557</xdr:rowOff>
    </xdr:from>
    <xdr:to>
      <xdr:col>10</xdr:col>
      <xdr:colOff>155575</xdr:colOff>
      <xdr:row>37</xdr:row>
      <xdr:rowOff>139157</xdr:rowOff>
    </xdr:to>
    <xdr:sp macro="" textlink="">
      <xdr:nvSpPr>
        <xdr:cNvPr id="297" name="フローチャート : 判断 296"/>
        <xdr:cNvSpPr/>
      </xdr:nvSpPr>
      <xdr:spPr>
        <a:xfrm>
          <a:off x="6921500" y="638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130284</xdr:rowOff>
    </xdr:from>
    <xdr:ext cx="469744" cy="259045"/>
    <xdr:sp macro="" textlink="">
      <xdr:nvSpPr>
        <xdr:cNvPr id="298" name="テキスト ボックス 297"/>
        <xdr:cNvSpPr txBox="1"/>
      </xdr:nvSpPr>
      <xdr:spPr>
        <a:xfrm>
          <a:off x="6737427" y="647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73584</xdr:rowOff>
    </xdr:from>
    <xdr:to>
      <xdr:col>15</xdr:col>
      <xdr:colOff>231775</xdr:colOff>
      <xdr:row>39</xdr:row>
      <xdr:rowOff>3734</xdr:rowOff>
    </xdr:to>
    <xdr:sp macro="" textlink="">
      <xdr:nvSpPr>
        <xdr:cNvPr id="304" name="円/楕円 303"/>
        <xdr:cNvSpPr/>
      </xdr:nvSpPr>
      <xdr:spPr>
        <a:xfrm>
          <a:off x="10426700" y="65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378565" cy="259045"/>
    <xdr:sp macro="" textlink="">
      <xdr:nvSpPr>
        <xdr:cNvPr id="305" name="労働費該当値テキスト"/>
        <xdr:cNvSpPr txBox="1"/>
      </xdr:nvSpPr>
      <xdr:spPr>
        <a:xfrm>
          <a:off x="10528300" y="652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60645</xdr:rowOff>
    </xdr:from>
    <xdr:to>
      <xdr:col>14</xdr:col>
      <xdr:colOff>79375</xdr:colOff>
      <xdr:row>38</xdr:row>
      <xdr:rowOff>162245</xdr:rowOff>
    </xdr:to>
    <xdr:sp macro="" textlink="">
      <xdr:nvSpPr>
        <xdr:cNvPr id="306" name="円/楕円 305"/>
        <xdr:cNvSpPr/>
      </xdr:nvSpPr>
      <xdr:spPr>
        <a:xfrm>
          <a:off x="9588500" y="657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153372</xdr:rowOff>
    </xdr:from>
    <xdr:ext cx="378565" cy="259045"/>
    <xdr:sp macro="" textlink="">
      <xdr:nvSpPr>
        <xdr:cNvPr id="307" name="テキスト ボックス 306"/>
        <xdr:cNvSpPr txBox="1"/>
      </xdr:nvSpPr>
      <xdr:spPr>
        <a:xfrm>
          <a:off x="9450017" y="6668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137637</xdr:rowOff>
    </xdr:from>
    <xdr:to>
      <xdr:col>12</xdr:col>
      <xdr:colOff>561975</xdr:colOff>
      <xdr:row>38</xdr:row>
      <xdr:rowOff>67787</xdr:rowOff>
    </xdr:to>
    <xdr:sp macro="" textlink="">
      <xdr:nvSpPr>
        <xdr:cNvPr id="308" name="円/楕円 307"/>
        <xdr:cNvSpPr/>
      </xdr:nvSpPr>
      <xdr:spPr>
        <a:xfrm>
          <a:off x="8699500" y="648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58914</xdr:rowOff>
    </xdr:from>
    <xdr:ext cx="469744" cy="259045"/>
    <xdr:sp macro="" textlink="">
      <xdr:nvSpPr>
        <xdr:cNvPr id="309" name="テキスト ボックス 308"/>
        <xdr:cNvSpPr txBox="1"/>
      </xdr:nvSpPr>
      <xdr:spPr>
        <a:xfrm>
          <a:off x="8515427" y="657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10261</xdr:rowOff>
    </xdr:from>
    <xdr:to>
      <xdr:col>11</xdr:col>
      <xdr:colOff>358775</xdr:colOff>
      <xdr:row>38</xdr:row>
      <xdr:rowOff>111861</xdr:rowOff>
    </xdr:to>
    <xdr:sp macro="" textlink="">
      <xdr:nvSpPr>
        <xdr:cNvPr id="310" name="円/楕円 309"/>
        <xdr:cNvSpPr/>
      </xdr:nvSpPr>
      <xdr:spPr>
        <a:xfrm>
          <a:off x="7810500" y="65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102988</xdr:rowOff>
    </xdr:from>
    <xdr:ext cx="469744" cy="259045"/>
    <xdr:sp macro="" textlink="">
      <xdr:nvSpPr>
        <xdr:cNvPr id="311" name="テキスト ボックス 310"/>
        <xdr:cNvSpPr txBox="1"/>
      </xdr:nvSpPr>
      <xdr:spPr>
        <a:xfrm>
          <a:off x="7626427" y="66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39888</xdr:rowOff>
    </xdr:from>
    <xdr:to>
      <xdr:col>10</xdr:col>
      <xdr:colOff>155575</xdr:colOff>
      <xdr:row>36</xdr:row>
      <xdr:rowOff>141488</xdr:rowOff>
    </xdr:to>
    <xdr:sp macro="" textlink="">
      <xdr:nvSpPr>
        <xdr:cNvPr id="312" name="円/楕円 311"/>
        <xdr:cNvSpPr/>
      </xdr:nvSpPr>
      <xdr:spPr>
        <a:xfrm>
          <a:off x="6921500" y="621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158015</xdr:rowOff>
    </xdr:from>
    <xdr:ext cx="469744" cy="259045"/>
    <xdr:sp macro="" textlink="">
      <xdr:nvSpPr>
        <xdr:cNvPr id="313" name="テキスト ボックス 312"/>
        <xdr:cNvSpPr txBox="1"/>
      </xdr:nvSpPr>
      <xdr:spPr>
        <a:xfrm>
          <a:off x="6737427" y="598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55566</xdr:rowOff>
    </xdr:from>
    <xdr:to>
      <xdr:col>15</xdr:col>
      <xdr:colOff>180975</xdr:colOff>
      <xdr:row>59</xdr:row>
      <xdr:rowOff>61061</xdr:rowOff>
    </xdr:to>
    <xdr:cxnSp macro="">
      <xdr:nvCxnSpPr>
        <xdr:cNvPr id="344" name="直線コネクタ 343"/>
        <xdr:cNvCxnSpPr/>
      </xdr:nvCxnSpPr>
      <xdr:spPr>
        <a:xfrm>
          <a:off x="9639300" y="10171116"/>
          <a:ext cx="838200" cy="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53833</xdr:rowOff>
    </xdr:from>
    <xdr:to>
      <xdr:col>14</xdr:col>
      <xdr:colOff>28575</xdr:colOff>
      <xdr:row>59</xdr:row>
      <xdr:rowOff>55566</xdr:rowOff>
    </xdr:to>
    <xdr:cxnSp macro="">
      <xdr:nvCxnSpPr>
        <xdr:cNvPr id="347" name="直線コネクタ 346"/>
        <xdr:cNvCxnSpPr/>
      </xdr:nvCxnSpPr>
      <xdr:spPr>
        <a:xfrm>
          <a:off x="8750300" y="10169383"/>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48" name="フローチャート : 判断 347"/>
        <xdr:cNvSpPr/>
      </xdr:nvSpPr>
      <xdr:spPr>
        <a:xfrm>
          <a:off x="9588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99003</xdr:rowOff>
    </xdr:from>
    <xdr:ext cx="534377" cy="259045"/>
    <xdr:sp macro="" textlink="">
      <xdr:nvSpPr>
        <xdr:cNvPr id="349" name="テキスト ボックス 348"/>
        <xdr:cNvSpPr txBox="1"/>
      </xdr:nvSpPr>
      <xdr:spPr>
        <a:xfrm>
          <a:off x="9372111" y="1021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53833</xdr:rowOff>
    </xdr:from>
    <xdr:to>
      <xdr:col>12</xdr:col>
      <xdr:colOff>511175</xdr:colOff>
      <xdr:row>59</xdr:row>
      <xdr:rowOff>61109</xdr:rowOff>
    </xdr:to>
    <xdr:cxnSp macro="">
      <xdr:nvCxnSpPr>
        <xdr:cNvPr id="350" name="直線コネクタ 349"/>
        <xdr:cNvCxnSpPr/>
      </xdr:nvCxnSpPr>
      <xdr:spPr>
        <a:xfrm flipV="1">
          <a:off x="7861300" y="10169383"/>
          <a:ext cx="889000" cy="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1" name="フローチャート : 判断 350"/>
        <xdr:cNvSpPr/>
      </xdr:nvSpPr>
      <xdr:spPr>
        <a:xfrm>
          <a:off x="8699500" y="10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98431</xdr:rowOff>
    </xdr:from>
    <xdr:ext cx="534377" cy="259045"/>
    <xdr:sp macro="" textlink="">
      <xdr:nvSpPr>
        <xdr:cNvPr id="352" name="テキスト ボックス 351"/>
        <xdr:cNvSpPr txBox="1"/>
      </xdr:nvSpPr>
      <xdr:spPr>
        <a:xfrm>
          <a:off x="8483111" y="102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59523</xdr:rowOff>
    </xdr:from>
    <xdr:to>
      <xdr:col>11</xdr:col>
      <xdr:colOff>307975</xdr:colOff>
      <xdr:row>59</xdr:row>
      <xdr:rowOff>61109</xdr:rowOff>
    </xdr:to>
    <xdr:cxnSp macro="">
      <xdr:nvCxnSpPr>
        <xdr:cNvPr id="353" name="直線コネクタ 352"/>
        <xdr:cNvCxnSpPr/>
      </xdr:nvCxnSpPr>
      <xdr:spPr>
        <a:xfrm>
          <a:off x="6972300" y="10175073"/>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54" name="フローチャート : 判断 353"/>
        <xdr:cNvSpPr/>
      </xdr:nvSpPr>
      <xdr:spPr>
        <a:xfrm>
          <a:off x="7810500" y="101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127912</xdr:rowOff>
    </xdr:from>
    <xdr:ext cx="534377" cy="259045"/>
    <xdr:sp macro="" textlink="">
      <xdr:nvSpPr>
        <xdr:cNvPr id="355" name="テキスト ボックス 354"/>
        <xdr:cNvSpPr txBox="1"/>
      </xdr:nvSpPr>
      <xdr:spPr>
        <a:xfrm>
          <a:off x="7594111" y="99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56" name="フローチャート : 判断 355"/>
        <xdr:cNvSpPr/>
      </xdr:nvSpPr>
      <xdr:spPr>
        <a:xfrm>
          <a:off x="6921500" y="101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101917</xdr:rowOff>
    </xdr:from>
    <xdr:ext cx="534377" cy="259045"/>
    <xdr:sp macro="" textlink="">
      <xdr:nvSpPr>
        <xdr:cNvPr id="357" name="テキスト ボックス 356"/>
        <xdr:cNvSpPr txBox="1"/>
      </xdr:nvSpPr>
      <xdr:spPr>
        <a:xfrm>
          <a:off x="6705111" y="1021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10261</xdr:rowOff>
    </xdr:from>
    <xdr:to>
      <xdr:col>15</xdr:col>
      <xdr:colOff>231775</xdr:colOff>
      <xdr:row>59</xdr:row>
      <xdr:rowOff>111861</xdr:rowOff>
    </xdr:to>
    <xdr:sp macro="" textlink="">
      <xdr:nvSpPr>
        <xdr:cNvPr id="363" name="円/楕円 362"/>
        <xdr:cNvSpPr/>
      </xdr:nvSpPr>
      <xdr:spPr>
        <a:xfrm>
          <a:off x="10426700" y="101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145438</xdr:rowOff>
    </xdr:from>
    <xdr:ext cx="534377" cy="259045"/>
    <xdr:sp macro="" textlink="">
      <xdr:nvSpPr>
        <xdr:cNvPr id="364" name="農林水産業費該当値テキスト"/>
        <xdr:cNvSpPr txBox="1"/>
      </xdr:nvSpPr>
      <xdr:spPr>
        <a:xfrm>
          <a:off x="10528300" y="100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34,740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4766</xdr:rowOff>
    </xdr:from>
    <xdr:to>
      <xdr:col>14</xdr:col>
      <xdr:colOff>79375</xdr:colOff>
      <xdr:row>59</xdr:row>
      <xdr:rowOff>106366</xdr:rowOff>
    </xdr:to>
    <xdr:sp macro="" textlink="">
      <xdr:nvSpPr>
        <xdr:cNvPr id="365" name="円/楕円 364"/>
        <xdr:cNvSpPr/>
      </xdr:nvSpPr>
      <xdr:spPr>
        <a:xfrm>
          <a:off x="9588500" y="1012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122893</xdr:rowOff>
    </xdr:from>
    <xdr:ext cx="534377" cy="259045"/>
    <xdr:sp macro="" textlink="">
      <xdr:nvSpPr>
        <xdr:cNvPr id="366" name="テキスト ボックス 365"/>
        <xdr:cNvSpPr txBox="1"/>
      </xdr:nvSpPr>
      <xdr:spPr>
        <a:xfrm>
          <a:off x="9372111" y="989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39,789</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3033</xdr:rowOff>
    </xdr:from>
    <xdr:to>
      <xdr:col>12</xdr:col>
      <xdr:colOff>561975</xdr:colOff>
      <xdr:row>59</xdr:row>
      <xdr:rowOff>104633</xdr:rowOff>
    </xdr:to>
    <xdr:sp macro="" textlink="">
      <xdr:nvSpPr>
        <xdr:cNvPr id="367" name="円/楕円 366"/>
        <xdr:cNvSpPr/>
      </xdr:nvSpPr>
      <xdr:spPr>
        <a:xfrm>
          <a:off x="8699500" y="1011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121160</xdr:rowOff>
    </xdr:from>
    <xdr:ext cx="534377" cy="259045"/>
    <xdr:sp macro="" textlink="">
      <xdr:nvSpPr>
        <xdr:cNvPr id="368" name="テキスト ボックス 367"/>
        <xdr:cNvSpPr txBox="1"/>
      </xdr:nvSpPr>
      <xdr:spPr>
        <a:xfrm>
          <a:off x="8483111" y="989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41,380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10309</xdr:rowOff>
    </xdr:from>
    <xdr:to>
      <xdr:col>11</xdr:col>
      <xdr:colOff>358775</xdr:colOff>
      <xdr:row>59</xdr:row>
      <xdr:rowOff>111909</xdr:rowOff>
    </xdr:to>
    <xdr:sp macro="" textlink="">
      <xdr:nvSpPr>
        <xdr:cNvPr id="369" name="円/楕円 368"/>
        <xdr:cNvSpPr/>
      </xdr:nvSpPr>
      <xdr:spPr>
        <a:xfrm>
          <a:off x="7810500" y="1012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103036</xdr:rowOff>
    </xdr:from>
    <xdr:ext cx="534377" cy="259045"/>
    <xdr:sp macro="" textlink="">
      <xdr:nvSpPr>
        <xdr:cNvPr id="370" name="テキスト ボックス 369"/>
        <xdr:cNvSpPr txBox="1"/>
      </xdr:nvSpPr>
      <xdr:spPr>
        <a:xfrm>
          <a:off x="7594111" y="102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34,697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8723</xdr:rowOff>
    </xdr:from>
    <xdr:to>
      <xdr:col>10</xdr:col>
      <xdr:colOff>155575</xdr:colOff>
      <xdr:row>59</xdr:row>
      <xdr:rowOff>110323</xdr:rowOff>
    </xdr:to>
    <xdr:sp macro="" textlink="">
      <xdr:nvSpPr>
        <xdr:cNvPr id="371" name="円/楕円 370"/>
        <xdr:cNvSpPr/>
      </xdr:nvSpPr>
      <xdr:spPr>
        <a:xfrm>
          <a:off x="6921500" y="1012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126850</xdr:rowOff>
    </xdr:from>
    <xdr:ext cx="534377" cy="259045"/>
    <xdr:sp macro="" textlink="">
      <xdr:nvSpPr>
        <xdr:cNvPr id="372" name="テキスト ボックス 371"/>
        <xdr:cNvSpPr txBox="1"/>
      </xdr:nvSpPr>
      <xdr:spPr>
        <a:xfrm>
          <a:off x="6705111" y="989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78398</xdr:rowOff>
    </xdr:from>
    <xdr:to>
      <xdr:col>15</xdr:col>
      <xdr:colOff>180975</xdr:colOff>
      <xdr:row>78</xdr:row>
      <xdr:rowOff>79880</xdr:rowOff>
    </xdr:to>
    <xdr:cxnSp macro="">
      <xdr:nvCxnSpPr>
        <xdr:cNvPr id="399" name="直線コネクタ 398"/>
        <xdr:cNvCxnSpPr/>
      </xdr:nvCxnSpPr>
      <xdr:spPr>
        <a:xfrm flipV="1">
          <a:off x="9639300" y="13451498"/>
          <a:ext cx="8382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79880</xdr:rowOff>
    </xdr:from>
    <xdr:to>
      <xdr:col>14</xdr:col>
      <xdr:colOff>28575</xdr:colOff>
      <xdr:row>78</xdr:row>
      <xdr:rowOff>92215</xdr:rowOff>
    </xdr:to>
    <xdr:cxnSp macro="">
      <xdr:nvCxnSpPr>
        <xdr:cNvPr id="402" name="直線コネクタ 401"/>
        <xdr:cNvCxnSpPr/>
      </xdr:nvCxnSpPr>
      <xdr:spPr>
        <a:xfrm flipV="1">
          <a:off x="8750300" y="13452980"/>
          <a:ext cx="889000" cy="1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403" name="フローチャート : 判断 402"/>
        <xdr:cNvSpPr/>
      </xdr:nvSpPr>
      <xdr:spPr>
        <a:xfrm>
          <a:off x="9588500" y="132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16218</xdr:rowOff>
    </xdr:from>
    <xdr:ext cx="534377" cy="259045"/>
    <xdr:sp macro="" textlink="">
      <xdr:nvSpPr>
        <xdr:cNvPr id="404" name="テキスト ボックス 403"/>
        <xdr:cNvSpPr txBox="1"/>
      </xdr:nvSpPr>
      <xdr:spPr>
        <a:xfrm>
          <a:off x="9372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92215</xdr:rowOff>
    </xdr:from>
    <xdr:to>
      <xdr:col>12</xdr:col>
      <xdr:colOff>511175</xdr:colOff>
      <xdr:row>78</xdr:row>
      <xdr:rowOff>93542</xdr:rowOff>
    </xdr:to>
    <xdr:cxnSp macro="">
      <xdr:nvCxnSpPr>
        <xdr:cNvPr id="405" name="直線コネクタ 404"/>
        <xdr:cNvCxnSpPr/>
      </xdr:nvCxnSpPr>
      <xdr:spPr>
        <a:xfrm flipV="1">
          <a:off x="7861300" y="13465315"/>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6" name="フローチャート : 判断 405"/>
        <xdr:cNvSpPr/>
      </xdr:nvSpPr>
      <xdr:spPr>
        <a:xfrm>
          <a:off x="8699500" y="1329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44959</xdr:rowOff>
    </xdr:from>
    <xdr:ext cx="534377" cy="259045"/>
    <xdr:sp macro="" textlink="">
      <xdr:nvSpPr>
        <xdr:cNvPr id="407" name="テキスト ボックス 406"/>
        <xdr:cNvSpPr txBox="1"/>
      </xdr:nvSpPr>
      <xdr:spPr>
        <a:xfrm>
          <a:off x="8483111" y="130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93542</xdr:rowOff>
    </xdr:from>
    <xdr:to>
      <xdr:col>11</xdr:col>
      <xdr:colOff>307975</xdr:colOff>
      <xdr:row>78</xdr:row>
      <xdr:rowOff>96394</xdr:rowOff>
    </xdr:to>
    <xdr:cxnSp macro="">
      <xdr:nvCxnSpPr>
        <xdr:cNvPr id="408" name="直線コネクタ 407"/>
        <xdr:cNvCxnSpPr/>
      </xdr:nvCxnSpPr>
      <xdr:spPr>
        <a:xfrm flipV="1">
          <a:off x="6972300" y="13466642"/>
          <a:ext cx="8890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9" name="フローチャート : 判断 408"/>
        <xdr:cNvSpPr/>
      </xdr:nvSpPr>
      <xdr:spPr>
        <a:xfrm>
          <a:off x="7810500" y="133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47519</xdr:rowOff>
    </xdr:from>
    <xdr:ext cx="534377" cy="259045"/>
    <xdr:sp macro="" textlink="">
      <xdr:nvSpPr>
        <xdr:cNvPr id="410" name="テキスト ボックス 409"/>
        <xdr:cNvSpPr txBox="1"/>
      </xdr:nvSpPr>
      <xdr:spPr>
        <a:xfrm>
          <a:off x="7594111" y="130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11" name="フローチャート : 判断 410"/>
        <xdr:cNvSpPr/>
      </xdr:nvSpPr>
      <xdr:spPr>
        <a:xfrm>
          <a:off x="6921500" y="133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66932</xdr:rowOff>
    </xdr:from>
    <xdr:ext cx="534377" cy="259045"/>
    <xdr:sp macro="" textlink="">
      <xdr:nvSpPr>
        <xdr:cNvPr id="412" name="テキスト ボックス 411"/>
        <xdr:cNvSpPr txBox="1"/>
      </xdr:nvSpPr>
      <xdr:spPr>
        <a:xfrm>
          <a:off x="6705111" y="130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27598</xdr:rowOff>
    </xdr:from>
    <xdr:to>
      <xdr:col>15</xdr:col>
      <xdr:colOff>231775</xdr:colOff>
      <xdr:row>78</xdr:row>
      <xdr:rowOff>129198</xdr:rowOff>
    </xdr:to>
    <xdr:sp macro="" textlink="">
      <xdr:nvSpPr>
        <xdr:cNvPr id="418" name="円/楕円 417"/>
        <xdr:cNvSpPr/>
      </xdr:nvSpPr>
      <xdr:spPr>
        <a:xfrm>
          <a:off x="10426700" y="134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113975</xdr:rowOff>
    </xdr:from>
    <xdr:ext cx="469744" cy="259045"/>
    <xdr:sp macro="" textlink="">
      <xdr:nvSpPr>
        <xdr:cNvPr id="419" name="商工費該当値テキスト"/>
        <xdr:cNvSpPr txBox="1"/>
      </xdr:nvSpPr>
      <xdr:spPr>
        <a:xfrm>
          <a:off x="10528300" y="1331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29080</xdr:rowOff>
    </xdr:from>
    <xdr:to>
      <xdr:col>14</xdr:col>
      <xdr:colOff>79375</xdr:colOff>
      <xdr:row>78</xdr:row>
      <xdr:rowOff>130680</xdr:rowOff>
    </xdr:to>
    <xdr:sp macro="" textlink="">
      <xdr:nvSpPr>
        <xdr:cNvPr id="420" name="円/楕円 419"/>
        <xdr:cNvSpPr/>
      </xdr:nvSpPr>
      <xdr:spPr>
        <a:xfrm>
          <a:off x="9588500" y="134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121807</xdr:rowOff>
    </xdr:from>
    <xdr:ext cx="469744" cy="259045"/>
    <xdr:sp macro="" textlink="">
      <xdr:nvSpPr>
        <xdr:cNvPr id="421" name="テキスト ボックス 420"/>
        <xdr:cNvSpPr txBox="1"/>
      </xdr:nvSpPr>
      <xdr:spPr>
        <a:xfrm>
          <a:off x="9404427" y="134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41415</xdr:rowOff>
    </xdr:from>
    <xdr:to>
      <xdr:col>12</xdr:col>
      <xdr:colOff>561975</xdr:colOff>
      <xdr:row>78</xdr:row>
      <xdr:rowOff>143015</xdr:rowOff>
    </xdr:to>
    <xdr:sp macro="" textlink="">
      <xdr:nvSpPr>
        <xdr:cNvPr id="422" name="円/楕円 421"/>
        <xdr:cNvSpPr/>
      </xdr:nvSpPr>
      <xdr:spPr>
        <a:xfrm>
          <a:off x="8699500" y="134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134142</xdr:rowOff>
    </xdr:from>
    <xdr:ext cx="469744" cy="259045"/>
    <xdr:sp macro="" textlink="">
      <xdr:nvSpPr>
        <xdr:cNvPr id="423" name="テキスト ボックス 422"/>
        <xdr:cNvSpPr txBox="1"/>
      </xdr:nvSpPr>
      <xdr:spPr>
        <a:xfrm>
          <a:off x="8515427" y="1350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42742</xdr:rowOff>
    </xdr:from>
    <xdr:to>
      <xdr:col>11</xdr:col>
      <xdr:colOff>358775</xdr:colOff>
      <xdr:row>78</xdr:row>
      <xdr:rowOff>144342</xdr:rowOff>
    </xdr:to>
    <xdr:sp macro="" textlink="">
      <xdr:nvSpPr>
        <xdr:cNvPr id="424" name="円/楕円 423"/>
        <xdr:cNvSpPr/>
      </xdr:nvSpPr>
      <xdr:spPr>
        <a:xfrm>
          <a:off x="7810500" y="1341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135469</xdr:rowOff>
    </xdr:from>
    <xdr:ext cx="469744" cy="259045"/>
    <xdr:sp macro="" textlink="">
      <xdr:nvSpPr>
        <xdr:cNvPr id="425" name="テキスト ボックス 424"/>
        <xdr:cNvSpPr txBox="1"/>
      </xdr:nvSpPr>
      <xdr:spPr>
        <a:xfrm>
          <a:off x="7626427" y="1350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45594</xdr:rowOff>
    </xdr:from>
    <xdr:to>
      <xdr:col>10</xdr:col>
      <xdr:colOff>155575</xdr:colOff>
      <xdr:row>78</xdr:row>
      <xdr:rowOff>147194</xdr:rowOff>
    </xdr:to>
    <xdr:sp macro="" textlink="">
      <xdr:nvSpPr>
        <xdr:cNvPr id="426" name="円/楕円 425"/>
        <xdr:cNvSpPr/>
      </xdr:nvSpPr>
      <xdr:spPr>
        <a:xfrm>
          <a:off x="6921500" y="134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138321</xdr:rowOff>
    </xdr:from>
    <xdr:ext cx="469744" cy="259045"/>
    <xdr:sp macro="" textlink="">
      <xdr:nvSpPr>
        <xdr:cNvPr id="427" name="テキスト ボックス 426"/>
        <xdr:cNvSpPr txBox="1"/>
      </xdr:nvSpPr>
      <xdr:spPr>
        <a:xfrm>
          <a:off x="6737427" y="135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11131</xdr:rowOff>
    </xdr:from>
    <xdr:to>
      <xdr:col>15</xdr:col>
      <xdr:colOff>180975</xdr:colOff>
      <xdr:row>98</xdr:row>
      <xdr:rowOff>65111</xdr:rowOff>
    </xdr:to>
    <xdr:cxnSp macro="">
      <xdr:nvCxnSpPr>
        <xdr:cNvPr id="454" name="直線コネクタ 453"/>
        <xdr:cNvCxnSpPr/>
      </xdr:nvCxnSpPr>
      <xdr:spPr>
        <a:xfrm>
          <a:off x="9639300" y="16813231"/>
          <a:ext cx="838200" cy="5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26267</xdr:rowOff>
    </xdr:from>
    <xdr:ext cx="534377" cy="259045"/>
    <xdr:sp macro="" textlink="">
      <xdr:nvSpPr>
        <xdr:cNvPr id="455" name="土木費平均値テキスト"/>
        <xdr:cNvSpPr txBox="1"/>
      </xdr:nvSpPr>
      <xdr:spPr>
        <a:xfrm>
          <a:off x="10528300" y="1682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11131</xdr:rowOff>
    </xdr:from>
    <xdr:to>
      <xdr:col>14</xdr:col>
      <xdr:colOff>28575</xdr:colOff>
      <xdr:row>98</xdr:row>
      <xdr:rowOff>20055</xdr:rowOff>
    </xdr:to>
    <xdr:cxnSp macro="">
      <xdr:nvCxnSpPr>
        <xdr:cNvPr id="457" name="直線コネクタ 456"/>
        <xdr:cNvCxnSpPr/>
      </xdr:nvCxnSpPr>
      <xdr:spPr>
        <a:xfrm flipV="1">
          <a:off x="8750300" y="16813231"/>
          <a:ext cx="889000" cy="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54759</xdr:rowOff>
    </xdr:from>
    <xdr:to>
      <xdr:col>14</xdr:col>
      <xdr:colOff>79375</xdr:colOff>
      <xdr:row>98</xdr:row>
      <xdr:rowOff>156359</xdr:rowOff>
    </xdr:to>
    <xdr:sp macro="" textlink="">
      <xdr:nvSpPr>
        <xdr:cNvPr id="458" name="フローチャート : 判断 457"/>
        <xdr:cNvSpPr/>
      </xdr:nvSpPr>
      <xdr:spPr>
        <a:xfrm>
          <a:off x="9588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147486</xdr:rowOff>
    </xdr:from>
    <xdr:ext cx="534377" cy="259045"/>
    <xdr:sp macro="" textlink="">
      <xdr:nvSpPr>
        <xdr:cNvPr id="459" name="テキスト ボックス 458"/>
        <xdr:cNvSpPr txBox="1"/>
      </xdr:nvSpPr>
      <xdr:spPr>
        <a:xfrm>
          <a:off x="9372111" y="169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20055</xdr:rowOff>
    </xdr:from>
    <xdr:to>
      <xdr:col>12</xdr:col>
      <xdr:colOff>511175</xdr:colOff>
      <xdr:row>98</xdr:row>
      <xdr:rowOff>93621</xdr:rowOff>
    </xdr:to>
    <xdr:cxnSp macro="">
      <xdr:nvCxnSpPr>
        <xdr:cNvPr id="460" name="直線コネクタ 459"/>
        <xdr:cNvCxnSpPr/>
      </xdr:nvCxnSpPr>
      <xdr:spPr>
        <a:xfrm flipV="1">
          <a:off x="7861300" y="16822155"/>
          <a:ext cx="889000" cy="7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54339</xdr:rowOff>
    </xdr:from>
    <xdr:to>
      <xdr:col>12</xdr:col>
      <xdr:colOff>561975</xdr:colOff>
      <xdr:row>98</xdr:row>
      <xdr:rowOff>155939</xdr:rowOff>
    </xdr:to>
    <xdr:sp macro="" textlink="">
      <xdr:nvSpPr>
        <xdr:cNvPr id="461" name="フローチャート : 判断 460"/>
        <xdr:cNvSpPr/>
      </xdr:nvSpPr>
      <xdr:spPr>
        <a:xfrm>
          <a:off x="8699500" y="168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147066</xdr:rowOff>
    </xdr:from>
    <xdr:ext cx="534377" cy="259045"/>
    <xdr:sp macro="" textlink="">
      <xdr:nvSpPr>
        <xdr:cNvPr id="462" name="テキスト ボックス 461"/>
        <xdr:cNvSpPr txBox="1"/>
      </xdr:nvSpPr>
      <xdr:spPr>
        <a:xfrm>
          <a:off x="8483111" y="169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93563</xdr:rowOff>
    </xdr:from>
    <xdr:to>
      <xdr:col>11</xdr:col>
      <xdr:colOff>307975</xdr:colOff>
      <xdr:row>98</xdr:row>
      <xdr:rowOff>93621</xdr:rowOff>
    </xdr:to>
    <xdr:cxnSp macro="">
      <xdr:nvCxnSpPr>
        <xdr:cNvPr id="463" name="直線コネクタ 462"/>
        <xdr:cNvCxnSpPr/>
      </xdr:nvCxnSpPr>
      <xdr:spPr>
        <a:xfrm>
          <a:off x="6972300" y="16895663"/>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59623</xdr:rowOff>
    </xdr:from>
    <xdr:to>
      <xdr:col>11</xdr:col>
      <xdr:colOff>358775</xdr:colOff>
      <xdr:row>98</xdr:row>
      <xdr:rowOff>161223</xdr:rowOff>
    </xdr:to>
    <xdr:sp macro="" textlink="">
      <xdr:nvSpPr>
        <xdr:cNvPr id="464" name="フローチャート : 判断 463"/>
        <xdr:cNvSpPr/>
      </xdr:nvSpPr>
      <xdr:spPr>
        <a:xfrm>
          <a:off x="7810500" y="1686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152350</xdr:rowOff>
    </xdr:from>
    <xdr:ext cx="534377" cy="259045"/>
    <xdr:sp macro="" textlink="">
      <xdr:nvSpPr>
        <xdr:cNvPr id="465" name="テキスト ボックス 464"/>
        <xdr:cNvSpPr txBox="1"/>
      </xdr:nvSpPr>
      <xdr:spPr>
        <a:xfrm>
          <a:off x="7594111" y="1695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60229</xdr:rowOff>
    </xdr:from>
    <xdr:to>
      <xdr:col>10</xdr:col>
      <xdr:colOff>155575</xdr:colOff>
      <xdr:row>98</xdr:row>
      <xdr:rowOff>161829</xdr:rowOff>
    </xdr:to>
    <xdr:sp macro="" textlink="">
      <xdr:nvSpPr>
        <xdr:cNvPr id="466" name="フローチャート : 判断 465"/>
        <xdr:cNvSpPr/>
      </xdr:nvSpPr>
      <xdr:spPr>
        <a:xfrm>
          <a:off x="6921500" y="1686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152956</xdr:rowOff>
    </xdr:from>
    <xdr:ext cx="534377" cy="259045"/>
    <xdr:sp macro="" textlink="">
      <xdr:nvSpPr>
        <xdr:cNvPr id="467" name="テキスト ボックス 466"/>
        <xdr:cNvSpPr txBox="1"/>
      </xdr:nvSpPr>
      <xdr:spPr>
        <a:xfrm>
          <a:off x="6705111" y="1695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14311</xdr:rowOff>
    </xdr:from>
    <xdr:to>
      <xdr:col>15</xdr:col>
      <xdr:colOff>231775</xdr:colOff>
      <xdr:row>98</xdr:row>
      <xdr:rowOff>115911</xdr:rowOff>
    </xdr:to>
    <xdr:sp macro="" textlink="">
      <xdr:nvSpPr>
        <xdr:cNvPr id="473" name="円/楕円 472"/>
        <xdr:cNvSpPr/>
      </xdr:nvSpPr>
      <xdr:spPr>
        <a:xfrm>
          <a:off x="10426700" y="1681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145138</xdr:rowOff>
    </xdr:from>
    <xdr:ext cx="599010" cy="259045"/>
    <xdr:sp macro="" textlink="">
      <xdr:nvSpPr>
        <xdr:cNvPr id="474" name="土木費該当値テキスト"/>
        <xdr:cNvSpPr txBox="1"/>
      </xdr:nvSpPr>
      <xdr:spPr>
        <a:xfrm>
          <a:off x="10528300" y="1660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163,144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131781</xdr:rowOff>
    </xdr:from>
    <xdr:to>
      <xdr:col>14</xdr:col>
      <xdr:colOff>79375</xdr:colOff>
      <xdr:row>98</xdr:row>
      <xdr:rowOff>61931</xdr:rowOff>
    </xdr:to>
    <xdr:sp macro="" textlink="">
      <xdr:nvSpPr>
        <xdr:cNvPr id="475" name="円/楕円 474"/>
        <xdr:cNvSpPr/>
      </xdr:nvSpPr>
      <xdr:spPr>
        <a:xfrm>
          <a:off x="9588500" y="167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78458</xdr:rowOff>
    </xdr:from>
    <xdr:ext cx="599010" cy="259045"/>
    <xdr:sp macro="" textlink="">
      <xdr:nvSpPr>
        <xdr:cNvPr id="476" name="テキスト ボックス 475"/>
        <xdr:cNvSpPr txBox="1"/>
      </xdr:nvSpPr>
      <xdr:spPr>
        <a:xfrm>
          <a:off x="9339794" y="1653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281,208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140705</xdr:rowOff>
    </xdr:from>
    <xdr:to>
      <xdr:col>12</xdr:col>
      <xdr:colOff>561975</xdr:colOff>
      <xdr:row>98</xdr:row>
      <xdr:rowOff>70855</xdr:rowOff>
    </xdr:to>
    <xdr:sp macro="" textlink="">
      <xdr:nvSpPr>
        <xdr:cNvPr id="477" name="円/楕円 476"/>
        <xdr:cNvSpPr/>
      </xdr:nvSpPr>
      <xdr:spPr>
        <a:xfrm>
          <a:off x="8699500" y="167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87382</xdr:rowOff>
    </xdr:from>
    <xdr:ext cx="599010" cy="259045"/>
    <xdr:sp macro="" textlink="">
      <xdr:nvSpPr>
        <xdr:cNvPr id="478" name="テキスト ボックス 477"/>
        <xdr:cNvSpPr txBox="1"/>
      </xdr:nvSpPr>
      <xdr:spPr>
        <a:xfrm>
          <a:off x="8450794" y="1654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261,690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42821</xdr:rowOff>
    </xdr:from>
    <xdr:to>
      <xdr:col>11</xdr:col>
      <xdr:colOff>358775</xdr:colOff>
      <xdr:row>98</xdr:row>
      <xdr:rowOff>144421</xdr:rowOff>
    </xdr:to>
    <xdr:sp macro="" textlink="">
      <xdr:nvSpPr>
        <xdr:cNvPr id="479" name="円/楕円 478"/>
        <xdr:cNvSpPr/>
      </xdr:nvSpPr>
      <xdr:spPr>
        <a:xfrm>
          <a:off x="7810500" y="168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160948</xdr:rowOff>
    </xdr:from>
    <xdr:ext cx="599010" cy="259045"/>
    <xdr:sp macro="" textlink="">
      <xdr:nvSpPr>
        <xdr:cNvPr id="480" name="テキスト ボックス 479"/>
        <xdr:cNvSpPr txBox="1"/>
      </xdr:nvSpPr>
      <xdr:spPr>
        <a:xfrm>
          <a:off x="7561794" y="1662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100,786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42763</xdr:rowOff>
    </xdr:from>
    <xdr:to>
      <xdr:col>10</xdr:col>
      <xdr:colOff>155575</xdr:colOff>
      <xdr:row>98</xdr:row>
      <xdr:rowOff>144363</xdr:rowOff>
    </xdr:to>
    <xdr:sp macro="" textlink="">
      <xdr:nvSpPr>
        <xdr:cNvPr id="481" name="円/楕円 480"/>
        <xdr:cNvSpPr/>
      </xdr:nvSpPr>
      <xdr:spPr>
        <a:xfrm>
          <a:off x="6921500" y="168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160890</xdr:rowOff>
    </xdr:from>
    <xdr:ext cx="599010" cy="259045"/>
    <xdr:sp macro="" textlink="">
      <xdr:nvSpPr>
        <xdr:cNvPr id="482" name="テキスト ボックス 481"/>
        <xdr:cNvSpPr txBox="1"/>
      </xdr:nvSpPr>
      <xdr:spPr>
        <a:xfrm>
          <a:off x="6672794" y="166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8418</xdr:rowOff>
    </xdr:from>
    <xdr:to>
      <xdr:col>23</xdr:col>
      <xdr:colOff>517525</xdr:colOff>
      <xdr:row>36</xdr:row>
      <xdr:rowOff>129103</xdr:rowOff>
    </xdr:to>
    <xdr:cxnSp macro="">
      <xdr:nvCxnSpPr>
        <xdr:cNvPr id="513" name="直線コネクタ 512"/>
        <xdr:cNvCxnSpPr/>
      </xdr:nvCxnSpPr>
      <xdr:spPr>
        <a:xfrm>
          <a:off x="15481300" y="6009168"/>
          <a:ext cx="838200" cy="29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8418</xdr:rowOff>
    </xdr:from>
    <xdr:to>
      <xdr:col>22</xdr:col>
      <xdr:colOff>365125</xdr:colOff>
      <xdr:row>36</xdr:row>
      <xdr:rowOff>88151</xdr:rowOff>
    </xdr:to>
    <xdr:cxnSp macro="">
      <xdr:nvCxnSpPr>
        <xdr:cNvPr id="516" name="直線コネクタ 515"/>
        <xdr:cNvCxnSpPr/>
      </xdr:nvCxnSpPr>
      <xdr:spPr>
        <a:xfrm flipV="1">
          <a:off x="14592300" y="6009168"/>
          <a:ext cx="889000" cy="25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11650</xdr:rowOff>
    </xdr:from>
    <xdr:to>
      <xdr:col>22</xdr:col>
      <xdr:colOff>415925</xdr:colOff>
      <xdr:row>36</xdr:row>
      <xdr:rowOff>113250</xdr:rowOff>
    </xdr:to>
    <xdr:sp macro="" textlink="">
      <xdr:nvSpPr>
        <xdr:cNvPr id="517" name="フローチャート : 判断 516"/>
        <xdr:cNvSpPr/>
      </xdr:nvSpPr>
      <xdr:spPr>
        <a:xfrm>
          <a:off x="15430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104377</xdr:rowOff>
    </xdr:from>
    <xdr:ext cx="534377" cy="259045"/>
    <xdr:sp macro="" textlink="">
      <xdr:nvSpPr>
        <xdr:cNvPr id="518" name="テキスト ボックス 517"/>
        <xdr:cNvSpPr txBox="1"/>
      </xdr:nvSpPr>
      <xdr:spPr>
        <a:xfrm>
          <a:off x="15214111" y="627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50726</xdr:rowOff>
    </xdr:from>
    <xdr:to>
      <xdr:col>21</xdr:col>
      <xdr:colOff>161925</xdr:colOff>
      <xdr:row>36</xdr:row>
      <xdr:rowOff>88151</xdr:rowOff>
    </xdr:to>
    <xdr:cxnSp macro="">
      <xdr:nvCxnSpPr>
        <xdr:cNvPr id="519" name="直線コネクタ 518"/>
        <xdr:cNvCxnSpPr/>
      </xdr:nvCxnSpPr>
      <xdr:spPr>
        <a:xfrm>
          <a:off x="13703300" y="5537126"/>
          <a:ext cx="889000" cy="7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25088</xdr:rowOff>
    </xdr:from>
    <xdr:to>
      <xdr:col>21</xdr:col>
      <xdr:colOff>212725</xdr:colOff>
      <xdr:row>36</xdr:row>
      <xdr:rowOff>126688</xdr:rowOff>
    </xdr:to>
    <xdr:sp macro="" textlink="">
      <xdr:nvSpPr>
        <xdr:cNvPr id="520" name="フローチャート : 判断 519"/>
        <xdr:cNvSpPr/>
      </xdr:nvSpPr>
      <xdr:spPr>
        <a:xfrm>
          <a:off x="14541500" y="61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143215</xdr:rowOff>
    </xdr:from>
    <xdr:ext cx="534377" cy="259045"/>
    <xdr:sp macro="" textlink="">
      <xdr:nvSpPr>
        <xdr:cNvPr id="521" name="テキスト ボックス 520"/>
        <xdr:cNvSpPr txBox="1"/>
      </xdr:nvSpPr>
      <xdr:spPr>
        <a:xfrm>
          <a:off x="14325111" y="59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50726</xdr:rowOff>
    </xdr:from>
    <xdr:to>
      <xdr:col>19</xdr:col>
      <xdr:colOff>644525</xdr:colOff>
      <xdr:row>36</xdr:row>
      <xdr:rowOff>86354</xdr:rowOff>
    </xdr:to>
    <xdr:cxnSp macro="">
      <xdr:nvCxnSpPr>
        <xdr:cNvPr id="522" name="直線コネクタ 521"/>
        <xdr:cNvCxnSpPr/>
      </xdr:nvCxnSpPr>
      <xdr:spPr>
        <a:xfrm flipV="1">
          <a:off x="12814300" y="5537126"/>
          <a:ext cx="889000" cy="72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61501</xdr:rowOff>
    </xdr:from>
    <xdr:to>
      <xdr:col>20</xdr:col>
      <xdr:colOff>9525</xdr:colOff>
      <xdr:row>36</xdr:row>
      <xdr:rowOff>163101</xdr:rowOff>
    </xdr:to>
    <xdr:sp macro="" textlink="">
      <xdr:nvSpPr>
        <xdr:cNvPr id="523" name="フローチャート : 判断 522"/>
        <xdr:cNvSpPr/>
      </xdr:nvSpPr>
      <xdr:spPr>
        <a:xfrm>
          <a:off x="13652500" y="62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154228</xdr:rowOff>
    </xdr:from>
    <xdr:ext cx="534377" cy="259045"/>
    <xdr:sp macro="" textlink="">
      <xdr:nvSpPr>
        <xdr:cNvPr id="524" name="テキスト ボックス 523"/>
        <xdr:cNvSpPr txBox="1"/>
      </xdr:nvSpPr>
      <xdr:spPr>
        <a:xfrm>
          <a:off x="13436111" y="63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113817</xdr:rowOff>
    </xdr:from>
    <xdr:to>
      <xdr:col>18</xdr:col>
      <xdr:colOff>492125</xdr:colOff>
      <xdr:row>37</xdr:row>
      <xdr:rowOff>43967</xdr:rowOff>
    </xdr:to>
    <xdr:sp macro="" textlink="">
      <xdr:nvSpPr>
        <xdr:cNvPr id="525" name="フローチャート : 判断 524"/>
        <xdr:cNvSpPr/>
      </xdr:nvSpPr>
      <xdr:spPr>
        <a:xfrm>
          <a:off x="12763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35094</xdr:rowOff>
    </xdr:from>
    <xdr:ext cx="534377" cy="259045"/>
    <xdr:sp macro="" textlink="">
      <xdr:nvSpPr>
        <xdr:cNvPr id="526" name="テキスト ボックス 525"/>
        <xdr:cNvSpPr txBox="1"/>
      </xdr:nvSpPr>
      <xdr:spPr>
        <a:xfrm>
          <a:off x="12547111" y="63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78303</xdr:rowOff>
    </xdr:from>
    <xdr:to>
      <xdr:col>23</xdr:col>
      <xdr:colOff>568325</xdr:colOff>
      <xdr:row>37</xdr:row>
      <xdr:rowOff>8453</xdr:rowOff>
    </xdr:to>
    <xdr:sp macro="" textlink="">
      <xdr:nvSpPr>
        <xdr:cNvPr id="532" name="円/楕円 531"/>
        <xdr:cNvSpPr/>
      </xdr:nvSpPr>
      <xdr:spPr>
        <a:xfrm>
          <a:off x="16268700" y="62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56730</xdr:rowOff>
    </xdr:from>
    <xdr:ext cx="534377" cy="259045"/>
    <xdr:sp macro="" textlink="">
      <xdr:nvSpPr>
        <xdr:cNvPr id="533" name="消防費該当値テキスト"/>
        <xdr:cNvSpPr txBox="1"/>
      </xdr:nvSpPr>
      <xdr:spPr>
        <a:xfrm>
          <a:off x="16370300" y="62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29,649</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129068</xdr:rowOff>
    </xdr:from>
    <xdr:to>
      <xdr:col>22</xdr:col>
      <xdr:colOff>415925</xdr:colOff>
      <xdr:row>35</xdr:row>
      <xdr:rowOff>59218</xdr:rowOff>
    </xdr:to>
    <xdr:sp macro="" textlink="">
      <xdr:nvSpPr>
        <xdr:cNvPr id="534" name="円/楕円 533"/>
        <xdr:cNvSpPr/>
      </xdr:nvSpPr>
      <xdr:spPr>
        <a:xfrm>
          <a:off x="15430500" y="59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75745</xdr:rowOff>
    </xdr:from>
    <xdr:ext cx="534377" cy="259045"/>
    <xdr:sp macro="" textlink="">
      <xdr:nvSpPr>
        <xdr:cNvPr id="535" name="テキスト ボックス 534"/>
        <xdr:cNvSpPr txBox="1"/>
      </xdr:nvSpPr>
      <xdr:spPr>
        <a:xfrm>
          <a:off x="15214111" y="57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37351</xdr:rowOff>
    </xdr:from>
    <xdr:to>
      <xdr:col>21</xdr:col>
      <xdr:colOff>212725</xdr:colOff>
      <xdr:row>36</xdr:row>
      <xdr:rowOff>138951</xdr:rowOff>
    </xdr:to>
    <xdr:sp macro="" textlink="">
      <xdr:nvSpPr>
        <xdr:cNvPr id="536" name="円/楕円 535"/>
        <xdr:cNvSpPr/>
      </xdr:nvSpPr>
      <xdr:spPr>
        <a:xfrm>
          <a:off x="14541500" y="620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130078</xdr:rowOff>
    </xdr:from>
    <xdr:ext cx="534377" cy="259045"/>
    <xdr:sp macro="" textlink="">
      <xdr:nvSpPr>
        <xdr:cNvPr id="537" name="テキスト ボックス 536"/>
        <xdr:cNvSpPr txBox="1"/>
      </xdr:nvSpPr>
      <xdr:spPr>
        <a:xfrm>
          <a:off x="14325111" y="630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32,157</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171376</xdr:rowOff>
    </xdr:from>
    <xdr:to>
      <xdr:col>20</xdr:col>
      <xdr:colOff>9525</xdr:colOff>
      <xdr:row>32</xdr:row>
      <xdr:rowOff>101526</xdr:rowOff>
    </xdr:to>
    <xdr:sp macro="" textlink="">
      <xdr:nvSpPr>
        <xdr:cNvPr id="538" name="円/楕円 537"/>
        <xdr:cNvSpPr/>
      </xdr:nvSpPr>
      <xdr:spPr>
        <a:xfrm>
          <a:off x="13652500" y="54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30</xdr:row>
      <xdr:rowOff>118053</xdr:rowOff>
    </xdr:from>
    <xdr:ext cx="534377" cy="259045"/>
    <xdr:sp macro="" textlink="">
      <xdr:nvSpPr>
        <xdr:cNvPr id="539" name="テキスト ボックス 538"/>
        <xdr:cNvSpPr txBox="1"/>
      </xdr:nvSpPr>
      <xdr:spPr>
        <a:xfrm>
          <a:off x="13436111" y="526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76,449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35554</xdr:rowOff>
    </xdr:from>
    <xdr:to>
      <xdr:col>18</xdr:col>
      <xdr:colOff>492125</xdr:colOff>
      <xdr:row>36</xdr:row>
      <xdr:rowOff>137154</xdr:rowOff>
    </xdr:to>
    <xdr:sp macro="" textlink="">
      <xdr:nvSpPr>
        <xdr:cNvPr id="540" name="円/楕円 539"/>
        <xdr:cNvSpPr/>
      </xdr:nvSpPr>
      <xdr:spPr>
        <a:xfrm>
          <a:off x="12763500" y="620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153681</xdr:rowOff>
    </xdr:from>
    <xdr:ext cx="534377" cy="259045"/>
    <xdr:sp macro="" textlink="">
      <xdr:nvSpPr>
        <xdr:cNvPr id="541" name="テキスト ボックス 540"/>
        <xdr:cNvSpPr txBox="1"/>
      </xdr:nvSpPr>
      <xdr:spPr>
        <a:xfrm>
          <a:off x="12547111" y="59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147283</xdr:rowOff>
    </xdr:from>
    <xdr:to>
      <xdr:col>23</xdr:col>
      <xdr:colOff>517525</xdr:colOff>
      <xdr:row>56</xdr:row>
      <xdr:rowOff>11527</xdr:rowOff>
    </xdr:to>
    <xdr:cxnSp macro="">
      <xdr:nvCxnSpPr>
        <xdr:cNvPr id="572" name="直線コネクタ 571"/>
        <xdr:cNvCxnSpPr/>
      </xdr:nvCxnSpPr>
      <xdr:spPr>
        <a:xfrm>
          <a:off x="15481300" y="9577033"/>
          <a:ext cx="838200" cy="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64068</xdr:rowOff>
    </xdr:from>
    <xdr:ext cx="534377" cy="259045"/>
    <xdr:sp macro="" textlink="">
      <xdr:nvSpPr>
        <xdr:cNvPr id="573" name="教育費平均値テキスト"/>
        <xdr:cNvSpPr txBox="1"/>
      </xdr:nvSpPr>
      <xdr:spPr>
        <a:xfrm>
          <a:off x="16370300" y="966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142926</xdr:rowOff>
    </xdr:from>
    <xdr:to>
      <xdr:col>22</xdr:col>
      <xdr:colOff>365125</xdr:colOff>
      <xdr:row>55</xdr:row>
      <xdr:rowOff>147283</xdr:rowOff>
    </xdr:to>
    <xdr:cxnSp macro="">
      <xdr:nvCxnSpPr>
        <xdr:cNvPr id="575" name="直線コネクタ 574"/>
        <xdr:cNvCxnSpPr/>
      </xdr:nvCxnSpPr>
      <xdr:spPr>
        <a:xfrm>
          <a:off x="14592300" y="9401226"/>
          <a:ext cx="889000" cy="17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74681</xdr:rowOff>
    </xdr:from>
    <xdr:to>
      <xdr:col>22</xdr:col>
      <xdr:colOff>415925</xdr:colOff>
      <xdr:row>57</xdr:row>
      <xdr:rowOff>4831</xdr:rowOff>
    </xdr:to>
    <xdr:sp macro="" textlink="">
      <xdr:nvSpPr>
        <xdr:cNvPr id="576" name="フローチャート : 判断 575"/>
        <xdr:cNvSpPr/>
      </xdr:nvSpPr>
      <xdr:spPr>
        <a:xfrm>
          <a:off x="15430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167408</xdr:rowOff>
    </xdr:from>
    <xdr:ext cx="534377" cy="259045"/>
    <xdr:sp macro="" textlink="">
      <xdr:nvSpPr>
        <xdr:cNvPr id="577" name="テキスト ボックス 576"/>
        <xdr:cNvSpPr txBox="1"/>
      </xdr:nvSpPr>
      <xdr:spPr>
        <a:xfrm>
          <a:off x="15214111" y="976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142926</xdr:rowOff>
    </xdr:from>
    <xdr:to>
      <xdr:col>21</xdr:col>
      <xdr:colOff>161925</xdr:colOff>
      <xdr:row>55</xdr:row>
      <xdr:rowOff>79643</xdr:rowOff>
    </xdr:to>
    <xdr:cxnSp macro="">
      <xdr:nvCxnSpPr>
        <xdr:cNvPr id="578" name="直線コネクタ 577"/>
        <xdr:cNvCxnSpPr/>
      </xdr:nvCxnSpPr>
      <xdr:spPr>
        <a:xfrm flipV="1">
          <a:off x="13703300" y="9401226"/>
          <a:ext cx="889000" cy="10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89155</xdr:rowOff>
    </xdr:from>
    <xdr:to>
      <xdr:col>21</xdr:col>
      <xdr:colOff>212725</xdr:colOff>
      <xdr:row>57</xdr:row>
      <xdr:rowOff>19305</xdr:rowOff>
    </xdr:to>
    <xdr:sp macro="" textlink="">
      <xdr:nvSpPr>
        <xdr:cNvPr id="579" name="フローチャート : 判断 578"/>
        <xdr:cNvSpPr/>
      </xdr:nvSpPr>
      <xdr:spPr>
        <a:xfrm>
          <a:off x="14541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10432</xdr:rowOff>
    </xdr:from>
    <xdr:ext cx="534377" cy="259045"/>
    <xdr:sp macro="" textlink="">
      <xdr:nvSpPr>
        <xdr:cNvPr id="580" name="テキスト ボックス 579"/>
        <xdr:cNvSpPr txBox="1"/>
      </xdr:nvSpPr>
      <xdr:spPr>
        <a:xfrm>
          <a:off x="14325111" y="97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79643</xdr:rowOff>
    </xdr:from>
    <xdr:to>
      <xdr:col>19</xdr:col>
      <xdr:colOff>644525</xdr:colOff>
      <xdr:row>57</xdr:row>
      <xdr:rowOff>46660</xdr:rowOff>
    </xdr:to>
    <xdr:cxnSp macro="">
      <xdr:nvCxnSpPr>
        <xdr:cNvPr id="581" name="直線コネクタ 580"/>
        <xdr:cNvCxnSpPr/>
      </xdr:nvCxnSpPr>
      <xdr:spPr>
        <a:xfrm flipV="1">
          <a:off x="12814300" y="9509393"/>
          <a:ext cx="889000" cy="30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118298</xdr:rowOff>
    </xdr:from>
    <xdr:to>
      <xdr:col>20</xdr:col>
      <xdr:colOff>9525</xdr:colOff>
      <xdr:row>57</xdr:row>
      <xdr:rowOff>48448</xdr:rowOff>
    </xdr:to>
    <xdr:sp macro="" textlink="">
      <xdr:nvSpPr>
        <xdr:cNvPr id="582" name="フローチャート : 判断 581"/>
        <xdr:cNvSpPr/>
      </xdr:nvSpPr>
      <xdr:spPr>
        <a:xfrm>
          <a:off x="13652500" y="97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39575</xdr:rowOff>
    </xdr:from>
    <xdr:ext cx="534377" cy="259045"/>
    <xdr:sp macro="" textlink="">
      <xdr:nvSpPr>
        <xdr:cNvPr id="583" name="テキスト ボックス 582"/>
        <xdr:cNvSpPr txBox="1"/>
      </xdr:nvSpPr>
      <xdr:spPr>
        <a:xfrm>
          <a:off x="13436111" y="98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123974</xdr:rowOff>
    </xdr:from>
    <xdr:to>
      <xdr:col>18</xdr:col>
      <xdr:colOff>492125</xdr:colOff>
      <xdr:row>57</xdr:row>
      <xdr:rowOff>54124</xdr:rowOff>
    </xdr:to>
    <xdr:sp macro="" textlink="">
      <xdr:nvSpPr>
        <xdr:cNvPr id="584" name="フローチャート : 判断 583"/>
        <xdr:cNvSpPr/>
      </xdr:nvSpPr>
      <xdr:spPr>
        <a:xfrm>
          <a:off x="12763500" y="97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70651</xdr:rowOff>
    </xdr:from>
    <xdr:ext cx="534377" cy="259045"/>
    <xdr:sp macro="" textlink="">
      <xdr:nvSpPr>
        <xdr:cNvPr id="585" name="テキスト ボックス 584"/>
        <xdr:cNvSpPr txBox="1"/>
      </xdr:nvSpPr>
      <xdr:spPr>
        <a:xfrm>
          <a:off x="12547111" y="95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132177</xdr:rowOff>
    </xdr:from>
    <xdr:to>
      <xdr:col>23</xdr:col>
      <xdr:colOff>568325</xdr:colOff>
      <xdr:row>56</xdr:row>
      <xdr:rowOff>62327</xdr:rowOff>
    </xdr:to>
    <xdr:sp macro="" textlink="">
      <xdr:nvSpPr>
        <xdr:cNvPr id="591" name="円/楕円 590"/>
        <xdr:cNvSpPr/>
      </xdr:nvSpPr>
      <xdr:spPr>
        <a:xfrm>
          <a:off x="16268700" y="95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155054</xdr:rowOff>
    </xdr:from>
    <xdr:ext cx="534377" cy="259045"/>
    <xdr:sp macro="" textlink="">
      <xdr:nvSpPr>
        <xdr:cNvPr id="592" name="教育費該当値テキスト"/>
        <xdr:cNvSpPr txBox="1"/>
      </xdr:nvSpPr>
      <xdr:spPr>
        <a:xfrm>
          <a:off x="16370300" y="94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92,124</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96483</xdr:rowOff>
    </xdr:from>
    <xdr:to>
      <xdr:col>22</xdr:col>
      <xdr:colOff>415925</xdr:colOff>
      <xdr:row>56</xdr:row>
      <xdr:rowOff>26633</xdr:rowOff>
    </xdr:to>
    <xdr:sp macro="" textlink="">
      <xdr:nvSpPr>
        <xdr:cNvPr id="593" name="円/楕円 592"/>
        <xdr:cNvSpPr/>
      </xdr:nvSpPr>
      <xdr:spPr>
        <a:xfrm>
          <a:off x="15430500" y="952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43160</xdr:rowOff>
    </xdr:from>
    <xdr:ext cx="534377" cy="259045"/>
    <xdr:sp macro="" textlink="">
      <xdr:nvSpPr>
        <xdr:cNvPr id="594" name="テキスト ボックス 593"/>
        <xdr:cNvSpPr txBox="1"/>
      </xdr:nvSpPr>
      <xdr:spPr>
        <a:xfrm>
          <a:off x="15214111" y="930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97,589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92126</xdr:rowOff>
    </xdr:from>
    <xdr:to>
      <xdr:col>21</xdr:col>
      <xdr:colOff>212725</xdr:colOff>
      <xdr:row>55</xdr:row>
      <xdr:rowOff>22276</xdr:rowOff>
    </xdr:to>
    <xdr:sp macro="" textlink="">
      <xdr:nvSpPr>
        <xdr:cNvPr id="595" name="円/楕円 594"/>
        <xdr:cNvSpPr/>
      </xdr:nvSpPr>
      <xdr:spPr>
        <a:xfrm>
          <a:off x="14541500" y="935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38803</xdr:rowOff>
    </xdr:from>
    <xdr:ext cx="599010" cy="259045"/>
    <xdr:sp macro="" textlink="">
      <xdr:nvSpPr>
        <xdr:cNvPr id="596" name="テキスト ボックス 595"/>
        <xdr:cNvSpPr txBox="1"/>
      </xdr:nvSpPr>
      <xdr:spPr>
        <a:xfrm>
          <a:off x="14292794" y="912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124,506</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28843</xdr:rowOff>
    </xdr:from>
    <xdr:to>
      <xdr:col>20</xdr:col>
      <xdr:colOff>9525</xdr:colOff>
      <xdr:row>55</xdr:row>
      <xdr:rowOff>130443</xdr:rowOff>
    </xdr:to>
    <xdr:sp macro="" textlink="">
      <xdr:nvSpPr>
        <xdr:cNvPr id="597" name="円/楕円 596"/>
        <xdr:cNvSpPr/>
      </xdr:nvSpPr>
      <xdr:spPr>
        <a:xfrm>
          <a:off x="13652500" y="94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146970</xdr:rowOff>
    </xdr:from>
    <xdr:ext cx="599010" cy="259045"/>
    <xdr:sp macro="" textlink="">
      <xdr:nvSpPr>
        <xdr:cNvPr id="598" name="テキスト ボックス 597"/>
        <xdr:cNvSpPr txBox="1"/>
      </xdr:nvSpPr>
      <xdr:spPr>
        <a:xfrm>
          <a:off x="13403794" y="92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107,945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167310</xdr:rowOff>
    </xdr:from>
    <xdr:to>
      <xdr:col>18</xdr:col>
      <xdr:colOff>492125</xdr:colOff>
      <xdr:row>57</xdr:row>
      <xdr:rowOff>97460</xdr:rowOff>
    </xdr:to>
    <xdr:sp macro="" textlink="">
      <xdr:nvSpPr>
        <xdr:cNvPr id="599" name="円/楕円 598"/>
        <xdr:cNvSpPr/>
      </xdr:nvSpPr>
      <xdr:spPr>
        <a:xfrm>
          <a:off x="12763500" y="97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88587</xdr:rowOff>
    </xdr:from>
    <xdr:ext cx="534377" cy="259045"/>
    <xdr:sp macro="" textlink="">
      <xdr:nvSpPr>
        <xdr:cNvPr id="600" name="テキスト ボックス 599"/>
        <xdr:cNvSpPr txBox="1"/>
      </xdr:nvSpPr>
      <xdr:spPr>
        <a:xfrm>
          <a:off x="12547111" y="986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106130</xdr:rowOff>
    </xdr:from>
    <xdr:to>
      <xdr:col>23</xdr:col>
      <xdr:colOff>517525</xdr:colOff>
      <xdr:row>77</xdr:row>
      <xdr:rowOff>127321</xdr:rowOff>
    </xdr:to>
    <xdr:cxnSp macro="">
      <xdr:nvCxnSpPr>
        <xdr:cNvPr id="625" name="直線コネクタ 624"/>
        <xdr:cNvCxnSpPr/>
      </xdr:nvCxnSpPr>
      <xdr:spPr>
        <a:xfrm>
          <a:off x="15481300" y="13307780"/>
          <a:ext cx="8382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87844</xdr:rowOff>
    </xdr:from>
    <xdr:ext cx="469744" cy="259045"/>
    <xdr:sp macro="" textlink="">
      <xdr:nvSpPr>
        <xdr:cNvPr id="626" name="災害復旧費平均値テキスト"/>
        <xdr:cNvSpPr txBox="1"/>
      </xdr:nvSpPr>
      <xdr:spPr>
        <a:xfrm>
          <a:off x="16370300" y="1328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106130</xdr:rowOff>
    </xdr:from>
    <xdr:to>
      <xdr:col>22</xdr:col>
      <xdr:colOff>365125</xdr:colOff>
      <xdr:row>78</xdr:row>
      <xdr:rowOff>20205</xdr:rowOff>
    </xdr:to>
    <xdr:cxnSp macro="">
      <xdr:nvCxnSpPr>
        <xdr:cNvPr id="628" name="直線コネクタ 627"/>
        <xdr:cNvCxnSpPr/>
      </xdr:nvCxnSpPr>
      <xdr:spPr>
        <a:xfrm flipV="1">
          <a:off x="14592300" y="13307780"/>
          <a:ext cx="889000" cy="8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75767</xdr:rowOff>
    </xdr:from>
    <xdr:to>
      <xdr:col>22</xdr:col>
      <xdr:colOff>415925</xdr:colOff>
      <xdr:row>78</xdr:row>
      <xdr:rowOff>5917</xdr:rowOff>
    </xdr:to>
    <xdr:sp macro="" textlink="">
      <xdr:nvSpPr>
        <xdr:cNvPr id="629" name="フローチャート : 判断 628"/>
        <xdr:cNvSpPr/>
      </xdr:nvSpPr>
      <xdr:spPr>
        <a:xfrm>
          <a:off x="15430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168494</xdr:rowOff>
    </xdr:from>
    <xdr:ext cx="534377" cy="259045"/>
    <xdr:sp macro="" textlink="">
      <xdr:nvSpPr>
        <xdr:cNvPr id="630" name="テキスト ボックス 629"/>
        <xdr:cNvSpPr txBox="1"/>
      </xdr:nvSpPr>
      <xdr:spPr>
        <a:xfrm>
          <a:off x="15214111" y="1337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144021</xdr:rowOff>
    </xdr:from>
    <xdr:to>
      <xdr:col>21</xdr:col>
      <xdr:colOff>161925</xdr:colOff>
      <xdr:row>78</xdr:row>
      <xdr:rowOff>20205</xdr:rowOff>
    </xdr:to>
    <xdr:cxnSp macro="">
      <xdr:nvCxnSpPr>
        <xdr:cNvPr id="631" name="直線コネクタ 630"/>
        <xdr:cNvCxnSpPr/>
      </xdr:nvCxnSpPr>
      <xdr:spPr>
        <a:xfrm>
          <a:off x="13703300" y="13345671"/>
          <a:ext cx="889000" cy="4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93535</xdr:rowOff>
    </xdr:from>
    <xdr:to>
      <xdr:col>21</xdr:col>
      <xdr:colOff>212725</xdr:colOff>
      <xdr:row>78</xdr:row>
      <xdr:rowOff>23685</xdr:rowOff>
    </xdr:to>
    <xdr:sp macro="" textlink="">
      <xdr:nvSpPr>
        <xdr:cNvPr id="632" name="フローチャート : 判断 631"/>
        <xdr:cNvSpPr/>
      </xdr:nvSpPr>
      <xdr:spPr>
        <a:xfrm>
          <a:off x="14541500" y="1329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40212</xdr:rowOff>
    </xdr:from>
    <xdr:ext cx="469744" cy="259045"/>
    <xdr:sp macro="" textlink="">
      <xdr:nvSpPr>
        <xdr:cNvPr id="633" name="テキスト ボックス 632"/>
        <xdr:cNvSpPr txBox="1"/>
      </xdr:nvSpPr>
      <xdr:spPr>
        <a:xfrm>
          <a:off x="14357427" y="130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144021</xdr:rowOff>
    </xdr:from>
    <xdr:to>
      <xdr:col>19</xdr:col>
      <xdr:colOff>644525</xdr:colOff>
      <xdr:row>78</xdr:row>
      <xdr:rowOff>9827</xdr:rowOff>
    </xdr:to>
    <xdr:cxnSp macro="">
      <xdr:nvCxnSpPr>
        <xdr:cNvPr id="634" name="直線コネクタ 633"/>
        <xdr:cNvCxnSpPr/>
      </xdr:nvCxnSpPr>
      <xdr:spPr>
        <a:xfrm flipV="1">
          <a:off x="12814300" y="13345671"/>
          <a:ext cx="889000" cy="3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92644</xdr:rowOff>
    </xdr:from>
    <xdr:to>
      <xdr:col>20</xdr:col>
      <xdr:colOff>9525</xdr:colOff>
      <xdr:row>78</xdr:row>
      <xdr:rowOff>22794</xdr:rowOff>
    </xdr:to>
    <xdr:sp macro="" textlink="">
      <xdr:nvSpPr>
        <xdr:cNvPr id="635" name="フローチャート : 判断 634"/>
        <xdr:cNvSpPr/>
      </xdr:nvSpPr>
      <xdr:spPr>
        <a:xfrm>
          <a:off x="13652500" y="132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39321</xdr:rowOff>
    </xdr:from>
    <xdr:ext cx="469744" cy="259045"/>
    <xdr:sp macro="" textlink="">
      <xdr:nvSpPr>
        <xdr:cNvPr id="636" name="テキスト ボックス 635"/>
        <xdr:cNvSpPr txBox="1"/>
      </xdr:nvSpPr>
      <xdr:spPr>
        <a:xfrm>
          <a:off x="13468427" y="130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96895</xdr:rowOff>
    </xdr:from>
    <xdr:to>
      <xdr:col>18</xdr:col>
      <xdr:colOff>492125</xdr:colOff>
      <xdr:row>78</xdr:row>
      <xdr:rowOff>27045</xdr:rowOff>
    </xdr:to>
    <xdr:sp macro="" textlink="">
      <xdr:nvSpPr>
        <xdr:cNvPr id="637" name="フローチャート : 判断 636"/>
        <xdr:cNvSpPr/>
      </xdr:nvSpPr>
      <xdr:spPr>
        <a:xfrm>
          <a:off x="12763500" y="13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43572</xdr:rowOff>
    </xdr:from>
    <xdr:ext cx="469744" cy="259045"/>
    <xdr:sp macro="" textlink="">
      <xdr:nvSpPr>
        <xdr:cNvPr id="638" name="テキスト ボックス 637"/>
        <xdr:cNvSpPr txBox="1"/>
      </xdr:nvSpPr>
      <xdr:spPr>
        <a:xfrm>
          <a:off x="12579427" y="1307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76521</xdr:rowOff>
    </xdr:from>
    <xdr:to>
      <xdr:col>23</xdr:col>
      <xdr:colOff>568325</xdr:colOff>
      <xdr:row>78</xdr:row>
      <xdr:rowOff>6671</xdr:rowOff>
    </xdr:to>
    <xdr:sp macro="" textlink="">
      <xdr:nvSpPr>
        <xdr:cNvPr id="644" name="円/楕円 643"/>
        <xdr:cNvSpPr/>
      </xdr:nvSpPr>
      <xdr:spPr>
        <a:xfrm>
          <a:off x="16268700" y="132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35898</xdr:rowOff>
    </xdr:from>
    <xdr:ext cx="534377" cy="259045"/>
    <xdr:sp macro="" textlink="">
      <xdr:nvSpPr>
        <xdr:cNvPr id="645" name="災害復旧費該当値テキスト"/>
        <xdr:cNvSpPr txBox="1"/>
      </xdr:nvSpPr>
      <xdr:spPr>
        <a:xfrm>
          <a:off x="16370300" y="130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12,166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55330</xdr:rowOff>
    </xdr:from>
    <xdr:to>
      <xdr:col>22</xdr:col>
      <xdr:colOff>415925</xdr:colOff>
      <xdr:row>77</xdr:row>
      <xdr:rowOff>156930</xdr:rowOff>
    </xdr:to>
    <xdr:sp macro="" textlink="">
      <xdr:nvSpPr>
        <xdr:cNvPr id="646" name="円/楕円 645"/>
        <xdr:cNvSpPr/>
      </xdr:nvSpPr>
      <xdr:spPr>
        <a:xfrm>
          <a:off x="15430500" y="132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2007</xdr:rowOff>
    </xdr:from>
    <xdr:ext cx="534377" cy="259045"/>
    <xdr:sp macro="" textlink="">
      <xdr:nvSpPr>
        <xdr:cNvPr id="647" name="テキスト ボックス 646"/>
        <xdr:cNvSpPr txBox="1"/>
      </xdr:nvSpPr>
      <xdr:spPr>
        <a:xfrm>
          <a:off x="15214111" y="130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140855</xdr:rowOff>
    </xdr:from>
    <xdr:to>
      <xdr:col>21</xdr:col>
      <xdr:colOff>212725</xdr:colOff>
      <xdr:row>78</xdr:row>
      <xdr:rowOff>71005</xdr:rowOff>
    </xdr:to>
    <xdr:sp macro="" textlink="">
      <xdr:nvSpPr>
        <xdr:cNvPr id="648" name="円/楕円 647"/>
        <xdr:cNvSpPr/>
      </xdr:nvSpPr>
      <xdr:spPr>
        <a:xfrm>
          <a:off x="14541500" y="133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62132</xdr:rowOff>
    </xdr:from>
    <xdr:ext cx="378565" cy="259045"/>
    <xdr:sp macro="" textlink="">
      <xdr:nvSpPr>
        <xdr:cNvPr id="649" name="テキスト ボックス 648"/>
        <xdr:cNvSpPr txBox="1"/>
      </xdr:nvSpPr>
      <xdr:spPr>
        <a:xfrm>
          <a:off x="14403017" y="13435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93221</xdr:rowOff>
    </xdr:from>
    <xdr:to>
      <xdr:col>20</xdr:col>
      <xdr:colOff>9525</xdr:colOff>
      <xdr:row>78</xdr:row>
      <xdr:rowOff>23371</xdr:rowOff>
    </xdr:to>
    <xdr:sp macro="" textlink="">
      <xdr:nvSpPr>
        <xdr:cNvPr id="650" name="円/楕円 649"/>
        <xdr:cNvSpPr/>
      </xdr:nvSpPr>
      <xdr:spPr>
        <a:xfrm>
          <a:off x="13652500" y="132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14498</xdr:rowOff>
    </xdr:from>
    <xdr:ext cx="469744" cy="259045"/>
    <xdr:sp macro="" textlink="">
      <xdr:nvSpPr>
        <xdr:cNvPr id="651" name="テキスト ボックス 650"/>
        <xdr:cNvSpPr txBox="1"/>
      </xdr:nvSpPr>
      <xdr:spPr>
        <a:xfrm>
          <a:off x="13468427" y="1338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130477</xdr:rowOff>
    </xdr:from>
    <xdr:to>
      <xdr:col>18</xdr:col>
      <xdr:colOff>492125</xdr:colOff>
      <xdr:row>78</xdr:row>
      <xdr:rowOff>60627</xdr:rowOff>
    </xdr:to>
    <xdr:sp macro="" textlink="">
      <xdr:nvSpPr>
        <xdr:cNvPr id="652" name="円/楕円 651"/>
        <xdr:cNvSpPr/>
      </xdr:nvSpPr>
      <xdr:spPr>
        <a:xfrm>
          <a:off x="12763500" y="1333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51754</xdr:rowOff>
    </xdr:from>
    <xdr:ext cx="469744" cy="259045"/>
    <xdr:sp macro="" textlink="">
      <xdr:nvSpPr>
        <xdr:cNvPr id="653" name="テキスト ボックス 652"/>
        <xdr:cNvSpPr txBox="1"/>
      </xdr:nvSpPr>
      <xdr:spPr>
        <a:xfrm>
          <a:off x="12579427" y="1342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10604</xdr:rowOff>
    </xdr:from>
    <xdr:to>
      <xdr:col>23</xdr:col>
      <xdr:colOff>517525</xdr:colOff>
      <xdr:row>95</xdr:row>
      <xdr:rowOff>24709</xdr:rowOff>
    </xdr:to>
    <xdr:cxnSp macro="">
      <xdr:nvCxnSpPr>
        <xdr:cNvPr id="678" name="直線コネクタ 677"/>
        <xdr:cNvCxnSpPr/>
      </xdr:nvCxnSpPr>
      <xdr:spPr>
        <a:xfrm flipV="1">
          <a:off x="15481300" y="16298354"/>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76111</xdr:rowOff>
    </xdr:from>
    <xdr:ext cx="534377" cy="259045"/>
    <xdr:sp macro="" textlink="">
      <xdr:nvSpPr>
        <xdr:cNvPr id="679" name="公債費平均値テキスト"/>
        <xdr:cNvSpPr txBox="1"/>
      </xdr:nvSpPr>
      <xdr:spPr>
        <a:xfrm>
          <a:off x="16370300" y="16363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170441</xdr:rowOff>
    </xdr:from>
    <xdr:to>
      <xdr:col>22</xdr:col>
      <xdr:colOff>365125</xdr:colOff>
      <xdr:row>95</xdr:row>
      <xdr:rowOff>24709</xdr:rowOff>
    </xdr:to>
    <xdr:cxnSp macro="">
      <xdr:nvCxnSpPr>
        <xdr:cNvPr id="681" name="直線コネクタ 680"/>
        <xdr:cNvCxnSpPr/>
      </xdr:nvCxnSpPr>
      <xdr:spPr>
        <a:xfrm>
          <a:off x="14592300" y="16286741"/>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82" name="フローチャート : 判断 681"/>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3416</xdr:rowOff>
    </xdr:from>
    <xdr:ext cx="534377" cy="259045"/>
    <xdr:sp macro="" textlink="">
      <xdr:nvSpPr>
        <xdr:cNvPr id="683" name="テキスト ボックス 682"/>
        <xdr:cNvSpPr txBox="1"/>
      </xdr:nvSpPr>
      <xdr:spPr>
        <a:xfrm>
          <a:off x="15214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170441</xdr:rowOff>
    </xdr:from>
    <xdr:to>
      <xdr:col>21</xdr:col>
      <xdr:colOff>161925</xdr:colOff>
      <xdr:row>95</xdr:row>
      <xdr:rowOff>50054</xdr:rowOff>
    </xdr:to>
    <xdr:cxnSp macro="">
      <xdr:nvCxnSpPr>
        <xdr:cNvPr id="684" name="直線コネクタ 683"/>
        <xdr:cNvCxnSpPr/>
      </xdr:nvCxnSpPr>
      <xdr:spPr>
        <a:xfrm flipV="1">
          <a:off x="13703300" y="16286741"/>
          <a:ext cx="889000" cy="5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85" name="フローチャート : 判断 684"/>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162059</xdr:rowOff>
    </xdr:from>
    <xdr:ext cx="534377" cy="259045"/>
    <xdr:sp macro="" textlink="">
      <xdr:nvSpPr>
        <xdr:cNvPr id="686" name="テキスト ボックス 685"/>
        <xdr:cNvSpPr txBox="1"/>
      </xdr:nvSpPr>
      <xdr:spPr>
        <a:xfrm>
          <a:off x="14325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18776</xdr:rowOff>
    </xdr:from>
    <xdr:to>
      <xdr:col>19</xdr:col>
      <xdr:colOff>644525</xdr:colOff>
      <xdr:row>95</xdr:row>
      <xdr:rowOff>50054</xdr:rowOff>
    </xdr:to>
    <xdr:cxnSp macro="">
      <xdr:nvCxnSpPr>
        <xdr:cNvPr id="687" name="直線コネクタ 686"/>
        <xdr:cNvCxnSpPr/>
      </xdr:nvCxnSpPr>
      <xdr:spPr>
        <a:xfrm>
          <a:off x="12814300" y="16306526"/>
          <a:ext cx="889000" cy="3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88" name="フローチャート : 判断 687"/>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149435</xdr:rowOff>
    </xdr:from>
    <xdr:ext cx="534377" cy="259045"/>
    <xdr:sp macro="" textlink="">
      <xdr:nvSpPr>
        <xdr:cNvPr id="689" name="テキスト ボックス 688"/>
        <xdr:cNvSpPr txBox="1"/>
      </xdr:nvSpPr>
      <xdr:spPr>
        <a:xfrm>
          <a:off x="13436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0" name="フローチャート : 判断 689"/>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128723</xdr:rowOff>
    </xdr:from>
    <xdr:ext cx="534377" cy="259045"/>
    <xdr:sp macro="" textlink="">
      <xdr:nvSpPr>
        <xdr:cNvPr id="691" name="テキスト ボックス 690"/>
        <xdr:cNvSpPr txBox="1"/>
      </xdr:nvSpPr>
      <xdr:spPr>
        <a:xfrm>
          <a:off x="12547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131254</xdr:rowOff>
    </xdr:from>
    <xdr:to>
      <xdr:col>23</xdr:col>
      <xdr:colOff>568325</xdr:colOff>
      <xdr:row>95</xdr:row>
      <xdr:rowOff>61404</xdr:rowOff>
    </xdr:to>
    <xdr:sp macro="" textlink="">
      <xdr:nvSpPr>
        <xdr:cNvPr id="697" name="円/楕円 696"/>
        <xdr:cNvSpPr/>
      </xdr:nvSpPr>
      <xdr:spPr>
        <a:xfrm>
          <a:off x="16268700" y="162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154131</xdr:rowOff>
    </xdr:from>
    <xdr:ext cx="534377" cy="259045"/>
    <xdr:sp macro="" textlink="">
      <xdr:nvSpPr>
        <xdr:cNvPr id="698" name="公債費該当値テキスト"/>
        <xdr:cNvSpPr txBox="1"/>
      </xdr:nvSpPr>
      <xdr:spPr>
        <a:xfrm>
          <a:off x="16370300" y="1609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92,589</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145359</xdr:rowOff>
    </xdr:from>
    <xdr:to>
      <xdr:col>22</xdr:col>
      <xdr:colOff>415925</xdr:colOff>
      <xdr:row>95</xdr:row>
      <xdr:rowOff>75509</xdr:rowOff>
    </xdr:to>
    <xdr:sp macro="" textlink="">
      <xdr:nvSpPr>
        <xdr:cNvPr id="699" name="円/楕円 698"/>
        <xdr:cNvSpPr/>
      </xdr:nvSpPr>
      <xdr:spPr>
        <a:xfrm>
          <a:off x="15430500" y="162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92036</xdr:rowOff>
    </xdr:from>
    <xdr:ext cx="534377" cy="259045"/>
    <xdr:sp macro="" textlink="">
      <xdr:nvSpPr>
        <xdr:cNvPr id="700" name="テキスト ボックス 699"/>
        <xdr:cNvSpPr txBox="1"/>
      </xdr:nvSpPr>
      <xdr:spPr>
        <a:xfrm>
          <a:off x="15214111" y="1603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90,121</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119641</xdr:rowOff>
    </xdr:from>
    <xdr:to>
      <xdr:col>21</xdr:col>
      <xdr:colOff>212725</xdr:colOff>
      <xdr:row>95</xdr:row>
      <xdr:rowOff>49791</xdr:rowOff>
    </xdr:to>
    <xdr:sp macro="" textlink="">
      <xdr:nvSpPr>
        <xdr:cNvPr id="701" name="円/楕円 700"/>
        <xdr:cNvSpPr/>
      </xdr:nvSpPr>
      <xdr:spPr>
        <a:xfrm>
          <a:off x="14541500" y="1623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66318</xdr:rowOff>
    </xdr:from>
    <xdr:ext cx="534377" cy="259045"/>
    <xdr:sp macro="" textlink="">
      <xdr:nvSpPr>
        <xdr:cNvPr id="702" name="テキスト ボックス 701"/>
        <xdr:cNvSpPr txBox="1"/>
      </xdr:nvSpPr>
      <xdr:spPr>
        <a:xfrm>
          <a:off x="14325111" y="160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94,621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170704</xdr:rowOff>
    </xdr:from>
    <xdr:to>
      <xdr:col>20</xdr:col>
      <xdr:colOff>9525</xdr:colOff>
      <xdr:row>95</xdr:row>
      <xdr:rowOff>100854</xdr:rowOff>
    </xdr:to>
    <xdr:sp macro="" textlink="">
      <xdr:nvSpPr>
        <xdr:cNvPr id="703" name="円/楕円 702"/>
        <xdr:cNvSpPr/>
      </xdr:nvSpPr>
      <xdr:spPr>
        <a:xfrm>
          <a:off x="13652500" y="162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117381</xdr:rowOff>
    </xdr:from>
    <xdr:ext cx="534377" cy="259045"/>
    <xdr:sp macro="" textlink="">
      <xdr:nvSpPr>
        <xdr:cNvPr id="704" name="テキスト ボックス 703"/>
        <xdr:cNvSpPr txBox="1"/>
      </xdr:nvSpPr>
      <xdr:spPr>
        <a:xfrm>
          <a:off x="13436111" y="1606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85,686</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139426</xdr:rowOff>
    </xdr:from>
    <xdr:to>
      <xdr:col>18</xdr:col>
      <xdr:colOff>492125</xdr:colOff>
      <xdr:row>95</xdr:row>
      <xdr:rowOff>69576</xdr:rowOff>
    </xdr:to>
    <xdr:sp macro="" textlink="">
      <xdr:nvSpPr>
        <xdr:cNvPr id="705" name="円/楕円 704"/>
        <xdr:cNvSpPr/>
      </xdr:nvSpPr>
      <xdr:spPr>
        <a:xfrm>
          <a:off x="12763500" y="162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86103</xdr:rowOff>
    </xdr:from>
    <xdr:ext cx="534377" cy="259045"/>
    <xdr:sp macro="" textlink="">
      <xdr:nvSpPr>
        <xdr:cNvPr id="706" name="テキスト ボックス 705"/>
        <xdr:cNvSpPr txBox="1"/>
      </xdr:nvSpPr>
      <xdr:spPr>
        <a:xfrm>
          <a:off x="12547111" y="1603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139154</xdr:rowOff>
    </xdr:from>
    <xdr:to>
      <xdr:col>31</xdr:col>
      <xdr:colOff>85725</xdr:colOff>
      <xdr:row>39</xdr:row>
      <xdr:rowOff>69304</xdr:rowOff>
    </xdr:to>
    <xdr:sp macro="" textlink="">
      <xdr:nvSpPr>
        <xdr:cNvPr id="739" name="フローチャート : 判断 738"/>
        <xdr:cNvSpPr/>
      </xdr:nvSpPr>
      <xdr:spPr>
        <a:xfrm>
          <a:off x="21272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85831</xdr:rowOff>
    </xdr:from>
    <xdr:ext cx="378565" cy="259045"/>
    <xdr:sp macro="" textlink="">
      <xdr:nvSpPr>
        <xdr:cNvPr id="740" name="テキスト ボックス 739"/>
        <xdr:cNvSpPr txBox="1"/>
      </xdr:nvSpPr>
      <xdr:spPr>
        <a:xfrm>
          <a:off x="21134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108026</xdr:rowOff>
    </xdr:from>
    <xdr:to>
      <xdr:col>29</xdr:col>
      <xdr:colOff>568325</xdr:colOff>
      <xdr:row>39</xdr:row>
      <xdr:rowOff>38176</xdr:rowOff>
    </xdr:to>
    <xdr:sp macro="" textlink="">
      <xdr:nvSpPr>
        <xdr:cNvPr id="742" name="フローチャート : 判断 741"/>
        <xdr:cNvSpPr/>
      </xdr:nvSpPr>
      <xdr:spPr>
        <a:xfrm>
          <a:off x="20383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54703</xdr:rowOff>
    </xdr:from>
    <xdr:ext cx="469744" cy="259045"/>
    <xdr:sp macro="" textlink="">
      <xdr:nvSpPr>
        <xdr:cNvPr id="743" name="テキスト ボックス 742"/>
        <xdr:cNvSpPr txBox="1"/>
      </xdr:nvSpPr>
      <xdr:spPr>
        <a:xfrm>
          <a:off x="20199427"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121895</xdr:rowOff>
    </xdr:from>
    <xdr:to>
      <xdr:col>28</xdr:col>
      <xdr:colOff>365125</xdr:colOff>
      <xdr:row>39</xdr:row>
      <xdr:rowOff>52045</xdr:rowOff>
    </xdr:to>
    <xdr:sp macro="" textlink="">
      <xdr:nvSpPr>
        <xdr:cNvPr id="745" name="フローチャート : 判断 744"/>
        <xdr:cNvSpPr/>
      </xdr:nvSpPr>
      <xdr:spPr>
        <a:xfrm>
          <a:off x="19494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68571</xdr:rowOff>
    </xdr:from>
    <xdr:ext cx="469744" cy="259045"/>
    <xdr:sp macro="" textlink="">
      <xdr:nvSpPr>
        <xdr:cNvPr id="746" name="テキスト ボックス 745"/>
        <xdr:cNvSpPr txBox="1"/>
      </xdr:nvSpPr>
      <xdr:spPr>
        <a:xfrm>
          <a:off x="19310427" y="64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136906</xdr:rowOff>
    </xdr:from>
    <xdr:to>
      <xdr:col>27</xdr:col>
      <xdr:colOff>161925</xdr:colOff>
      <xdr:row>39</xdr:row>
      <xdr:rowOff>67056</xdr:rowOff>
    </xdr:to>
    <xdr:sp macro="" textlink="">
      <xdr:nvSpPr>
        <xdr:cNvPr id="747" name="フローチャート : 判断 746"/>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83583</xdr:rowOff>
    </xdr:from>
    <xdr:ext cx="378565" cy="259045"/>
    <xdr:sp macro="" textlink="">
      <xdr:nvSpPr>
        <xdr:cNvPr id="748" name="テキスト ボックス 747"/>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160,883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40,606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円の増となっている。その主な要因は、ふるさと寄附金事業が返礼品の充実やクレジット納付を可能にしたこと等により、大幅に増加したことによるものである。</a:t>
          </a:r>
          <a:endParaRPr kumimoji="1" lang="en-US" altLang="ja-JP" sz="1300" b="0" i="0" u="none" strike="noStrike" kern="0" cap="none" spc="0" normalizeH="0" baseline="0" noProof="0">
            <a:ln>
              <a:noFill/>
            </a:ln>
            <a:solidFill>
              <a:srgbClr val="FF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29,649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円となっている。年度によってばらつきがあり、平成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年度が最も高くなっているのは、消防本部庁舎の新築工事負担金が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33,712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千円あったためである。平成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年度も類似団体平均と比較して高くなっているのは、ヘリポートや本庁舎の非常電源設備の新設工事などがあったためであり、災害対策に重点的に取り組んできたことによるものである。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年度は、実質収支が</a:t>
          </a:r>
          <a:r>
            <a:rPr kumimoji="1" lang="en-US" altLang="ja-JP" sz="1300">
              <a:latin typeface="ＭＳ ゴシック" pitchFamily="49" charset="-128"/>
              <a:ea typeface="ＭＳ ゴシック" pitchFamily="49" charset="-128"/>
            </a:rPr>
            <a:t>0.11</a:t>
          </a:r>
          <a:r>
            <a:rPr kumimoji="1" lang="ja-JP" altLang="en-US" sz="1300">
              <a:latin typeface="ＭＳ ゴシック" pitchFamily="49" charset="-128"/>
              <a:ea typeface="ＭＳ ゴシック" pitchFamily="49" charset="-128"/>
            </a:rPr>
            <a:t>、実質単年度収支が△</a:t>
          </a:r>
          <a:r>
            <a:rPr kumimoji="1" lang="en-US" altLang="ja-JP" sz="1300">
              <a:latin typeface="ＭＳ ゴシック" pitchFamily="49" charset="-128"/>
              <a:ea typeface="ＭＳ ゴシック" pitchFamily="49" charset="-128"/>
            </a:rPr>
            <a:t>3.07</a:t>
          </a:r>
          <a:r>
            <a:rPr kumimoji="1" lang="ja-JP" altLang="en-US" sz="1300">
              <a:latin typeface="ＭＳ ゴシック" pitchFamily="49" charset="-128"/>
              <a:ea typeface="ＭＳ ゴシック" pitchFamily="49" charset="-128"/>
            </a:rPr>
            <a:t>と最も低くなっている。これは、国庫支出金と財産収入の減により、歳入が大幅に減ったことによるものである。そのため財政調整基金の取崩し額も増えたことにより、実質単年度収支も減少している。</a:t>
          </a:r>
          <a:endParaRPr kumimoji="1" lang="en-US" altLang="ja-JP" sz="1300">
            <a:solidFill>
              <a:srgbClr val="FF0000"/>
            </a:solidFill>
            <a:latin typeface="ＭＳ ゴシック" pitchFamily="49" charset="-128"/>
            <a:ea typeface="ＭＳ ゴシック" pitchFamily="49" charset="-128"/>
          </a:endParaRP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平成</a:t>
          </a:r>
          <a:r>
            <a:rPr kumimoji="1" lang="en-US" altLang="ja-JP" sz="1300">
              <a:solidFill>
                <a:sysClr val="windowText" lastClr="000000"/>
              </a:solidFill>
              <a:latin typeface="ＭＳ ゴシック" pitchFamily="49" charset="-128"/>
              <a:ea typeface="ＭＳ ゴシック" pitchFamily="49" charset="-128"/>
            </a:rPr>
            <a:t>27</a:t>
          </a:r>
          <a:r>
            <a:rPr kumimoji="1" lang="ja-JP" altLang="en-US" sz="1300">
              <a:solidFill>
                <a:sysClr val="windowText" lastClr="000000"/>
              </a:solidFill>
              <a:latin typeface="ＭＳ ゴシック" pitchFamily="49" charset="-128"/>
              <a:ea typeface="ＭＳ ゴシック" pitchFamily="49" charset="-128"/>
            </a:rPr>
            <a:t>年度は、歳出が大幅に減ったことにより形式収支が増加し、実質収支額も増加している。歳出決算額が減額となった主な要因は、大型建築事業の終了により普通建設事業費が大幅に減少したことによるものである。</a:t>
          </a:r>
          <a:endParaRPr kumimoji="1" lang="ja-JP" altLang="en-US" sz="13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高知県越知町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年度決算は、国民健康保険事業特別会計において赤字額が△</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となっているが、これは財政調整基金からの繰入を行わなかったため、繰上充用を行ったことによるものである。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国民健康保険事業特別会計については、単年度収支における赤字は平成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年度より始まっており、財政調整基金の残高も残りわずかとなっているため、今後は保険税率の改定を予定している。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5023945</v>
      </c>
      <c r="BO4" s="379"/>
      <c r="BP4" s="379"/>
      <c r="BQ4" s="379"/>
      <c r="BR4" s="379"/>
      <c r="BS4" s="379"/>
      <c r="BT4" s="379"/>
      <c r="BU4" s="380"/>
      <c r="BV4" s="378">
        <v>5603627</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3.6</v>
      </c>
      <c r="CU4" s="385"/>
      <c r="CV4" s="385"/>
      <c r="CW4" s="385"/>
      <c r="CX4" s="385"/>
      <c r="CY4" s="385"/>
      <c r="CZ4" s="385"/>
      <c r="DA4" s="386"/>
      <c r="DB4" s="384">
        <v>0.1</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4819088</v>
      </c>
      <c r="BO5" s="416"/>
      <c r="BP5" s="416"/>
      <c r="BQ5" s="416"/>
      <c r="BR5" s="416"/>
      <c r="BS5" s="416"/>
      <c r="BT5" s="416"/>
      <c r="BU5" s="417"/>
      <c r="BV5" s="415">
        <v>5534997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87.4</v>
      </c>
      <c r="CU5" s="413"/>
      <c r="CV5" s="413"/>
      <c r="CW5" s="413"/>
      <c r="CX5" s="413"/>
      <c r="CY5" s="413"/>
      <c r="CZ5" s="413"/>
      <c r="DA5" s="414"/>
      <c r="DB5" s="412">
        <v>93.4</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204857</v>
      </c>
      <c r="BO6" s="416"/>
      <c r="BP6" s="416"/>
      <c r="BQ6" s="416"/>
      <c r="BR6" s="416"/>
      <c r="BS6" s="416"/>
      <c r="BT6" s="416"/>
      <c r="BU6" s="417"/>
      <c r="BV6" s="415">
        <v>68630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92</v>
      </c>
      <c r="CU6" s="453"/>
      <c r="CV6" s="453"/>
      <c r="CW6" s="453"/>
      <c r="CX6" s="453"/>
      <c r="CY6" s="453"/>
      <c r="CZ6" s="453"/>
      <c r="DA6" s="454"/>
      <c r="DB6" s="452">
        <v>98.6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104633</v>
      </c>
      <c r="BO7" s="416"/>
      <c r="BP7" s="416"/>
      <c r="BQ7" s="416"/>
      <c r="BR7" s="416"/>
      <c r="BS7" s="416"/>
      <c r="BT7" s="416"/>
      <c r="BU7" s="417"/>
      <c r="BV7" s="415">
        <v>65781</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2793946</v>
      </c>
      <c r="CU7" s="416"/>
      <c r="CV7" s="416"/>
      <c r="CW7" s="416"/>
      <c r="CX7" s="416"/>
      <c r="CY7" s="416"/>
      <c r="CZ7" s="416"/>
      <c r="DA7" s="417"/>
      <c r="DB7" s="415">
        <v>2667117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100224</v>
      </c>
      <c r="BO8" s="416"/>
      <c r="BP8" s="416"/>
      <c r="BQ8" s="416"/>
      <c r="BR8" s="416"/>
      <c r="BS8" s="416"/>
      <c r="BT8" s="416"/>
      <c r="BU8" s="417"/>
      <c r="BV8" s="415">
        <v>2849</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0.19</v>
      </c>
      <c r="CU8" s="456"/>
      <c r="CV8" s="456"/>
      <c r="CW8" s="456"/>
      <c r="CX8" s="456"/>
      <c r="CY8" s="456"/>
      <c r="CZ8" s="456"/>
      <c r="DA8" s="457"/>
      <c r="DB8" s="455">
        <v>0.19</v>
      </c>
      <c r="DC8" s="456"/>
      <c r="DD8" s="456"/>
      <c r="DE8" s="456"/>
      <c r="DF8" s="456"/>
      <c r="DG8" s="456"/>
      <c r="DH8" s="456"/>
      <c r="DI8" s="457"/>
      <c r="DJ8" s="137"/>
      <c r="DK8" s="137"/>
      <c r="DL8" s="137"/>
      <c r="DM8" s="137"/>
      <c r="DN8" s="137"/>
      <c r="DO8" s="137"/>
    </row>
    <row r="9" spans="1:119" ht="18.75" customHeight="1" thickBot="1">
      <c r="A9" s="138"/>
      <c r="B9" s="409" t="s">
        <v>95</v>
      </c>
      <c r="C9" s="410"/>
      <c r="D9" s="410"/>
      <c r="E9" s="410"/>
      <c r="F9" s="410"/>
      <c r="G9" s="410"/>
      <c r="H9" s="410"/>
      <c r="I9" s="410"/>
      <c r="J9" s="410"/>
      <c r="K9" s="458"/>
      <c r="L9" s="459" t="s">
        <v>96</v>
      </c>
      <c r="M9" s="460"/>
      <c r="N9" s="460"/>
      <c r="O9" s="460"/>
      <c r="P9" s="460"/>
      <c r="Q9" s="461"/>
      <c r="R9" s="462">
        <v>5795</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77</v>
      </c>
      <c r="AV9" s="448"/>
      <c r="AW9" s="448"/>
      <c r="AX9" s="448"/>
      <c r="AY9" s="449" t="s">
        <v>99</v>
      </c>
      <c r="AZ9" s="450"/>
      <c r="BA9" s="450"/>
      <c r="BB9" s="450"/>
      <c r="BC9" s="450"/>
      <c r="BD9" s="450"/>
      <c r="BE9" s="450"/>
      <c r="BF9" s="450"/>
      <c r="BG9" s="450"/>
      <c r="BH9" s="450"/>
      <c r="BI9" s="450"/>
      <c r="BJ9" s="450"/>
      <c r="BK9" s="450"/>
      <c r="BL9" s="450"/>
      <c r="BM9" s="451"/>
      <c r="BN9" s="415">
        <v>97375</v>
      </c>
      <c r="BO9" s="416"/>
      <c r="BP9" s="416"/>
      <c r="BQ9" s="416"/>
      <c r="BR9" s="416"/>
      <c r="BS9" s="416"/>
      <c r="BT9" s="416"/>
      <c r="BU9" s="417"/>
      <c r="BV9" s="415">
        <v>-97210</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16.899999999999999</v>
      </c>
      <c r="CU9" s="413"/>
      <c r="CV9" s="413"/>
      <c r="CW9" s="413"/>
      <c r="CX9" s="413"/>
      <c r="CY9" s="413"/>
      <c r="CZ9" s="413"/>
      <c r="DA9" s="414"/>
      <c r="DB9" s="412">
        <v>17.3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6374</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103</v>
      </c>
      <c r="AV10" s="448"/>
      <c r="AW10" s="448"/>
      <c r="AX10" s="448"/>
      <c r="AY10" s="449" t="s">
        <v>104</v>
      </c>
      <c r="AZ10" s="450"/>
      <c r="BA10" s="450"/>
      <c r="BB10" s="450"/>
      <c r="BC10" s="450"/>
      <c r="BD10" s="450"/>
      <c r="BE10" s="450"/>
      <c r="BF10" s="450"/>
      <c r="BG10" s="450"/>
      <c r="BH10" s="450"/>
      <c r="BI10" s="450"/>
      <c r="BJ10" s="450"/>
      <c r="BK10" s="450"/>
      <c r="BL10" s="450"/>
      <c r="BM10" s="451"/>
      <c r="BN10" s="415">
        <v>1831</v>
      </c>
      <c r="BO10" s="416"/>
      <c r="BP10" s="416"/>
      <c r="BQ10" s="416"/>
      <c r="BR10" s="416"/>
      <c r="BS10" s="416"/>
      <c r="BT10" s="416"/>
      <c r="BU10" s="417"/>
      <c r="BV10" s="415">
        <v>50444</v>
      </c>
      <c r="BW10" s="416"/>
      <c r="BX10" s="416"/>
      <c r="BY10" s="416"/>
      <c r="BZ10" s="416"/>
      <c r="CA10" s="416"/>
      <c r="CB10" s="416"/>
      <c r="CC10" s="41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106</v>
      </c>
      <c r="M11" s="470"/>
      <c r="N11" s="470"/>
      <c r="O11" s="470"/>
      <c r="P11" s="470"/>
      <c r="Q11" s="471"/>
      <c r="R11" s="472" t="s">
        <v>107</v>
      </c>
      <c r="S11" s="473"/>
      <c r="T11" s="473"/>
      <c r="U11" s="473"/>
      <c r="V11" s="474"/>
      <c r="W11" s="403"/>
      <c r="X11" s="404"/>
      <c r="Y11" s="404"/>
      <c r="Z11" s="404"/>
      <c r="AA11" s="404"/>
      <c r="AB11" s="404"/>
      <c r="AC11" s="404"/>
      <c r="AD11" s="404"/>
      <c r="AE11" s="404"/>
      <c r="AF11" s="404"/>
      <c r="AG11" s="404"/>
      <c r="AH11" s="404"/>
      <c r="AI11" s="404"/>
      <c r="AJ11" s="404"/>
      <c r="AK11" s="404"/>
      <c r="AL11" s="407"/>
      <c r="AM11" s="444" t="s">
        <v>108</v>
      </c>
      <c r="AN11" s="445"/>
      <c r="AO11" s="445"/>
      <c r="AP11" s="445"/>
      <c r="AQ11" s="445"/>
      <c r="AR11" s="445"/>
      <c r="AS11" s="445"/>
      <c r="AT11" s="446"/>
      <c r="AU11" s="447" t="s">
        <v>109</v>
      </c>
      <c r="AV11" s="448"/>
      <c r="AW11" s="448"/>
      <c r="AX11" s="448"/>
      <c r="AY11" s="449" t="s">
        <v>110</v>
      </c>
      <c r="AZ11" s="450"/>
      <c r="BA11" s="450"/>
      <c r="BB11" s="450"/>
      <c r="BC11" s="450"/>
      <c r="BD11" s="450"/>
      <c r="BE11" s="450"/>
      <c r="BF11" s="450"/>
      <c r="BG11" s="450"/>
      <c r="BH11" s="450"/>
      <c r="BI11" s="450"/>
      <c r="BJ11" s="450"/>
      <c r="BK11" s="450"/>
      <c r="BL11" s="450"/>
      <c r="BM11" s="451"/>
      <c r="BN11" s="415" t="s">
        <v>111</v>
      </c>
      <c r="BO11" s="416"/>
      <c r="BP11" s="416"/>
      <c r="BQ11" s="416"/>
      <c r="BR11" s="416"/>
      <c r="BS11" s="416"/>
      <c r="BT11" s="416"/>
      <c r="BU11" s="417"/>
      <c r="BV11" s="415" t="s">
        <v>111</v>
      </c>
      <c r="BW11" s="416"/>
      <c r="BX11" s="416"/>
      <c r="BY11" s="416"/>
      <c r="BZ11" s="416"/>
      <c r="CA11" s="416"/>
      <c r="CB11" s="416"/>
      <c r="CC11" s="417"/>
      <c r="CD11" s="418" t="s">
        <v>112</v>
      </c>
      <c r="CE11" s="419"/>
      <c r="CF11" s="419"/>
      <c r="CG11" s="419"/>
      <c r="CH11" s="419"/>
      <c r="CI11" s="419"/>
      <c r="CJ11" s="419"/>
      <c r="CK11" s="419"/>
      <c r="CL11" s="419"/>
      <c r="CM11" s="419"/>
      <c r="CN11" s="419"/>
      <c r="CO11" s="419"/>
      <c r="CP11" s="419"/>
      <c r="CQ11" s="419"/>
      <c r="CR11" s="419"/>
      <c r="CS11" s="420"/>
      <c r="CT11" s="455" t="s">
        <v>111</v>
      </c>
      <c r="CU11" s="456"/>
      <c r="CV11" s="456"/>
      <c r="CW11" s="456"/>
      <c r="CX11" s="456"/>
      <c r="CY11" s="456"/>
      <c r="CZ11" s="456"/>
      <c r="DA11" s="457"/>
      <c r="DB11" s="455" t="s">
        <v>111</v>
      </c>
      <c r="DC11" s="456"/>
      <c r="DD11" s="456"/>
      <c r="DE11" s="456"/>
      <c r="DF11" s="456"/>
      <c r="DG11" s="456"/>
      <c r="DH11" s="456"/>
      <c r="DI11" s="457"/>
      <c r="DJ11" s="137"/>
      <c r="DK11" s="137"/>
      <c r="DL11" s="137"/>
      <c r="DM11" s="137"/>
      <c r="DN11" s="137"/>
      <c r="DO11" s="137"/>
    </row>
    <row r="12" spans="1:119" ht="18.75" customHeight="1">
      <c r="A12" s="138"/>
      <c r="B12" s="475" t="s">
        <v>113</v>
      </c>
      <c r="C12" s="476"/>
      <c r="D12" s="476"/>
      <c r="E12" s="476"/>
      <c r="F12" s="476"/>
      <c r="G12" s="476"/>
      <c r="H12" s="476"/>
      <c r="I12" s="476"/>
      <c r="J12" s="476"/>
      <c r="K12" s="477"/>
      <c r="L12" s="484" t="s">
        <v>114</v>
      </c>
      <c r="M12" s="485"/>
      <c r="N12" s="485"/>
      <c r="O12" s="485"/>
      <c r="P12" s="485"/>
      <c r="Q12" s="486"/>
      <c r="R12" s="487">
        <v>6011</v>
      </c>
      <c r="S12" s="488"/>
      <c r="T12" s="488"/>
      <c r="U12" s="488"/>
      <c r="V12" s="489"/>
      <c r="W12" s="490" t="s">
        <v>1</v>
      </c>
      <c r="X12" s="448"/>
      <c r="Y12" s="448"/>
      <c r="Z12" s="448"/>
      <c r="AA12" s="448"/>
      <c r="AB12" s="491"/>
      <c r="AC12" s="447" t="s">
        <v>115</v>
      </c>
      <c r="AD12" s="448"/>
      <c r="AE12" s="448"/>
      <c r="AF12" s="448"/>
      <c r="AG12" s="491"/>
      <c r="AH12" s="447" t="s">
        <v>116</v>
      </c>
      <c r="AI12" s="448"/>
      <c r="AJ12" s="448"/>
      <c r="AK12" s="448"/>
      <c r="AL12" s="492"/>
      <c r="AM12" s="444" t="s">
        <v>117</v>
      </c>
      <c r="AN12" s="445"/>
      <c r="AO12" s="445"/>
      <c r="AP12" s="445"/>
      <c r="AQ12" s="445"/>
      <c r="AR12" s="445"/>
      <c r="AS12" s="445"/>
      <c r="AT12" s="446"/>
      <c r="AU12" s="447" t="s">
        <v>118</v>
      </c>
      <c r="AV12" s="448"/>
      <c r="AW12" s="448"/>
      <c r="AX12" s="448"/>
      <c r="AY12" s="449" t="s">
        <v>119</v>
      </c>
      <c r="AZ12" s="450"/>
      <c r="BA12" s="450"/>
      <c r="BB12" s="450"/>
      <c r="BC12" s="450"/>
      <c r="BD12" s="450"/>
      <c r="BE12" s="450"/>
      <c r="BF12" s="450"/>
      <c r="BG12" s="450"/>
      <c r="BH12" s="450"/>
      <c r="BI12" s="450"/>
      <c r="BJ12" s="450"/>
      <c r="BK12" s="450"/>
      <c r="BL12" s="450"/>
      <c r="BM12" s="451"/>
      <c r="BN12" s="415" t="s">
        <v>120</v>
      </c>
      <c r="BO12" s="416"/>
      <c r="BP12" s="416"/>
      <c r="BQ12" s="416"/>
      <c r="BR12" s="416"/>
      <c r="BS12" s="416"/>
      <c r="BT12" s="416"/>
      <c r="BU12" s="417"/>
      <c r="BV12" s="415">
        <v>35000</v>
      </c>
      <c r="BW12" s="416"/>
      <c r="BX12" s="416"/>
      <c r="BY12" s="416"/>
      <c r="BZ12" s="416"/>
      <c r="CA12" s="416"/>
      <c r="CB12" s="416"/>
      <c r="CC12" s="417"/>
      <c r="CD12" s="418" t="s">
        <v>121</v>
      </c>
      <c r="CE12" s="419"/>
      <c r="CF12" s="419"/>
      <c r="CG12" s="419"/>
      <c r="CH12" s="419"/>
      <c r="CI12" s="419"/>
      <c r="CJ12" s="419"/>
      <c r="CK12" s="419"/>
      <c r="CL12" s="419"/>
      <c r="CM12" s="419"/>
      <c r="CN12" s="419"/>
      <c r="CO12" s="419"/>
      <c r="CP12" s="419"/>
      <c r="CQ12" s="419"/>
      <c r="CR12" s="419"/>
      <c r="CS12" s="420"/>
      <c r="CT12" s="455" t="s">
        <v>120</v>
      </c>
      <c r="CU12" s="456"/>
      <c r="CV12" s="456"/>
      <c r="CW12" s="456"/>
      <c r="CX12" s="456"/>
      <c r="CY12" s="456"/>
      <c r="CZ12" s="456"/>
      <c r="DA12" s="457"/>
      <c r="DB12" s="455" t="s">
        <v>120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122</v>
      </c>
      <c r="N13" s="504"/>
      <c r="O13" s="504"/>
      <c r="P13" s="504"/>
      <c r="Q13" s="505"/>
      <c r="R13" s="496">
        <v>5995</v>
      </c>
      <c r="S13" s="497"/>
      <c r="T13" s="497"/>
      <c r="U13" s="497"/>
      <c r="V13" s="498"/>
      <c r="W13" s="431" t="s">
        <v>123</v>
      </c>
      <c r="X13" s="432"/>
      <c r="Y13" s="432"/>
      <c r="Z13" s="432"/>
      <c r="AA13" s="432"/>
      <c r="AB13" s="422"/>
      <c r="AC13" s="466">
        <v>479</v>
      </c>
      <c r="AD13" s="467"/>
      <c r="AE13" s="467"/>
      <c r="AF13" s="467"/>
      <c r="AG13" s="506"/>
      <c r="AH13" s="466">
        <v>497</v>
      </c>
      <c r="AI13" s="467"/>
      <c r="AJ13" s="467"/>
      <c r="AK13" s="467"/>
      <c r="AL13" s="468"/>
      <c r="AM13" s="444" t="s">
        <v>124</v>
      </c>
      <c r="AN13" s="445"/>
      <c r="AO13" s="445"/>
      <c r="AP13" s="445"/>
      <c r="AQ13" s="445"/>
      <c r="AR13" s="445"/>
      <c r="AS13" s="445"/>
      <c r="AT13" s="446"/>
      <c r="AU13" s="447" t="s">
        <v>125</v>
      </c>
      <c r="AV13" s="448"/>
      <c r="AW13" s="448"/>
      <c r="AX13" s="448"/>
      <c r="AY13" s="449" t="s">
        <v>126</v>
      </c>
      <c r="AZ13" s="450"/>
      <c r="BA13" s="450"/>
      <c r="BB13" s="450"/>
      <c r="BC13" s="450"/>
      <c r="BD13" s="450"/>
      <c r="BE13" s="450"/>
      <c r="BF13" s="450"/>
      <c r="BG13" s="450"/>
      <c r="BH13" s="450"/>
      <c r="BI13" s="450"/>
      <c r="BJ13" s="450"/>
      <c r="BK13" s="450"/>
      <c r="BL13" s="450"/>
      <c r="BM13" s="451"/>
      <c r="BN13" s="415">
        <v>99206</v>
      </c>
      <c r="BO13" s="416"/>
      <c r="BP13" s="416"/>
      <c r="BQ13" s="416"/>
      <c r="BR13" s="416"/>
      <c r="BS13" s="416"/>
      <c r="BT13" s="416"/>
      <c r="BU13" s="417"/>
      <c r="BV13" s="415">
        <v>-81766</v>
      </c>
      <c r="BW13" s="416"/>
      <c r="BX13" s="416"/>
      <c r="BY13" s="416"/>
      <c r="BZ13" s="416"/>
      <c r="CA13" s="416"/>
      <c r="CB13" s="416"/>
      <c r="CC13" s="417"/>
      <c r="CD13" s="418" t="s">
        <v>127</v>
      </c>
      <c r="CE13" s="419"/>
      <c r="CF13" s="419"/>
      <c r="CG13" s="419"/>
      <c r="CH13" s="419"/>
      <c r="CI13" s="419"/>
      <c r="CJ13" s="419"/>
      <c r="CK13" s="419"/>
      <c r="CL13" s="419"/>
      <c r="CM13" s="419"/>
      <c r="CN13" s="419"/>
      <c r="CO13" s="419"/>
      <c r="CP13" s="419"/>
      <c r="CQ13" s="419"/>
      <c r="CR13" s="419"/>
      <c r="CS13" s="420"/>
      <c r="CT13" s="412">
        <v>6.1</v>
      </c>
      <c r="CU13" s="413"/>
      <c r="CV13" s="413"/>
      <c r="CW13" s="413"/>
      <c r="CX13" s="413"/>
      <c r="CY13" s="413"/>
      <c r="CZ13" s="413"/>
      <c r="DA13" s="414"/>
      <c r="DB13" s="412">
        <v>6.4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128</v>
      </c>
      <c r="M14" s="494"/>
      <c r="N14" s="494"/>
      <c r="O14" s="494"/>
      <c r="P14" s="494"/>
      <c r="Q14" s="495"/>
      <c r="R14" s="496">
        <v>6065</v>
      </c>
      <c r="S14" s="497"/>
      <c r="T14" s="497"/>
      <c r="U14" s="497"/>
      <c r="V14" s="498"/>
      <c r="W14" s="405"/>
      <c r="X14" s="406"/>
      <c r="Y14" s="406"/>
      <c r="Z14" s="406"/>
      <c r="AA14" s="406"/>
      <c r="AB14" s="395"/>
      <c r="AC14" s="499">
        <v>17.100000000000001</v>
      </c>
      <c r="AD14" s="500"/>
      <c r="AE14" s="500"/>
      <c r="AF14" s="500"/>
      <c r="AG14" s="501"/>
      <c r="AH14" s="499">
        <v>15.9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129</v>
      </c>
      <c r="CE14" s="508"/>
      <c r="CF14" s="508"/>
      <c r="CG14" s="508"/>
      <c r="CH14" s="508"/>
      <c r="CI14" s="508"/>
      <c r="CJ14" s="508"/>
      <c r="CK14" s="508"/>
      <c r="CL14" s="508"/>
      <c r="CM14" s="508"/>
      <c r="CN14" s="508"/>
      <c r="CO14" s="508"/>
      <c r="CP14" s="508"/>
      <c r="CQ14" s="508"/>
      <c r="CR14" s="508"/>
      <c r="CS14" s="509"/>
      <c r="CT14" s="510">
        <v>30.1</v>
      </c>
      <c r="CU14" s="511"/>
      <c r="CV14" s="511"/>
      <c r="CW14" s="511"/>
      <c r="CX14" s="511"/>
      <c r="CY14" s="511"/>
      <c r="CZ14" s="511"/>
      <c r="DA14" s="512"/>
      <c r="DB14" s="510">
        <v>31</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122</v>
      </c>
      <c r="N15" s="504"/>
      <c r="O15" s="504"/>
      <c r="P15" s="504"/>
      <c r="Q15" s="505"/>
      <c r="R15" s="496">
        <v>6049</v>
      </c>
      <c r="S15" s="497"/>
      <c r="T15" s="497"/>
      <c r="U15" s="497"/>
      <c r="V15" s="498"/>
      <c r="W15" s="431" t="s">
        <v>130</v>
      </c>
      <c r="X15" s="432"/>
      <c r="Y15" s="432"/>
      <c r="Z15" s="432"/>
      <c r="AA15" s="432"/>
      <c r="AB15" s="422"/>
      <c r="AC15" s="466">
        <v>656</v>
      </c>
      <c r="AD15" s="467"/>
      <c r="AE15" s="467"/>
      <c r="AF15" s="467"/>
      <c r="AG15" s="506"/>
      <c r="AH15" s="466">
        <v>864</v>
      </c>
      <c r="AI15" s="467"/>
      <c r="AJ15" s="467"/>
      <c r="AK15" s="467"/>
      <c r="AL15" s="468"/>
      <c r="AM15" s="444"/>
      <c r="AN15" s="445"/>
      <c r="AO15" s="445"/>
      <c r="AP15" s="445"/>
      <c r="AQ15" s="445"/>
      <c r="AR15" s="445"/>
      <c r="AS15" s="445"/>
      <c r="AT15" s="446"/>
      <c r="AU15" s="447"/>
      <c r="AV15" s="448"/>
      <c r="AW15" s="448"/>
      <c r="AX15" s="448"/>
      <c r="AY15" s="375" t="s">
        <v>131</v>
      </c>
      <c r="AZ15" s="376"/>
      <c r="BA15" s="376"/>
      <c r="BB15" s="376"/>
      <c r="BC15" s="376"/>
      <c r="BD15" s="376"/>
      <c r="BE15" s="376"/>
      <c r="BF15" s="376"/>
      <c r="BG15" s="376"/>
      <c r="BH15" s="376"/>
      <c r="BI15" s="376"/>
      <c r="BJ15" s="376"/>
      <c r="BK15" s="376"/>
      <c r="BL15" s="376"/>
      <c r="BM15" s="377"/>
      <c r="BN15" s="378">
        <v>478762</v>
      </c>
      <c r="BO15" s="379"/>
      <c r="BP15" s="379"/>
      <c r="BQ15" s="379"/>
      <c r="BR15" s="379"/>
      <c r="BS15" s="379"/>
      <c r="BT15" s="379"/>
      <c r="BU15" s="380"/>
      <c r="BV15" s="378">
        <v>468566</v>
      </c>
      <c r="BW15" s="379"/>
      <c r="BX15" s="379"/>
      <c r="BY15" s="379"/>
      <c r="BZ15" s="379"/>
      <c r="CA15" s="379"/>
      <c r="CB15" s="379"/>
      <c r="CC15" s="380"/>
      <c r="CD15" s="513" t="s">
        <v>132</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133</v>
      </c>
      <c r="M16" s="524"/>
      <c r="N16" s="524"/>
      <c r="O16" s="524"/>
      <c r="P16" s="524"/>
      <c r="Q16" s="525"/>
      <c r="R16" s="516" t="s">
        <v>134</v>
      </c>
      <c r="S16" s="517"/>
      <c r="T16" s="517"/>
      <c r="U16" s="517"/>
      <c r="V16" s="518"/>
      <c r="W16" s="405"/>
      <c r="X16" s="406"/>
      <c r="Y16" s="406"/>
      <c r="Z16" s="406"/>
      <c r="AA16" s="406"/>
      <c r="AB16" s="395"/>
      <c r="AC16" s="499">
        <v>23.4</v>
      </c>
      <c r="AD16" s="500"/>
      <c r="AE16" s="500"/>
      <c r="AF16" s="500"/>
      <c r="AG16" s="501"/>
      <c r="AH16" s="499">
        <v>27.7</v>
      </c>
      <c r="AI16" s="500"/>
      <c r="AJ16" s="500"/>
      <c r="AK16" s="500"/>
      <c r="AL16" s="502"/>
      <c r="AM16" s="444"/>
      <c r="AN16" s="445"/>
      <c r="AO16" s="445"/>
      <c r="AP16" s="445"/>
      <c r="AQ16" s="445"/>
      <c r="AR16" s="445"/>
      <c r="AS16" s="445"/>
      <c r="AT16" s="446"/>
      <c r="AU16" s="447"/>
      <c r="AV16" s="448"/>
      <c r="AW16" s="448"/>
      <c r="AX16" s="448"/>
      <c r="AY16" s="449" t="s">
        <v>135</v>
      </c>
      <c r="AZ16" s="450"/>
      <c r="BA16" s="450"/>
      <c r="BB16" s="450"/>
      <c r="BC16" s="450"/>
      <c r="BD16" s="450"/>
      <c r="BE16" s="450"/>
      <c r="BF16" s="450"/>
      <c r="BG16" s="450"/>
      <c r="BH16" s="450"/>
      <c r="BI16" s="450"/>
      <c r="BJ16" s="450"/>
      <c r="BK16" s="450"/>
      <c r="BL16" s="450"/>
      <c r="BM16" s="451"/>
      <c r="BN16" s="415">
        <v>2538527</v>
      </c>
      <c r="BO16" s="416"/>
      <c r="BP16" s="416"/>
      <c r="BQ16" s="416"/>
      <c r="BR16" s="416"/>
      <c r="BS16" s="416"/>
      <c r="BT16" s="416"/>
      <c r="BU16" s="417"/>
      <c r="BV16" s="415">
        <v>2407061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136</v>
      </c>
      <c r="N17" s="520"/>
      <c r="O17" s="520"/>
      <c r="P17" s="520"/>
      <c r="Q17" s="521"/>
      <c r="R17" s="516" t="s">
        <v>134</v>
      </c>
      <c r="S17" s="517"/>
      <c r="T17" s="517"/>
      <c r="U17" s="517"/>
      <c r="V17" s="518"/>
      <c r="W17" s="431" t="s">
        <v>137</v>
      </c>
      <c r="X17" s="432"/>
      <c r="Y17" s="432"/>
      <c r="Z17" s="432"/>
      <c r="AA17" s="432"/>
      <c r="AB17" s="422"/>
      <c r="AC17" s="466">
        <v>1674</v>
      </c>
      <c r="AD17" s="467"/>
      <c r="AE17" s="467"/>
      <c r="AF17" s="467"/>
      <c r="AG17" s="506"/>
      <c r="AH17" s="466">
        <v>1756</v>
      </c>
      <c r="AI17" s="467"/>
      <c r="AJ17" s="467"/>
      <c r="AK17" s="467"/>
      <c r="AL17" s="468"/>
      <c r="AM17" s="444"/>
      <c r="AN17" s="445"/>
      <c r="AO17" s="445"/>
      <c r="AP17" s="445"/>
      <c r="AQ17" s="445"/>
      <c r="AR17" s="445"/>
      <c r="AS17" s="445"/>
      <c r="AT17" s="446"/>
      <c r="AU17" s="447"/>
      <c r="AV17" s="448"/>
      <c r="AW17" s="448"/>
      <c r="AX17" s="448"/>
      <c r="AY17" s="449" t="s">
        <v>138</v>
      </c>
      <c r="AZ17" s="450"/>
      <c r="BA17" s="450"/>
      <c r="BB17" s="450"/>
      <c r="BC17" s="450"/>
      <c r="BD17" s="450"/>
      <c r="BE17" s="450"/>
      <c r="BF17" s="450"/>
      <c r="BG17" s="450"/>
      <c r="BH17" s="450"/>
      <c r="BI17" s="450"/>
      <c r="BJ17" s="450"/>
      <c r="BK17" s="450"/>
      <c r="BL17" s="450"/>
      <c r="BM17" s="451"/>
      <c r="BN17" s="415">
        <v>592032</v>
      </c>
      <c r="BO17" s="416"/>
      <c r="BP17" s="416"/>
      <c r="BQ17" s="416"/>
      <c r="BR17" s="416"/>
      <c r="BS17" s="416"/>
      <c r="BT17" s="416"/>
      <c r="BU17" s="417"/>
      <c r="BV17" s="415">
        <v>588435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139</v>
      </c>
      <c r="C18" s="458"/>
      <c r="D18" s="458"/>
      <c r="E18" s="527"/>
      <c r="F18" s="527"/>
      <c r="G18" s="527"/>
      <c r="H18" s="527"/>
      <c r="I18" s="527"/>
      <c r="J18" s="527"/>
      <c r="K18" s="527"/>
      <c r="L18" s="528">
        <v>111.95</v>
      </c>
      <c r="M18" s="528"/>
      <c r="N18" s="528"/>
      <c r="O18" s="528"/>
      <c r="P18" s="528"/>
      <c r="Q18" s="528"/>
      <c r="R18" s="529"/>
      <c r="S18" s="529"/>
      <c r="T18" s="529"/>
      <c r="U18" s="529"/>
      <c r="V18" s="530"/>
      <c r="W18" s="433"/>
      <c r="X18" s="434"/>
      <c r="Y18" s="434"/>
      <c r="Z18" s="434"/>
      <c r="AA18" s="434"/>
      <c r="AB18" s="425"/>
      <c r="AC18" s="531">
        <v>59.6</v>
      </c>
      <c r="AD18" s="532"/>
      <c r="AE18" s="532"/>
      <c r="AF18" s="532"/>
      <c r="AG18" s="533"/>
      <c r="AH18" s="531">
        <v>56.3</v>
      </c>
      <c r="AI18" s="532"/>
      <c r="AJ18" s="532"/>
      <c r="AK18" s="532"/>
      <c r="AL18" s="534"/>
      <c r="AM18" s="444"/>
      <c r="AN18" s="445"/>
      <c r="AO18" s="445"/>
      <c r="AP18" s="445"/>
      <c r="AQ18" s="445"/>
      <c r="AR18" s="445"/>
      <c r="AS18" s="445"/>
      <c r="AT18" s="446"/>
      <c r="AU18" s="447"/>
      <c r="AV18" s="448"/>
      <c r="AW18" s="448"/>
      <c r="AX18" s="448"/>
      <c r="AY18" s="449" t="s">
        <v>140</v>
      </c>
      <c r="AZ18" s="450"/>
      <c r="BA18" s="450"/>
      <c r="BB18" s="450"/>
      <c r="BC18" s="450"/>
      <c r="BD18" s="450"/>
      <c r="BE18" s="450"/>
      <c r="BF18" s="450"/>
      <c r="BG18" s="450"/>
      <c r="BH18" s="450"/>
      <c r="BI18" s="450"/>
      <c r="BJ18" s="450"/>
      <c r="BK18" s="450"/>
      <c r="BL18" s="450"/>
      <c r="BM18" s="451"/>
      <c r="BN18" s="415">
        <v>2498141</v>
      </c>
      <c r="BO18" s="416"/>
      <c r="BP18" s="416"/>
      <c r="BQ18" s="416"/>
      <c r="BR18" s="416"/>
      <c r="BS18" s="416"/>
      <c r="BT18" s="416"/>
      <c r="BU18" s="417"/>
      <c r="BV18" s="415">
        <v>2496724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141</v>
      </c>
      <c r="C19" s="458"/>
      <c r="D19" s="458"/>
      <c r="E19" s="527"/>
      <c r="F19" s="527"/>
      <c r="G19" s="527"/>
      <c r="H19" s="527"/>
      <c r="I19" s="527"/>
      <c r="J19" s="527"/>
      <c r="K19" s="527"/>
      <c r="L19" s="535">
        <v>52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142</v>
      </c>
      <c r="AZ19" s="450"/>
      <c r="BA19" s="450"/>
      <c r="BB19" s="450"/>
      <c r="BC19" s="450"/>
      <c r="BD19" s="450"/>
      <c r="BE19" s="450"/>
      <c r="BF19" s="450"/>
      <c r="BG19" s="450"/>
      <c r="BH19" s="450"/>
      <c r="BI19" s="450"/>
      <c r="BJ19" s="450"/>
      <c r="BK19" s="450"/>
      <c r="BL19" s="450"/>
      <c r="BM19" s="451"/>
      <c r="BN19" s="415">
        <v>3240542</v>
      </c>
      <c r="BO19" s="416"/>
      <c r="BP19" s="416"/>
      <c r="BQ19" s="416"/>
      <c r="BR19" s="416"/>
      <c r="BS19" s="416"/>
      <c r="BT19" s="416"/>
      <c r="BU19" s="417"/>
      <c r="BV19" s="415">
        <v>3114445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143</v>
      </c>
      <c r="C20" s="458"/>
      <c r="D20" s="458"/>
      <c r="E20" s="527"/>
      <c r="F20" s="527"/>
      <c r="G20" s="527"/>
      <c r="H20" s="527"/>
      <c r="I20" s="527"/>
      <c r="J20" s="527"/>
      <c r="K20" s="527"/>
      <c r="L20" s="535">
        <v>2518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144</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145</v>
      </c>
      <c r="C22" s="546"/>
      <c r="D22" s="547"/>
      <c r="E22" s="427" t="s">
        <v>1</v>
      </c>
      <c r="F22" s="432"/>
      <c r="G22" s="432"/>
      <c r="H22" s="432"/>
      <c r="I22" s="432"/>
      <c r="J22" s="432"/>
      <c r="K22" s="422"/>
      <c r="L22" s="427" t="s">
        <v>146</v>
      </c>
      <c r="M22" s="432"/>
      <c r="N22" s="432"/>
      <c r="O22" s="432"/>
      <c r="P22" s="422"/>
      <c r="Q22" s="554" t="s">
        <v>147</v>
      </c>
      <c r="R22" s="555"/>
      <c r="S22" s="555"/>
      <c r="T22" s="555"/>
      <c r="U22" s="555"/>
      <c r="V22" s="556"/>
      <c r="W22" s="560" t="s">
        <v>148</v>
      </c>
      <c r="X22" s="546"/>
      <c r="Y22" s="547"/>
      <c r="Z22" s="427" t="s">
        <v>1</v>
      </c>
      <c r="AA22" s="432"/>
      <c r="AB22" s="432"/>
      <c r="AC22" s="432"/>
      <c r="AD22" s="432"/>
      <c r="AE22" s="432"/>
      <c r="AF22" s="432"/>
      <c r="AG22" s="422"/>
      <c r="AH22" s="573" t="s">
        <v>149</v>
      </c>
      <c r="AI22" s="432"/>
      <c r="AJ22" s="432"/>
      <c r="AK22" s="432"/>
      <c r="AL22" s="422"/>
      <c r="AM22" s="573" t="s">
        <v>150</v>
      </c>
      <c r="AN22" s="574"/>
      <c r="AO22" s="574"/>
      <c r="AP22" s="574"/>
      <c r="AQ22" s="574"/>
      <c r="AR22" s="575"/>
      <c r="AS22" s="554" t="s">
        <v>147</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151</v>
      </c>
      <c r="AZ23" s="376"/>
      <c r="BA23" s="376"/>
      <c r="BB23" s="376"/>
      <c r="BC23" s="376"/>
      <c r="BD23" s="376"/>
      <c r="BE23" s="376"/>
      <c r="BF23" s="376"/>
      <c r="BG23" s="376"/>
      <c r="BH23" s="376"/>
      <c r="BI23" s="376"/>
      <c r="BJ23" s="376"/>
      <c r="BK23" s="376"/>
      <c r="BL23" s="376"/>
      <c r="BM23" s="377"/>
      <c r="BN23" s="415">
        <v>6266166</v>
      </c>
      <c r="BO23" s="416"/>
      <c r="BP23" s="416"/>
      <c r="BQ23" s="416"/>
      <c r="BR23" s="416"/>
      <c r="BS23" s="416"/>
      <c r="BT23" s="416"/>
      <c r="BU23" s="417"/>
      <c r="BV23" s="415">
        <v>6056634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152</v>
      </c>
      <c r="F24" s="445"/>
      <c r="G24" s="445"/>
      <c r="H24" s="445"/>
      <c r="I24" s="445"/>
      <c r="J24" s="445"/>
      <c r="K24" s="446"/>
      <c r="L24" s="466">
        <v>1</v>
      </c>
      <c r="M24" s="467"/>
      <c r="N24" s="467"/>
      <c r="O24" s="467"/>
      <c r="P24" s="506"/>
      <c r="Q24" s="466">
        <v>6100</v>
      </c>
      <c r="R24" s="467"/>
      <c r="S24" s="467"/>
      <c r="T24" s="467"/>
      <c r="U24" s="467"/>
      <c r="V24" s="506"/>
      <c r="W24" s="561"/>
      <c r="X24" s="549"/>
      <c r="Y24" s="550"/>
      <c r="Z24" s="465" t="s">
        <v>153</v>
      </c>
      <c r="AA24" s="445"/>
      <c r="AB24" s="445"/>
      <c r="AC24" s="445"/>
      <c r="AD24" s="445"/>
      <c r="AE24" s="445"/>
      <c r="AF24" s="445"/>
      <c r="AG24" s="446"/>
      <c r="AH24" s="466">
        <v>99</v>
      </c>
      <c r="AI24" s="467"/>
      <c r="AJ24" s="467"/>
      <c r="AK24" s="467"/>
      <c r="AL24" s="506"/>
      <c r="AM24" s="466">
        <v>315117</v>
      </c>
      <c r="AN24" s="467"/>
      <c r="AO24" s="467"/>
      <c r="AP24" s="467"/>
      <c r="AQ24" s="467"/>
      <c r="AR24" s="506"/>
      <c r="AS24" s="466">
        <v>3183</v>
      </c>
      <c r="AT24" s="467"/>
      <c r="AU24" s="467"/>
      <c r="AV24" s="467"/>
      <c r="AW24" s="467"/>
      <c r="AX24" s="468"/>
      <c r="AY24" s="581" t="s">
        <v>154</v>
      </c>
      <c r="AZ24" s="582"/>
      <c r="BA24" s="582"/>
      <c r="BB24" s="582"/>
      <c r="BC24" s="582"/>
      <c r="BD24" s="582"/>
      <c r="BE24" s="582"/>
      <c r="BF24" s="582"/>
      <c r="BG24" s="582"/>
      <c r="BH24" s="582"/>
      <c r="BI24" s="582"/>
      <c r="BJ24" s="582"/>
      <c r="BK24" s="582"/>
      <c r="BL24" s="582"/>
      <c r="BM24" s="583"/>
      <c r="BN24" s="415">
        <v>5759955</v>
      </c>
      <c r="BO24" s="416"/>
      <c r="BP24" s="416"/>
      <c r="BQ24" s="416"/>
      <c r="BR24" s="416"/>
      <c r="BS24" s="416"/>
      <c r="BT24" s="416"/>
      <c r="BU24" s="417"/>
      <c r="BV24" s="415">
        <v>5497000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155</v>
      </c>
      <c r="F25" s="445"/>
      <c r="G25" s="445"/>
      <c r="H25" s="445"/>
      <c r="I25" s="445"/>
      <c r="J25" s="445"/>
      <c r="K25" s="446"/>
      <c r="L25" s="466">
        <v>1</v>
      </c>
      <c r="M25" s="467"/>
      <c r="N25" s="467"/>
      <c r="O25" s="467"/>
      <c r="P25" s="506"/>
      <c r="Q25" s="466">
        <v>5210</v>
      </c>
      <c r="R25" s="467"/>
      <c r="S25" s="467"/>
      <c r="T25" s="467"/>
      <c r="U25" s="467"/>
      <c r="V25" s="506"/>
      <c r="W25" s="561"/>
      <c r="X25" s="549"/>
      <c r="Y25" s="550"/>
      <c r="Z25" s="465" t="s">
        <v>156</v>
      </c>
      <c r="AA25" s="445"/>
      <c r="AB25" s="445"/>
      <c r="AC25" s="445"/>
      <c r="AD25" s="445"/>
      <c r="AE25" s="445"/>
      <c r="AF25" s="445"/>
      <c r="AG25" s="446"/>
      <c r="AH25" s="466" t="s">
        <v>120</v>
      </c>
      <c r="AI25" s="467"/>
      <c r="AJ25" s="467"/>
      <c r="AK25" s="467"/>
      <c r="AL25" s="506"/>
      <c r="AM25" s="466" t="s">
        <v>120</v>
      </c>
      <c r="AN25" s="467"/>
      <c r="AO25" s="467"/>
      <c r="AP25" s="467"/>
      <c r="AQ25" s="467"/>
      <c r="AR25" s="506"/>
      <c r="AS25" s="466" t="s">
        <v>120</v>
      </c>
      <c r="AT25" s="467"/>
      <c r="AU25" s="467"/>
      <c r="AV25" s="467"/>
      <c r="AW25" s="467"/>
      <c r="AX25" s="468"/>
      <c r="AY25" s="375" t="s">
        <v>157</v>
      </c>
      <c r="AZ25" s="376"/>
      <c r="BA25" s="376"/>
      <c r="BB25" s="376"/>
      <c r="BC25" s="376"/>
      <c r="BD25" s="376"/>
      <c r="BE25" s="376"/>
      <c r="BF25" s="376"/>
      <c r="BG25" s="376"/>
      <c r="BH25" s="376"/>
      <c r="BI25" s="376"/>
      <c r="BJ25" s="376"/>
      <c r="BK25" s="376"/>
      <c r="BL25" s="376"/>
      <c r="BM25" s="377"/>
      <c r="BN25" s="378">
        <v>112715</v>
      </c>
      <c r="BO25" s="379"/>
      <c r="BP25" s="379"/>
      <c r="BQ25" s="379"/>
      <c r="BR25" s="379"/>
      <c r="BS25" s="379"/>
      <c r="BT25" s="379"/>
      <c r="BU25" s="380"/>
      <c r="BV25" s="378">
        <v>105785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158</v>
      </c>
      <c r="F26" s="445"/>
      <c r="G26" s="445"/>
      <c r="H26" s="445"/>
      <c r="I26" s="445"/>
      <c r="J26" s="445"/>
      <c r="K26" s="446"/>
      <c r="L26" s="466">
        <v>1</v>
      </c>
      <c r="M26" s="467"/>
      <c r="N26" s="467"/>
      <c r="O26" s="467"/>
      <c r="P26" s="506"/>
      <c r="Q26" s="466">
        <v>4880</v>
      </c>
      <c r="R26" s="467"/>
      <c r="S26" s="467"/>
      <c r="T26" s="467"/>
      <c r="U26" s="467"/>
      <c r="V26" s="506"/>
      <c r="W26" s="561"/>
      <c r="X26" s="549"/>
      <c r="Y26" s="550"/>
      <c r="Z26" s="465" t="s">
        <v>159</v>
      </c>
      <c r="AA26" s="571"/>
      <c r="AB26" s="571"/>
      <c r="AC26" s="571"/>
      <c r="AD26" s="571"/>
      <c r="AE26" s="571"/>
      <c r="AF26" s="571"/>
      <c r="AG26" s="572"/>
      <c r="AH26" s="466">
        <v>11</v>
      </c>
      <c r="AI26" s="467"/>
      <c r="AJ26" s="467"/>
      <c r="AK26" s="467"/>
      <c r="AL26" s="506"/>
      <c r="AM26" s="466">
        <v>32758</v>
      </c>
      <c r="AN26" s="467"/>
      <c r="AO26" s="467"/>
      <c r="AP26" s="467"/>
      <c r="AQ26" s="467"/>
      <c r="AR26" s="506"/>
      <c r="AS26" s="466">
        <v>2978</v>
      </c>
      <c r="AT26" s="467"/>
      <c r="AU26" s="467"/>
      <c r="AV26" s="467"/>
      <c r="AW26" s="467"/>
      <c r="AX26" s="468"/>
      <c r="AY26" s="418" t="s">
        <v>160</v>
      </c>
      <c r="AZ26" s="419"/>
      <c r="BA26" s="419"/>
      <c r="BB26" s="419"/>
      <c r="BC26" s="419"/>
      <c r="BD26" s="419"/>
      <c r="BE26" s="419"/>
      <c r="BF26" s="419"/>
      <c r="BG26" s="419"/>
      <c r="BH26" s="419"/>
      <c r="BI26" s="419"/>
      <c r="BJ26" s="419"/>
      <c r="BK26" s="419"/>
      <c r="BL26" s="419"/>
      <c r="BM26" s="420"/>
      <c r="BN26" s="415" t="s">
        <v>120</v>
      </c>
      <c r="BO26" s="416"/>
      <c r="BP26" s="416"/>
      <c r="BQ26" s="416"/>
      <c r="BR26" s="416"/>
      <c r="BS26" s="416"/>
      <c r="BT26" s="416"/>
      <c r="BU26" s="417"/>
      <c r="BV26" s="415" t="s">
        <v>120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161</v>
      </c>
      <c r="F27" s="445"/>
      <c r="G27" s="445"/>
      <c r="H27" s="445"/>
      <c r="I27" s="445"/>
      <c r="J27" s="445"/>
      <c r="K27" s="446"/>
      <c r="L27" s="466">
        <v>1</v>
      </c>
      <c r="M27" s="467"/>
      <c r="N27" s="467"/>
      <c r="O27" s="467"/>
      <c r="P27" s="506"/>
      <c r="Q27" s="466">
        <v>2240</v>
      </c>
      <c r="R27" s="467"/>
      <c r="S27" s="467"/>
      <c r="T27" s="467"/>
      <c r="U27" s="467"/>
      <c r="V27" s="506"/>
      <c r="W27" s="561"/>
      <c r="X27" s="549"/>
      <c r="Y27" s="550"/>
      <c r="Z27" s="465" t="s">
        <v>162</v>
      </c>
      <c r="AA27" s="445"/>
      <c r="AB27" s="445"/>
      <c r="AC27" s="445"/>
      <c r="AD27" s="445"/>
      <c r="AE27" s="445"/>
      <c r="AF27" s="445"/>
      <c r="AG27" s="446"/>
      <c r="AH27" s="466">
        <v>4</v>
      </c>
      <c r="AI27" s="467"/>
      <c r="AJ27" s="467"/>
      <c r="AK27" s="467"/>
      <c r="AL27" s="506"/>
      <c r="AM27" s="466">
        <v>10908</v>
      </c>
      <c r="AN27" s="467"/>
      <c r="AO27" s="467"/>
      <c r="AP27" s="467"/>
      <c r="AQ27" s="467"/>
      <c r="AR27" s="506"/>
      <c r="AS27" s="466">
        <v>2727</v>
      </c>
      <c r="AT27" s="467"/>
      <c r="AU27" s="467"/>
      <c r="AV27" s="467"/>
      <c r="AW27" s="467"/>
      <c r="AX27" s="468"/>
      <c r="AY27" s="507" t="s">
        <v>163</v>
      </c>
      <c r="AZ27" s="508"/>
      <c r="BA27" s="508"/>
      <c r="BB27" s="508"/>
      <c r="BC27" s="508"/>
      <c r="BD27" s="508"/>
      <c r="BE27" s="508"/>
      <c r="BF27" s="508"/>
      <c r="BG27" s="508"/>
      <c r="BH27" s="508"/>
      <c r="BI27" s="508"/>
      <c r="BJ27" s="508"/>
      <c r="BK27" s="508"/>
      <c r="BL27" s="508"/>
      <c r="BM27" s="509"/>
      <c r="BN27" s="584">
        <v>277168</v>
      </c>
      <c r="BO27" s="585"/>
      <c r="BP27" s="585"/>
      <c r="BQ27" s="585"/>
      <c r="BR27" s="585"/>
      <c r="BS27" s="585"/>
      <c r="BT27" s="585"/>
      <c r="BU27" s="586"/>
      <c r="BV27" s="584">
        <v>277165</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164</v>
      </c>
      <c r="F28" s="445"/>
      <c r="G28" s="445"/>
      <c r="H28" s="445"/>
      <c r="I28" s="445"/>
      <c r="J28" s="445"/>
      <c r="K28" s="446"/>
      <c r="L28" s="466">
        <v>1</v>
      </c>
      <c r="M28" s="467"/>
      <c r="N28" s="467"/>
      <c r="O28" s="467"/>
      <c r="P28" s="506"/>
      <c r="Q28" s="466">
        <v>1840</v>
      </c>
      <c r="R28" s="467"/>
      <c r="S28" s="467"/>
      <c r="T28" s="467"/>
      <c r="U28" s="467"/>
      <c r="V28" s="506"/>
      <c r="W28" s="561"/>
      <c r="X28" s="549"/>
      <c r="Y28" s="550"/>
      <c r="Z28" s="465" t="s">
        <v>165</v>
      </c>
      <c r="AA28" s="445"/>
      <c r="AB28" s="445"/>
      <c r="AC28" s="445"/>
      <c r="AD28" s="445"/>
      <c r="AE28" s="445"/>
      <c r="AF28" s="445"/>
      <c r="AG28" s="446"/>
      <c r="AH28" s="466" t="s">
        <v>120</v>
      </c>
      <c r="AI28" s="467"/>
      <c r="AJ28" s="467"/>
      <c r="AK28" s="467"/>
      <c r="AL28" s="506"/>
      <c r="AM28" s="466" t="s">
        <v>120</v>
      </c>
      <c r="AN28" s="467"/>
      <c r="AO28" s="467"/>
      <c r="AP28" s="467"/>
      <c r="AQ28" s="467"/>
      <c r="AR28" s="506"/>
      <c r="AS28" s="466" t="s">
        <v>120</v>
      </c>
      <c r="AT28" s="467"/>
      <c r="AU28" s="467"/>
      <c r="AV28" s="467"/>
      <c r="AW28" s="467"/>
      <c r="AX28" s="468"/>
      <c r="AY28" s="587" t="s">
        <v>166</v>
      </c>
      <c r="AZ28" s="588"/>
      <c r="BA28" s="588"/>
      <c r="BB28" s="589"/>
      <c r="BC28" s="375" t="s">
        <v>167</v>
      </c>
      <c r="BD28" s="376"/>
      <c r="BE28" s="376"/>
      <c r="BF28" s="376"/>
      <c r="BG28" s="376"/>
      <c r="BH28" s="376"/>
      <c r="BI28" s="376"/>
      <c r="BJ28" s="376"/>
      <c r="BK28" s="376"/>
      <c r="BL28" s="376"/>
      <c r="BM28" s="377"/>
      <c r="BN28" s="378">
        <v>634312</v>
      </c>
      <c r="BO28" s="379"/>
      <c r="BP28" s="379"/>
      <c r="BQ28" s="379"/>
      <c r="BR28" s="379"/>
      <c r="BS28" s="379"/>
      <c r="BT28" s="379"/>
      <c r="BU28" s="380"/>
      <c r="BV28" s="378">
        <v>632481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168</v>
      </c>
      <c r="F29" s="445"/>
      <c r="G29" s="445"/>
      <c r="H29" s="445"/>
      <c r="I29" s="445"/>
      <c r="J29" s="445"/>
      <c r="K29" s="446"/>
      <c r="L29" s="466">
        <v>8</v>
      </c>
      <c r="M29" s="467"/>
      <c r="N29" s="467"/>
      <c r="O29" s="467"/>
      <c r="P29" s="506"/>
      <c r="Q29" s="466">
        <v>1650</v>
      </c>
      <c r="R29" s="467"/>
      <c r="S29" s="467"/>
      <c r="T29" s="467"/>
      <c r="U29" s="467"/>
      <c r="V29" s="506"/>
      <c r="W29" s="562"/>
      <c r="X29" s="563"/>
      <c r="Y29" s="564"/>
      <c r="Z29" s="465" t="s">
        <v>169</v>
      </c>
      <c r="AA29" s="445"/>
      <c r="AB29" s="445"/>
      <c r="AC29" s="445"/>
      <c r="AD29" s="445"/>
      <c r="AE29" s="445"/>
      <c r="AF29" s="445"/>
      <c r="AG29" s="446"/>
      <c r="AH29" s="466">
        <v>103</v>
      </c>
      <c r="AI29" s="467"/>
      <c r="AJ29" s="467"/>
      <c r="AK29" s="467"/>
      <c r="AL29" s="506"/>
      <c r="AM29" s="466">
        <v>326025</v>
      </c>
      <c r="AN29" s="467"/>
      <c r="AO29" s="467"/>
      <c r="AP29" s="467"/>
      <c r="AQ29" s="467"/>
      <c r="AR29" s="506"/>
      <c r="AS29" s="466">
        <v>3165</v>
      </c>
      <c r="AT29" s="467"/>
      <c r="AU29" s="467"/>
      <c r="AV29" s="467"/>
      <c r="AW29" s="467"/>
      <c r="AX29" s="468"/>
      <c r="AY29" s="590"/>
      <c r="AZ29" s="591"/>
      <c r="BA29" s="591"/>
      <c r="BB29" s="592"/>
      <c r="BC29" s="449" t="s">
        <v>170</v>
      </c>
      <c r="BD29" s="450"/>
      <c r="BE29" s="450"/>
      <c r="BF29" s="450"/>
      <c r="BG29" s="450"/>
      <c r="BH29" s="450"/>
      <c r="BI29" s="450"/>
      <c r="BJ29" s="450"/>
      <c r="BK29" s="450"/>
      <c r="BL29" s="450"/>
      <c r="BM29" s="451"/>
      <c r="BN29" s="415">
        <v>630994</v>
      </c>
      <c r="BO29" s="416"/>
      <c r="BP29" s="416"/>
      <c r="BQ29" s="416"/>
      <c r="BR29" s="416"/>
      <c r="BS29" s="416"/>
      <c r="BT29" s="416"/>
      <c r="BU29" s="417"/>
      <c r="BV29" s="415">
        <v>630994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171</v>
      </c>
      <c r="X30" s="569"/>
      <c r="Y30" s="569"/>
      <c r="Z30" s="569"/>
      <c r="AA30" s="569"/>
      <c r="AB30" s="569"/>
      <c r="AC30" s="569"/>
      <c r="AD30" s="569"/>
      <c r="AE30" s="569"/>
      <c r="AF30" s="569"/>
      <c r="AG30" s="570"/>
      <c r="AH30" s="531">
        <v>98.1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172</v>
      </c>
      <c r="BD30" s="582"/>
      <c r="BE30" s="582"/>
      <c r="BF30" s="582"/>
      <c r="BG30" s="582"/>
      <c r="BH30" s="582"/>
      <c r="BI30" s="582"/>
      <c r="BJ30" s="582"/>
      <c r="BK30" s="582"/>
      <c r="BL30" s="582"/>
      <c r="BM30" s="583"/>
      <c r="BN30" s="584">
        <v>565566</v>
      </c>
      <c r="BO30" s="585"/>
      <c r="BP30" s="585"/>
      <c r="BQ30" s="585"/>
      <c r="BR30" s="585"/>
      <c r="BS30" s="585"/>
      <c r="BT30" s="585"/>
      <c r="BU30" s="586"/>
      <c r="BV30" s="584">
        <v>485745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179</v>
      </c>
      <c r="D33" s="439"/>
      <c r="E33" s="404" t="s">
        <v>180</v>
      </c>
      <c r="F33" s="404"/>
      <c r="G33" s="404"/>
      <c r="H33" s="404"/>
      <c r="I33" s="404"/>
      <c r="J33" s="404"/>
      <c r="K33" s="404"/>
      <c r="L33" s="404"/>
      <c r="M33" s="404"/>
      <c r="N33" s="404"/>
      <c r="O33" s="404"/>
      <c r="P33" s="404"/>
      <c r="Q33" s="404"/>
      <c r="R33" s="404"/>
      <c r="S33" s="404"/>
      <c r="T33" s="167"/>
      <c r="U33" s="439" t="s">
        <v>179</v>
      </c>
      <c r="V33" s="439"/>
      <c r="W33" s="404" t="s">
        <v>180</v>
      </c>
      <c r="X33" s="404"/>
      <c r="Y33" s="404"/>
      <c r="Z33" s="404"/>
      <c r="AA33" s="404"/>
      <c r="AB33" s="404"/>
      <c r="AC33" s="404"/>
      <c r="AD33" s="404"/>
      <c r="AE33" s="404"/>
      <c r="AF33" s="404"/>
      <c r="AG33" s="404"/>
      <c r="AH33" s="404"/>
      <c r="AI33" s="404"/>
      <c r="AJ33" s="404"/>
      <c r="AK33" s="404"/>
      <c r="AL33" s="167"/>
      <c r="AM33" s="439" t="s">
        <v>179</v>
      </c>
      <c r="AN33" s="439"/>
      <c r="AO33" s="404" t="s">
        <v>180</v>
      </c>
      <c r="AP33" s="404"/>
      <c r="AQ33" s="404"/>
      <c r="AR33" s="404"/>
      <c r="AS33" s="404"/>
      <c r="AT33" s="404"/>
      <c r="AU33" s="404"/>
      <c r="AV33" s="404"/>
      <c r="AW33" s="404"/>
      <c r="AX33" s="404"/>
      <c r="AY33" s="404"/>
      <c r="AZ33" s="404"/>
      <c r="BA33" s="404"/>
      <c r="BB33" s="404"/>
      <c r="BC33" s="404"/>
      <c r="BD33" s="168"/>
      <c r="BE33" s="404" t="s">
        <v>181</v>
      </c>
      <c r="BF33" s="404"/>
      <c r="BG33" s="404" t="s">
        <v>182</v>
      </c>
      <c r="BH33" s="404"/>
      <c r="BI33" s="404"/>
      <c r="BJ33" s="404"/>
      <c r="BK33" s="404"/>
      <c r="BL33" s="404"/>
      <c r="BM33" s="404"/>
      <c r="BN33" s="404"/>
      <c r="BO33" s="404"/>
      <c r="BP33" s="404"/>
      <c r="BQ33" s="404"/>
      <c r="BR33" s="404"/>
      <c r="BS33" s="404"/>
      <c r="BT33" s="404"/>
      <c r="BU33" s="404"/>
      <c r="BV33" s="168"/>
      <c r="BW33" s="439" t="s">
        <v>181</v>
      </c>
      <c r="BX33" s="439"/>
      <c r="BY33" s="404" t="s">
        <v>183</v>
      </c>
      <c r="BZ33" s="404"/>
      <c r="CA33" s="404"/>
      <c r="CB33" s="404"/>
      <c r="CC33" s="404"/>
      <c r="CD33" s="404"/>
      <c r="CE33" s="404"/>
      <c r="CF33" s="404"/>
      <c r="CG33" s="404"/>
      <c r="CH33" s="404"/>
      <c r="CI33" s="404"/>
      <c r="CJ33" s="404"/>
      <c r="CK33" s="404"/>
      <c r="CL33" s="404"/>
      <c r="CM33" s="404"/>
      <c r="CN33" s="167"/>
      <c r="CO33" s="439" t="s">
        <v>179</v>
      </c>
      <c r="CP33" s="439"/>
      <c r="CQ33" s="404" t="s">
        <v>184</v>
      </c>
      <c r="CR33" s="404"/>
      <c r="CS33" s="404"/>
      <c r="CT33" s="404"/>
      <c r="CU33" s="404"/>
      <c r="CV33" s="404"/>
      <c r="CW33" s="404"/>
      <c r="CX33" s="404"/>
      <c r="CY33" s="404"/>
      <c r="CZ33" s="404"/>
      <c r="DA33" s="404"/>
      <c r="DB33" s="404"/>
      <c r="DC33" s="404"/>
      <c r="DD33" s="404"/>
      <c r="DE33" s="404"/>
      <c r="DF33" s="167"/>
      <c r="DG33" s="404" t="s">
        <v>185</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IF('各会計、関係団体の財政状況及び健全化判断比率'!B32="","",'各会計、関係団体の財政状況及び健全化判断比率'!B32)</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高吾北町村広域事務組合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蚕糸資料館事業特別会計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IF('各会計、関係団体の財政状況及び健全化判断比率'!B33="","",'各会計、関係団体の財政状況及び健全化判断比率'!B33)</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高吾北町村広域事務組合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横倉山自然の森博物館事業特別会計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高吾北町村広域事務組合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土地取得事業特別会計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高吾北町村広域事務組合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高吾北町村広域事務組合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高知県広域食肉センター事務組合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こうち人づくり広域連合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高知県市町村総合事務組合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高知県市町村総合事務組合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高知県市町村総合事務組合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525</v>
      </c>
      <c r="D34" s="1181"/>
      <c r="E34" s="1182"/>
      <c r="F34" s="32">
        <v>4.47</v>
      </c>
      <c r="G34" s="33">
        <v>5.05</v>
      </c>
      <c r="H34" s="33">
        <v>5.27</v>
      </c>
      <c r="I34" s="33">
        <v>5.2</v>
      </c>
      <c r="J34" s="34">
        <v>4.28</v>
      </c>
      <c r="K34" s="22"/>
      <c r="L34" s="22"/>
      <c r="M34" s="22"/>
      <c r="N34" s="22"/>
      <c r="O34" s="22"/>
      <c r="P34" s="22"/>
    </row>
    <row r="35" spans="1:16" ht="39" customHeight="1">
      <c r="A35" s="22"/>
      <c r="B35" s="35"/>
      <c r="C35" s="1175" t="s">
        <v>526</v>
      </c>
      <c r="D35" s="1176"/>
      <c r="E35" s="1177"/>
      <c r="F35" s="36">
        <v>3.67</v>
      </c>
      <c r="G35" s="37">
        <v>1.46</v>
      </c>
      <c r="H35" s="37">
        <v>3.73</v>
      </c>
      <c r="I35" s="37">
        <v>0.1</v>
      </c>
      <c r="J35" s="38">
        <v>3.58</v>
      </c>
      <c r="K35" s="22"/>
      <c r="L35" s="22"/>
      <c r="M35" s="22"/>
      <c r="N35" s="22"/>
      <c r="O35" s="22"/>
      <c r="P35" s="22"/>
    </row>
    <row r="36" spans="1:16" ht="39" customHeight="1">
      <c r="A36" s="22"/>
      <c r="B36" s="35"/>
      <c r="C36" s="1175" t="s">
        <v>527</v>
      </c>
      <c r="D36" s="1176"/>
      <c r="E36" s="1177"/>
      <c r="F36" s="36">
        <v>0.34</v>
      </c>
      <c r="G36" s="37">
        <v>0.52</v>
      </c>
      <c r="H36" s="37">
        <v>0.41</v>
      </c>
      <c r="I36" s="37">
        <v>1.03</v>
      </c>
      <c r="J36" s="38">
        <v>1.05</v>
      </c>
      <c r="K36" s="22"/>
      <c r="L36" s="22"/>
      <c r="M36" s="22"/>
      <c r="N36" s="22"/>
      <c r="O36" s="22"/>
      <c r="P36" s="22"/>
    </row>
    <row r="37" spans="1:16" ht="39" customHeight="1">
      <c r="A37" s="22"/>
      <c r="B37" s="35"/>
      <c r="C37" s="1175" t="s">
        <v>528</v>
      </c>
      <c r="D37" s="1176"/>
      <c r="E37" s="1177"/>
      <c r="F37" s="36">
        <v>0.03</v>
      </c>
      <c r="G37" s="37">
        <v>0.05</v>
      </c>
      <c r="H37" s="37">
        <v>0.05</v>
      </c>
      <c r="I37" s="37">
        <v>0.05</v>
      </c>
      <c r="J37" s="38">
        <v>0.04</v>
      </c>
      <c r="K37" s="22"/>
      <c r="L37" s="22"/>
      <c r="M37" s="22"/>
      <c r="N37" s="22"/>
      <c r="O37" s="22"/>
      <c r="P37" s="22"/>
    </row>
    <row r="38" spans="1:16" ht="39" customHeight="1">
      <c r="A38" s="22"/>
      <c r="B38" s="35"/>
      <c r="C38" s="1175" t="s">
        <v>529</v>
      </c>
      <c r="D38" s="1176"/>
      <c r="E38" s="1177"/>
      <c r="F38" s="36">
        <v>0</v>
      </c>
      <c r="G38" s="37">
        <v>0.15</v>
      </c>
      <c r="H38" s="37" t="s">
        <v>530</v>
      </c>
      <c r="I38" s="37">
        <v>0.03</v>
      </c>
      <c r="J38" s="38">
        <v>0.02</v>
      </c>
      <c r="K38" s="22"/>
      <c r="L38" s="22"/>
      <c r="M38" s="22"/>
      <c r="N38" s="22"/>
      <c r="O38" s="22"/>
      <c r="P38" s="22"/>
    </row>
    <row r="39" spans="1:16" ht="39" customHeight="1">
      <c r="A39" s="22"/>
      <c r="B39" s="35"/>
      <c r="C39" s="1175" t="s">
        <v>531</v>
      </c>
      <c r="D39" s="1176"/>
      <c r="E39" s="1177"/>
      <c r="F39" s="36">
        <v>0</v>
      </c>
      <c r="G39" s="37">
        <v>0</v>
      </c>
      <c r="H39" s="37">
        <v>0</v>
      </c>
      <c r="I39" s="37">
        <v>0</v>
      </c>
      <c r="J39" s="38">
        <v>0</v>
      </c>
      <c r="K39" s="22"/>
      <c r="L39" s="22"/>
      <c r="M39" s="22"/>
      <c r="N39" s="22"/>
      <c r="O39" s="22"/>
      <c r="P39" s="22"/>
    </row>
    <row r="40" spans="1:16" ht="39" customHeight="1">
      <c r="A40" s="22"/>
      <c r="B40" s="35"/>
      <c r="C40" s="1175" t="s">
        <v>532</v>
      </c>
      <c r="D40" s="1176"/>
      <c r="E40" s="1177"/>
      <c r="F40" s="36">
        <v>0</v>
      </c>
      <c r="G40" s="37">
        <v>0</v>
      </c>
      <c r="H40" s="37">
        <v>0</v>
      </c>
      <c r="I40" s="37">
        <v>0</v>
      </c>
      <c r="J40" s="38">
        <v>0</v>
      </c>
      <c r="K40" s="22"/>
      <c r="L40" s="22"/>
      <c r="M40" s="22"/>
      <c r="N40" s="22"/>
      <c r="O40" s="22"/>
      <c r="P40" s="22"/>
    </row>
    <row r="41" spans="1:16" ht="39" customHeight="1">
      <c r="A41" s="22"/>
      <c r="B41" s="35"/>
      <c r="C41" s="1175" t="s">
        <v>533</v>
      </c>
      <c r="D41" s="1176"/>
      <c r="E41" s="1177"/>
      <c r="F41" s="36">
        <v>0</v>
      </c>
      <c r="G41" s="37">
        <v>0</v>
      </c>
      <c r="H41" s="37">
        <v>0</v>
      </c>
      <c r="I41" s="37">
        <v>0</v>
      </c>
      <c r="J41" s="38">
        <v>0</v>
      </c>
      <c r="K41" s="22"/>
      <c r="L41" s="22"/>
      <c r="M41" s="22"/>
      <c r="N41" s="22"/>
      <c r="O41" s="22"/>
      <c r="P41" s="22"/>
    </row>
    <row r="42" spans="1:16" ht="39" customHeight="1">
      <c r="A42" s="22"/>
      <c r="B42" s="39"/>
      <c r="C42" s="1175" t="s">
        <v>534</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535</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10</v>
      </c>
      <c r="C45" s="1192"/>
      <c r="D45" s="58"/>
      <c r="E45" s="1197" t="s">
        <v>11</v>
      </c>
      <c r="F45" s="1197"/>
      <c r="G45" s="1197"/>
      <c r="H45" s="1197"/>
      <c r="I45" s="1197"/>
      <c r="J45" s="1198"/>
      <c r="K45" s="59">
        <v>582</v>
      </c>
      <c r="L45" s="60">
        <v>539</v>
      </c>
      <c r="M45" s="60">
        <v>539</v>
      </c>
      <c r="N45" s="60">
        <v>547</v>
      </c>
      <c r="O45" s="61">
        <v>557</v>
      </c>
      <c r="P45" s="48"/>
      <c r="Q45" s="48"/>
      <c r="R45" s="48"/>
      <c r="S45" s="48"/>
      <c r="T45" s="48"/>
      <c r="U45" s="48"/>
    </row>
    <row r="46" spans="1:21" ht="30.75" customHeight="1">
      <c r="A46" s="48"/>
      <c r="B46" s="1193"/>
      <c r="C46" s="1194"/>
      <c r="D46" s="62"/>
      <c r="E46" s="1185" t="s">
        <v>12</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13</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14</v>
      </c>
      <c r="F48" s="1185"/>
      <c r="G48" s="1185"/>
      <c r="H48" s="1185"/>
      <c r="I48" s="1185"/>
      <c r="J48" s="1186"/>
      <c r="K48" s="63">
        <v>88</v>
      </c>
      <c r="L48" s="64">
        <v>88</v>
      </c>
      <c r="M48" s="64">
        <v>90</v>
      </c>
      <c r="N48" s="64">
        <v>93</v>
      </c>
      <c r="O48" s="65">
        <v>97</v>
      </c>
      <c r="P48" s="48"/>
      <c r="Q48" s="48"/>
      <c r="R48" s="48"/>
      <c r="S48" s="48"/>
      <c r="T48" s="48"/>
      <c r="U48" s="48"/>
    </row>
    <row r="49" spans="1:21" ht="30.75" customHeight="1">
      <c r="A49" s="48"/>
      <c r="B49" s="1193"/>
      <c r="C49" s="1194"/>
      <c r="D49" s="62"/>
      <c r="E49" s="1185" t="s">
        <v>15</v>
      </c>
      <c r="F49" s="1185"/>
      <c r="G49" s="1185"/>
      <c r="H49" s="1185"/>
      <c r="I49" s="1185"/>
      <c r="J49" s="1186"/>
      <c r="K49" s="63">
        <v>100</v>
      </c>
      <c r="L49" s="64">
        <v>102</v>
      </c>
      <c r="M49" s="64">
        <v>99</v>
      </c>
      <c r="N49" s="64">
        <v>94</v>
      </c>
      <c r="O49" s="65">
        <v>89</v>
      </c>
      <c r="P49" s="48"/>
      <c r="Q49" s="48"/>
      <c r="R49" s="48"/>
      <c r="S49" s="48"/>
      <c r="T49" s="48"/>
      <c r="U49" s="48"/>
    </row>
    <row r="50" spans="1:21" ht="30.75" customHeight="1">
      <c r="A50" s="48"/>
      <c r="B50" s="1193"/>
      <c r="C50" s="1194"/>
      <c r="D50" s="62"/>
      <c r="E50" s="1185" t="s">
        <v>16</v>
      </c>
      <c r="F50" s="1185"/>
      <c r="G50" s="1185"/>
      <c r="H50" s="1185"/>
      <c r="I50" s="1185"/>
      <c r="J50" s="1186"/>
      <c r="K50" s="63">
        <v>5</v>
      </c>
      <c r="L50" s="64">
        <v>5</v>
      </c>
      <c r="M50" s="64">
        <v>4</v>
      </c>
      <c r="N50" s="64">
        <v>3</v>
      </c>
      <c r="O50" s="65">
        <v>4</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605</v>
      </c>
      <c r="L52" s="64">
        <v>589</v>
      </c>
      <c r="M52" s="64">
        <v>600</v>
      </c>
      <c r="N52" s="64">
        <v>602</v>
      </c>
      <c r="O52" s="65">
        <v>619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170</v>
      </c>
      <c r="L53" s="69">
        <v>145</v>
      </c>
      <c r="M53" s="69">
        <v>132</v>
      </c>
      <c r="N53" s="69">
        <v>135</v>
      </c>
      <c r="O53" s="70">
        <v>128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518</v>
      </c>
      <c r="J40" s="79" t="s">
        <v>519</v>
      </c>
      <c r="K40" s="79" t="s">
        <v>520</v>
      </c>
      <c r="L40" s="79" t="s">
        <v>521</v>
      </c>
      <c r="M40" s="80" t="s">
        <v>522</v>
      </c>
    </row>
    <row r="41" spans="2:13" ht="27.75" customHeight="1">
      <c r="B41" s="1199" t="s">
        <v>23</v>
      </c>
      <c r="C41" s="1200"/>
      <c r="D41" s="81"/>
      <c r="E41" s="1205" t="s">
        <v>24</v>
      </c>
      <c r="F41" s="1205"/>
      <c r="G41" s="1205"/>
      <c r="H41" s="1206"/>
      <c r="I41" s="82">
        <v>4428</v>
      </c>
      <c r="J41" s="83">
        <v>4850</v>
      </c>
      <c r="K41" s="83">
        <v>5431</v>
      </c>
      <c r="L41" s="83">
        <v>6057</v>
      </c>
      <c r="M41" s="84">
        <v>6266</v>
      </c>
    </row>
    <row r="42" spans="2:13" ht="27.75" customHeight="1">
      <c r="B42" s="1201"/>
      <c r="C42" s="1202"/>
      <c r="D42" s="85"/>
      <c r="E42" s="1207" t="s">
        <v>25</v>
      </c>
      <c r="F42" s="1207"/>
      <c r="G42" s="1207"/>
      <c r="H42" s="1208"/>
      <c r="I42" s="86">
        <v>6</v>
      </c>
      <c r="J42" s="87">
        <v>1</v>
      </c>
      <c r="K42" s="87">
        <v>8</v>
      </c>
      <c r="L42" s="87">
        <v>5</v>
      </c>
      <c r="M42" s="88">
        <v>1</v>
      </c>
    </row>
    <row r="43" spans="2:13" ht="27.75" customHeight="1">
      <c r="B43" s="1201"/>
      <c r="C43" s="1202"/>
      <c r="D43" s="85"/>
      <c r="E43" s="1207" t="s">
        <v>26</v>
      </c>
      <c r="F43" s="1207"/>
      <c r="G43" s="1207"/>
      <c r="H43" s="1208"/>
      <c r="I43" s="86">
        <v>1085</v>
      </c>
      <c r="J43" s="87">
        <v>997</v>
      </c>
      <c r="K43" s="87">
        <v>954</v>
      </c>
      <c r="L43" s="87">
        <v>965</v>
      </c>
      <c r="M43" s="88">
        <v>1038</v>
      </c>
    </row>
    <row r="44" spans="2:13" ht="27.75" customHeight="1">
      <c r="B44" s="1201"/>
      <c r="C44" s="1202"/>
      <c r="D44" s="85"/>
      <c r="E44" s="1207" t="s">
        <v>27</v>
      </c>
      <c r="F44" s="1207"/>
      <c r="G44" s="1207"/>
      <c r="H44" s="1208"/>
      <c r="I44" s="86">
        <v>623</v>
      </c>
      <c r="J44" s="87">
        <v>515</v>
      </c>
      <c r="K44" s="87">
        <v>457</v>
      </c>
      <c r="L44" s="87">
        <v>548</v>
      </c>
      <c r="M44" s="88">
        <v>534</v>
      </c>
    </row>
    <row r="45" spans="2:13" ht="27.75" customHeight="1">
      <c r="B45" s="1201"/>
      <c r="C45" s="1202"/>
      <c r="D45" s="85"/>
      <c r="E45" s="1207" t="s">
        <v>28</v>
      </c>
      <c r="F45" s="1207"/>
      <c r="G45" s="1207"/>
      <c r="H45" s="1208"/>
      <c r="I45" s="86">
        <v>1034</v>
      </c>
      <c r="J45" s="87">
        <v>1030</v>
      </c>
      <c r="K45" s="87">
        <v>1011</v>
      </c>
      <c r="L45" s="87">
        <v>938</v>
      </c>
      <c r="M45" s="88">
        <v>879</v>
      </c>
    </row>
    <row r="46" spans="2:13" ht="27.75" customHeight="1">
      <c r="B46" s="1201"/>
      <c r="C46" s="1202"/>
      <c r="D46" s="85"/>
      <c r="E46" s="1207" t="s">
        <v>29</v>
      </c>
      <c r="F46" s="1207"/>
      <c r="G46" s="1207"/>
      <c r="H46" s="1208"/>
      <c r="I46" s="86" t="s">
        <v>478</v>
      </c>
      <c r="J46" s="87" t="s">
        <v>478</v>
      </c>
      <c r="K46" s="87" t="s">
        <v>478</v>
      </c>
      <c r="L46" s="87" t="s">
        <v>478</v>
      </c>
      <c r="M46" s="88" t="s">
        <v>478</v>
      </c>
    </row>
    <row r="47" spans="2:13" ht="27.75" customHeight="1">
      <c r="B47" s="1201"/>
      <c r="C47" s="1202"/>
      <c r="D47" s="85"/>
      <c r="E47" s="1207" t="s">
        <v>30</v>
      </c>
      <c r="F47" s="1207"/>
      <c r="G47" s="1207"/>
      <c r="H47" s="1208"/>
      <c r="I47" s="86" t="s">
        <v>478</v>
      </c>
      <c r="J47" s="87" t="s">
        <v>478</v>
      </c>
      <c r="K47" s="87" t="s">
        <v>478</v>
      </c>
      <c r="L47" s="87" t="s">
        <v>478</v>
      </c>
      <c r="M47" s="88" t="s">
        <v>478</v>
      </c>
    </row>
    <row r="48" spans="2:13" ht="27.75" customHeight="1">
      <c r="B48" s="1203"/>
      <c r="C48" s="1204"/>
      <c r="D48" s="85"/>
      <c r="E48" s="1207" t="s">
        <v>31</v>
      </c>
      <c r="F48" s="1207"/>
      <c r="G48" s="1207"/>
      <c r="H48" s="1208"/>
      <c r="I48" s="86" t="s">
        <v>478</v>
      </c>
      <c r="J48" s="87" t="s">
        <v>478</v>
      </c>
      <c r="K48" s="87" t="s">
        <v>478</v>
      </c>
      <c r="L48" s="87" t="s">
        <v>478</v>
      </c>
      <c r="M48" s="88" t="s">
        <v>478</v>
      </c>
    </row>
    <row r="49" spans="2:13" ht="27.75" customHeight="1">
      <c r="B49" s="1209" t="s">
        <v>32</v>
      </c>
      <c r="C49" s="1210"/>
      <c r="D49" s="89"/>
      <c r="E49" s="1207" t="s">
        <v>33</v>
      </c>
      <c r="F49" s="1207"/>
      <c r="G49" s="1207"/>
      <c r="H49" s="1208"/>
      <c r="I49" s="86">
        <v>1837</v>
      </c>
      <c r="J49" s="87">
        <v>2036</v>
      </c>
      <c r="K49" s="87">
        <v>2178</v>
      </c>
      <c r="L49" s="87">
        <v>1920</v>
      </c>
      <c r="M49" s="88">
        <v>1973</v>
      </c>
    </row>
    <row r="50" spans="2:13" ht="27.75" customHeight="1">
      <c r="B50" s="1201"/>
      <c r="C50" s="1202"/>
      <c r="D50" s="85"/>
      <c r="E50" s="1207" t="s">
        <v>34</v>
      </c>
      <c r="F50" s="1207"/>
      <c r="G50" s="1207"/>
      <c r="H50" s="1208"/>
      <c r="I50" s="86">
        <v>28</v>
      </c>
      <c r="J50" s="87">
        <v>26</v>
      </c>
      <c r="K50" s="87">
        <v>106</v>
      </c>
      <c r="L50" s="87">
        <v>311</v>
      </c>
      <c r="M50" s="88">
        <v>305</v>
      </c>
    </row>
    <row r="51" spans="2:13" ht="27.75" customHeight="1">
      <c r="B51" s="1203"/>
      <c r="C51" s="1204"/>
      <c r="D51" s="85"/>
      <c r="E51" s="1207" t="s">
        <v>35</v>
      </c>
      <c r="F51" s="1207"/>
      <c r="G51" s="1207"/>
      <c r="H51" s="1208"/>
      <c r="I51" s="86">
        <v>4936</v>
      </c>
      <c r="J51" s="87">
        <v>5478</v>
      </c>
      <c r="K51" s="87">
        <v>5570</v>
      </c>
      <c r="L51" s="87">
        <v>5639</v>
      </c>
      <c r="M51" s="88">
        <v>5781</v>
      </c>
    </row>
    <row r="52" spans="2:13" ht="27.75" customHeight="1" thickBot="1">
      <c r="B52" s="1211" t="s">
        <v>36</v>
      </c>
      <c r="C52" s="1212"/>
      <c r="D52" s="90"/>
      <c r="E52" s="1213" t="s">
        <v>37</v>
      </c>
      <c r="F52" s="1213"/>
      <c r="G52" s="1213"/>
      <c r="H52" s="1214"/>
      <c r="I52" s="91">
        <v>374</v>
      </c>
      <c r="J52" s="92">
        <v>-146</v>
      </c>
      <c r="K52" s="92">
        <v>7</v>
      </c>
      <c r="L52" s="92">
        <v>643</v>
      </c>
      <c r="M52" s="93">
        <v>658</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553</v>
      </c>
      <c r="C41" s="246"/>
      <c r="D41" s="246"/>
      <c r="E41" s="246"/>
      <c r="F41" s="246"/>
      <c r="G41" s="246"/>
      <c r="H41" s="246"/>
      <c r="I41" s="246"/>
      <c r="J41" s="246"/>
      <c r="K41" s="246"/>
      <c r="L41" s="246"/>
      <c r="M41" s="246"/>
      <c r="N41" s="246"/>
      <c r="O41" s="246"/>
      <c r="P41" s="247"/>
    </row>
    <row r="42" spans="2:17">
      <c r="B42" s="248"/>
      <c r="C42" s="244"/>
      <c r="D42" s="244"/>
      <c r="E42" s="244"/>
      <c r="F42" s="244"/>
      <c r="G42" s="351" t="s">
        <v>554</v>
      </c>
      <c r="I42" s="352"/>
      <c r="J42" s="352"/>
      <c r="K42" s="352"/>
      <c r="L42" s="244"/>
      <c r="M42" s="244"/>
      <c r="N42" s="244"/>
      <c r="O42" s="244"/>
    </row>
    <row r="43" spans="2:17">
      <c r="B43" s="248"/>
      <c r="C43" s="244"/>
      <c r="D43" s="244"/>
      <c r="E43" s="244"/>
      <c r="F43" s="244"/>
      <c r="G43" s="1215" t="s">
        <v>563</v>
      </c>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555</v>
      </c>
    </row>
    <row r="50" spans="1:17">
      <c r="B50" s="248"/>
      <c r="C50" s="244"/>
      <c r="D50" s="244"/>
      <c r="E50" s="244"/>
      <c r="F50" s="244"/>
      <c r="G50" s="1224"/>
      <c r="H50" s="1225"/>
      <c r="I50" s="1225"/>
      <c r="J50" s="1226"/>
      <c r="K50" s="354" t="s">
        <v>518</v>
      </c>
      <c r="L50" s="354" t="s">
        <v>519</v>
      </c>
      <c r="M50" s="354" t="s">
        <v>520</v>
      </c>
      <c r="N50" s="354" t="s">
        <v>521</v>
      </c>
      <c r="O50" s="354" t="s">
        <v>522</v>
      </c>
    </row>
    <row r="51" spans="1:17">
      <c r="B51" s="248"/>
      <c r="C51" s="244"/>
      <c r="D51" s="244"/>
      <c r="E51" s="244"/>
      <c r="F51" s="244"/>
      <c r="G51" s="1227" t="s">
        <v>556</v>
      </c>
      <c r="H51" s="1228"/>
      <c r="I51" s="1233" t="s">
        <v>557</v>
      </c>
      <c r="J51" s="1233"/>
      <c r="K51" s="1235"/>
      <c r="L51" s="1235"/>
      <c r="M51" s="1235"/>
      <c r="N51" s="1235"/>
      <c r="O51" s="1236">
        <v>30.1</v>
      </c>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558</v>
      </c>
      <c r="J53" s="1237"/>
      <c r="K53" s="1238"/>
      <c r="L53" s="1238"/>
      <c r="M53" s="1238"/>
      <c r="N53" s="1238"/>
      <c r="O53" s="1240">
        <v>46.1</v>
      </c>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1" t="s">
        <v>559</v>
      </c>
      <c r="H55" s="1242"/>
      <c r="I55" s="1237" t="s">
        <v>557</v>
      </c>
      <c r="J55" s="1237"/>
      <c r="K55" s="1235"/>
      <c r="L55" s="1235"/>
      <c r="M55" s="1235"/>
      <c r="N55" s="1235"/>
      <c r="O55" s="1236">
        <v>0.8</v>
      </c>
    </row>
    <row r="56" spans="1:17">
      <c r="A56" s="355"/>
      <c r="B56" s="248"/>
      <c r="C56" s="244"/>
      <c r="D56" s="244"/>
      <c r="E56" s="244"/>
      <c r="F56" s="244"/>
      <c r="G56" s="1243"/>
      <c r="H56" s="1244"/>
      <c r="I56" s="1237"/>
      <c r="J56" s="1237"/>
      <c r="K56" s="1236"/>
      <c r="L56" s="1236"/>
      <c r="M56" s="1236"/>
      <c r="N56" s="1236"/>
      <c r="O56" s="1236"/>
    </row>
    <row r="57" spans="1:17" s="355" customFormat="1">
      <c r="B57" s="356"/>
      <c r="C57" s="352"/>
      <c r="D57" s="352"/>
      <c r="E57" s="352"/>
      <c r="F57" s="352"/>
      <c r="G57" s="1243"/>
      <c r="H57" s="1244"/>
      <c r="I57" s="1247" t="s">
        <v>558</v>
      </c>
      <c r="J57" s="1247"/>
      <c r="K57" s="1238"/>
      <c r="L57" s="1238"/>
      <c r="M57" s="1238"/>
      <c r="N57" s="1238"/>
      <c r="O57" s="1240">
        <v>56.4</v>
      </c>
      <c r="P57" s="357"/>
      <c r="Q57" s="356"/>
    </row>
    <row r="58" spans="1:17" s="355" customFormat="1">
      <c r="A58" s="243"/>
      <c r="B58" s="356"/>
      <c r="C58" s="352"/>
      <c r="D58" s="352"/>
      <c r="E58" s="352"/>
      <c r="F58" s="352"/>
      <c r="G58" s="1245"/>
      <c r="H58" s="1246"/>
      <c r="I58" s="1247"/>
      <c r="J58" s="1247"/>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560</v>
      </c>
      <c r="C63" s="244"/>
      <c r="D63" s="244"/>
      <c r="E63" s="244"/>
      <c r="F63" s="244"/>
      <c r="G63" s="244"/>
      <c r="H63" s="244"/>
      <c r="I63" s="244"/>
      <c r="J63" s="244"/>
      <c r="K63" s="244"/>
      <c r="L63" s="244"/>
      <c r="M63" s="244"/>
      <c r="N63" s="244"/>
      <c r="O63" s="244"/>
    </row>
    <row r="64" spans="1:17">
      <c r="B64" s="248"/>
      <c r="C64" s="244"/>
      <c r="D64" s="244"/>
      <c r="E64" s="244"/>
      <c r="F64" s="244"/>
      <c r="G64" s="351" t="s">
        <v>554</v>
      </c>
      <c r="I64" s="352"/>
      <c r="J64" s="352"/>
      <c r="K64" s="352"/>
      <c r="L64" s="244"/>
      <c r="M64" s="244"/>
      <c r="N64" s="244"/>
      <c r="O64" s="244"/>
    </row>
    <row r="65" spans="2:30">
      <c r="B65" s="248"/>
      <c r="C65" s="244"/>
      <c r="D65" s="244"/>
      <c r="E65" s="244"/>
      <c r="F65" s="244"/>
      <c r="G65" s="1215" t="s">
        <v>564</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561</v>
      </c>
      <c r="I71" s="368"/>
      <c r="J71" s="364"/>
      <c r="K71" s="364"/>
      <c r="L71" s="365"/>
      <c r="M71" s="364"/>
      <c r="N71" s="365"/>
      <c r="O71" s="366"/>
    </row>
    <row r="72" spans="2:30">
      <c r="B72" s="248"/>
      <c r="C72" s="244"/>
      <c r="D72" s="244"/>
      <c r="E72" s="244"/>
      <c r="F72" s="244"/>
      <c r="G72" s="1224"/>
      <c r="H72" s="1225"/>
      <c r="I72" s="1225"/>
      <c r="J72" s="1226"/>
      <c r="K72" s="354" t="s">
        <v>518</v>
      </c>
      <c r="L72" s="354" t="s">
        <v>519</v>
      </c>
      <c r="M72" s="354" t="s">
        <v>520</v>
      </c>
      <c r="N72" s="354" t="s">
        <v>521</v>
      </c>
      <c r="O72" s="354" t="s">
        <v>522</v>
      </c>
    </row>
    <row r="73" spans="2:30">
      <c r="B73" s="248"/>
      <c r="C73" s="244"/>
      <c r="D73" s="244"/>
      <c r="E73" s="244"/>
      <c r="F73" s="244"/>
      <c r="G73" s="1227" t="s">
        <v>556</v>
      </c>
      <c r="H73" s="1228"/>
      <c r="I73" s="1233" t="s">
        <v>557</v>
      </c>
      <c r="J73" s="1233"/>
      <c r="K73" s="1248">
        <v>17.100000000000001</v>
      </c>
      <c r="L73" s="1248"/>
      <c r="M73" s="1236">
        <v>0.3</v>
      </c>
      <c r="N73" s="1236">
        <v>31</v>
      </c>
      <c r="O73" s="1236">
        <v>30.1</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562</v>
      </c>
      <c r="J75" s="1237"/>
      <c r="K75" s="1240">
        <v>9.6</v>
      </c>
      <c r="L75" s="1240">
        <v>7.7</v>
      </c>
      <c r="M75" s="1240">
        <v>6.9</v>
      </c>
      <c r="N75" s="1240">
        <v>6.4</v>
      </c>
      <c r="O75" s="1240">
        <v>6.1</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1" t="s">
        <v>559</v>
      </c>
      <c r="H77" s="1242"/>
      <c r="I77" s="1237" t="s">
        <v>557</v>
      </c>
      <c r="J77" s="1237"/>
      <c r="K77" s="1248">
        <v>38.6</v>
      </c>
      <c r="L77" s="1248">
        <v>28.4</v>
      </c>
      <c r="M77" s="1236">
        <v>20.5</v>
      </c>
      <c r="N77" s="1236">
        <v>17.899999999999999</v>
      </c>
      <c r="O77" s="1236">
        <v>0.8</v>
      </c>
      <c r="R77" s="243">
        <v>12.3</v>
      </c>
      <c r="T77" s="243">
        <v>11.1</v>
      </c>
    </row>
    <row r="78" spans="2:30">
      <c r="B78" s="248"/>
      <c r="C78" s="244"/>
      <c r="D78" s="244"/>
      <c r="E78" s="244"/>
      <c r="F78" s="244"/>
      <c r="G78" s="1243"/>
      <c r="H78" s="1244"/>
      <c r="I78" s="1237"/>
      <c r="J78" s="1237"/>
      <c r="K78" s="1248"/>
      <c r="L78" s="1248"/>
      <c r="M78" s="1236"/>
      <c r="N78" s="1236"/>
      <c r="O78" s="1236"/>
    </row>
    <row r="79" spans="2:30">
      <c r="B79" s="248"/>
      <c r="C79" s="244"/>
      <c r="D79" s="244"/>
      <c r="E79" s="244"/>
      <c r="F79" s="244"/>
      <c r="G79" s="1243"/>
      <c r="H79" s="1244"/>
      <c r="I79" s="1249" t="s">
        <v>562</v>
      </c>
      <c r="J79" s="1247"/>
      <c r="K79" s="1250">
        <v>12.6</v>
      </c>
      <c r="L79" s="1250">
        <v>11.4</v>
      </c>
      <c r="M79" s="1250">
        <v>10.5</v>
      </c>
      <c r="N79" s="1250">
        <v>9.5</v>
      </c>
      <c r="O79" s="1250">
        <v>8.1</v>
      </c>
      <c r="V79" s="243">
        <v>53.5</v>
      </c>
      <c r="X79" s="243">
        <v>48.2</v>
      </c>
      <c r="Z79" s="243">
        <v>34.200000000000003</v>
      </c>
      <c r="AB79" s="243">
        <v>30.3</v>
      </c>
      <c r="AD79" s="243">
        <v>28.9</v>
      </c>
    </row>
    <row r="80" spans="2:30">
      <c r="B80" s="248"/>
      <c r="C80" s="244"/>
      <c r="D80" s="244"/>
      <c r="E80" s="244"/>
      <c r="F80" s="244"/>
      <c r="G80" s="1245"/>
      <c r="H80" s="1246"/>
      <c r="I80" s="1247"/>
      <c r="J80" s="1247"/>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517</v>
      </c>
      <c r="G2" s="111"/>
      <c r="H2" s="112"/>
    </row>
    <row r="3" spans="1:8">
      <c r="A3" s="108" t="s">
        <v>510</v>
      </c>
      <c r="B3" s="113"/>
      <c r="C3" s="114"/>
      <c r="D3" s="115">
        <v>125633</v>
      </c>
      <c r="E3" s="116"/>
      <c r="F3" s="117">
        <v>92021</v>
      </c>
      <c r="G3" s="118"/>
      <c r="H3" s="119"/>
    </row>
    <row r="4" spans="1:8">
      <c r="A4" s="120"/>
      <c r="B4" s="121"/>
      <c r="C4" s="122"/>
      <c r="D4" s="123">
        <v>85758</v>
      </c>
      <c r="E4" s="124"/>
      <c r="F4" s="125">
        <v>52579</v>
      </c>
      <c r="G4" s="126"/>
      <c r="H4" s="127"/>
    </row>
    <row r="5" spans="1:8">
      <c r="A5" s="108" t="s">
        <v>512</v>
      </c>
      <c r="B5" s="113"/>
      <c r="C5" s="114"/>
      <c r="D5" s="115">
        <v>210594</v>
      </c>
      <c r="E5" s="116"/>
      <c r="F5" s="117">
        <v>94828</v>
      </c>
      <c r="G5" s="118"/>
      <c r="H5" s="119"/>
    </row>
    <row r="6" spans="1:8">
      <c r="A6" s="120"/>
      <c r="B6" s="121"/>
      <c r="C6" s="122"/>
      <c r="D6" s="123">
        <v>78518</v>
      </c>
      <c r="E6" s="124"/>
      <c r="F6" s="125">
        <v>55133</v>
      </c>
      <c r="G6" s="126"/>
      <c r="H6" s="127"/>
    </row>
    <row r="7" spans="1:8">
      <c r="A7" s="108" t="s">
        <v>513</v>
      </c>
      <c r="B7" s="113"/>
      <c r="C7" s="114"/>
      <c r="D7" s="115">
        <v>337068</v>
      </c>
      <c r="E7" s="116"/>
      <c r="F7" s="117">
        <v>119674</v>
      </c>
      <c r="G7" s="118"/>
      <c r="H7" s="119"/>
    </row>
    <row r="8" spans="1:8">
      <c r="A8" s="120"/>
      <c r="B8" s="121"/>
      <c r="C8" s="122"/>
      <c r="D8" s="123">
        <v>123893</v>
      </c>
      <c r="E8" s="124"/>
      <c r="F8" s="125">
        <v>57803</v>
      </c>
      <c r="G8" s="126"/>
      <c r="H8" s="127"/>
    </row>
    <row r="9" spans="1:8">
      <c r="A9" s="108" t="s">
        <v>514</v>
      </c>
      <c r="B9" s="113"/>
      <c r="C9" s="114"/>
      <c r="D9" s="115">
        <v>329369</v>
      </c>
      <c r="E9" s="116"/>
      <c r="F9" s="117">
        <v>119685</v>
      </c>
      <c r="G9" s="118"/>
      <c r="H9" s="119"/>
    </row>
    <row r="10" spans="1:8">
      <c r="A10" s="120"/>
      <c r="B10" s="121"/>
      <c r="C10" s="122"/>
      <c r="D10" s="123">
        <v>118009</v>
      </c>
      <c r="E10" s="124"/>
      <c r="F10" s="125">
        <v>68464</v>
      </c>
      <c r="G10" s="126"/>
      <c r="H10" s="127"/>
    </row>
    <row r="11" spans="1:8">
      <c r="A11" s="108" t="s">
        <v>515</v>
      </c>
      <c r="B11" s="113"/>
      <c r="C11" s="114"/>
      <c r="D11" s="115">
        <v>186798</v>
      </c>
      <c r="E11" s="116"/>
      <c r="F11" s="117">
        <v>128611</v>
      </c>
      <c r="G11" s="118"/>
      <c r="H11" s="119"/>
    </row>
    <row r="12" spans="1:8">
      <c r="A12" s="120"/>
      <c r="B12" s="121"/>
      <c r="C12" s="128"/>
      <c r="D12" s="123">
        <v>81860</v>
      </c>
      <c r="E12" s="124"/>
      <c r="F12" s="125">
        <v>61552</v>
      </c>
      <c r="G12" s="126"/>
      <c r="H12" s="127"/>
    </row>
    <row r="13" spans="1:8">
      <c r="A13" s="108"/>
      <c r="B13" s="113"/>
      <c r="C13" s="129"/>
      <c r="D13" s="130">
        <v>237892</v>
      </c>
      <c r="E13" s="131"/>
      <c r="F13" s="132">
        <v>110964</v>
      </c>
      <c r="G13" s="133"/>
      <c r="H13" s="119"/>
    </row>
    <row r="14" spans="1:8">
      <c r="A14" s="120"/>
      <c r="B14" s="121"/>
      <c r="C14" s="122"/>
      <c r="D14" s="123">
        <v>97608</v>
      </c>
      <c r="E14" s="124"/>
      <c r="F14" s="125">
        <v>59106</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3.68</v>
      </c>
      <c r="C19" s="134">
        <f>ROUND(VALUE(SUBSTITUTE(実質収支比率等に係る経年分析!G$48,"▲","-")),2)</f>
        <v>1.47</v>
      </c>
      <c r="D19" s="134">
        <f>ROUND(VALUE(SUBSTITUTE(実質収支比率等に係る経年分析!H$48,"▲","-")),2)</f>
        <v>3.74</v>
      </c>
      <c r="E19" s="134">
        <f>ROUND(VALUE(SUBSTITUTE(実質収支比率等に係る経年分析!I$48,"▲","-")),2)</f>
        <v>0.11</v>
      </c>
      <c r="F19" s="134">
        <f>ROUND(VALUE(SUBSTITUTE(実質収支比率等に係る経年分析!J$48,"▲","-")),2)</f>
        <v>3.59</v>
      </c>
    </row>
    <row r="20" spans="1:11">
      <c r="A20" s="134" t="s">
        <v>42</v>
      </c>
      <c r="B20" s="134">
        <f>ROUND(VALUE(SUBSTITUTE(実質収支比率等に係る経年分析!F$47,"▲","-")),2)</f>
        <v>19.57</v>
      </c>
      <c r="C20" s="134">
        <f>ROUND(VALUE(SUBSTITUTE(実質収支比率等に係る経年分析!G$47,"▲","-")),2)</f>
        <v>21.95</v>
      </c>
      <c r="D20" s="134">
        <f>ROUND(VALUE(SUBSTITUTE(実質収支比率等に係る経年分析!H$47,"▲","-")),2)</f>
        <v>23.04</v>
      </c>
      <c r="E20" s="134">
        <f>ROUND(VALUE(SUBSTITUTE(実質収支比率等に係る経年分析!I$47,"▲","-")),2)</f>
        <v>23.71</v>
      </c>
      <c r="F20" s="134">
        <f>ROUND(VALUE(SUBSTITUTE(実質収支比率等に係る経年分析!J$47,"▲","-")),2)</f>
        <v>22.7</v>
      </c>
    </row>
    <row r="21" spans="1:11">
      <c r="A21" s="134" t="s">
        <v>43</v>
      </c>
      <c r="B21" s="134">
        <f>IF(ISNUMBER(VALUE(SUBSTITUTE(実質収支比率等に係る経年分析!F$49,"▲","-"))),ROUND(VALUE(SUBSTITUTE(実質収支比率等に係る経年分析!F$49,"▲","-")),2),NA())</f>
        <v>1.34</v>
      </c>
      <c r="C21" s="134">
        <f>IF(ISNUMBER(VALUE(SUBSTITUTE(実質収支比率等に係る経年分析!G$49,"▲","-"))),ROUND(VALUE(SUBSTITUTE(実質収支比率等に係る経年分析!G$49,"▲","-")),2),NA())</f>
        <v>-0.4</v>
      </c>
      <c r="D21" s="134">
        <f>IF(ISNUMBER(VALUE(SUBSTITUTE(実質収支比率等に係る経年分析!H$49,"▲","-"))),ROUND(VALUE(SUBSTITUTE(実質収支比率等に係る経年分析!H$49,"▲","-")),2),NA())</f>
        <v>3.01</v>
      </c>
      <c r="E21" s="134">
        <f>IF(ISNUMBER(VALUE(SUBSTITUTE(実質収支比率等に係る経年分析!I$49,"▲","-"))),ROUND(VALUE(SUBSTITUTE(実質収支比率等に係る経年分析!I$49,"▲","-")),2),NA())</f>
        <v>-3.07</v>
      </c>
      <c r="F21" s="134">
        <f>IF(ISNUMBER(VALUE(SUBSTITUTE(実質収支比率等に係る経年分析!J$49,"▲","-"))),ROUND(VALUE(SUBSTITUTE(実質収支比率等に係る経年分析!J$49,"▲","-")),2),NA())</f>
        <v>3.55</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蚕糸資料館事業特別会計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0.15</v>
      </c>
      <c r="F32" s="135">
        <f>IF(ROUND(VALUE(SUBSTITUTE(連結実質赤字比率に係る赤字・黒字の構成分析!H$38,"▲", "-")), 2) &lt; 0, ABS(ROUND(VALUE(SUBSTITUTE(連結実質赤字比率に係る赤字・黒字の構成分析!H$38,"▲", "-")), 2)), NA())</f>
        <v>0.67</v>
      </c>
      <c r="G32" s="135" t="e">
        <f>IF(ROUND(VALUE(SUBSTITUTE(連結実質赤字比率に係る赤字・黒字の構成分析!H$38,"▲", "-")), 2) &gt;= 0, ABS(ROUND(VALUE(SUBSTITUTE(連結実質赤字比率に係る赤字・黒字の構成分析!H$38,"▲", "-")), 2)), NA())</f>
        <v>#N/A</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0.04</v>
      </c>
    </row>
    <row r="34" spans="1:16">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1.03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1.05</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1.46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3.73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3.58</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4.47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5.05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5.27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4.28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605</v>
      </c>
      <c r="E42" s="136"/>
      <c r="F42" s="136"/>
      <c r="G42" s="136">
        <f>'実質公債費比率（分子）の構造'!L$52</f>
        <v>589</v>
      </c>
      <c r="H42" s="136"/>
      <c r="I42" s="136"/>
      <c r="J42" s="136">
        <f>'実質公債費比率（分子）の構造'!M$52</f>
        <v>600</v>
      </c>
      <c r="K42" s="136"/>
      <c r="L42" s="136"/>
      <c r="M42" s="136">
        <f>'実質公債費比率（分子）の構造'!N$52</f>
        <v>602</v>
      </c>
      <c r="N42" s="136"/>
      <c r="O42" s="136"/>
      <c r="P42" s="136">
        <f>'実質公債費比率（分子）の構造'!O$52</f>
        <v>619</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5</v>
      </c>
      <c r="C44" s="136"/>
      <c r="D44" s="136"/>
      <c r="E44" s="136">
        <f>'実質公債費比率（分子）の構造'!L$50</f>
        <v>5</v>
      </c>
      <c r="F44" s="136"/>
      <c r="G44" s="136"/>
      <c r="H44" s="136">
        <f>'実質公債費比率（分子）の構造'!M$50</f>
        <v>4</v>
      </c>
      <c r="I44" s="136"/>
      <c r="J44" s="136"/>
      <c r="K44" s="136">
        <f>'実質公債費比率（分子）の構造'!N$50</f>
        <v>3</v>
      </c>
      <c r="L44" s="136"/>
      <c r="M44" s="136"/>
      <c r="N44" s="136">
        <f>'実質公債費比率（分子）の構造'!O$50</f>
        <v>4</v>
      </c>
      <c r="O44" s="136"/>
      <c r="P44" s="136"/>
    </row>
    <row r="45" spans="1:16">
      <c r="A45" s="136" t="s">
        <v>53</v>
      </c>
      <c r="B45" s="136">
        <f>'実質公債費比率（分子）の構造'!K$49</f>
        <v>100</v>
      </c>
      <c r="C45" s="136"/>
      <c r="D45" s="136"/>
      <c r="E45" s="136">
        <f>'実質公債費比率（分子）の構造'!L$49</f>
        <v>102</v>
      </c>
      <c r="F45" s="136"/>
      <c r="G45" s="136"/>
      <c r="H45" s="136">
        <f>'実質公債費比率（分子）の構造'!M$49</f>
        <v>99</v>
      </c>
      <c r="I45" s="136"/>
      <c r="J45" s="136"/>
      <c r="K45" s="136">
        <f>'実質公債費比率（分子）の構造'!N$49</f>
        <v>94</v>
      </c>
      <c r="L45" s="136"/>
      <c r="M45" s="136"/>
      <c r="N45" s="136">
        <f>'実質公債費比率（分子）の構造'!O$49</f>
        <v>89</v>
      </c>
      <c r="O45" s="136"/>
      <c r="P45" s="136"/>
    </row>
    <row r="46" spans="1:16">
      <c r="A46" s="136" t="s">
        <v>54</v>
      </c>
      <c r="B46" s="136">
        <f>'実質公債費比率（分子）の構造'!K$48</f>
        <v>88</v>
      </c>
      <c r="C46" s="136"/>
      <c r="D46" s="136"/>
      <c r="E46" s="136">
        <f>'実質公債費比率（分子）の構造'!L$48</f>
        <v>88</v>
      </c>
      <c r="F46" s="136"/>
      <c r="G46" s="136"/>
      <c r="H46" s="136">
        <f>'実質公債費比率（分子）の構造'!M$48</f>
        <v>90</v>
      </c>
      <c r="I46" s="136"/>
      <c r="J46" s="136"/>
      <c r="K46" s="136">
        <f>'実質公債費比率（分子）の構造'!N$48</f>
        <v>93</v>
      </c>
      <c r="L46" s="136"/>
      <c r="M46" s="136"/>
      <c r="N46" s="136">
        <f>'実質公債費比率（分子）の構造'!O$48</f>
        <v>97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582</v>
      </c>
      <c r="C49" s="136"/>
      <c r="D49" s="136"/>
      <c r="E49" s="136">
        <f>'実質公債費比率（分子）の構造'!L$45</f>
        <v>539</v>
      </c>
      <c r="F49" s="136"/>
      <c r="G49" s="136"/>
      <c r="H49" s="136">
        <f>'実質公債費比率（分子）の構造'!M$45</f>
        <v>539</v>
      </c>
      <c r="I49" s="136"/>
      <c r="J49" s="136"/>
      <c r="K49" s="136">
        <f>'実質公債費比率（分子）の構造'!N$45</f>
        <v>547</v>
      </c>
      <c r="L49" s="136"/>
      <c r="M49" s="136"/>
      <c r="N49" s="136">
        <f>'実質公債費比率（分子）の構造'!O$45</f>
        <v>557</v>
      </c>
      <c r="O49" s="136"/>
      <c r="P49" s="136"/>
    </row>
    <row r="50" spans="1:16">
      <c r="A50" s="136" t="s">
        <v>58</v>
      </c>
      <c r="B50" s="136" t="e">
        <f>NA()</f>
        <v>#N/A</v>
      </c>
      <c r="C50" s="136">
        <f>IF(ISNUMBER('実質公債費比率（分子）の構造'!K$53),'実質公債費比率（分子）の構造'!K$53,NA())</f>
        <v>170</v>
      </c>
      <c r="D50" s="136" t="e">
        <f>NA()</f>
        <v>#N/A</v>
      </c>
      <c r="E50" s="136" t="e">
        <f>NA()</f>
        <v>#N/A</v>
      </c>
      <c r="F50" s="136">
        <f>IF(ISNUMBER('実質公債費比率（分子）の構造'!L$53),'実質公債費比率（分子）の構造'!L$53,NA())</f>
        <v>145</v>
      </c>
      <c r="G50" s="136" t="e">
        <f>NA()</f>
        <v>#N/A</v>
      </c>
      <c r="H50" s="136" t="e">
        <f>NA()</f>
        <v>#N/A</v>
      </c>
      <c r="I50" s="136">
        <f>IF(ISNUMBER('実質公債費比率（分子）の構造'!M$53),'実質公債費比率（分子）の構造'!M$53,NA())</f>
        <v>132</v>
      </c>
      <c r="J50" s="136" t="e">
        <f>NA()</f>
        <v>#N/A</v>
      </c>
      <c r="K50" s="136" t="e">
        <f>NA()</f>
        <v>#N/A</v>
      </c>
      <c r="L50" s="136">
        <f>IF(ISNUMBER('実質公債費比率（分子）の構造'!N$53),'実質公債費比率（分子）の構造'!N$53,NA())</f>
        <v>135</v>
      </c>
      <c r="M50" s="136" t="e">
        <f>NA()</f>
        <v>#N/A</v>
      </c>
      <c r="N50" s="136" t="e">
        <f>NA()</f>
        <v>#N/A</v>
      </c>
      <c r="O50" s="136">
        <f>IF(ISNUMBER('実質公債費比率（分子）の構造'!O$53),'実質公債費比率（分子）の構造'!O$53,NA())</f>
        <v>128</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4936</v>
      </c>
      <c r="E56" s="135"/>
      <c r="F56" s="135"/>
      <c r="G56" s="135">
        <f>'将来負担比率（分子）の構造'!J$51</f>
        <v>5478</v>
      </c>
      <c r="H56" s="135"/>
      <c r="I56" s="135"/>
      <c r="J56" s="135">
        <f>'将来負担比率（分子）の構造'!K$51</f>
        <v>5570</v>
      </c>
      <c r="K56" s="135"/>
      <c r="L56" s="135"/>
      <c r="M56" s="135">
        <f>'将来負担比率（分子）の構造'!L$51</f>
        <v>5639</v>
      </c>
      <c r="N56" s="135"/>
      <c r="O56" s="135"/>
      <c r="P56" s="135">
        <f>'将来負担比率（分子）の構造'!M$51</f>
        <v>5781</v>
      </c>
    </row>
    <row r="57" spans="1:16">
      <c r="A57" s="135" t="s">
        <v>34</v>
      </c>
      <c r="B57" s="135"/>
      <c r="C57" s="135"/>
      <c r="D57" s="135">
        <f>'将来負担比率（分子）の構造'!I$50</f>
        <v>28</v>
      </c>
      <c r="E57" s="135"/>
      <c r="F57" s="135"/>
      <c r="G57" s="135">
        <f>'将来負担比率（分子）の構造'!J$50</f>
        <v>26</v>
      </c>
      <c r="H57" s="135"/>
      <c r="I57" s="135"/>
      <c r="J57" s="135">
        <f>'将来負担比率（分子）の構造'!K$50</f>
        <v>106</v>
      </c>
      <c r="K57" s="135"/>
      <c r="L57" s="135"/>
      <c r="M57" s="135">
        <f>'将来負担比率（分子）の構造'!L$50</f>
        <v>311</v>
      </c>
      <c r="N57" s="135"/>
      <c r="O57" s="135"/>
      <c r="P57" s="135">
        <f>'将来負担比率（分子）の構造'!M$50</f>
        <v>305</v>
      </c>
    </row>
    <row r="58" spans="1:16">
      <c r="A58" s="135" t="s">
        <v>33</v>
      </c>
      <c r="B58" s="135"/>
      <c r="C58" s="135"/>
      <c r="D58" s="135">
        <f>'将来負担比率（分子）の構造'!I$49</f>
        <v>1837</v>
      </c>
      <c r="E58" s="135"/>
      <c r="F58" s="135"/>
      <c r="G58" s="135">
        <f>'将来負担比率（分子）の構造'!J$49</f>
        <v>2036</v>
      </c>
      <c r="H58" s="135"/>
      <c r="I58" s="135"/>
      <c r="J58" s="135">
        <f>'将来負担比率（分子）の構造'!K$49</f>
        <v>2178</v>
      </c>
      <c r="K58" s="135"/>
      <c r="L58" s="135"/>
      <c r="M58" s="135">
        <f>'将来負担比率（分子）の構造'!L$49</f>
        <v>1920</v>
      </c>
      <c r="N58" s="135"/>
      <c r="O58" s="135"/>
      <c r="P58" s="135">
        <f>'将来負担比率（分子）の構造'!M$49</f>
        <v>1973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1034</v>
      </c>
      <c r="C62" s="135"/>
      <c r="D62" s="135"/>
      <c r="E62" s="135">
        <f>'将来負担比率（分子）の構造'!J$45</f>
        <v>1030</v>
      </c>
      <c r="F62" s="135"/>
      <c r="G62" s="135"/>
      <c r="H62" s="135">
        <f>'将来負担比率（分子）の構造'!K$45</f>
        <v>1011</v>
      </c>
      <c r="I62" s="135"/>
      <c r="J62" s="135"/>
      <c r="K62" s="135">
        <f>'将来負担比率（分子）の構造'!L$45</f>
        <v>938</v>
      </c>
      <c r="L62" s="135"/>
      <c r="M62" s="135"/>
      <c r="N62" s="135">
        <f>'将来負担比率（分子）の構造'!M$45</f>
        <v>879</v>
      </c>
      <c r="O62" s="135"/>
      <c r="P62" s="135"/>
    </row>
    <row r="63" spans="1:16">
      <c r="A63" s="135" t="s">
        <v>27</v>
      </c>
      <c r="B63" s="135">
        <f>'将来負担比率（分子）の構造'!I$44</f>
        <v>623</v>
      </c>
      <c r="C63" s="135"/>
      <c r="D63" s="135"/>
      <c r="E63" s="135">
        <f>'将来負担比率（分子）の構造'!J$44</f>
        <v>515</v>
      </c>
      <c r="F63" s="135"/>
      <c r="G63" s="135"/>
      <c r="H63" s="135">
        <f>'将来負担比率（分子）の構造'!K$44</f>
        <v>457</v>
      </c>
      <c r="I63" s="135"/>
      <c r="J63" s="135"/>
      <c r="K63" s="135">
        <f>'将来負担比率（分子）の構造'!L$44</f>
        <v>548</v>
      </c>
      <c r="L63" s="135"/>
      <c r="M63" s="135"/>
      <c r="N63" s="135">
        <f>'将来負担比率（分子）の構造'!M$44</f>
        <v>534</v>
      </c>
      <c r="O63" s="135"/>
      <c r="P63" s="135"/>
    </row>
    <row r="64" spans="1:16">
      <c r="A64" s="135" t="s">
        <v>26</v>
      </c>
      <c r="B64" s="135">
        <f>'将来負担比率（分子）の構造'!I$43</f>
        <v>1085</v>
      </c>
      <c r="C64" s="135"/>
      <c r="D64" s="135"/>
      <c r="E64" s="135">
        <f>'将来負担比率（分子）の構造'!J$43</f>
        <v>997</v>
      </c>
      <c r="F64" s="135"/>
      <c r="G64" s="135"/>
      <c r="H64" s="135">
        <f>'将来負担比率（分子）の構造'!K$43</f>
        <v>954</v>
      </c>
      <c r="I64" s="135"/>
      <c r="J64" s="135"/>
      <c r="K64" s="135">
        <f>'将来負担比率（分子）の構造'!L$43</f>
        <v>965</v>
      </c>
      <c r="L64" s="135"/>
      <c r="M64" s="135"/>
      <c r="N64" s="135">
        <f>'将来負担比率（分子）の構造'!M$43</f>
        <v>1038</v>
      </c>
      <c r="O64" s="135"/>
      <c r="P64" s="135"/>
    </row>
    <row r="65" spans="1:16">
      <c r="A65" s="135" t="s">
        <v>25</v>
      </c>
      <c r="B65" s="135">
        <f>'将来負担比率（分子）の構造'!I$42</f>
        <v>6</v>
      </c>
      <c r="C65" s="135"/>
      <c r="D65" s="135"/>
      <c r="E65" s="135">
        <f>'将来負担比率（分子）の構造'!J$42</f>
        <v>1</v>
      </c>
      <c r="F65" s="135"/>
      <c r="G65" s="135"/>
      <c r="H65" s="135">
        <f>'将来負担比率（分子）の構造'!K$42</f>
        <v>8</v>
      </c>
      <c r="I65" s="135"/>
      <c r="J65" s="135"/>
      <c r="K65" s="135">
        <f>'将来負担比率（分子）の構造'!L$42</f>
        <v>5</v>
      </c>
      <c r="L65" s="135"/>
      <c r="M65" s="135"/>
      <c r="N65" s="135">
        <f>'将来負担比率（分子）の構造'!M$42</f>
        <v>1</v>
      </c>
      <c r="O65" s="135"/>
      <c r="P65" s="135"/>
    </row>
    <row r="66" spans="1:16">
      <c r="A66" s="135" t="s">
        <v>24</v>
      </c>
      <c r="B66" s="135">
        <f>'将来負担比率（分子）の構造'!I$41</f>
        <v>4428</v>
      </c>
      <c r="C66" s="135"/>
      <c r="D66" s="135"/>
      <c r="E66" s="135">
        <f>'将来負担比率（分子）の構造'!J$41</f>
        <v>4850</v>
      </c>
      <c r="F66" s="135"/>
      <c r="G66" s="135"/>
      <c r="H66" s="135">
        <f>'将来負担比率（分子）の構造'!K$41</f>
        <v>5431</v>
      </c>
      <c r="I66" s="135"/>
      <c r="J66" s="135"/>
      <c r="K66" s="135">
        <f>'将来負担比率（分子）の構造'!L$41</f>
        <v>6057</v>
      </c>
      <c r="L66" s="135"/>
      <c r="M66" s="135"/>
      <c r="N66" s="135">
        <f>'将来負担比率（分子）の構造'!M$41</f>
        <v>6266</v>
      </c>
      <c r="O66" s="135"/>
      <c r="P66" s="135"/>
    </row>
    <row r="67" spans="1:16">
      <c r="A67" s="135" t="s">
        <v>62</v>
      </c>
      <c r="B67" s="135" t="e">
        <f>NA()</f>
        <v>#N/A</v>
      </c>
      <c r="C67" s="135">
        <f>IF(ISNUMBER('将来負担比率（分子）の構造'!I$52), IF('将来負担比率（分子）の構造'!I$52 &lt; 0, 0, '将来負担比率（分子）の構造'!I$52), NA())</f>
        <v>374</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7</v>
      </c>
      <c r="J67" s="135" t="e">
        <f>NA()</f>
        <v>#N/A</v>
      </c>
      <c r="K67" s="135" t="e">
        <f>NA()</f>
        <v>#N/A</v>
      </c>
      <c r="L67" s="135">
        <f>IF(ISNUMBER('将来負担比率（分子）の構造'!L$52), IF('将来負担比率（分子）の構造'!L$52 &lt; 0, 0, '将来負担比率（分子）の構造'!L$52), NA())</f>
        <v>643</v>
      </c>
      <c r="M67" s="135" t="e">
        <f>NA()</f>
        <v>#N/A</v>
      </c>
      <c r="N67" s="135" t="e">
        <f>NA()</f>
        <v>#N/A</v>
      </c>
      <c r="O67" s="135">
        <f>IF(ISNUMBER('将来負担比率（分子）の構造'!M$52), IF('将来負担比率（分子）の構造'!M$52 &lt; 0, 0, '将来負担比率（分子）の構造'!M$52), NA())</f>
        <v>658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194</v>
      </c>
      <c r="DI1" s="600"/>
      <c r="DJ1" s="600"/>
      <c r="DK1" s="600"/>
      <c r="DL1" s="600"/>
      <c r="DM1" s="600"/>
      <c r="DN1" s="601"/>
      <c r="DP1" s="599" t="s">
        <v>195</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197</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198</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200</v>
      </c>
      <c r="S4" s="603"/>
      <c r="T4" s="603"/>
      <c r="U4" s="603"/>
      <c r="V4" s="603"/>
      <c r="W4" s="603"/>
      <c r="X4" s="603"/>
      <c r="Y4" s="604"/>
      <c r="Z4" s="602" t="s">
        <v>201</v>
      </c>
      <c r="AA4" s="603"/>
      <c r="AB4" s="603"/>
      <c r="AC4" s="604"/>
      <c r="AD4" s="602" t="s">
        <v>202</v>
      </c>
      <c r="AE4" s="603"/>
      <c r="AF4" s="603"/>
      <c r="AG4" s="603"/>
      <c r="AH4" s="603"/>
      <c r="AI4" s="603"/>
      <c r="AJ4" s="603"/>
      <c r="AK4" s="604"/>
      <c r="AL4" s="602" t="s">
        <v>201</v>
      </c>
      <c r="AM4" s="603"/>
      <c r="AN4" s="603"/>
      <c r="AO4" s="604"/>
      <c r="AP4" s="608" t="s">
        <v>203</v>
      </c>
      <c r="AQ4" s="608"/>
      <c r="AR4" s="608"/>
      <c r="AS4" s="608"/>
      <c r="AT4" s="608"/>
      <c r="AU4" s="608"/>
      <c r="AV4" s="608"/>
      <c r="AW4" s="608"/>
      <c r="AX4" s="608"/>
      <c r="AY4" s="608"/>
      <c r="AZ4" s="608"/>
      <c r="BA4" s="608"/>
      <c r="BB4" s="608"/>
      <c r="BC4" s="608"/>
      <c r="BD4" s="608"/>
      <c r="BE4" s="608"/>
      <c r="BF4" s="608"/>
      <c r="BG4" s="608" t="s">
        <v>204</v>
      </c>
      <c r="BH4" s="608"/>
      <c r="BI4" s="608"/>
      <c r="BJ4" s="608"/>
      <c r="BK4" s="608"/>
      <c r="BL4" s="608"/>
      <c r="BM4" s="608"/>
      <c r="BN4" s="608"/>
      <c r="BO4" s="608" t="s">
        <v>201</v>
      </c>
      <c r="BP4" s="608"/>
      <c r="BQ4" s="608"/>
      <c r="BR4" s="608"/>
      <c r="BS4" s="608" t="s">
        <v>205</v>
      </c>
      <c r="BT4" s="608"/>
      <c r="BU4" s="608"/>
      <c r="BV4" s="608"/>
      <c r="BW4" s="608"/>
      <c r="BX4" s="608"/>
      <c r="BY4" s="608"/>
      <c r="BZ4" s="608"/>
      <c r="CA4" s="608"/>
      <c r="CB4" s="608"/>
      <c r="CD4" s="605" t="s">
        <v>206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207</v>
      </c>
      <c r="C5" s="610"/>
      <c r="D5" s="610"/>
      <c r="E5" s="610"/>
      <c r="F5" s="610"/>
      <c r="G5" s="610"/>
      <c r="H5" s="610"/>
      <c r="I5" s="610"/>
      <c r="J5" s="610"/>
      <c r="K5" s="610"/>
      <c r="L5" s="610"/>
      <c r="M5" s="610"/>
      <c r="N5" s="610"/>
      <c r="O5" s="610"/>
      <c r="P5" s="610"/>
      <c r="Q5" s="611"/>
      <c r="R5" s="612">
        <v>469327</v>
      </c>
      <c r="S5" s="613"/>
      <c r="T5" s="613"/>
      <c r="U5" s="613"/>
      <c r="V5" s="613"/>
      <c r="W5" s="613"/>
      <c r="X5" s="613"/>
      <c r="Y5" s="614"/>
      <c r="Z5" s="615">
        <v>9.3000000000000007</v>
      </c>
      <c r="AA5" s="615"/>
      <c r="AB5" s="615"/>
      <c r="AC5" s="615"/>
      <c r="AD5" s="616">
        <v>469327</v>
      </c>
      <c r="AE5" s="616"/>
      <c r="AF5" s="616"/>
      <c r="AG5" s="616"/>
      <c r="AH5" s="616"/>
      <c r="AI5" s="616"/>
      <c r="AJ5" s="616"/>
      <c r="AK5" s="616"/>
      <c r="AL5" s="617">
        <v>17.3</v>
      </c>
      <c r="AM5" s="618"/>
      <c r="AN5" s="618"/>
      <c r="AO5" s="619"/>
      <c r="AP5" s="609" t="s">
        <v>208</v>
      </c>
      <c r="AQ5" s="610"/>
      <c r="AR5" s="610"/>
      <c r="AS5" s="610"/>
      <c r="AT5" s="610"/>
      <c r="AU5" s="610"/>
      <c r="AV5" s="610"/>
      <c r="AW5" s="610"/>
      <c r="AX5" s="610"/>
      <c r="AY5" s="610"/>
      <c r="AZ5" s="610"/>
      <c r="BA5" s="610"/>
      <c r="BB5" s="610"/>
      <c r="BC5" s="610"/>
      <c r="BD5" s="610"/>
      <c r="BE5" s="610"/>
      <c r="BF5" s="611"/>
      <c r="BG5" s="623">
        <v>469327</v>
      </c>
      <c r="BH5" s="624"/>
      <c r="BI5" s="624"/>
      <c r="BJ5" s="624"/>
      <c r="BK5" s="624"/>
      <c r="BL5" s="624"/>
      <c r="BM5" s="624"/>
      <c r="BN5" s="625"/>
      <c r="BO5" s="626">
        <v>100</v>
      </c>
      <c r="BP5" s="626"/>
      <c r="BQ5" s="626"/>
      <c r="BR5" s="626"/>
      <c r="BS5" s="627">
        <v>609</v>
      </c>
      <c r="BT5" s="627"/>
      <c r="BU5" s="627"/>
      <c r="BV5" s="627"/>
      <c r="BW5" s="627"/>
      <c r="BX5" s="627"/>
      <c r="BY5" s="627"/>
      <c r="BZ5" s="627"/>
      <c r="CA5" s="627"/>
      <c r="CB5" s="631"/>
      <c r="CD5" s="605" t="s">
        <v>203</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201</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51692</v>
      </c>
      <c r="S6" s="624"/>
      <c r="T6" s="624"/>
      <c r="U6" s="624"/>
      <c r="V6" s="624"/>
      <c r="W6" s="624"/>
      <c r="X6" s="624"/>
      <c r="Y6" s="625"/>
      <c r="Z6" s="626">
        <v>1</v>
      </c>
      <c r="AA6" s="626"/>
      <c r="AB6" s="626"/>
      <c r="AC6" s="626"/>
      <c r="AD6" s="627">
        <v>51692</v>
      </c>
      <c r="AE6" s="627"/>
      <c r="AF6" s="627"/>
      <c r="AG6" s="627"/>
      <c r="AH6" s="627"/>
      <c r="AI6" s="627"/>
      <c r="AJ6" s="627"/>
      <c r="AK6" s="627"/>
      <c r="AL6" s="628">
        <v>1.9</v>
      </c>
      <c r="AM6" s="629"/>
      <c r="AN6" s="629"/>
      <c r="AO6" s="630"/>
      <c r="AP6" s="620" t="s">
        <v>213</v>
      </c>
      <c r="AQ6" s="621"/>
      <c r="AR6" s="621"/>
      <c r="AS6" s="621"/>
      <c r="AT6" s="621"/>
      <c r="AU6" s="621"/>
      <c r="AV6" s="621"/>
      <c r="AW6" s="621"/>
      <c r="AX6" s="621"/>
      <c r="AY6" s="621"/>
      <c r="AZ6" s="621"/>
      <c r="BA6" s="621"/>
      <c r="BB6" s="621"/>
      <c r="BC6" s="621"/>
      <c r="BD6" s="621"/>
      <c r="BE6" s="621"/>
      <c r="BF6" s="622"/>
      <c r="BG6" s="623">
        <v>469327</v>
      </c>
      <c r="BH6" s="624"/>
      <c r="BI6" s="624"/>
      <c r="BJ6" s="624"/>
      <c r="BK6" s="624"/>
      <c r="BL6" s="624"/>
      <c r="BM6" s="624"/>
      <c r="BN6" s="625"/>
      <c r="BO6" s="626">
        <v>100</v>
      </c>
      <c r="BP6" s="626"/>
      <c r="BQ6" s="626"/>
      <c r="BR6" s="626"/>
      <c r="BS6" s="627">
        <v>609</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54595</v>
      </c>
      <c r="CS6" s="624"/>
      <c r="CT6" s="624"/>
      <c r="CU6" s="624"/>
      <c r="CV6" s="624"/>
      <c r="CW6" s="624"/>
      <c r="CX6" s="624"/>
      <c r="CY6" s="625"/>
      <c r="CZ6" s="626">
        <v>1.1000000000000001</v>
      </c>
      <c r="DA6" s="626"/>
      <c r="DB6" s="626"/>
      <c r="DC6" s="626"/>
      <c r="DD6" s="632" t="s">
        <v>215</v>
      </c>
      <c r="DE6" s="624"/>
      <c r="DF6" s="624"/>
      <c r="DG6" s="624"/>
      <c r="DH6" s="624"/>
      <c r="DI6" s="624"/>
      <c r="DJ6" s="624"/>
      <c r="DK6" s="624"/>
      <c r="DL6" s="624"/>
      <c r="DM6" s="624"/>
      <c r="DN6" s="624"/>
      <c r="DO6" s="624"/>
      <c r="DP6" s="625"/>
      <c r="DQ6" s="632">
        <v>54595</v>
      </c>
      <c r="DR6" s="624"/>
      <c r="DS6" s="624"/>
      <c r="DT6" s="624"/>
      <c r="DU6" s="624"/>
      <c r="DV6" s="624"/>
      <c r="DW6" s="624"/>
      <c r="DX6" s="624"/>
      <c r="DY6" s="624"/>
      <c r="DZ6" s="624"/>
      <c r="EA6" s="624"/>
      <c r="EB6" s="624"/>
      <c r="EC6" s="633"/>
    </row>
    <row r="7" spans="2:143" ht="11.25" customHeight="1">
      <c r="B7" s="620" t="s">
        <v>216</v>
      </c>
      <c r="C7" s="621"/>
      <c r="D7" s="621"/>
      <c r="E7" s="621"/>
      <c r="F7" s="621"/>
      <c r="G7" s="621"/>
      <c r="H7" s="621"/>
      <c r="I7" s="621"/>
      <c r="J7" s="621"/>
      <c r="K7" s="621"/>
      <c r="L7" s="621"/>
      <c r="M7" s="621"/>
      <c r="N7" s="621"/>
      <c r="O7" s="621"/>
      <c r="P7" s="621"/>
      <c r="Q7" s="622"/>
      <c r="R7" s="623">
        <v>1642</v>
      </c>
      <c r="S7" s="624"/>
      <c r="T7" s="624"/>
      <c r="U7" s="624"/>
      <c r="V7" s="624"/>
      <c r="W7" s="624"/>
      <c r="X7" s="624"/>
      <c r="Y7" s="625"/>
      <c r="Z7" s="626">
        <v>0</v>
      </c>
      <c r="AA7" s="626"/>
      <c r="AB7" s="626"/>
      <c r="AC7" s="626"/>
      <c r="AD7" s="627">
        <v>1642</v>
      </c>
      <c r="AE7" s="627"/>
      <c r="AF7" s="627"/>
      <c r="AG7" s="627"/>
      <c r="AH7" s="627"/>
      <c r="AI7" s="627"/>
      <c r="AJ7" s="627"/>
      <c r="AK7" s="627"/>
      <c r="AL7" s="628">
        <v>0.1</v>
      </c>
      <c r="AM7" s="629"/>
      <c r="AN7" s="629"/>
      <c r="AO7" s="630"/>
      <c r="AP7" s="620" t="s">
        <v>217</v>
      </c>
      <c r="AQ7" s="621"/>
      <c r="AR7" s="621"/>
      <c r="AS7" s="621"/>
      <c r="AT7" s="621"/>
      <c r="AU7" s="621"/>
      <c r="AV7" s="621"/>
      <c r="AW7" s="621"/>
      <c r="AX7" s="621"/>
      <c r="AY7" s="621"/>
      <c r="AZ7" s="621"/>
      <c r="BA7" s="621"/>
      <c r="BB7" s="621"/>
      <c r="BC7" s="621"/>
      <c r="BD7" s="621"/>
      <c r="BE7" s="621"/>
      <c r="BF7" s="622"/>
      <c r="BG7" s="623">
        <v>200596</v>
      </c>
      <c r="BH7" s="624"/>
      <c r="BI7" s="624"/>
      <c r="BJ7" s="624"/>
      <c r="BK7" s="624"/>
      <c r="BL7" s="624"/>
      <c r="BM7" s="624"/>
      <c r="BN7" s="625"/>
      <c r="BO7" s="626">
        <v>42.7</v>
      </c>
      <c r="BP7" s="626"/>
      <c r="BQ7" s="626"/>
      <c r="BR7" s="626"/>
      <c r="BS7" s="627">
        <v>609</v>
      </c>
      <c r="BT7" s="627"/>
      <c r="BU7" s="627"/>
      <c r="BV7" s="627"/>
      <c r="BW7" s="627"/>
      <c r="BX7" s="627"/>
      <c r="BY7" s="627"/>
      <c r="BZ7" s="627"/>
      <c r="CA7" s="627"/>
      <c r="CB7" s="631"/>
      <c r="CD7" s="637" t="s">
        <v>218</v>
      </c>
      <c r="CE7" s="638"/>
      <c r="CF7" s="638"/>
      <c r="CG7" s="638"/>
      <c r="CH7" s="638"/>
      <c r="CI7" s="638"/>
      <c r="CJ7" s="638"/>
      <c r="CK7" s="638"/>
      <c r="CL7" s="638"/>
      <c r="CM7" s="638"/>
      <c r="CN7" s="638"/>
      <c r="CO7" s="638"/>
      <c r="CP7" s="638"/>
      <c r="CQ7" s="639"/>
      <c r="CR7" s="623">
        <v>967066</v>
      </c>
      <c r="CS7" s="624"/>
      <c r="CT7" s="624"/>
      <c r="CU7" s="624"/>
      <c r="CV7" s="624"/>
      <c r="CW7" s="624"/>
      <c r="CX7" s="624"/>
      <c r="CY7" s="625"/>
      <c r="CZ7" s="626">
        <v>20.100000000000001</v>
      </c>
      <c r="DA7" s="626"/>
      <c r="DB7" s="626"/>
      <c r="DC7" s="626"/>
      <c r="DD7" s="632">
        <v>21291</v>
      </c>
      <c r="DE7" s="624"/>
      <c r="DF7" s="624"/>
      <c r="DG7" s="624"/>
      <c r="DH7" s="624"/>
      <c r="DI7" s="624"/>
      <c r="DJ7" s="624"/>
      <c r="DK7" s="624"/>
      <c r="DL7" s="624"/>
      <c r="DM7" s="624"/>
      <c r="DN7" s="624"/>
      <c r="DO7" s="624"/>
      <c r="DP7" s="625"/>
      <c r="DQ7" s="632">
        <v>670020</v>
      </c>
      <c r="DR7" s="624"/>
      <c r="DS7" s="624"/>
      <c r="DT7" s="624"/>
      <c r="DU7" s="624"/>
      <c r="DV7" s="624"/>
      <c r="DW7" s="624"/>
      <c r="DX7" s="624"/>
      <c r="DY7" s="624"/>
      <c r="DZ7" s="624"/>
      <c r="EA7" s="624"/>
      <c r="EB7" s="624"/>
      <c r="EC7" s="633"/>
    </row>
    <row r="8" spans="2:143" ht="11.25" customHeight="1">
      <c r="B8" s="620" t="s">
        <v>219</v>
      </c>
      <c r="C8" s="621"/>
      <c r="D8" s="621"/>
      <c r="E8" s="621"/>
      <c r="F8" s="621"/>
      <c r="G8" s="621"/>
      <c r="H8" s="621"/>
      <c r="I8" s="621"/>
      <c r="J8" s="621"/>
      <c r="K8" s="621"/>
      <c r="L8" s="621"/>
      <c r="M8" s="621"/>
      <c r="N8" s="621"/>
      <c r="O8" s="621"/>
      <c r="P8" s="621"/>
      <c r="Q8" s="622"/>
      <c r="R8" s="623">
        <v>2364</v>
      </c>
      <c r="S8" s="624"/>
      <c r="T8" s="624"/>
      <c r="U8" s="624"/>
      <c r="V8" s="624"/>
      <c r="W8" s="624"/>
      <c r="X8" s="624"/>
      <c r="Y8" s="625"/>
      <c r="Z8" s="626">
        <v>0</v>
      </c>
      <c r="AA8" s="626"/>
      <c r="AB8" s="626"/>
      <c r="AC8" s="626"/>
      <c r="AD8" s="627">
        <v>2364</v>
      </c>
      <c r="AE8" s="627"/>
      <c r="AF8" s="627"/>
      <c r="AG8" s="627"/>
      <c r="AH8" s="627"/>
      <c r="AI8" s="627"/>
      <c r="AJ8" s="627"/>
      <c r="AK8" s="627"/>
      <c r="AL8" s="628">
        <v>0.1</v>
      </c>
      <c r="AM8" s="629"/>
      <c r="AN8" s="629"/>
      <c r="AO8" s="630"/>
      <c r="AP8" s="620" t="s">
        <v>220</v>
      </c>
      <c r="AQ8" s="621"/>
      <c r="AR8" s="621"/>
      <c r="AS8" s="621"/>
      <c r="AT8" s="621"/>
      <c r="AU8" s="621"/>
      <c r="AV8" s="621"/>
      <c r="AW8" s="621"/>
      <c r="AX8" s="621"/>
      <c r="AY8" s="621"/>
      <c r="AZ8" s="621"/>
      <c r="BA8" s="621"/>
      <c r="BB8" s="621"/>
      <c r="BC8" s="621"/>
      <c r="BD8" s="621"/>
      <c r="BE8" s="621"/>
      <c r="BF8" s="622"/>
      <c r="BG8" s="623">
        <v>8694</v>
      </c>
      <c r="BH8" s="624"/>
      <c r="BI8" s="624"/>
      <c r="BJ8" s="624"/>
      <c r="BK8" s="624"/>
      <c r="BL8" s="624"/>
      <c r="BM8" s="624"/>
      <c r="BN8" s="625"/>
      <c r="BO8" s="626">
        <v>1.9</v>
      </c>
      <c r="BP8" s="626"/>
      <c r="BQ8" s="626"/>
      <c r="BR8" s="626"/>
      <c r="BS8" s="632" t="s">
        <v>111</v>
      </c>
      <c r="BT8" s="624"/>
      <c r="BU8" s="624"/>
      <c r="BV8" s="624"/>
      <c r="BW8" s="624"/>
      <c r="BX8" s="624"/>
      <c r="BY8" s="624"/>
      <c r="BZ8" s="624"/>
      <c r="CA8" s="624"/>
      <c r="CB8" s="633"/>
      <c r="CD8" s="637" t="s">
        <v>221</v>
      </c>
      <c r="CE8" s="638"/>
      <c r="CF8" s="638"/>
      <c r="CG8" s="638"/>
      <c r="CH8" s="638"/>
      <c r="CI8" s="638"/>
      <c r="CJ8" s="638"/>
      <c r="CK8" s="638"/>
      <c r="CL8" s="638"/>
      <c r="CM8" s="638"/>
      <c r="CN8" s="638"/>
      <c r="CO8" s="638"/>
      <c r="CP8" s="638"/>
      <c r="CQ8" s="639"/>
      <c r="CR8" s="623">
        <v>909465</v>
      </c>
      <c r="CS8" s="624"/>
      <c r="CT8" s="624"/>
      <c r="CU8" s="624"/>
      <c r="CV8" s="624"/>
      <c r="CW8" s="624"/>
      <c r="CX8" s="624"/>
      <c r="CY8" s="625"/>
      <c r="CZ8" s="626">
        <v>18.899999999999999</v>
      </c>
      <c r="DA8" s="626"/>
      <c r="DB8" s="626"/>
      <c r="DC8" s="626"/>
      <c r="DD8" s="632">
        <v>1598</v>
      </c>
      <c r="DE8" s="624"/>
      <c r="DF8" s="624"/>
      <c r="DG8" s="624"/>
      <c r="DH8" s="624"/>
      <c r="DI8" s="624"/>
      <c r="DJ8" s="624"/>
      <c r="DK8" s="624"/>
      <c r="DL8" s="624"/>
      <c r="DM8" s="624"/>
      <c r="DN8" s="624"/>
      <c r="DO8" s="624"/>
      <c r="DP8" s="625"/>
      <c r="DQ8" s="632">
        <v>641150</v>
      </c>
      <c r="DR8" s="624"/>
      <c r="DS8" s="624"/>
      <c r="DT8" s="624"/>
      <c r="DU8" s="624"/>
      <c r="DV8" s="624"/>
      <c r="DW8" s="624"/>
      <c r="DX8" s="624"/>
      <c r="DY8" s="624"/>
      <c r="DZ8" s="624"/>
      <c r="EA8" s="624"/>
      <c r="EB8" s="624"/>
      <c r="EC8" s="633"/>
    </row>
    <row r="9" spans="2:143" ht="11.25" customHeight="1">
      <c r="B9" s="620" t="s">
        <v>222</v>
      </c>
      <c r="C9" s="621"/>
      <c r="D9" s="621"/>
      <c r="E9" s="621"/>
      <c r="F9" s="621"/>
      <c r="G9" s="621"/>
      <c r="H9" s="621"/>
      <c r="I9" s="621"/>
      <c r="J9" s="621"/>
      <c r="K9" s="621"/>
      <c r="L9" s="621"/>
      <c r="M9" s="621"/>
      <c r="N9" s="621"/>
      <c r="O9" s="621"/>
      <c r="P9" s="621"/>
      <c r="Q9" s="622"/>
      <c r="R9" s="623">
        <v>2013</v>
      </c>
      <c r="S9" s="624"/>
      <c r="T9" s="624"/>
      <c r="U9" s="624"/>
      <c r="V9" s="624"/>
      <c r="W9" s="624"/>
      <c r="X9" s="624"/>
      <c r="Y9" s="625"/>
      <c r="Z9" s="626">
        <v>0</v>
      </c>
      <c r="AA9" s="626"/>
      <c r="AB9" s="626"/>
      <c r="AC9" s="626"/>
      <c r="AD9" s="627">
        <v>2013</v>
      </c>
      <c r="AE9" s="627"/>
      <c r="AF9" s="627"/>
      <c r="AG9" s="627"/>
      <c r="AH9" s="627"/>
      <c r="AI9" s="627"/>
      <c r="AJ9" s="627"/>
      <c r="AK9" s="627"/>
      <c r="AL9" s="628">
        <v>0.1</v>
      </c>
      <c r="AM9" s="629"/>
      <c r="AN9" s="629"/>
      <c r="AO9" s="630"/>
      <c r="AP9" s="620" t="s">
        <v>223</v>
      </c>
      <c r="AQ9" s="621"/>
      <c r="AR9" s="621"/>
      <c r="AS9" s="621"/>
      <c r="AT9" s="621"/>
      <c r="AU9" s="621"/>
      <c r="AV9" s="621"/>
      <c r="AW9" s="621"/>
      <c r="AX9" s="621"/>
      <c r="AY9" s="621"/>
      <c r="AZ9" s="621"/>
      <c r="BA9" s="621"/>
      <c r="BB9" s="621"/>
      <c r="BC9" s="621"/>
      <c r="BD9" s="621"/>
      <c r="BE9" s="621"/>
      <c r="BF9" s="622"/>
      <c r="BG9" s="623">
        <v>171882</v>
      </c>
      <c r="BH9" s="624"/>
      <c r="BI9" s="624"/>
      <c r="BJ9" s="624"/>
      <c r="BK9" s="624"/>
      <c r="BL9" s="624"/>
      <c r="BM9" s="624"/>
      <c r="BN9" s="625"/>
      <c r="BO9" s="626">
        <v>36.6</v>
      </c>
      <c r="BP9" s="626"/>
      <c r="BQ9" s="626"/>
      <c r="BR9" s="626"/>
      <c r="BS9" s="632" t="s">
        <v>111</v>
      </c>
      <c r="BT9" s="624"/>
      <c r="BU9" s="624"/>
      <c r="BV9" s="624"/>
      <c r="BW9" s="624"/>
      <c r="BX9" s="624"/>
      <c r="BY9" s="624"/>
      <c r="BZ9" s="624"/>
      <c r="CA9" s="624"/>
      <c r="CB9" s="633"/>
      <c r="CD9" s="637" t="s">
        <v>224</v>
      </c>
      <c r="CE9" s="638"/>
      <c r="CF9" s="638"/>
      <c r="CG9" s="638"/>
      <c r="CH9" s="638"/>
      <c r="CI9" s="638"/>
      <c r="CJ9" s="638"/>
      <c r="CK9" s="638"/>
      <c r="CL9" s="638"/>
      <c r="CM9" s="638"/>
      <c r="CN9" s="638"/>
      <c r="CO9" s="638"/>
      <c r="CP9" s="638"/>
      <c r="CQ9" s="639"/>
      <c r="CR9" s="623">
        <v>294517</v>
      </c>
      <c r="CS9" s="624"/>
      <c r="CT9" s="624"/>
      <c r="CU9" s="624"/>
      <c r="CV9" s="624"/>
      <c r="CW9" s="624"/>
      <c r="CX9" s="624"/>
      <c r="CY9" s="625"/>
      <c r="CZ9" s="626">
        <v>6.1</v>
      </c>
      <c r="DA9" s="626"/>
      <c r="DB9" s="626"/>
      <c r="DC9" s="626"/>
      <c r="DD9" s="632">
        <v>21077</v>
      </c>
      <c r="DE9" s="624"/>
      <c r="DF9" s="624"/>
      <c r="DG9" s="624"/>
      <c r="DH9" s="624"/>
      <c r="DI9" s="624"/>
      <c r="DJ9" s="624"/>
      <c r="DK9" s="624"/>
      <c r="DL9" s="624"/>
      <c r="DM9" s="624"/>
      <c r="DN9" s="624"/>
      <c r="DO9" s="624"/>
      <c r="DP9" s="625"/>
      <c r="DQ9" s="632">
        <v>274539</v>
      </c>
      <c r="DR9" s="624"/>
      <c r="DS9" s="624"/>
      <c r="DT9" s="624"/>
      <c r="DU9" s="624"/>
      <c r="DV9" s="624"/>
      <c r="DW9" s="624"/>
      <c r="DX9" s="624"/>
      <c r="DY9" s="624"/>
      <c r="DZ9" s="624"/>
      <c r="EA9" s="624"/>
      <c r="EB9" s="624"/>
      <c r="EC9" s="633"/>
    </row>
    <row r="10" spans="2:143" ht="11.25" customHeight="1">
      <c r="B10" s="620" t="s">
        <v>225</v>
      </c>
      <c r="C10" s="621"/>
      <c r="D10" s="621"/>
      <c r="E10" s="621"/>
      <c r="F10" s="621"/>
      <c r="G10" s="621"/>
      <c r="H10" s="621"/>
      <c r="I10" s="621"/>
      <c r="J10" s="621"/>
      <c r="K10" s="621"/>
      <c r="L10" s="621"/>
      <c r="M10" s="621"/>
      <c r="N10" s="621"/>
      <c r="O10" s="621"/>
      <c r="P10" s="621"/>
      <c r="Q10" s="622"/>
      <c r="R10" s="623">
        <v>113516</v>
      </c>
      <c r="S10" s="624"/>
      <c r="T10" s="624"/>
      <c r="U10" s="624"/>
      <c r="V10" s="624"/>
      <c r="W10" s="624"/>
      <c r="X10" s="624"/>
      <c r="Y10" s="625"/>
      <c r="Z10" s="626">
        <v>2.2999999999999998</v>
      </c>
      <c r="AA10" s="626"/>
      <c r="AB10" s="626"/>
      <c r="AC10" s="626"/>
      <c r="AD10" s="627">
        <v>113516</v>
      </c>
      <c r="AE10" s="627"/>
      <c r="AF10" s="627"/>
      <c r="AG10" s="627"/>
      <c r="AH10" s="627"/>
      <c r="AI10" s="627"/>
      <c r="AJ10" s="627"/>
      <c r="AK10" s="627"/>
      <c r="AL10" s="628">
        <v>4.2</v>
      </c>
      <c r="AM10" s="629"/>
      <c r="AN10" s="629"/>
      <c r="AO10" s="630"/>
      <c r="AP10" s="620" t="s">
        <v>226</v>
      </c>
      <c r="AQ10" s="621"/>
      <c r="AR10" s="621"/>
      <c r="AS10" s="621"/>
      <c r="AT10" s="621"/>
      <c r="AU10" s="621"/>
      <c r="AV10" s="621"/>
      <c r="AW10" s="621"/>
      <c r="AX10" s="621"/>
      <c r="AY10" s="621"/>
      <c r="AZ10" s="621"/>
      <c r="BA10" s="621"/>
      <c r="BB10" s="621"/>
      <c r="BC10" s="621"/>
      <c r="BD10" s="621"/>
      <c r="BE10" s="621"/>
      <c r="BF10" s="622"/>
      <c r="BG10" s="623">
        <v>8715</v>
      </c>
      <c r="BH10" s="624"/>
      <c r="BI10" s="624"/>
      <c r="BJ10" s="624"/>
      <c r="BK10" s="624"/>
      <c r="BL10" s="624"/>
      <c r="BM10" s="624"/>
      <c r="BN10" s="625"/>
      <c r="BO10" s="626">
        <v>1.9</v>
      </c>
      <c r="BP10" s="626"/>
      <c r="BQ10" s="626"/>
      <c r="BR10" s="626"/>
      <c r="BS10" s="632" t="s">
        <v>111</v>
      </c>
      <c r="BT10" s="624"/>
      <c r="BU10" s="624"/>
      <c r="BV10" s="624"/>
      <c r="BW10" s="624"/>
      <c r="BX10" s="624"/>
      <c r="BY10" s="624"/>
      <c r="BZ10" s="624"/>
      <c r="CA10" s="624"/>
      <c r="CB10" s="633"/>
      <c r="CD10" s="637" t="s">
        <v>227</v>
      </c>
      <c r="CE10" s="638"/>
      <c r="CF10" s="638"/>
      <c r="CG10" s="638"/>
      <c r="CH10" s="638"/>
      <c r="CI10" s="638"/>
      <c r="CJ10" s="638"/>
      <c r="CK10" s="638"/>
      <c r="CL10" s="638"/>
      <c r="CM10" s="638"/>
      <c r="CN10" s="638"/>
      <c r="CO10" s="638"/>
      <c r="CP10" s="638"/>
      <c r="CQ10" s="639"/>
      <c r="CR10" s="623">
        <v>2012</v>
      </c>
      <c r="CS10" s="624"/>
      <c r="CT10" s="624"/>
      <c r="CU10" s="624"/>
      <c r="CV10" s="624"/>
      <c r="CW10" s="624"/>
      <c r="CX10" s="624"/>
      <c r="CY10" s="625"/>
      <c r="CZ10" s="626">
        <v>0</v>
      </c>
      <c r="DA10" s="626"/>
      <c r="DB10" s="626"/>
      <c r="DC10" s="626"/>
      <c r="DD10" s="632" t="s">
        <v>111</v>
      </c>
      <c r="DE10" s="624"/>
      <c r="DF10" s="624"/>
      <c r="DG10" s="624"/>
      <c r="DH10" s="624"/>
      <c r="DI10" s="624"/>
      <c r="DJ10" s="624"/>
      <c r="DK10" s="624"/>
      <c r="DL10" s="624"/>
      <c r="DM10" s="624"/>
      <c r="DN10" s="624"/>
      <c r="DO10" s="624"/>
      <c r="DP10" s="625"/>
      <c r="DQ10" s="632" t="s">
        <v>111</v>
      </c>
      <c r="DR10" s="624"/>
      <c r="DS10" s="624"/>
      <c r="DT10" s="624"/>
      <c r="DU10" s="624"/>
      <c r="DV10" s="624"/>
      <c r="DW10" s="624"/>
      <c r="DX10" s="624"/>
      <c r="DY10" s="624"/>
      <c r="DZ10" s="624"/>
      <c r="EA10" s="624"/>
      <c r="EB10" s="624"/>
      <c r="EC10" s="633"/>
    </row>
    <row r="11" spans="2:143" ht="11.25" customHeight="1">
      <c r="B11" s="620" t="s">
        <v>228</v>
      </c>
      <c r="C11" s="621"/>
      <c r="D11" s="621"/>
      <c r="E11" s="621"/>
      <c r="F11" s="621"/>
      <c r="G11" s="621"/>
      <c r="H11" s="621"/>
      <c r="I11" s="621"/>
      <c r="J11" s="621"/>
      <c r="K11" s="621"/>
      <c r="L11" s="621"/>
      <c r="M11" s="621"/>
      <c r="N11" s="621"/>
      <c r="O11" s="621"/>
      <c r="P11" s="621"/>
      <c r="Q11" s="622"/>
      <c r="R11" s="623" t="s">
        <v>111</v>
      </c>
      <c r="S11" s="624"/>
      <c r="T11" s="624"/>
      <c r="U11" s="624"/>
      <c r="V11" s="624"/>
      <c r="W11" s="624"/>
      <c r="X11" s="624"/>
      <c r="Y11" s="625"/>
      <c r="Z11" s="626" t="s">
        <v>111</v>
      </c>
      <c r="AA11" s="626"/>
      <c r="AB11" s="626"/>
      <c r="AC11" s="626"/>
      <c r="AD11" s="627" t="s">
        <v>111</v>
      </c>
      <c r="AE11" s="627"/>
      <c r="AF11" s="627"/>
      <c r="AG11" s="627"/>
      <c r="AH11" s="627"/>
      <c r="AI11" s="627"/>
      <c r="AJ11" s="627"/>
      <c r="AK11" s="627"/>
      <c r="AL11" s="628" t="s">
        <v>111</v>
      </c>
      <c r="AM11" s="629"/>
      <c r="AN11" s="629"/>
      <c r="AO11" s="630"/>
      <c r="AP11" s="620" t="s">
        <v>229</v>
      </c>
      <c r="AQ11" s="621"/>
      <c r="AR11" s="621"/>
      <c r="AS11" s="621"/>
      <c r="AT11" s="621"/>
      <c r="AU11" s="621"/>
      <c r="AV11" s="621"/>
      <c r="AW11" s="621"/>
      <c r="AX11" s="621"/>
      <c r="AY11" s="621"/>
      <c r="AZ11" s="621"/>
      <c r="BA11" s="621"/>
      <c r="BB11" s="621"/>
      <c r="BC11" s="621"/>
      <c r="BD11" s="621"/>
      <c r="BE11" s="621"/>
      <c r="BF11" s="622"/>
      <c r="BG11" s="623">
        <v>11305</v>
      </c>
      <c r="BH11" s="624"/>
      <c r="BI11" s="624"/>
      <c r="BJ11" s="624"/>
      <c r="BK11" s="624"/>
      <c r="BL11" s="624"/>
      <c r="BM11" s="624"/>
      <c r="BN11" s="625"/>
      <c r="BO11" s="626">
        <v>2.4</v>
      </c>
      <c r="BP11" s="626"/>
      <c r="BQ11" s="626"/>
      <c r="BR11" s="626"/>
      <c r="BS11" s="632">
        <v>609</v>
      </c>
      <c r="BT11" s="624"/>
      <c r="BU11" s="624"/>
      <c r="BV11" s="624"/>
      <c r="BW11" s="624"/>
      <c r="BX11" s="624"/>
      <c r="BY11" s="624"/>
      <c r="BZ11" s="624"/>
      <c r="CA11" s="624"/>
      <c r="CB11" s="633"/>
      <c r="CD11" s="637" t="s">
        <v>230</v>
      </c>
      <c r="CE11" s="638"/>
      <c r="CF11" s="638"/>
      <c r="CG11" s="638"/>
      <c r="CH11" s="638"/>
      <c r="CI11" s="638"/>
      <c r="CJ11" s="638"/>
      <c r="CK11" s="638"/>
      <c r="CL11" s="638"/>
      <c r="CM11" s="638"/>
      <c r="CN11" s="638"/>
      <c r="CO11" s="638"/>
      <c r="CP11" s="638"/>
      <c r="CQ11" s="639"/>
      <c r="CR11" s="623">
        <v>208822</v>
      </c>
      <c r="CS11" s="624"/>
      <c r="CT11" s="624"/>
      <c r="CU11" s="624"/>
      <c r="CV11" s="624"/>
      <c r="CW11" s="624"/>
      <c r="CX11" s="624"/>
      <c r="CY11" s="625"/>
      <c r="CZ11" s="626">
        <v>4.3</v>
      </c>
      <c r="DA11" s="626"/>
      <c r="DB11" s="626"/>
      <c r="DC11" s="626"/>
      <c r="DD11" s="632">
        <v>91490</v>
      </c>
      <c r="DE11" s="624"/>
      <c r="DF11" s="624"/>
      <c r="DG11" s="624"/>
      <c r="DH11" s="624"/>
      <c r="DI11" s="624"/>
      <c r="DJ11" s="624"/>
      <c r="DK11" s="624"/>
      <c r="DL11" s="624"/>
      <c r="DM11" s="624"/>
      <c r="DN11" s="624"/>
      <c r="DO11" s="624"/>
      <c r="DP11" s="625"/>
      <c r="DQ11" s="632">
        <v>106067</v>
      </c>
      <c r="DR11" s="624"/>
      <c r="DS11" s="624"/>
      <c r="DT11" s="624"/>
      <c r="DU11" s="624"/>
      <c r="DV11" s="624"/>
      <c r="DW11" s="624"/>
      <c r="DX11" s="624"/>
      <c r="DY11" s="624"/>
      <c r="DZ11" s="624"/>
      <c r="EA11" s="624"/>
      <c r="EB11" s="624"/>
      <c r="EC11" s="633"/>
    </row>
    <row r="12" spans="2:143" ht="11.25" customHeight="1">
      <c r="B12" s="620" t="s">
        <v>231</v>
      </c>
      <c r="C12" s="621"/>
      <c r="D12" s="621"/>
      <c r="E12" s="621"/>
      <c r="F12" s="621"/>
      <c r="G12" s="621"/>
      <c r="H12" s="621"/>
      <c r="I12" s="621"/>
      <c r="J12" s="621"/>
      <c r="K12" s="621"/>
      <c r="L12" s="621"/>
      <c r="M12" s="621"/>
      <c r="N12" s="621"/>
      <c r="O12" s="621"/>
      <c r="P12" s="621"/>
      <c r="Q12" s="622"/>
      <c r="R12" s="623" t="s">
        <v>111</v>
      </c>
      <c r="S12" s="624"/>
      <c r="T12" s="624"/>
      <c r="U12" s="624"/>
      <c r="V12" s="624"/>
      <c r="W12" s="624"/>
      <c r="X12" s="624"/>
      <c r="Y12" s="625"/>
      <c r="Z12" s="626" t="s">
        <v>111</v>
      </c>
      <c r="AA12" s="626"/>
      <c r="AB12" s="626"/>
      <c r="AC12" s="626"/>
      <c r="AD12" s="627" t="s">
        <v>111</v>
      </c>
      <c r="AE12" s="627"/>
      <c r="AF12" s="627"/>
      <c r="AG12" s="627"/>
      <c r="AH12" s="627"/>
      <c r="AI12" s="627"/>
      <c r="AJ12" s="627"/>
      <c r="AK12" s="627"/>
      <c r="AL12" s="628" t="s">
        <v>111</v>
      </c>
      <c r="AM12" s="629"/>
      <c r="AN12" s="629"/>
      <c r="AO12" s="630"/>
      <c r="AP12" s="620" t="s">
        <v>232</v>
      </c>
      <c r="AQ12" s="621"/>
      <c r="AR12" s="621"/>
      <c r="AS12" s="621"/>
      <c r="AT12" s="621"/>
      <c r="AU12" s="621"/>
      <c r="AV12" s="621"/>
      <c r="AW12" s="621"/>
      <c r="AX12" s="621"/>
      <c r="AY12" s="621"/>
      <c r="AZ12" s="621"/>
      <c r="BA12" s="621"/>
      <c r="BB12" s="621"/>
      <c r="BC12" s="621"/>
      <c r="BD12" s="621"/>
      <c r="BE12" s="621"/>
      <c r="BF12" s="622"/>
      <c r="BG12" s="623">
        <v>210554</v>
      </c>
      <c r="BH12" s="624"/>
      <c r="BI12" s="624"/>
      <c r="BJ12" s="624"/>
      <c r="BK12" s="624"/>
      <c r="BL12" s="624"/>
      <c r="BM12" s="624"/>
      <c r="BN12" s="625"/>
      <c r="BO12" s="626">
        <v>44.9</v>
      </c>
      <c r="BP12" s="626"/>
      <c r="BQ12" s="626"/>
      <c r="BR12" s="626"/>
      <c r="BS12" s="632" t="s">
        <v>111</v>
      </c>
      <c r="BT12" s="624"/>
      <c r="BU12" s="624"/>
      <c r="BV12" s="624"/>
      <c r="BW12" s="624"/>
      <c r="BX12" s="624"/>
      <c r="BY12" s="624"/>
      <c r="BZ12" s="624"/>
      <c r="CA12" s="624"/>
      <c r="CB12" s="633"/>
      <c r="CD12" s="637" t="s">
        <v>233</v>
      </c>
      <c r="CE12" s="638"/>
      <c r="CF12" s="638"/>
      <c r="CG12" s="638"/>
      <c r="CH12" s="638"/>
      <c r="CI12" s="638"/>
      <c r="CJ12" s="638"/>
      <c r="CK12" s="638"/>
      <c r="CL12" s="638"/>
      <c r="CM12" s="638"/>
      <c r="CN12" s="638"/>
      <c r="CO12" s="638"/>
      <c r="CP12" s="638"/>
      <c r="CQ12" s="639"/>
      <c r="CR12" s="623">
        <v>40297</v>
      </c>
      <c r="CS12" s="624"/>
      <c r="CT12" s="624"/>
      <c r="CU12" s="624"/>
      <c r="CV12" s="624"/>
      <c r="CW12" s="624"/>
      <c r="CX12" s="624"/>
      <c r="CY12" s="625"/>
      <c r="CZ12" s="626">
        <v>0.8</v>
      </c>
      <c r="DA12" s="626"/>
      <c r="DB12" s="626"/>
      <c r="DC12" s="626"/>
      <c r="DD12" s="632" t="s">
        <v>111</v>
      </c>
      <c r="DE12" s="624"/>
      <c r="DF12" s="624"/>
      <c r="DG12" s="624"/>
      <c r="DH12" s="624"/>
      <c r="DI12" s="624"/>
      <c r="DJ12" s="624"/>
      <c r="DK12" s="624"/>
      <c r="DL12" s="624"/>
      <c r="DM12" s="624"/>
      <c r="DN12" s="624"/>
      <c r="DO12" s="624"/>
      <c r="DP12" s="625"/>
      <c r="DQ12" s="632">
        <v>29027</v>
      </c>
      <c r="DR12" s="624"/>
      <c r="DS12" s="624"/>
      <c r="DT12" s="624"/>
      <c r="DU12" s="624"/>
      <c r="DV12" s="624"/>
      <c r="DW12" s="624"/>
      <c r="DX12" s="624"/>
      <c r="DY12" s="624"/>
      <c r="DZ12" s="624"/>
      <c r="EA12" s="624"/>
      <c r="EB12" s="624"/>
      <c r="EC12" s="633"/>
    </row>
    <row r="13" spans="2:143" ht="11.25" customHeight="1">
      <c r="B13" s="620" t="s">
        <v>234</v>
      </c>
      <c r="C13" s="621"/>
      <c r="D13" s="621"/>
      <c r="E13" s="621"/>
      <c r="F13" s="621"/>
      <c r="G13" s="621"/>
      <c r="H13" s="621"/>
      <c r="I13" s="621"/>
      <c r="J13" s="621"/>
      <c r="K13" s="621"/>
      <c r="L13" s="621"/>
      <c r="M13" s="621"/>
      <c r="N13" s="621"/>
      <c r="O13" s="621"/>
      <c r="P13" s="621"/>
      <c r="Q13" s="622"/>
      <c r="R13" s="623">
        <v>6765</v>
      </c>
      <c r="S13" s="624"/>
      <c r="T13" s="624"/>
      <c r="U13" s="624"/>
      <c r="V13" s="624"/>
      <c r="W13" s="624"/>
      <c r="X13" s="624"/>
      <c r="Y13" s="625"/>
      <c r="Z13" s="626">
        <v>0.1</v>
      </c>
      <c r="AA13" s="626"/>
      <c r="AB13" s="626"/>
      <c r="AC13" s="626"/>
      <c r="AD13" s="627">
        <v>6765</v>
      </c>
      <c r="AE13" s="627"/>
      <c r="AF13" s="627"/>
      <c r="AG13" s="627"/>
      <c r="AH13" s="627"/>
      <c r="AI13" s="627"/>
      <c r="AJ13" s="627"/>
      <c r="AK13" s="627"/>
      <c r="AL13" s="628">
        <v>0.2</v>
      </c>
      <c r="AM13" s="629"/>
      <c r="AN13" s="629"/>
      <c r="AO13" s="630"/>
      <c r="AP13" s="620" t="s">
        <v>235</v>
      </c>
      <c r="AQ13" s="621"/>
      <c r="AR13" s="621"/>
      <c r="AS13" s="621"/>
      <c r="AT13" s="621"/>
      <c r="AU13" s="621"/>
      <c r="AV13" s="621"/>
      <c r="AW13" s="621"/>
      <c r="AX13" s="621"/>
      <c r="AY13" s="621"/>
      <c r="AZ13" s="621"/>
      <c r="BA13" s="621"/>
      <c r="BB13" s="621"/>
      <c r="BC13" s="621"/>
      <c r="BD13" s="621"/>
      <c r="BE13" s="621"/>
      <c r="BF13" s="622"/>
      <c r="BG13" s="623">
        <v>210401</v>
      </c>
      <c r="BH13" s="624"/>
      <c r="BI13" s="624"/>
      <c r="BJ13" s="624"/>
      <c r="BK13" s="624"/>
      <c r="BL13" s="624"/>
      <c r="BM13" s="624"/>
      <c r="BN13" s="625"/>
      <c r="BO13" s="626">
        <v>44.8</v>
      </c>
      <c r="BP13" s="626"/>
      <c r="BQ13" s="626"/>
      <c r="BR13" s="626"/>
      <c r="BS13" s="632" t="s">
        <v>111</v>
      </c>
      <c r="BT13" s="624"/>
      <c r="BU13" s="624"/>
      <c r="BV13" s="624"/>
      <c r="BW13" s="624"/>
      <c r="BX13" s="624"/>
      <c r="BY13" s="624"/>
      <c r="BZ13" s="624"/>
      <c r="CA13" s="624"/>
      <c r="CB13" s="633"/>
      <c r="CD13" s="637" t="s">
        <v>236</v>
      </c>
      <c r="CE13" s="638"/>
      <c r="CF13" s="638"/>
      <c r="CG13" s="638"/>
      <c r="CH13" s="638"/>
      <c r="CI13" s="638"/>
      <c r="CJ13" s="638"/>
      <c r="CK13" s="638"/>
      <c r="CL13" s="638"/>
      <c r="CM13" s="638"/>
      <c r="CN13" s="638"/>
      <c r="CO13" s="638"/>
      <c r="CP13" s="638"/>
      <c r="CQ13" s="639"/>
      <c r="CR13" s="623">
        <v>980659</v>
      </c>
      <c r="CS13" s="624"/>
      <c r="CT13" s="624"/>
      <c r="CU13" s="624"/>
      <c r="CV13" s="624"/>
      <c r="CW13" s="624"/>
      <c r="CX13" s="624"/>
      <c r="CY13" s="625"/>
      <c r="CZ13" s="626">
        <v>20.3</v>
      </c>
      <c r="DA13" s="626"/>
      <c r="DB13" s="626"/>
      <c r="DC13" s="626"/>
      <c r="DD13" s="632">
        <v>766118</v>
      </c>
      <c r="DE13" s="624"/>
      <c r="DF13" s="624"/>
      <c r="DG13" s="624"/>
      <c r="DH13" s="624"/>
      <c r="DI13" s="624"/>
      <c r="DJ13" s="624"/>
      <c r="DK13" s="624"/>
      <c r="DL13" s="624"/>
      <c r="DM13" s="624"/>
      <c r="DN13" s="624"/>
      <c r="DO13" s="624"/>
      <c r="DP13" s="625"/>
      <c r="DQ13" s="632">
        <v>261243</v>
      </c>
      <c r="DR13" s="624"/>
      <c r="DS13" s="624"/>
      <c r="DT13" s="624"/>
      <c r="DU13" s="624"/>
      <c r="DV13" s="624"/>
      <c r="DW13" s="624"/>
      <c r="DX13" s="624"/>
      <c r="DY13" s="624"/>
      <c r="DZ13" s="624"/>
      <c r="EA13" s="624"/>
      <c r="EB13" s="624"/>
      <c r="EC13" s="633"/>
    </row>
    <row r="14" spans="2:143" ht="11.25" customHeight="1">
      <c r="B14" s="620" t="s">
        <v>237</v>
      </c>
      <c r="C14" s="621"/>
      <c r="D14" s="621"/>
      <c r="E14" s="621"/>
      <c r="F14" s="621"/>
      <c r="G14" s="621"/>
      <c r="H14" s="621"/>
      <c r="I14" s="621"/>
      <c r="J14" s="621"/>
      <c r="K14" s="621"/>
      <c r="L14" s="621"/>
      <c r="M14" s="621"/>
      <c r="N14" s="621"/>
      <c r="O14" s="621"/>
      <c r="P14" s="621"/>
      <c r="Q14" s="622"/>
      <c r="R14" s="623" t="s">
        <v>111</v>
      </c>
      <c r="S14" s="624"/>
      <c r="T14" s="624"/>
      <c r="U14" s="624"/>
      <c r="V14" s="624"/>
      <c r="W14" s="624"/>
      <c r="X14" s="624"/>
      <c r="Y14" s="625"/>
      <c r="Z14" s="626" t="s">
        <v>111</v>
      </c>
      <c r="AA14" s="626"/>
      <c r="AB14" s="626"/>
      <c r="AC14" s="626"/>
      <c r="AD14" s="627" t="s">
        <v>111</v>
      </c>
      <c r="AE14" s="627"/>
      <c r="AF14" s="627"/>
      <c r="AG14" s="627"/>
      <c r="AH14" s="627"/>
      <c r="AI14" s="627"/>
      <c r="AJ14" s="627"/>
      <c r="AK14" s="627"/>
      <c r="AL14" s="628" t="s">
        <v>111</v>
      </c>
      <c r="AM14" s="629"/>
      <c r="AN14" s="629"/>
      <c r="AO14" s="630"/>
      <c r="AP14" s="620" t="s">
        <v>238</v>
      </c>
      <c r="AQ14" s="621"/>
      <c r="AR14" s="621"/>
      <c r="AS14" s="621"/>
      <c r="AT14" s="621"/>
      <c r="AU14" s="621"/>
      <c r="AV14" s="621"/>
      <c r="AW14" s="621"/>
      <c r="AX14" s="621"/>
      <c r="AY14" s="621"/>
      <c r="AZ14" s="621"/>
      <c r="BA14" s="621"/>
      <c r="BB14" s="621"/>
      <c r="BC14" s="621"/>
      <c r="BD14" s="621"/>
      <c r="BE14" s="621"/>
      <c r="BF14" s="622"/>
      <c r="BG14" s="623">
        <v>18785</v>
      </c>
      <c r="BH14" s="624"/>
      <c r="BI14" s="624"/>
      <c r="BJ14" s="624"/>
      <c r="BK14" s="624"/>
      <c r="BL14" s="624"/>
      <c r="BM14" s="624"/>
      <c r="BN14" s="625"/>
      <c r="BO14" s="626">
        <v>4</v>
      </c>
      <c r="BP14" s="626"/>
      <c r="BQ14" s="626"/>
      <c r="BR14" s="626"/>
      <c r="BS14" s="632" t="s">
        <v>111</v>
      </c>
      <c r="BT14" s="624"/>
      <c r="BU14" s="624"/>
      <c r="BV14" s="624"/>
      <c r="BW14" s="624"/>
      <c r="BX14" s="624"/>
      <c r="BY14" s="624"/>
      <c r="BZ14" s="624"/>
      <c r="CA14" s="624"/>
      <c r="CB14" s="633"/>
      <c r="CD14" s="637" t="s">
        <v>239</v>
      </c>
      <c r="CE14" s="638"/>
      <c r="CF14" s="638"/>
      <c r="CG14" s="638"/>
      <c r="CH14" s="638"/>
      <c r="CI14" s="638"/>
      <c r="CJ14" s="638"/>
      <c r="CK14" s="638"/>
      <c r="CL14" s="638"/>
      <c r="CM14" s="638"/>
      <c r="CN14" s="638"/>
      <c r="CO14" s="638"/>
      <c r="CP14" s="638"/>
      <c r="CQ14" s="639"/>
      <c r="CR14" s="623">
        <v>178220</v>
      </c>
      <c r="CS14" s="624"/>
      <c r="CT14" s="624"/>
      <c r="CU14" s="624"/>
      <c r="CV14" s="624"/>
      <c r="CW14" s="624"/>
      <c r="CX14" s="624"/>
      <c r="CY14" s="625"/>
      <c r="CZ14" s="626">
        <v>3.7</v>
      </c>
      <c r="DA14" s="626"/>
      <c r="DB14" s="626"/>
      <c r="DC14" s="626"/>
      <c r="DD14" s="632">
        <v>29152</v>
      </c>
      <c r="DE14" s="624"/>
      <c r="DF14" s="624"/>
      <c r="DG14" s="624"/>
      <c r="DH14" s="624"/>
      <c r="DI14" s="624"/>
      <c r="DJ14" s="624"/>
      <c r="DK14" s="624"/>
      <c r="DL14" s="624"/>
      <c r="DM14" s="624"/>
      <c r="DN14" s="624"/>
      <c r="DO14" s="624"/>
      <c r="DP14" s="625"/>
      <c r="DQ14" s="632">
        <v>150119</v>
      </c>
      <c r="DR14" s="624"/>
      <c r="DS14" s="624"/>
      <c r="DT14" s="624"/>
      <c r="DU14" s="624"/>
      <c r="DV14" s="624"/>
      <c r="DW14" s="624"/>
      <c r="DX14" s="624"/>
      <c r="DY14" s="624"/>
      <c r="DZ14" s="624"/>
      <c r="EA14" s="624"/>
      <c r="EB14" s="624"/>
      <c r="EC14" s="633"/>
    </row>
    <row r="15" spans="2:143" ht="11.25" customHeight="1">
      <c r="B15" s="620" t="s">
        <v>240</v>
      </c>
      <c r="C15" s="621"/>
      <c r="D15" s="621"/>
      <c r="E15" s="621"/>
      <c r="F15" s="621"/>
      <c r="G15" s="621"/>
      <c r="H15" s="621"/>
      <c r="I15" s="621"/>
      <c r="J15" s="621"/>
      <c r="K15" s="621"/>
      <c r="L15" s="621"/>
      <c r="M15" s="621"/>
      <c r="N15" s="621"/>
      <c r="O15" s="621"/>
      <c r="P15" s="621"/>
      <c r="Q15" s="622"/>
      <c r="R15" s="623">
        <v>600</v>
      </c>
      <c r="S15" s="624"/>
      <c r="T15" s="624"/>
      <c r="U15" s="624"/>
      <c r="V15" s="624"/>
      <c r="W15" s="624"/>
      <c r="X15" s="624"/>
      <c r="Y15" s="625"/>
      <c r="Z15" s="626">
        <v>0</v>
      </c>
      <c r="AA15" s="626"/>
      <c r="AB15" s="626"/>
      <c r="AC15" s="626"/>
      <c r="AD15" s="627">
        <v>600</v>
      </c>
      <c r="AE15" s="627"/>
      <c r="AF15" s="627"/>
      <c r="AG15" s="627"/>
      <c r="AH15" s="627"/>
      <c r="AI15" s="627"/>
      <c r="AJ15" s="627"/>
      <c r="AK15" s="627"/>
      <c r="AL15" s="628">
        <v>0</v>
      </c>
      <c r="AM15" s="629"/>
      <c r="AN15" s="629"/>
      <c r="AO15" s="630"/>
      <c r="AP15" s="620" t="s">
        <v>241</v>
      </c>
      <c r="AQ15" s="621"/>
      <c r="AR15" s="621"/>
      <c r="AS15" s="621"/>
      <c r="AT15" s="621"/>
      <c r="AU15" s="621"/>
      <c r="AV15" s="621"/>
      <c r="AW15" s="621"/>
      <c r="AX15" s="621"/>
      <c r="AY15" s="621"/>
      <c r="AZ15" s="621"/>
      <c r="BA15" s="621"/>
      <c r="BB15" s="621"/>
      <c r="BC15" s="621"/>
      <c r="BD15" s="621"/>
      <c r="BE15" s="621"/>
      <c r="BF15" s="622"/>
      <c r="BG15" s="623">
        <v>39392</v>
      </c>
      <c r="BH15" s="624"/>
      <c r="BI15" s="624"/>
      <c r="BJ15" s="624"/>
      <c r="BK15" s="624"/>
      <c r="BL15" s="624"/>
      <c r="BM15" s="624"/>
      <c r="BN15" s="625"/>
      <c r="BO15" s="626">
        <v>8.4</v>
      </c>
      <c r="BP15" s="626"/>
      <c r="BQ15" s="626"/>
      <c r="BR15" s="626"/>
      <c r="BS15" s="632" t="s">
        <v>111</v>
      </c>
      <c r="BT15" s="624"/>
      <c r="BU15" s="624"/>
      <c r="BV15" s="624"/>
      <c r="BW15" s="624"/>
      <c r="BX15" s="624"/>
      <c r="BY15" s="624"/>
      <c r="BZ15" s="624"/>
      <c r="CA15" s="624"/>
      <c r="CB15" s="633"/>
      <c r="CD15" s="637" t="s">
        <v>242</v>
      </c>
      <c r="CE15" s="638"/>
      <c r="CF15" s="638"/>
      <c r="CG15" s="638"/>
      <c r="CH15" s="638"/>
      <c r="CI15" s="638"/>
      <c r="CJ15" s="638"/>
      <c r="CK15" s="638"/>
      <c r="CL15" s="638"/>
      <c r="CM15" s="638"/>
      <c r="CN15" s="638"/>
      <c r="CO15" s="638"/>
      <c r="CP15" s="638"/>
      <c r="CQ15" s="639"/>
      <c r="CR15" s="623">
        <v>553755</v>
      </c>
      <c r="CS15" s="624"/>
      <c r="CT15" s="624"/>
      <c r="CU15" s="624"/>
      <c r="CV15" s="624"/>
      <c r="CW15" s="624"/>
      <c r="CX15" s="624"/>
      <c r="CY15" s="625"/>
      <c r="CZ15" s="626">
        <v>11.5</v>
      </c>
      <c r="DA15" s="626"/>
      <c r="DB15" s="626"/>
      <c r="DC15" s="626"/>
      <c r="DD15" s="632">
        <v>192115</v>
      </c>
      <c r="DE15" s="624"/>
      <c r="DF15" s="624"/>
      <c r="DG15" s="624"/>
      <c r="DH15" s="624"/>
      <c r="DI15" s="624"/>
      <c r="DJ15" s="624"/>
      <c r="DK15" s="624"/>
      <c r="DL15" s="624"/>
      <c r="DM15" s="624"/>
      <c r="DN15" s="624"/>
      <c r="DO15" s="624"/>
      <c r="DP15" s="625"/>
      <c r="DQ15" s="632">
        <v>297683</v>
      </c>
      <c r="DR15" s="624"/>
      <c r="DS15" s="624"/>
      <c r="DT15" s="624"/>
      <c r="DU15" s="624"/>
      <c r="DV15" s="624"/>
      <c r="DW15" s="624"/>
      <c r="DX15" s="624"/>
      <c r="DY15" s="624"/>
      <c r="DZ15" s="624"/>
      <c r="EA15" s="624"/>
      <c r="EB15" s="624"/>
      <c r="EC15" s="633"/>
    </row>
    <row r="16" spans="2:143" ht="11.25" customHeight="1">
      <c r="B16" s="620" t="s">
        <v>243</v>
      </c>
      <c r="C16" s="621"/>
      <c r="D16" s="621"/>
      <c r="E16" s="621"/>
      <c r="F16" s="621"/>
      <c r="G16" s="621"/>
      <c r="H16" s="621"/>
      <c r="I16" s="621"/>
      <c r="J16" s="621"/>
      <c r="K16" s="621"/>
      <c r="L16" s="621"/>
      <c r="M16" s="621"/>
      <c r="N16" s="621"/>
      <c r="O16" s="621"/>
      <c r="P16" s="621"/>
      <c r="Q16" s="622"/>
      <c r="R16" s="623">
        <v>2319497</v>
      </c>
      <c r="S16" s="624"/>
      <c r="T16" s="624"/>
      <c r="U16" s="624"/>
      <c r="V16" s="624"/>
      <c r="W16" s="624"/>
      <c r="X16" s="624"/>
      <c r="Y16" s="625"/>
      <c r="Z16" s="626">
        <v>46.2</v>
      </c>
      <c r="AA16" s="626"/>
      <c r="AB16" s="626"/>
      <c r="AC16" s="626"/>
      <c r="AD16" s="627">
        <v>2059765</v>
      </c>
      <c r="AE16" s="627"/>
      <c r="AF16" s="627"/>
      <c r="AG16" s="627"/>
      <c r="AH16" s="627"/>
      <c r="AI16" s="627"/>
      <c r="AJ16" s="627"/>
      <c r="AK16" s="627"/>
      <c r="AL16" s="628">
        <v>75.8</v>
      </c>
      <c r="AM16" s="629"/>
      <c r="AN16" s="629"/>
      <c r="AO16" s="630"/>
      <c r="AP16" s="620" t="s">
        <v>244</v>
      </c>
      <c r="AQ16" s="621"/>
      <c r="AR16" s="621"/>
      <c r="AS16" s="621"/>
      <c r="AT16" s="621"/>
      <c r="AU16" s="621"/>
      <c r="AV16" s="621"/>
      <c r="AW16" s="621"/>
      <c r="AX16" s="621"/>
      <c r="AY16" s="621"/>
      <c r="AZ16" s="621"/>
      <c r="BA16" s="621"/>
      <c r="BB16" s="621"/>
      <c r="BC16" s="621"/>
      <c r="BD16" s="621"/>
      <c r="BE16" s="621"/>
      <c r="BF16" s="622"/>
      <c r="BG16" s="623" t="s">
        <v>111</v>
      </c>
      <c r="BH16" s="624"/>
      <c r="BI16" s="624"/>
      <c r="BJ16" s="624"/>
      <c r="BK16" s="624"/>
      <c r="BL16" s="624"/>
      <c r="BM16" s="624"/>
      <c r="BN16" s="625"/>
      <c r="BO16" s="626" t="s">
        <v>111</v>
      </c>
      <c r="BP16" s="626"/>
      <c r="BQ16" s="626"/>
      <c r="BR16" s="626"/>
      <c r="BS16" s="632" t="s">
        <v>111</v>
      </c>
      <c r="BT16" s="624"/>
      <c r="BU16" s="624"/>
      <c r="BV16" s="624"/>
      <c r="BW16" s="624"/>
      <c r="BX16" s="624"/>
      <c r="BY16" s="624"/>
      <c r="BZ16" s="624"/>
      <c r="CA16" s="624"/>
      <c r="CB16" s="633"/>
      <c r="CD16" s="637" t="s">
        <v>245</v>
      </c>
      <c r="CE16" s="638"/>
      <c r="CF16" s="638"/>
      <c r="CG16" s="638"/>
      <c r="CH16" s="638"/>
      <c r="CI16" s="638"/>
      <c r="CJ16" s="638"/>
      <c r="CK16" s="638"/>
      <c r="CL16" s="638"/>
      <c r="CM16" s="638"/>
      <c r="CN16" s="638"/>
      <c r="CO16" s="638"/>
      <c r="CP16" s="638"/>
      <c r="CQ16" s="639"/>
      <c r="CR16" s="623">
        <v>73130</v>
      </c>
      <c r="CS16" s="624"/>
      <c r="CT16" s="624"/>
      <c r="CU16" s="624"/>
      <c r="CV16" s="624"/>
      <c r="CW16" s="624"/>
      <c r="CX16" s="624"/>
      <c r="CY16" s="625"/>
      <c r="CZ16" s="626">
        <v>1.5</v>
      </c>
      <c r="DA16" s="626"/>
      <c r="DB16" s="626"/>
      <c r="DC16" s="626"/>
      <c r="DD16" s="632" t="s">
        <v>111</v>
      </c>
      <c r="DE16" s="624"/>
      <c r="DF16" s="624"/>
      <c r="DG16" s="624"/>
      <c r="DH16" s="624"/>
      <c r="DI16" s="624"/>
      <c r="DJ16" s="624"/>
      <c r="DK16" s="624"/>
      <c r="DL16" s="624"/>
      <c r="DM16" s="624"/>
      <c r="DN16" s="624"/>
      <c r="DO16" s="624"/>
      <c r="DP16" s="625"/>
      <c r="DQ16" s="632">
        <v>3593</v>
      </c>
      <c r="DR16" s="624"/>
      <c r="DS16" s="624"/>
      <c r="DT16" s="624"/>
      <c r="DU16" s="624"/>
      <c r="DV16" s="624"/>
      <c r="DW16" s="624"/>
      <c r="DX16" s="624"/>
      <c r="DY16" s="624"/>
      <c r="DZ16" s="624"/>
      <c r="EA16" s="624"/>
      <c r="EB16" s="624"/>
      <c r="EC16" s="633"/>
    </row>
    <row r="17" spans="2:133" ht="11.25" customHeight="1">
      <c r="B17" s="620" t="s">
        <v>246</v>
      </c>
      <c r="C17" s="621"/>
      <c r="D17" s="621"/>
      <c r="E17" s="621"/>
      <c r="F17" s="621"/>
      <c r="G17" s="621"/>
      <c r="H17" s="621"/>
      <c r="I17" s="621"/>
      <c r="J17" s="621"/>
      <c r="K17" s="621"/>
      <c r="L17" s="621"/>
      <c r="M17" s="621"/>
      <c r="N17" s="621"/>
      <c r="O17" s="621"/>
      <c r="P17" s="621"/>
      <c r="Q17" s="622"/>
      <c r="R17" s="623">
        <v>2059765</v>
      </c>
      <c r="S17" s="624"/>
      <c r="T17" s="624"/>
      <c r="U17" s="624"/>
      <c r="V17" s="624"/>
      <c r="W17" s="624"/>
      <c r="X17" s="624"/>
      <c r="Y17" s="625"/>
      <c r="Z17" s="626">
        <v>41</v>
      </c>
      <c r="AA17" s="626"/>
      <c r="AB17" s="626"/>
      <c r="AC17" s="626"/>
      <c r="AD17" s="627">
        <v>2059765</v>
      </c>
      <c r="AE17" s="627"/>
      <c r="AF17" s="627"/>
      <c r="AG17" s="627"/>
      <c r="AH17" s="627"/>
      <c r="AI17" s="627"/>
      <c r="AJ17" s="627"/>
      <c r="AK17" s="627"/>
      <c r="AL17" s="628">
        <v>75.8</v>
      </c>
      <c r="AM17" s="629"/>
      <c r="AN17" s="629"/>
      <c r="AO17" s="630"/>
      <c r="AP17" s="620" t="s">
        <v>247</v>
      </c>
      <c r="AQ17" s="621"/>
      <c r="AR17" s="621"/>
      <c r="AS17" s="621"/>
      <c r="AT17" s="621"/>
      <c r="AU17" s="621"/>
      <c r="AV17" s="621"/>
      <c r="AW17" s="621"/>
      <c r="AX17" s="621"/>
      <c r="AY17" s="621"/>
      <c r="AZ17" s="621"/>
      <c r="BA17" s="621"/>
      <c r="BB17" s="621"/>
      <c r="BC17" s="621"/>
      <c r="BD17" s="621"/>
      <c r="BE17" s="621"/>
      <c r="BF17" s="622"/>
      <c r="BG17" s="623" t="s">
        <v>111</v>
      </c>
      <c r="BH17" s="624"/>
      <c r="BI17" s="624"/>
      <c r="BJ17" s="624"/>
      <c r="BK17" s="624"/>
      <c r="BL17" s="624"/>
      <c r="BM17" s="624"/>
      <c r="BN17" s="625"/>
      <c r="BO17" s="626" t="s">
        <v>111</v>
      </c>
      <c r="BP17" s="626"/>
      <c r="BQ17" s="626"/>
      <c r="BR17" s="626"/>
      <c r="BS17" s="632" t="s">
        <v>111</v>
      </c>
      <c r="BT17" s="624"/>
      <c r="BU17" s="624"/>
      <c r="BV17" s="624"/>
      <c r="BW17" s="624"/>
      <c r="BX17" s="624"/>
      <c r="BY17" s="624"/>
      <c r="BZ17" s="624"/>
      <c r="CA17" s="624"/>
      <c r="CB17" s="633"/>
      <c r="CD17" s="637" t="s">
        <v>248</v>
      </c>
      <c r="CE17" s="638"/>
      <c r="CF17" s="638"/>
      <c r="CG17" s="638"/>
      <c r="CH17" s="638"/>
      <c r="CI17" s="638"/>
      <c r="CJ17" s="638"/>
      <c r="CK17" s="638"/>
      <c r="CL17" s="638"/>
      <c r="CM17" s="638"/>
      <c r="CN17" s="638"/>
      <c r="CO17" s="638"/>
      <c r="CP17" s="638"/>
      <c r="CQ17" s="639"/>
      <c r="CR17" s="623">
        <v>556550</v>
      </c>
      <c r="CS17" s="624"/>
      <c r="CT17" s="624"/>
      <c r="CU17" s="624"/>
      <c r="CV17" s="624"/>
      <c r="CW17" s="624"/>
      <c r="CX17" s="624"/>
      <c r="CY17" s="625"/>
      <c r="CZ17" s="626">
        <v>11.5</v>
      </c>
      <c r="DA17" s="626"/>
      <c r="DB17" s="626"/>
      <c r="DC17" s="626"/>
      <c r="DD17" s="632" t="s">
        <v>111</v>
      </c>
      <c r="DE17" s="624"/>
      <c r="DF17" s="624"/>
      <c r="DG17" s="624"/>
      <c r="DH17" s="624"/>
      <c r="DI17" s="624"/>
      <c r="DJ17" s="624"/>
      <c r="DK17" s="624"/>
      <c r="DL17" s="624"/>
      <c r="DM17" s="624"/>
      <c r="DN17" s="624"/>
      <c r="DO17" s="624"/>
      <c r="DP17" s="625"/>
      <c r="DQ17" s="632">
        <v>547649</v>
      </c>
      <c r="DR17" s="624"/>
      <c r="DS17" s="624"/>
      <c r="DT17" s="624"/>
      <c r="DU17" s="624"/>
      <c r="DV17" s="624"/>
      <c r="DW17" s="624"/>
      <c r="DX17" s="624"/>
      <c r="DY17" s="624"/>
      <c r="DZ17" s="624"/>
      <c r="EA17" s="624"/>
      <c r="EB17" s="624"/>
      <c r="EC17" s="633"/>
    </row>
    <row r="18" spans="2:133" ht="11.25" customHeight="1">
      <c r="B18" s="620" t="s">
        <v>249</v>
      </c>
      <c r="C18" s="621"/>
      <c r="D18" s="621"/>
      <c r="E18" s="621"/>
      <c r="F18" s="621"/>
      <c r="G18" s="621"/>
      <c r="H18" s="621"/>
      <c r="I18" s="621"/>
      <c r="J18" s="621"/>
      <c r="K18" s="621"/>
      <c r="L18" s="621"/>
      <c r="M18" s="621"/>
      <c r="N18" s="621"/>
      <c r="O18" s="621"/>
      <c r="P18" s="621"/>
      <c r="Q18" s="622"/>
      <c r="R18" s="623">
        <v>259732</v>
      </c>
      <c r="S18" s="624"/>
      <c r="T18" s="624"/>
      <c r="U18" s="624"/>
      <c r="V18" s="624"/>
      <c r="W18" s="624"/>
      <c r="X18" s="624"/>
      <c r="Y18" s="625"/>
      <c r="Z18" s="626">
        <v>5.2</v>
      </c>
      <c r="AA18" s="626"/>
      <c r="AB18" s="626"/>
      <c r="AC18" s="626"/>
      <c r="AD18" s="627" t="s">
        <v>111</v>
      </c>
      <c r="AE18" s="627"/>
      <c r="AF18" s="627"/>
      <c r="AG18" s="627"/>
      <c r="AH18" s="627"/>
      <c r="AI18" s="627"/>
      <c r="AJ18" s="627"/>
      <c r="AK18" s="627"/>
      <c r="AL18" s="628" t="s">
        <v>111</v>
      </c>
      <c r="AM18" s="629"/>
      <c r="AN18" s="629"/>
      <c r="AO18" s="630"/>
      <c r="AP18" s="620" t="s">
        <v>250</v>
      </c>
      <c r="AQ18" s="621"/>
      <c r="AR18" s="621"/>
      <c r="AS18" s="621"/>
      <c r="AT18" s="621"/>
      <c r="AU18" s="621"/>
      <c r="AV18" s="621"/>
      <c r="AW18" s="621"/>
      <c r="AX18" s="621"/>
      <c r="AY18" s="621"/>
      <c r="AZ18" s="621"/>
      <c r="BA18" s="621"/>
      <c r="BB18" s="621"/>
      <c r="BC18" s="621"/>
      <c r="BD18" s="621"/>
      <c r="BE18" s="621"/>
      <c r="BF18" s="622"/>
      <c r="BG18" s="623" t="s">
        <v>111</v>
      </c>
      <c r="BH18" s="624"/>
      <c r="BI18" s="624"/>
      <c r="BJ18" s="624"/>
      <c r="BK18" s="624"/>
      <c r="BL18" s="624"/>
      <c r="BM18" s="624"/>
      <c r="BN18" s="625"/>
      <c r="BO18" s="626" t="s">
        <v>111</v>
      </c>
      <c r="BP18" s="626"/>
      <c r="BQ18" s="626"/>
      <c r="BR18" s="626"/>
      <c r="BS18" s="632" t="s">
        <v>111</v>
      </c>
      <c r="BT18" s="624"/>
      <c r="BU18" s="624"/>
      <c r="BV18" s="624"/>
      <c r="BW18" s="624"/>
      <c r="BX18" s="624"/>
      <c r="BY18" s="624"/>
      <c r="BZ18" s="624"/>
      <c r="CA18" s="624"/>
      <c r="CB18" s="633"/>
      <c r="CD18" s="637" t="s">
        <v>251</v>
      </c>
      <c r="CE18" s="638"/>
      <c r="CF18" s="638"/>
      <c r="CG18" s="638"/>
      <c r="CH18" s="638"/>
      <c r="CI18" s="638"/>
      <c r="CJ18" s="638"/>
      <c r="CK18" s="638"/>
      <c r="CL18" s="638"/>
      <c r="CM18" s="638"/>
      <c r="CN18" s="638"/>
      <c r="CO18" s="638"/>
      <c r="CP18" s="638"/>
      <c r="CQ18" s="639"/>
      <c r="CR18" s="623" t="s">
        <v>111</v>
      </c>
      <c r="CS18" s="624"/>
      <c r="CT18" s="624"/>
      <c r="CU18" s="624"/>
      <c r="CV18" s="624"/>
      <c r="CW18" s="624"/>
      <c r="CX18" s="624"/>
      <c r="CY18" s="625"/>
      <c r="CZ18" s="626" t="s">
        <v>111</v>
      </c>
      <c r="DA18" s="626"/>
      <c r="DB18" s="626"/>
      <c r="DC18" s="626"/>
      <c r="DD18" s="632" t="s">
        <v>111</v>
      </c>
      <c r="DE18" s="624"/>
      <c r="DF18" s="624"/>
      <c r="DG18" s="624"/>
      <c r="DH18" s="624"/>
      <c r="DI18" s="624"/>
      <c r="DJ18" s="624"/>
      <c r="DK18" s="624"/>
      <c r="DL18" s="624"/>
      <c r="DM18" s="624"/>
      <c r="DN18" s="624"/>
      <c r="DO18" s="624"/>
      <c r="DP18" s="625"/>
      <c r="DQ18" s="632" t="s">
        <v>111</v>
      </c>
      <c r="DR18" s="624"/>
      <c r="DS18" s="624"/>
      <c r="DT18" s="624"/>
      <c r="DU18" s="624"/>
      <c r="DV18" s="624"/>
      <c r="DW18" s="624"/>
      <c r="DX18" s="624"/>
      <c r="DY18" s="624"/>
      <c r="DZ18" s="624"/>
      <c r="EA18" s="624"/>
      <c r="EB18" s="624"/>
      <c r="EC18" s="633"/>
    </row>
    <row r="19" spans="2:133" ht="11.25" customHeight="1">
      <c r="B19" s="620" t="s">
        <v>252</v>
      </c>
      <c r="C19" s="621"/>
      <c r="D19" s="621"/>
      <c r="E19" s="621"/>
      <c r="F19" s="621"/>
      <c r="G19" s="621"/>
      <c r="H19" s="621"/>
      <c r="I19" s="621"/>
      <c r="J19" s="621"/>
      <c r="K19" s="621"/>
      <c r="L19" s="621"/>
      <c r="M19" s="621"/>
      <c r="N19" s="621"/>
      <c r="O19" s="621"/>
      <c r="P19" s="621"/>
      <c r="Q19" s="622"/>
      <c r="R19" s="623" t="s">
        <v>111</v>
      </c>
      <c r="S19" s="624"/>
      <c r="T19" s="624"/>
      <c r="U19" s="624"/>
      <c r="V19" s="624"/>
      <c r="W19" s="624"/>
      <c r="X19" s="624"/>
      <c r="Y19" s="625"/>
      <c r="Z19" s="626" t="s">
        <v>111</v>
      </c>
      <c r="AA19" s="626"/>
      <c r="AB19" s="626"/>
      <c r="AC19" s="626"/>
      <c r="AD19" s="627" t="s">
        <v>111</v>
      </c>
      <c r="AE19" s="627"/>
      <c r="AF19" s="627"/>
      <c r="AG19" s="627"/>
      <c r="AH19" s="627"/>
      <c r="AI19" s="627"/>
      <c r="AJ19" s="627"/>
      <c r="AK19" s="627"/>
      <c r="AL19" s="628" t="s">
        <v>111</v>
      </c>
      <c r="AM19" s="629"/>
      <c r="AN19" s="629"/>
      <c r="AO19" s="630"/>
      <c r="AP19" s="620" t="s">
        <v>253</v>
      </c>
      <c r="AQ19" s="621"/>
      <c r="AR19" s="621"/>
      <c r="AS19" s="621"/>
      <c r="AT19" s="621"/>
      <c r="AU19" s="621"/>
      <c r="AV19" s="621"/>
      <c r="AW19" s="621"/>
      <c r="AX19" s="621"/>
      <c r="AY19" s="621"/>
      <c r="AZ19" s="621"/>
      <c r="BA19" s="621"/>
      <c r="BB19" s="621"/>
      <c r="BC19" s="621"/>
      <c r="BD19" s="621"/>
      <c r="BE19" s="621"/>
      <c r="BF19" s="622"/>
      <c r="BG19" s="623" t="s">
        <v>111</v>
      </c>
      <c r="BH19" s="624"/>
      <c r="BI19" s="624"/>
      <c r="BJ19" s="624"/>
      <c r="BK19" s="624"/>
      <c r="BL19" s="624"/>
      <c r="BM19" s="624"/>
      <c r="BN19" s="625"/>
      <c r="BO19" s="626" t="s">
        <v>111</v>
      </c>
      <c r="BP19" s="626"/>
      <c r="BQ19" s="626"/>
      <c r="BR19" s="626"/>
      <c r="BS19" s="632" t="s">
        <v>111</v>
      </c>
      <c r="BT19" s="624"/>
      <c r="BU19" s="624"/>
      <c r="BV19" s="624"/>
      <c r="BW19" s="624"/>
      <c r="BX19" s="624"/>
      <c r="BY19" s="624"/>
      <c r="BZ19" s="624"/>
      <c r="CA19" s="624"/>
      <c r="CB19" s="633"/>
      <c r="CD19" s="637" t="s">
        <v>254</v>
      </c>
      <c r="CE19" s="638"/>
      <c r="CF19" s="638"/>
      <c r="CG19" s="638"/>
      <c r="CH19" s="638"/>
      <c r="CI19" s="638"/>
      <c r="CJ19" s="638"/>
      <c r="CK19" s="638"/>
      <c r="CL19" s="638"/>
      <c r="CM19" s="638"/>
      <c r="CN19" s="638"/>
      <c r="CO19" s="638"/>
      <c r="CP19" s="638"/>
      <c r="CQ19" s="639"/>
      <c r="CR19" s="623" t="s">
        <v>111</v>
      </c>
      <c r="CS19" s="624"/>
      <c r="CT19" s="624"/>
      <c r="CU19" s="624"/>
      <c r="CV19" s="624"/>
      <c r="CW19" s="624"/>
      <c r="CX19" s="624"/>
      <c r="CY19" s="625"/>
      <c r="CZ19" s="626" t="s">
        <v>111</v>
      </c>
      <c r="DA19" s="626"/>
      <c r="DB19" s="626"/>
      <c r="DC19" s="626"/>
      <c r="DD19" s="632" t="s">
        <v>111</v>
      </c>
      <c r="DE19" s="624"/>
      <c r="DF19" s="624"/>
      <c r="DG19" s="624"/>
      <c r="DH19" s="624"/>
      <c r="DI19" s="624"/>
      <c r="DJ19" s="624"/>
      <c r="DK19" s="624"/>
      <c r="DL19" s="624"/>
      <c r="DM19" s="624"/>
      <c r="DN19" s="624"/>
      <c r="DO19" s="624"/>
      <c r="DP19" s="625"/>
      <c r="DQ19" s="632" t="s">
        <v>111</v>
      </c>
      <c r="DR19" s="624"/>
      <c r="DS19" s="624"/>
      <c r="DT19" s="624"/>
      <c r="DU19" s="624"/>
      <c r="DV19" s="624"/>
      <c r="DW19" s="624"/>
      <c r="DX19" s="624"/>
      <c r="DY19" s="624"/>
      <c r="DZ19" s="624"/>
      <c r="EA19" s="624"/>
      <c r="EB19" s="624"/>
      <c r="EC19" s="633"/>
    </row>
    <row r="20" spans="2:133" ht="11.25" customHeight="1">
      <c r="B20" s="620" t="s">
        <v>255</v>
      </c>
      <c r="C20" s="621"/>
      <c r="D20" s="621"/>
      <c r="E20" s="621"/>
      <c r="F20" s="621"/>
      <c r="G20" s="621"/>
      <c r="H20" s="621"/>
      <c r="I20" s="621"/>
      <c r="J20" s="621"/>
      <c r="K20" s="621"/>
      <c r="L20" s="621"/>
      <c r="M20" s="621"/>
      <c r="N20" s="621"/>
      <c r="O20" s="621"/>
      <c r="P20" s="621"/>
      <c r="Q20" s="622"/>
      <c r="R20" s="623">
        <v>2967416</v>
      </c>
      <c r="S20" s="624"/>
      <c r="T20" s="624"/>
      <c r="U20" s="624"/>
      <c r="V20" s="624"/>
      <c r="W20" s="624"/>
      <c r="X20" s="624"/>
      <c r="Y20" s="625"/>
      <c r="Z20" s="626">
        <v>59.1</v>
      </c>
      <c r="AA20" s="626"/>
      <c r="AB20" s="626"/>
      <c r="AC20" s="626"/>
      <c r="AD20" s="627">
        <v>2707684</v>
      </c>
      <c r="AE20" s="627"/>
      <c r="AF20" s="627"/>
      <c r="AG20" s="627"/>
      <c r="AH20" s="627"/>
      <c r="AI20" s="627"/>
      <c r="AJ20" s="627"/>
      <c r="AK20" s="627"/>
      <c r="AL20" s="628">
        <v>99.7</v>
      </c>
      <c r="AM20" s="629"/>
      <c r="AN20" s="629"/>
      <c r="AO20" s="630"/>
      <c r="AP20" s="620" t="s">
        <v>256</v>
      </c>
      <c r="AQ20" s="621"/>
      <c r="AR20" s="621"/>
      <c r="AS20" s="621"/>
      <c r="AT20" s="621"/>
      <c r="AU20" s="621"/>
      <c r="AV20" s="621"/>
      <c r="AW20" s="621"/>
      <c r="AX20" s="621"/>
      <c r="AY20" s="621"/>
      <c r="AZ20" s="621"/>
      <c r="BA20" s="621"/>
      <c r="BB20" s="621"/>
      <c r="BC20" s="621"/>
      <c r="BD20" s="621"/>
      <c r="BE20" s="621"/>
      <c r="BF20" s="622"/>
      <c r="BG20" s="623" t="s">
        <v>111</v>
      </c>
      <c r="BH20" s="624"/>
      <c r="BI20" s="624"/>
      <c r="BJ20" s="624"/>
      <c r="BK20" s="624"/>
      <c r="BL20" s="624"/>
      <c r="BM20" s="624"/>
      <c r="BN20" s="625"/>
      <c r="BO20" s="626" t="s">
        <v>111</v>
      </c>
      <c r="BP20" s="626"/>
      <c r="BQ20" s="626"/>
      <c r="BR20" s="626"/>
      <c r="BS20" s="632" t="s">
        <v>111</v>
      </c>
      <c r="BT20" s="624"/>
      <c r="BU20" s="624"/>
      <c r="BV20" s="624"/>
      <c r="BW20" s="624"/>
      <c r="BX20" s="624"/>
      <c r="BY20" s="624"/>
      <c r="BZ20" s="624"/>
      <c r="CA20" s="624"/>
      <c r="CB20" s="633"/>
      <c r="CD20" s="637" t="s">
        <v>257</v>
      </c>
      <c r="CE20" s="638"/>
      <c r="CF20" s="638"/>
      <c r="CG20" s="638"/>
      <c r="CH20" s="638"/>
      <c r="CI20" s="638"/>
      <c r="CJ20" s="638"/>
      <c r="CK20" s="638"/>
      <c r="CL20" s="638"/>
      <c r="CM20" s="638"/>
      <c r="CN20" s="638"/>
      <c r="CO20" s="638"/>
      <c r="CP20" s="638"/>
      <c r="CQ20" s="639"/>
      <c r="CR20" s="623">
        <v>4819088</v>
      </c>
      <c r="CS20" s="624"/>
      <c r="CT20" s="624"/>
      <c r="CU20" s="624"/>
      <c r="CV20" s="624"/>
      <c r="CW20" s="624"/>
      <c r="CX20" s="624"/>
      <c r="CY20" s="625"/>
      <c r="CZ20" s="626">
        <v>100</v>
      </c>
      <c r="DA20" s="626"/>
      <c r="DB20" s="626"/>
      <c r="DC20" s="626"/>
      <c r="DD20" s="632">
        <v>1122841</v>
      </c>
      <c r="DE20" s="624"/>
      <c r="DF20" s="624"/>
      <c r="DG20" s="624"/>
      <c r="DH20" s="624"/>
      <c r="DI20" s="624"/>
      <c r="DJ20" s="624"/>
      <c r="DK20" s="624"/>
      <c r="DL20" s="624"/>
      <c r="DM20" s="624"/>
      <c r="DN20" s="624"/>
      <c r="DO20" s="624"/>
      <c r="DP20" s="625"/>
      <c r="DQ20" s="632">
        <v>3035685</v>
      </c>
      <c r="DR20" s="624"/>
      <c r="DS20" s="624"/>
      <c r="DT20" s="624"/>
      <c r="DU20" s="624"/>
      <c r="DV20" s="624"/>
      <c r="DW20" s="624"/>
      <c r="DX20" s="624"/>
      <c r="DY20" s="624"/>
      <c r="DZ20" s="624"/>
      <c r="EA20" s="624"/>
      <c r="EB20" s="624"/>
      <c r="EC20" s="633"/>
    </row>
    <row r="21" spans="2:133" ht="11.25" customHeight="1">
      <c r="B21" s="620" t="s">
        <v>258</v>
      </c>
      <c r="C21" s="621"/>
      <c r="D21" s="621"/>
      <c r="E21" s="621"/>
      <c r="F21" s="621"/>
      <c r="G21" s="621"/>
      <c r="H21" s="621"/>
      <c r="I21" s="621"/>
      <c r="J21" s="621"/>
      <c r="K21" s="621"/>
      <c r="L21" s="621"/>
      <c r="M21" s="621"/>
      <c r="N21" s="621"/>
      <c r="O21" s="621"/>
      <c r="P21" s="621"/>
      <c r="Q21" s="622"/>
      <c r="R21" s="623">
        <v>920</v>
      </c>
      <c r="S21" s="624"/>
      <c r="T21" s="624"/>
      <c r="U21" s="624"/>
      <c r="V21" s="624"/>
      <c r="W21" s="624"/>
      <c r="X21" s="624"/>
      <c r="Y21" s="625"/>
      <c r="Z21" s="626">
        <v>0</v>
      </c>
      <c r="AA21" s="626"/>
      <c r="AB21" s="626"/>
      <c r="AC21" s="626"/>
      <c r="AD21" s="627">
        <v>920</v>
      </c>
      <c r="AE21" s="627"/>
      <c r="AF21" s="627"/>
      <c r="AG21" s="627"/>
      <c r="AH21" s="627"/>
      <c r="AI21" s="627"/>
      <c r="AJ21" s="627"/>
      <c r="AK21" s="627"/>
      <c r="AL21" s="628">
        <v>0</v>
      </c>
      <c r="AM21" s="629"/>
      <c r="AN21" s="629"/>
      <c r="AO21" s="630"/>
      <c r="AP21" s="640" t="s">
        <v>259</v>
      </c>
      <c r="AQ21" s="641"/>
      <c r="AR21" s="641"/>
      <c r="AS21" s="641"/>
      <c r="AT21" s="641"/>
      <c r="AU21" s="641"/>
      <c r="AV21" s="641"/>
      <c r="AW21" s="641"/>
      <c r="AX21" s="641"/>
      <c r="AY21" s="641"/>
      <c r="AZ21" s="641"/>
      <c r="BA21" s="641"/>
      <c r="BB21" s="641"/>
      <c r="BC21" s="641"/>
      <c r="BD21" s="641"/>
      <c r="BE21" s="641"/>
      <c r="BF21" s="642"/>
      <c r="BG21" s="623" t="s">
        <v>111</v>
      </c>
      <c r="BH21" s="624"/>
      <c r="BI21" s="624"/>
      <c r="BJ21" s="624"/>
      <c r="BK21" s="624"/>
      <c r="BL21" s="624"/>
      <c r="BM21" s="624"/>
      <c r="BN21" s="625"/>
      <c r="BO21" s="626" t="s">
        <v>111</v>
      </c>
      <c r="BP21" s="626"/>
      <c r="BQ21" s="626"/>
      <c r="BR21" s="626"/>
      <c r="BS21" s="632" t="s">
        <v>111</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260</v>
      </c>
      <c r="C22" s="621"/>
      <c r="D22" s="621"/>
      <c r="E22" s="621"/>
      <c r="F22" s="621"/>
      <c r="G22" s="621"/>
      <c r="H22" s="621"/>
      <c r="I22" s="621"/>
      <c r="J22" s="621"/>
      <c r="K22" s="621"/>
      <c r="L22" s="621"/>
      <c r="M22" s="621"/>
      <c r="N22" s="621"/>
      <c r="O22" s="621"/>
      <c r="P22" s="621"/>
      <c r="Q22" s="622"/>
      <c r="R22" s="623">
        <v>39319</v>
      </c>
      <c r="S22" s="624"/>
      <c r="T22" s="624"/>
      <c r="U22" s="624"/>
      <c r="V22" s="624"/>
      <c r="W22" s="624"/>
      <c r="X22" s="624"/>
      <c r="Y22" s="625"/>
      <c r="Z22" s="626">
        <v>0.8</v>
      </c>
      <c r="AA22" s="626"/>
      <c r="AB22" s="626"/>
      <c r="AC22" s="626"/>
      <c r="AD22" s="627" t="s">
        <v>111</v>
      </c>
      <c r="AE22" s="627"/>
      <c r="AF22" s="627"/>
      <c r="AG22" s="627"/>
      <c r="AH22" s="627"/>
      <c r="AI22" s="627"/>
      <c r="AJ22" s="627"/>
      <c r="AK22" s="627"/>
      <c r="AL22" s="628" t="s">
        <v>111</v>
      </c>
      <c r="AM22" s="629"/>
      <c r="AN22" s="629"/>
      <c r="AO22" s="630"/>
      <c r="AP22" s="640" t="s">
        <v>261</v>
      </c>
      <c r="AQ22" s="641"/>
      <c r="AR22" s="641"/>
      <c r="AS22" s="641"/>
      <c r="AT22" s="641"/>
      <c r="AU22" s="641"/>
      <c r="AV22" s="641"/>
      <c r="AW22" s="641"/>
      <c r="AX22" s="641"/>
      <c r="AY22" s="641"/>
      <c r="AZ22" s="641"/>
      <c r="BA22" s="641"/>
      <c r="BB22" s="641"/>
      <c r="BC22" s="641"/>
      <c r="BD22" s="641"/>
      <c r="BE22" s="641"/>
      <c r="BF22" s="642"/>
      <c r="BG22" s="623" t="s">
        <v>111</v>
      </c>
      <c r="BH22" s="624"/>
      <c r="BI22" s="624"/>
      <c r="BJ22" s="624"/>
      <c r="BK22" s="624"/>
      <c r="BL22" s="624"/>
      <c r="BM22" s="624"/>
      <c r="BN22" s="625"/>
      <c r="BO22" s="626" t="s">
        <v>111</v>
      </c>
      <c r="BP22" s="626"/>
      <c r="BQ22" s="626"/>
      <c r="BR22" s="626"/>
      <c r="BS22" s="632" t="s">
        <v>111</v>
      </c>
      <c r="BT22" s="624"/>
      <c r="BU22" s="624"/>
      <c r="BV22" s="624"/>
      <c r="BW22" s="624"/>
      <c r="BX22" s="624"/>
      <c r="BY22" s="624"/>
      <c r="BZ22" s="624"/>
      <c r="CA22" s="624"/>
      <c r="CB22" s="633"/>
      <c r="CD22" s="605" t="s">
        <v>262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263</v>
      </c>
      <c r="C23" s="621"/>
      <c r="D23" s="621"/>
      <c r="E23" s="621"/>
      <c r="F23" s="621"/>
      <c r="G23" s="621"/>
      <c r="H23" s="621"/>
      <c r="I23" s="621"/>
      <c r="J23" s="621"/>
      <c r="K23" s="621"/>
      <c r="L23" s="621"/>
      <c r="M23" s="621"/>
      <c r="N23" s="621"/>
      <c r="O23" s="621"/>
      <c r="P23" s="621"/>
      <c r="Q23" s="622"/>
      <c r="R23" s="623">
        <v>65728</v>
      </c>
      <c r="S23" s="624"/>
      <c r="T23" s="624"/>
      <c r="U23" s="624"/>
      <c r="V23" s="624"/>
      <c r="W23" s="624"/>
      <c r="X23" s="624"/>
      <c r="Y23" s="625"/>
      <c r="Z23" s="626">
        <v>1.3</v>
      </c>
      <c r="AA23" s="626"/>
      <c r="AB23" s="626"/>
      <c r="AC23" s="626"/>
      <c r="AD23" s="627">
        <v>2260</v>
      </c>
      <c r="AE23" s="627"/>
      <c r="AF23" s="627"/>
      <c r="AG23" s="627"/>
      <c r="AH23" s="627"/>
      <c r="AI23" s="627"/>
      <c r="AJ23" s="627"/>
      <c r="AK23" s="627"/>
      <c r="AL23" s="628">
        <v>0.1</v>
      </c>
      <c r="AM23" s="629"/>
      <c r="AN23" s="629"/>
      <c r="AO23" s="630"/>
      <c r="AP23" s="640" t="s">
        <v>264</v>
      </c>
      <c r="AQ23" s="641"/>
      <c r="AR23" s="641"/>
      <c r="AS23" s="641"/>
      <c r="AT23" s="641"/>
      <c r="AU23" s="641"/>
      <c r="AV23" s="641"/>
      <c r="AW23" s="641"/>
      <c r="AX23" s="641"/>
      <c r="AY23" s="641"/>
      <c r="AZ23" s="641"/>
      <c r="BA23" s="641"/>
      <c r="BB23" s="641"/>
      <c r="BC23" s="641"/>
      <c r="BD23" s="641"/>
      <c r="BE23" s="641"/>
      <c r="BF23" s="642"/>
      <c r="BG23" s="623" t="s">
        <v>111</v>
      </c>
      <c r="BH23" s="624"/>
      <c r="BI23" s="624"/>
      <c r="BJ23" s="624"/>
      <c r="BK23" s="624"/>
      <c r="BL23" s="624"/>
      <c r="BM23" s="624"/>
      <c r="BN23" s="625"/>
      <c r="BO23" s="626" t="s">
        <v>111</v>
      </c>
      <c r="BP23" s="626"/>
      <c r="BQ23" s="626"/>
      <c r="BR23" s="626"/>
      <c r="BS23" s="632" t="s">
        <v>111</v>
      </c>
      <c r="BT23" s="624"/>
      <c r="BU23" s="624"/>
      <c r="BV23" s="624"/>
      <c r="BW23" s="624"/>
      <c r="BX23" s="624"/>
      <c r="BY23" s="624"/>
      <c r="BZ23" s="624"/>
      <c r="CA23" s="624"/>
      <c r="CB23" s="633"/>
      <c r="CD23" s="605" t="s">
        <v>203</v>
      </c>
      <c r="CE23" s="606"/>
      <c r="CF23" s="606"/>
      <c r="CG23" s="606"/>
      <c r="CH23" s="606"/>
      <c r="CI23" s="606"/>
      <c r="CJ23" s="606"/>
      <c r="CK23" s="606"/>
      <c r="CL23" s="606"/>
      <c r="CM23" s="606"/>
      <c r="CN23" s="606"/>
      <c r="CO23" s="606"/>
      <c r="CP23" s="606"/>
      <c r="CQ23" s="607"/>
      <c r="CR23" s="605" t="s">
        <v>265</v>
      </c>
      <c r="CS23" s="606"/>
      <c r="CT23" s="606"/>
      <c r="CU23" s="606"/>
      <c r="CV23" s="606"/>
      <c r="CW23" s="606"/>
      <c r="CX23" s="606"/>
      <c r="CY23" s="607"/>
      <c r="CZ23" s="605" t="s">
        <v>266</v>
      </c>
      <c r="DA23" s="606"/>
      <c r="DB23" s="606"/>
      <c r="DC23" s="607"/>
      <c r="DD23" s="605" t="s">
        <v>267</v>
      </c>
      <c r="DE23" s="606"/>
      <c r="DF23" s="606"/>
      <c r="DG23" s="606"/>
      <c r="DH23" s="606"/>
      <c r="DI23" s="606"/>
      <c r="DJ23" s="606"/>
      <c r="DK23" s="607"/>
      <c r="DL23" s="646" t="s">
        <v>268</v>
      </c>
      <c r="DM23" s="647"/>
      <c r="DN23" s="647"/>
      <c r="DO23" s="647"/>
      <c r="DP23" s="647"/>
      <c r="DQ23" s="647"/>
      <c r="DR23" s="647"/>
      <c r="DS23" s="647"/>
      <c r="DT23" s="647"/>
      <c r="DU23" s="647"/>
      <c r="DV23" s="648"/>
      <c r="DW23" s="605" t="s">
        <v>269</v>
      </c>
      <c r="DX23" s="606"/>
      <c r="DY23" s="606"/>
      <c r="DZ23" s="606"/>
      <c r="EA23" s="606"/>
      <c r="EB23" s="606"/>
      <c r="EC23" s="607"/>
    </row>
    <row r="24" spans="2:133" ht="11.25" customHeight="1">
      <c r="B24" s="620" t="s">
        <v>270</v>
      </c>
      <c r="C24" s="621"/>
      <c r="D24" s="621"/>
      <c r="E24" s="621"/>
      <c r="F24" s="621"/>
      <c r="G24" s="621"/>
      <c r="H24" s="621"/>
      <c r="I24" s="621"/>
      <c r="J24" s="621"/>
      <c r="K24" s="621"/>
      <c r="L24" s="621"/>
      <c r="M24" s="621"/>
      <c r="N24" s="621"/>
      <c r="O24" s="621"/>
      <c r="P24" s="621"/>
      <c r="Q24" s="622"/>
      <c r="R24" s="623">
        <v>4104</v>
      </c>
      <c r="S24" s="624"/>
      <c r="T24" s="624"/>
      <c r="U24" s="624"/>
      <c r="V24" s="624"/>
      <c r="W24" s="624"/>
      <c r="X24" s="624"/>
      <c r="Y24" s="625"/>
      <c r="Z24" s="626">
        <v>0.1</v>
      </c>
      <c r="AA24" s="626"/>
      <c r="AB24" s="626"/>
      <c r="AC24" s="626"/>
      <c r="AD24" s="627" t="s">
        <v>111</v>
      </c>
      <c r="AE24" s="627"/>
      <c r="AF24" s="627"/>
      <c r="AG24" s="627"/>
      <c r="AH24" s="627"/>
      <c r="AI24" s="627"/>
      <c r="AJ24" s="627"/>
      <c r="AK24" s="627"/>
      <c r="AL24" s="628" t="s">
        <v>111</v>
      </c>
      <c r="AM24" s="629"/>
      <c r="AN24" s="629"/>
      <c r="AO24" s="630"/>
      <c r="AP24" s="640" t="s">
        <v>271</v>
      </c>
      <c r="AQ24" s="641"/>
      <c r="AR24" s="641"/>
      <c r="AS24" s="641"/>
      <c r="AT24" s="641"/>
      <c r="AU24" s="641"/>
      <c r="AV24" s="641"/>
      <c r="AW24" s="641"/>
      <c r="AX24" s="641"/>
      <c r="AY24" s="641"/>
      <c r="AZ24" s="641"/>
      <c r="BA24" s="641"/>
      <c r="BB24" s="641"/>
      <c r="BC24" s="641"/>
      <c r="BD24" s="641"/>
      <c r="BE24" s="641"/>
      <c r="BF24" s="642"/>
      <c r="BG24" s="623" t="s">
        <v>111</v>
      </c>
      <c r="BH24" s="624"/>
      <c r="BI24" s="624"/>
      <c r="BJ24" s="624"/>
      <c r="BK24" s="624"/>
      <c r="BL24" s="624"/>
      <c r="BM24" s="624"/>
      <c r="BN24" s="625"/>
      <c r="BO24" s="626" t="s">
        <v>111</v>
      </c>
      <c r="BP24" s="626"/>
      <c r="BQ24" s="626"/>
      <c r="BR24" s="626"/>
      <c r="BS24" s="632" t="s">
        <v>111</v>
      </c>
      <c r="BT24" s="624"/>
      <c r="BU24" s="624"/>
      <c r="BV24" s="624"/>
      <c r="BW24" s="624"/>
      <c r="BX24" s="624"/>
      <c r="BY24" s="624"/>
      <c r="BZ24" s="624"/>
      <c r="CA24" s="624"/>
      <c r="CB24" s="633"/>
      <c r="CD24" s="634" t="s">
        <v>272</v>
      </c>
      <c r="CE24" s="635"/>
      <c r="CF24" s="635"/>
      <c r="CG24" s="635"/>
      <c r="CH24" s="635"/>
      <c r="CI24" s="635"/>
      <c r="CJ24" s="635"/>
      <c r="CK24" s="635"/>
      <c r="CL24" s="635"/>
      <c r="CM24" s="635"/>
      <c r="CN24" s="635"/>
      <c r="CO24" s="635"/>
      <c r="CP24" s="635"/>
      <c r="CQ24" s="636"/>
      <c r="CR24" s="612">
        <v>1651715</v>
      </c>
      <c r="CS24" s="613"/>
      <c r="CT24" s="613"/>
      <c r="CU24" s="613"/>
      <c r="CV24" s="613"/>
      <c r="CW24" s="613"/>
      <c r="CX24" s="613"/>
      <c r="CY24" s="614"/>
      <c r="CZ24" s="650">
        <v>34.299999999999997</v>
      </c>
      <c r="DA24" s="651"/>
      <c r="DB24" s="651"/>
      <c r="DC24" s="652"/>
      <c r="DD24" s="649">
        <v>1419993</v>
      </c>
      <c r="DE24" s="613"/>
      <c r="DF24" s="613"/>
      <c r="DG24" s="613"/>
      <c r="DH24" s="613"/>
      <c r="DI24" s="613"/>
      <c r="DJ24" s="613"/>
      <c r="DK24" s="614"/>
      <c r="DL24" s="649">
        <v>1393715</v>
      </c>
      <c r="DM24" s="613"/>
      <c r="DN24" s="613"/>
      <c r="DO24" s="613"/>
      <c r="DP24" s="613"/>
      <c r="DQ24" s="613"/>
      <c r="DR24" s="613"/>
      <c r="DS24" s="613"/>
      <c r="DT24" s="613"/>
      <c r="DU24" s="613"/>
      <c r="DV24" s="614"/>
      <c r="DW24" s="617">
        <v>48.8</v>
      </c>
      <c r="DX24" s="618"/>
      <c r="DY24" s="618"/>
      <c r="DZ24" s="618"/>
      <c r="EA24" s="618"/>
      <c r="EB24" s="618"/>
      <c r="EC24" s="619"/>
    </row>
    <row r="25" spans="2:133" ht="11.25" customHeight="1">
      <c r="B25" s="620" t="s">
        <v>273</v>
      </c>
      <c r="C25" s="621"/>
      <c r="D25" s="621"/>
      <c r="E25" s="621"/>
      <c r="F25" s="621"/>
      <c r="G25" s="621"/>
      <c r="H25" s="621"/>
      <c r="I25" s="621"/>
      <c r="J25" s="621"/>
      <c r="K25" s="621"/>
      <c r="L25" s="621"/>
      <c r="M25" s="621"/>
      <c r="N25" s="621"/>
      <c r="O25" s="621"/>
      <c r="P25" s="621"/>
      <c r="Q25" s="622"/>
      <c r="R25" s="623">
        <v>578850</v>
      </c>
      <c r="S25" s="624"/>
      <c r="T25" s="624"/>
      <c r="U25" s="624"/>
      <c r="V25" s="624"/>
      <c r="W25" s="624"/>
      <c r="X25" s="624"/>
      <c r="Y25" s="625"/>
      <c r="Z25" s="626">
        <v>11.5</v>
      </c>
      <c r="AA25" s="626"/>
      <c r="AB25" s="626"/>
      <c r="AC25" s="626"/>
      <c r="AD25" s="627" t="s">
        <v>111</v>
      </c>
      <c r="AE25" s="627"/>
      <c r="AF25" s="627"/>
      <c r="AG25" s="627"/>
      <c r="AH25" s="627"/>
      <c r="AI25" s="627"/>
      <c r="AJ25" s="627"/>
      <c r="AK25" s="627"/>
      <c r="AL25" s="628" t="s">
        <v>111</v>
      </c>
      <c r="AM25" s="629"/>
      <c r="AN25" s="629"/>
      <c r="AO25" s="630"/>
      <c r="AP25" s="640" t="s">
        <v>274</v>
      </c>
      <c r="AQ25" s="641"/>
      <c r="AR25" s="641"/>
      <c r="AS25" s="641"/>
      <c r="AT25" s="641"/>
      <c r="AU25" s="641"/>
      <c r="AV25" s="641"/>
      <c r="AW25" s="641"/>
      <c r="AX25" s="641"/>
      <c r="AY25" s="641"/>
      <c r="AZ25" s="641"/>
      <c r="BA25" s="641"/>
      <c r="BB25" s="641"/>
      <c r="BC25" s="641"/>
      <c r="BD25" s="641"/>
      <c r="BE25" s="641"/>
      <c r="BF25" s="642"/>
      <c r="BG25" s="623" t="s">
        <v>111</v>
      </c>
      <c r="BH25" s="624"/>
      <c r="BI25" s="624"/>
      <c r="BJ25" s="624"/>
      <c r="BK25" s="624"/>
      <c r="BL25" s="624"/>
      <c r="BM25" s="624"/>
      <c r="BN25" s="625"/>
      <c r="BO25" s="626" t="s">
        <v>111</v>
      </c>
      <c r="BP25" s="626"/>
      <c r="BQ25" s="626"/>
      <c r="BR25" s="626"/>
      <c r="BS25" s="632" t="s">
        <v>111</v>
      </c>
      <c r="BT25" s="624"/>
      <c r="BU25" s="624"/>
      <c r="BV25" s="624"/>
      <c r="BW25" s="624"/>
      <c r="BX25" s="624"/>
      <c r="BY25" s="624"/>
      <c r="BZ25" s="624"/>
      <c r="CA25" s="624"/>
      <c r="CB25" s="633"/>
      <c r="CD25" s="637" t="s">
        <v>275</v>
      </c>
      <c r="CE25" s="638"/>
      <c r="CF25" s="638"/>
      <c r="CG25" s="638"/>
      <c r="CH25" s="638"/>
      <c r="CI25" s="638"/>
      <c r="CJ25" s="638"/>
      <c r="CK25" s="638"/>
      <c r="CL25" s="638"/>
      <c r="CM25" s="638"/>
      <c r="CN25" s="638"/>
      <c r="CO25" s="638"/>
      <c r="CP25" s="638"/>
      <c r="CQ25" s="639"/>
      <c r="CR25" s="623">
        <v>860506</v>
      </c>
      <c r="CS25" s="655"/>
      <c r="CT25" s="655"/>
      <c r="CU25" s="655"/>
      <c r="CV25" s="655"/>
      <c r="CW25" s="655"/>
      <c r="CX25" s="655"/>
      <c r="CY25" s="656"/>
      <c r="CZ25" s="657">
        <v>17.899999999999999</v>
      </c>
      <c r="DA25" s="658"/>
      <c r="DB25" s="658"/>
      <c r="DC25" s="659"/>
      <c r="DD25" s="632">
        <v>789840</v>
      </c>
      <c r="DE25" s="655"/>
      <c r="DF25" s="655"/>
      <c r="DG25" s="655"/>
      <c r="DH25" s="655"/>
      <c r="DI25" s="655"/>
      <c r="DJ25" s="655"/>
      <c r="DK25" s="656"/>
      <c r="DL25" s="632">
        <v>781593</v>
      </c>
      <c r="DM25" s="655"/>
      <c r="DN25" s="655"/>
      <c r="DO25" s="655"/>
      <c r="DP25" s="655"/>
      <c r="DQ25" s="655"/>
      <c r="DR25" s="655"/>
      <c r="DS25" s="655"/>
      <c r="DT25" s="655"/>
      <c r="DU25" s="655"/>
      <c r="DV25" s="656"/>
      <c r="DW25" s="628">
        <v>27.3</v>
      </c>
      <c r="DX25" s="653"/>
      <c r="DY25" s="653"/>
      <c r="DZ25" s="653"/>
      <c r="EA25" s="653"/>
      <c r="EB25" s="653"/>
      <c r="EC25" s="654"/>
    </row>
    <row r="26" spans="2:133" ht="11.25" customHeight="1">
      <c r="B26" s="660" t="s">
        <v>276</v>
      </c>
      <c r="C26" s="661"/>
      <c r="D26" s="661"/>
      <c r="E26" s="661"/>
      <c r="F26" s="661"/>
      <c r="G26" s="661"/>
      <c r="H26" s="661"/>
      <c r="I26" s="661"/>
      <c r="J26" s="661"/>
      <c r="K26" s="661"/>
      <c r="L26" s="661"/>
      <c r="M26" s="661"/>
      <c r="N26" s="661"/>
      <c r="O26" s="661"/>
      <c r="P26" s="661"/>
      <c r="Q26" s="662"/>
      <c r="R26" s="623" t="s">
        <v>111</v>
      </c>
      <c r="S26" s="624"/>
      <c r="T26" s="624"/>
      <c r="U26" s="624"/>
      <c r="V26" s="624"/>
      <c r="W26" s="624"/>
      <c r="X26" s="624"/>
      <c r="Y26" s="625"/>
      <c r="Z26" s="626" t="s">
        <v>111</v>
      </c>
      <c r="AA26" s="626"/>
      <c r="AB26" s="626"/>
      <c r="AC26" s="626"/>
      <c r="AD26" s="627" t="s">
        <v>111</v>
      </c>
      <c r="AE26" s="627"/>
      <c r="AF26" s="627"/>
      <c r="AG26" s="627"/>
      <c r="AH26" s="627"/>
      <c r="AI26" s="627"/>
      <c r="AJ26" s="627"/>
      <c r="AK26" s="627"/>
      <c r="AL26" s="628" t="s">
        <v>111</v>
      </c>
      <c r="AM26" s="629"/>
      <c r="AN26" s="629"/>
      <c r="AO26" s="630"/>
      <c r="AP26" s="640" t="s">
        <v>277</v>
      </c>
      <c r="AQ26" s="663"/>
      <c r="AR26" s="663"/>
      <c r="AS26" s="663"/>
      <c r="AT26" s="663"/>
      <c r="AU26" s="663"/>
      <c r="AV26" s="663"/>
      <c r="AW26" s="663"/>
      <c r="AX26" s="663"/>
      <c r="AY26" s="663"/>
      <c r="AZ26" s="663"/>
      <c r="BA26" s="663"/>
      <c r="BB26" s="663"/>
      <c r="BC26" s="663"/>
      <c r="BD26" s="663"/>
      <c r="BE26" s="663"/>
      <c r="BF26" s="642"/>
      <c r="BG26" s="623" t="s">
        <v>111</v>
      </c>
      <c r="BH26" s="624"/>
      <c r="BI26" s="624"/>
      <c r="BJ26" s="624"/>
      <c r="BK26" s="624"/>
      <c r="BL26" s="624"/>
      <c r="BM26" s="624"/>
      <c r="BN26" s="625"/>
      <c r="BO26" s="626" t="s">
        <v>111</v>
      </c>
      <c r="BP26" s="626"/>
      <c r="BQ26" s="626"/>
      <c r="BR26" s="626"/>
      <c r="BS26" s="632" t="s">
        <v>111</v>
      </c>
      <c r="BT26" s="624"/>
      <c r="BU26" s="624"/>
      <c r="BV26" s="624"/>
      <c r="BW26" s="624"/>
      <c r="BX26" s="624"/>
      <c r="BY26" s="624"/>
      <c r="BZ26" s="624"/>
      <c r="CA26" s="624"/>
      <c r="CB26" s="633"/>
      <c r="CD26" s="637" t="s">
        <v>278</v>
      </c>
      <c r="CE26" s="638"/>
      <c r="CF26" s="638"/>
      <c r="CG26" s="638"/>
      <c r="CH26" s="638"/>
      <c r="CI26" s="638"/>
      <c r="CJ26" s="638"/>
      <c r="CK26" s="638"/>
      <c r="CL26" s="638"/>
      <c r="CM26" s="638"/>
      <c r="CN26" s="638"/>
      <c r="CO26" s="638"/>
      <c r="CP26" s="638"/>
      <c r="CQ26" s="639"/>
      <c r="CR26" s="623">
        <v>536833</v>
      </c>
      <c r="CS26" s="624"/>
      <c r="CT26" s="624"/>
      <c r="CU26" s="624"/>
      <c r="CV26" s="624"/>
      <c r="CW26" s="624"/>
      <c r="CX26" s="624"/>
      <c r="CY26" s="625"/>
      <c r="CZ26" s="657">
        <v>11.1</v>
      </c>
      <c r="DA26" s="658"/>
      <c r="DB26" s="658"/>
      <c r="DC26" s="659"/>
      <c r="DD26" s="632">
        <v>484621</v>
      </c>
      <c r="DE26" s="624"/>
      <c r="DF26" s="624"/>
      <c r="DG26" s="624"/>
      <c r="DH26" s="624"/>
      <c r="DI26" s="624"/>
      <c r="DJ26" s="624"/>
      <c r="DK26" s="625"/>
      <c r="DL26" s="632" t="s">
        <v>215</v>
      </c>
      <c r="DM26" s="624"/>
      <c r="DN26" s="624"/>
      <c r="DO26" s="624"/>
      <c r="DP26" s="624"/>
      <c r="DQ26" s="624"/>
      <c r="DR26" s="624"/>
      <c r="DS26" s="624"/>
      <c r="DT26" s="624"/>
      <c r="DU26" s="624"/>
      <c r="DV26" s="625"/>
      <c r="DW26" s="628" t="s">
        <v>215</v>
      </c>
      <c r="DX26" s="653"/>
      <c r="DY26" s="653"/>
      <c r="DZ26" s="653"/>
      <c r="EA26" s="653"/>
      <c r="EB26" s="653"/>
      <c r="EC26" s="654"/>
    </row>
    <row r="27" spans="2:133" ht="11.25" customHeight="1">
      <c r="B27" s="620" t="s">
        <v>279</v>
      </c>
      <c r="C27" s="621"/>
      <c r="D27" s="621"/>
      <c r="E27" s="621"/>
      <c r="F27" s="621"/>
      <c r="G27" s="621"/>
      <c r="H27" s="621"/>
      <c r="I27" s="621"/>
      <c r="J27" s="621"/>
      <c r="K27" s="621"/>
      <c r="L27" s="621"/>
      <c r="M27" s="621"/>
      <c r="N27" s="621"/>
      <c r="O27" s="621"/>
      <c r="P27" s="621"/>
      <c r="Q27" s="622"/>
      <c r="R27" s="623">
        <v>331383</v>
      </c>
      <c r="S27" s="624"/>
      <c r="T27" s="624"/>
      <c r="U27" s="624"/>
      <c r="V27" s="624"/>
      <c r="W27" s="624"/>
      <c r="X27" s="624"/>
      <c r="Y27" s="625"/>
      <c r="Z27" s="626">
        <v>6.6</v>
      </c>
      <c r="AA27" s="626"/>
      <c r="AB27" s="626"/>
      <c r="AC27" s="626"/>
      <c r="AD27" s="627" t="s">
        <v>111</v>
      </c>
      <c r="AE27" s="627"/>
      <c r="AF27" s="627"/>
      <c r="AG27" s="627"/>
      <c r="AH27" s="627"/>
      <c r="AI27" s="627"/>
      <c r="AJ27" s="627"/>
      <c r="AK27" s="627"/>
      <c r="AL27" s="628" t="s">
        <v>111</v>
      </c>
      <c r="AM27" s="629"/>
      <c r="AN27" s="629"/>
      <c r="AO27" s="630"/>
      <c r="AP27" s="620" t="s">
        <v>280</v>
      </c>
      <c r="AQ27" s="621"/>
      <c r="AR27" s="621"/>
      <c r="AS27" s="621"/>
      <c r="AT27" s="621"/>
      <c r="AU27" s="621"/>
      <c r="AV27" s="621"/>
      <c r="AW27" s="621"/>
      <c r="AX27" s="621"/>
      <c r="AY27" s="621"/>
      <c r="AZ27" s="621"/>
      <c r="BA27" s="621"/>
      <c r="BB27" s="621"/>
      <c r="BC27" s="621"/>
      <c r="BD27" s="621"/>
      <c r="BE27" s="621"/>
      <c r="BF27" s="622"/>
      <c r="BG27" s="623">
        <v>469327</v>
      </c>
      <c r="BH27" s="624"/>
      <c r="BI27" s="624"/>
      <c r="BJ27" s="624"/>
      <c r="BK27" s="624"/>
      <c r="BL27" s="624"/>
      <c r="BM27" s="624"/>
      <c r="BN27" s="625"/>
      <c r="BO27" s="626">
        <v>100</v>
      </c>
      <c r="BP27" s="626"/>
      <c r="BQ27" s="626"/>
      <c r="BR27" s="626"/>
      <c r="BS27" s="632">
        <v>609</v>
      </c>
      <c r="BT27" s="624"/>
      <c r="BU27" s="624"/>
      <c r="BV27" s="624"/>
      <c r="BW27" s="624"/>
      <c r="BX27" s="624"/>
      <c r="BY27" s="624"/>
      <c r="BZ27" s="624"/>
      <c r="CA27" s="624"/>
      <c r="CB27" s="633"/>
      <c r="CD27" s="637" t="s">
        <v>281</v>
      </c>
      <c r="CE27" s="638"/>
      <c r="CF27" s="638"/>
      <c r="CG27" s="638"/>
      <c r="CH27" s="638"/>
      <c r="CI27" s="638"/>
      <c r="CJ27" s="638"/>
      <c r="CK27" s="638"/>
      <c r="CL27" s="638"/>
      <c r="CM27" s="638"/>
      <c r="CN27" s="638"/>
      <c r="CO27" s="638"/>
      <c r="CP27" s="638"/>
      <c r="CQ27" s="639"/>
      <c r="CR27" s="623">
        <v>234659</v>
      </c>
      <c r="CS27" s="655"/>
      <c r="CT27" s="655"/>
      <c r="CU27" s="655"/>
      <c r="CV27" s="655"/>
      <c r="CW27" s="655"/>
      <c r="CX27" s="655"/>
      <c r="CY27" s="656"/>
      <c r="CZ27" s="657">
        <v>4.9000000000000004</v>
      </c>
      <c r="DA27" s="658"/>
      <c r="DB27" s="658"/>
      <c r="DC27" s="659"/>
      <c r="DD27" s="632">
        <v>82504</v>
      </c>
      <c r="DE27" s="655"/>
      <c r="DF27" s="655"/>
      <c r="DG27" s="655"/>
      <c r="DH27" s="655"/>
      <c r="DI27" s="655"/>
      <c r="DJ27" s="655"/>
      <c r="DK27" s="656"/>
      <c r="DL27" s="632">
        <v>64473</v>
      </c>
      <c r="DM27" s="655"/>
      <c r="DN27" s="655"/>
      <c r="DO27" s="655"/>
      <c r="DP27" s="655"/>
      <c r="DQ27" s="655"/>
      <c r="DR27" s="655"/>
      <c r="DS27" s="655"/>
      <c r="DT27" s="655"/>
      <c r="DU27" s="655"/>
      <c r="DV27" s="656"/>
      <c r="DW27" s="628">
        <v>2.2999999999999998</v>
      </c>
      <c r="DX27" s="653"/>
      <c r="DY27" s="653"/>
      <c r="DZ27" s="653"/>
      <c r="EA27" s="653"/>
      <c r="EB27" s="653"/>
      <c r="EC27" s="654"/>
    </row>
    <row r="28" spans="2:133" ht="11.25" customHeight="1">
      <c r="B28" s="620" t="s">
        <v>282</v>
      </c>
      <c r="C28" s="621"/>
      <c r="D28" s="621"/>
      <c r="E28" s="621"/>
      <c r="F28" s="621"/>
      <c r="G28" s="621"/>
      <c r="H28" s="621"/>
      <c r="I28" s="621"/>
      <c r="J28" s="621"/>
      <c r="K28" s="621"/>
      <c r="L28" s="621"/>
      <c r="M28" s="621"/>
      <c r="N28" s="621"/>
      <c r="O28" s="621"/>
      <c r="P28" s="621"/>
      <c r="Q28" s="622"/>
      <c r="R28" s="623">
        <v>5530</v>
      </c>
      <c r="S28" s="624"/>
      <c r="T28" s="624"/>
      <c r="U28" s="624"/>
      <c r="V28" s="624"/>
      <c r="W28" s="624"/>
      <c r="X28" s="624"/>
      <c r="Y28" s="625"/>
      <c r="Z28" s="626">
        <v>0.1</v>
      </c>
      <c r="AA28" s="626"/>
      <c r="AB28" s="626"/>
      <c r="AC28" s="626"/>
      <c r="AD28" s="627">
        <v>4623</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283</v>
      </c>
      <c r="CE28" s="638"/>
      <c r="CF28" s="638"/>
      <c r="CG28" s="638"/>
      <c r="CH28" s="638"/>
      <c r="CI28" s="638"/>
      <c r="CJ28" s="638"/>
      <c r="CK28" s="638"/>
      <c r="CL28" s="638"/>
      <c r="CM28" s="638"/>
      <c r="CN28" s="638"/>
      <c r="CO28" s="638"/>
      <c r="CP28" s="638"/>
      <c r="CQ28" s="639"/>
      <c r="CR28" s="623">
        <v>556550</v>
      </c>
      <c r="CS28" s="624"/>
      <c r="CT28" s="624"/>
      <c r="CU28" s="624"/>
      <c r="CV28" s="624"/>
      <c r="CW28" s="624"/>
      <c r="CX28" s="624"/>
      <c r="CY28" s="625"/>
      <c r="CZ28" s="657">
        <v>11.5</v>
      </c>
      <c r="DA28" s="658"/>
      <c r="DB28" s="658"/>
      <c r="DC28" s="659"/>
      <c r="DD28" s="632">
        <v>547649</v>
      </c>
      <c r="DE28" s="624"/>
      <c r="DF28" s="624"/>
      <c r="DG28" s="624"/>
      <c r="DH28" s="624"/>
      <c r="DI28" s="624"/>
      <c r="DJ28" s="624"/>
      <c r="DK28" s="625"/>
      <c r="DL28" s="632">
        <v>547649</v>
      </c>
      <c r="DM28" s="624"/>
      <c r="DN28" s="624"/>
      <c r="DO28" s="624"/>
      <c r="DP28" s="624"/>
      <c r="DQ28" s="624"/>
      <c r="DR28" s="624"/>
      <c r="DS28" s="624"/>
      <c r="DT28" s="624"/>
      <c r="DU28" s="624"/>
      <c r="DV28" s="625"/>
      <c r="DW28" s="628">
        <v>19.2</v>
      </c>
      <c r="DX28" s="653"/>
      <c r="DY28" s="653"/>
      <c r="DZ28" s="653"/>
      <c r="EA28" s="653"/>
      <c r="EB28" s="653"/>
      <c r="EC28" s="654"/>
    </row>
    <row r="29" spans="2:133" ht="11.25" customHeight="1">
      <c r="B29" s="620" t="s">
        <v>284</v>
      </c>
      <c r="C29" s="621"/>
      <c r="D29" s="621"/>
      <c r="E29" s="621"/>
      <c r="F29" s="621"/>
      <c r="G29" s="621"/>
      <c r="H29" s="621"/>
      <c r="I29" s="621"/>
      <c r="J29" s="621"/>
      <c r="K29" s="621"/>
      <c r="L29" s="621"/>
      <c r="M29" s="621"/>
      <c r="N29" s="621"/>
      <c r="O29" s="621"/>
      <c r="P29" s="621"/>
      <c r="Q29" s="622"/>
      <c r="R29" s="623">
        <v>145928</v>
      </c>
      <c r="S29" s="624"/>
      <c r="T29" s="624"/>
      <c r="U29" s="624"/>
      <c r="V29" s="624"/>
      <c r="W29" s="624"/>
      <c r="X29" s="624"/>
      <c r="Y29" s="625"/>
      <c r="Z29" s="626">
        <v>2.9</v>
      </c>
      <c r="AA29" s="626"/>
      <c r="AB29" s="626"/>
      <c r="AC29" s="626"/>
      <c r="AD29" s="627" t="s">
        <v>111</v>
      </c>
      <c r="AE29" s="627"/>
      <c r="AF29" s="627"/>
      <c r="AG29" s="627"/>
      <c r="AH29" s="627"/>
      <c r="AI29" s="627"/>
      <c r="AJ29" s="627"/>
      <c r="AK29" s="627"/>
      <c r="AL29" s="628" t="s">
        <v>111</v>
      </c>
      <c r="AM29" s="629"/>
      <c r="AN29" s="629"/>
      <c r="AO29" s="630"/>
      <c r="AP29" s="602" t="s">
        <v>203</v>
      </c>
      <c r="AQ29" s="603"/>
      <c r="AR29" s="603"/>
      <c r="AS29" s="603"/>
      <c r="AT29" s="603"/>
      <c r="AU29" s="603"/>
      <c r="AV29" s="603"/>
      <c r="AW29" s="603"/>
      <c r="AX29" s="603"/>
      <c r="AY29" s="603"/>
      <c r="AZ29" s="603"/>
      <c r="BA29" s="603"/>
      <c r="BB29" s="603"/>
      <c r="BC29" s="603"/>
      <c r="BD29" s="603"/>
      <c r="BE29" s="603"/>
      <c r="BF29" s="604"/>
      <c r="BG29" s="602" t="s">
        <v>285</v>
      </c>
      <c r="BH29" s="664"/>
      <c r="BI29" s="664"/>
      <c r="BJ29" s="664"/>
      <c r="BK29" s="664"/>
      <c r="BL29" s="664"/>
      <c r="BM29" s="664"/>
      <c r="BN29" s="664"/>
      <c r="BO29" s="664"/>
      <c r="BP29" s="664"/>
      <c r="BQ29" s="665"/>
      <c r="BR29" s="602" t="s">
        <v>286</v>
      </c>
      <c r="BS29" s="664"/>
      <c r="BT29" s="664"/>
      <c r="BU29" s="664"/>
      <c r="BV29" s="664"/>
      <c r="BW29" s="664"/>
      <c r="BX29" s="664"/>
      <c r="BY29" s="664"/>
      <c r="BZ29" s="664"/>
      <c r="CA29" s="664"/>
      <c r="CB29" s="665"/>
      <c r="CD29" s="684" t="s">
        <v>287</v>
      </c>
      <c r="CE29" s="685"/>
      <c r="CF29" s="637" t="s">
        <v>288</v>
      </c>
      <c r="CG29" s="638"/>
      <c r="CH29" s="638"/>
      <c r="CI29" s="638"/>
      <c r="CJ29" s="638"/>
      <c r="CK29" s="638"/>
      <c r="CL29" s="638"/>
      <c r="CM29" s="638"/>
      <c r="CN29" s="638"/>
      <c r="CO29" s="638"/>
      <c r="CP29" s="638"/>
      <c r="CQ29" s="639"/>
      <c r="CR29" s="623">
        <v>556546</v>
      </c>
      <c r="CS29" s="655"/>
      <c r="CT29" s="655"/>
      <c r="CU29" s="655"/>
      <c r="CV29" s="655"/>
      <c r="CW29" s="655"/>
      <c r="CX29" s="655"/>
      <c r="CY29" s="656"/>
      <c r="CZ29" s="657">
        <v>11.5</v>
      </c>
      <c r="DA29" s="658"/>
      <c r="DB29" s="658"/>
      <c r="DC29" s="659"/>
      <c r="DD29" s="632">
        <v>547645</v>
      </c>
      <c r="DE29" s="655"/>
      <c r="DF29" s="655"/>
      <c r="DG29" s="655"/>
      <c r="DH29" s="655"/>
      <c r="DI29" s="655"/>
      <c r="DJ29" s="655"/>
      <c r="DK29" s="656"/>
      <c r="DL29" s="632">
        <v>547645</v>
      </c>
      <c r="DM29" s="655"/>
      <c r="DN29" s="655"/>
      <c r="DO29" s="655"/>
      <c r="DP29" s="655"/>
      <c r="DQ29" s="655"/>
      <c r="DR29" s="655"/>
      <c r="DS29" s="655"/>
      <c r="DT29" s="655"/>
      <c r="DU29" s="655"/>
      <c r="DV29" s="656"/>
      <c r="DW29" s="628">
        <v>19.2</v>
      </c>
      <c r="DX29" s="653"/>
      <c r="DY29" s="653"/>
      <c r="DZ29" s="653"/>
      <c r="EA29" s="653"/>
      <c r="EB29" s="653"/>
      <c r="EC29" s="654"/>
    </row>
    <row r="30" spans="2:133" ht="11.25" customHeight="1">
      <c r="B30" s="620" t="s">
        <v>289</v>
      </c>
      <c r="C30" s="621"/>
      <c r="D30" s="621"/>
      <c r="E30" s="621"/>
      <c r="F30" s="621"/>
      <c r="G30" s="621"/>
      <c r="H30" s="621"/>
      <c r="I30" s="621"/>
      <c r="J30" s="621"/>
      <c r="K30" s="621"/>
      <c r="L30" s="621"/>
      <c r="M30" s="621"/>
      <c r="N30" s="621"/>
      <c r="O30" s="621"/>
      <c r="P30" s="621"/>
      <c r="Q30" s="622"/>
      <c r="R30" s="623">
        <v>73272</v>
      </c>
      <c r="S30" s="624"/>
      <c r="T30" s="624"/>
      <c r="U30" s="624"/>
      <c r="V30" s="624"/>
      <c r="W30" s="624"/>
      <c r="X30" s="624"/>
      <c r="Y30" s="625"/>
      <c r="Z30" s="626">
        <v>1.5</v>
      </c>
      <c r="AA30" s="626"/>
      <c r="AB30" s="626"/>
      <c r="AC30" s="626"/>
      <c r="AD30" s="627" t="s">
        <v>111</v>
      </c>
      <c r="AE30" s="627"/>
      <c r="AF30" s="627"/>
      <c r="AG30" s="627"/>
      <c r="AH30" s="627"/>
      <c r="AI30" s="627"/>
      <c r="AJ30" s="627"/>
      <c r="AK30" s="627"/>
      <c r="AL30" s="628" t="s">
        <v>111</v>
      </c>
      <c r="AM30" s="629"/>
      <c r="AN30" s="629"/>
      <c r="AO30" s="630"/>
      <c r="AP30" s="669" t="s">
        <v>290</v>
      </c>
      <c r="AQ30" s="670"/>
      <c r="AR30" s="670"/>
      <c r="AS30" s="670"/>
      <c r="AT30" s="675" t="s">
        <v>291</v>
      </c>
      <c r="AU30" s="182"/>
      <c r="AV30" s="182"/>
      <c r="AW30" s="182"/>
      <c r="AX30" s="609" t="s">
        <v>169</v>
      </c>
      <c r="AY30" s="610"/>
      <c r="AZ30" s="610"/>
      <c r="BA30" s="610"/>
      <c r="BB30" s="610"/>
      <c r="BC30" s="610"/>
      <c r="BD30" s="610"/>
      <c r="BE30" s="610"/>
      <c r="BF30" s="611"/>
      <c r="BG30" s="681">
        <v>98.5</v>
      </c>
      <c r="BH30" s="682"/>
      <c r="BI30" s="682"/>
      <c r="BJ30" s="682"/>
      <c r="BK30" s="682"/>
      <c r="BL30" s="682"/>
      <c r="BM30" s="618">
        <v>95.5</v>
      </c>
      <c r="BN30" s="682"/>
      <c r="BO30" s="682"/>
      <c r="BP30" s="682"/>
      <c r="BQ30" s="683"/>
      <c r="BR30" s="681">
        <v>98.8</v>
      </c>
      <c r="BS30" s="682"/>
      <c r="BT30" s="682"/>
      <c r="BU30" s="682"/>
      <c r="BV30" s="682"/>
      <c r="BW30" s="682"/>
      <c r="BX30" s="618">
        <v>95.3</v>
      </c>
      <c r="BY30" s="682"/>
      <c r="BZ30" s="682"/>
      <c r="CA30" s="682"/>
      <c r="CB30" s="683"/>
      <c r="CD30" s="686"/>
      <c r="CE30" s="687"/>
      <c r="CF30" s="637" t="s">
        <v>292</v>
      </c>
      <c r="CG30" s="638"/>
      <c r="CH30" s="638"/>
      <c r="CI30" s="638"/>
      <c r="CJ30" s="638"/>
      <c r="CK30" s="638"/>
      <c r="CL30" s="638"/>
      <c r="CM30" s="638"/>
      <c r="CN30" s="638"/>
      <c r="CO30" s="638"/>
      <c r="CP30" s="638"/>
      <c r="CQ30" s="639"/>
      <c r="CR30" s="623">
        <v>507517</v>
      </c>
      <c r="CS30" s="624"/>
      <c r="CT30" s="624"/>
      <c r="CU30" s="624"/>
      <c r="CV30" s="624"/>
      <c r="CW30" s="624"/>
      <c r="CX30" s="624"/>
      <c r="CY30" s="625"/>
      <c r="CZ30" s="657">
        <v>10.5</v>
      </c>
      <c r="DA30" s="658"/>
      <c r="DB30" s="658"/>
      <c r="DC30" s="659"/>
      <c r="DD30" s="632">
        <v>498616</v>
      </c>
      <c r="DE30" s="624"/>
      <c r="DF30" s="624"/>
      <c r="DG30" s="624"/>
      <c r="DH30" s="624"/>
      <c r="DI30" s="624"/>
      <c r="DJ30" s="624"/>
      <c r="DK30" s="625"/>
      <c r="DL30" s="632">
        <v>498616</v>
      </c>
      <c r="DM30" s="624"/>
      <c r="DN30" s="624"/>
      <c r="DO30" s="624"/>
      <c r="DP30" s="624"/>
      <c r="DQ30" s="624"/>
      <c r="DR30" s="624"/>
      <c r="DS30" s="624"/>
      <c r="DT30" s="624"/>
      <c r="DU30" s="624"/>
      <c r="DV30" s="625"/>
      <c r="DW30" s="628">
        <v>17.399999999999999</v>
      </c>
      <c r="DX30" s="653"/>
      <c r="DY30" s="653"/>
      <c r="DZ30" s="653"/>
      <c r="EA30" s="653"/>
      <c r="EB30" s="653"/>
      <c r="EC30" s="654"/>
    </row>
    <row r="31" spans="2:133" ht="11.25" customHeight="1">
      <c r="B31" s="620" t="s">
        <v>293</v>
      </c>
      <c r="C31" s="621"/>
      <c r="D31" s="621"/>
      <c r="E31" s="621"/>
      <c r="F31" s="621"/>
      <c r="G31" s="621"/>
      <c r="H31" s="621"/>
      <c r="I31" s="621"/>
      <c r="J31" s="621"/>
      <c r="K31" s="621"/>
      <c r="L31" s="621"/>
      <c r="M31" s="621"/>
      <c r="N31" s="621"/>
      <c r="O31" s="621"/>
      <c r="P31" s="621"/>
      <c r="Q31" s="622"/>
      <c r="R31" s="623">
        <v>68631</v>
      </c>
      <c r="S31" s="624"/>
      <c r="T31" s="624"/>
      <c r="U31" s="624"/>
      <c r="V31" s="624"/>
      <c r="W31" s="624"/>
      <c r="X31" s="624"/>
      <c r="Y31" s="625"/>
      <c r="Z31" s="626">
        <v>1.4</v>
      </c>
      <c r="AA31" s="626"/>
      <c r="AB31" s="626"/>
      <c r="AC31" s="626"/>
      <c r="AD31" s="627" t="s">
        <v>111</v>
      </c>
      <c r="AE31" s="627"/>
      <c r="AF31" s="627"/>
      <c r="AG31" s="627"/>
      <c r="AH31" s="627"/>
      <c r="AI31" s="627"/>
      <c r="AJ31" s="627"/>
      <c r="AK31" s="627"/>
      <c r="AL31" s="628" t="s">
        <v>111</v>
      </c>
      <c r="AM31" s="629"/>
      <c r="AN31" s="629"/>
      <c r="AO31" s="630"/>
      <c r="AP31" s="671"/>
      <c r="AQ31" s="672"/>
      <c r="AR31" s="672"/>
      <c r="AS31" s="672"/>
      <c r="AT31" s="676"/>
      <c r="AU31" s="181" t="s">
        <v>294</v>
      </c>
      <c r="AV31" s="181"/>
      <c r="AW31" s="181"/>
      <c r="AX31" s="620" t="s">
        <v>295</v>
      </c>
      <c r="AY31" s="621"/>
      <c r="AZ31" s="621"/>
      <c r="BA31" s="621"/>
      <c r="BB31" s="621"/>
      <c r="BC31" s="621"/>
      <c r="BD31" s="621"/>
      <c r="BE31" s="621"/>
      <c r="BF31" s="622"/>
      <c r="BG31" s="678">
        <v>98.6</v>
      </c>
      <c r="BH31" s="655"/>
      <c r="BI31" s="655"/>
      <c r="BJ31" s="655"/>
      <c r="BK31" s="655"/>
      <c r="BL31" s="655"/>
      <c r="BM31" s="629">
        <v>95.5</v>
      </c>
      <c r="BN31" s="679"/>
      <c r="BO31" s="679"/>
      <c r="BP31" s="679"/>
      <c r="BQ31" s="680"/>
      <c r="BR31" s="678">
        <v>98.4</v>
      </c>
      <c r="BS31" s="655"/>
      <c r="BT31" s="655"/>
      <c r="BU31" s="655"/>
      <c r="BV31" s="655"/>
      <c r="BW31" s="655"/>
      <c r="BX31" s="629">
        <v>94.1</v>
      </c>
      <c r="BY31" s="679"/>
      <c r="BZ31" s="679"/>
      <c r="CA31" s="679"/>
      <c r="CB31" s="680"/>
      <c r="CD31" s="686"/>
      <c r="CE31" s="687"/>
      <c r="CF31" s="637" t="s">
        <v>296</v>
      </c>
      <c r="CG31" s="638"/>
      <c r="CH31" s="638"/>
      <c r="CI31" s="638"/>
      <c r="CJ31" s="638"/>
      <c r="CK31" s="638"/>
      <c r="CL31" s="638"/>
      <c r="CM31" s="638"/>
      <c r="CN31" s="638"/>
      <c r="CO31" s="638"/>
      <c r="CP31" s="638"/>
      <c r="CQ31" s="639"/>
      <c r="CR31" s="623">
        <v>49029</v>
      </c>
      <c r="CS31" s="655"/>
      <c r="CT31" s="655"/>
      <c r="CU31" s="655"/>
      <c r="CV31" s="655"/>
      <c r="CW31" s="655"/>
      <c r="CX31" s="655"/>
      <c r="CY31" s="656"/>
      <c r="CZ31" s="657">
        <v>1</v>
      </c>
      <c r="DA31" s="658"/>
      <c r="DB31" s="658"/>
      <c r="DC31" s="659"/>
      <c r="DD31" s="632">
        <v>49029</v>
      </c>
      <c r="DE31" s="655"/>
      <c r="DF31" s="655"/>
      <c r="DG31" s="655"/>
      <c r="DH31" s="655"/>
      <c r="DI31" s="655"/>
      <c r="DJ31" s="655"/>
      <c r="DK31" s="656"/>
      <c r="DL31" s="632">
        <v>49029</v>
      </c>
      <c r="DM31" s="655"/>
      <c r="DN31" s="655"/>
      <c r="DO31" s="655"/>
      <c r="DP31" s="655"/>
      <c r="DQ31" s="655"/>
      <c r="DR31" s="655"/>
      <c r="DS31" s="655"/>
      <c r="DT31" s="655"/>
      <c r="DU31" s="655"/>
      <c r="DV31" s="656"/>
      <c r="DW31" s="628">
        <v>1.7</v>
      </c>
      <c r="DX31" s="653"/>
      <c r="DY31" s="653"/>
      <c r="DZ31" s="653"/>
      <c r="EA31" s="653"/>
      <c r="EB31" s="653"/>
      <c r="EC31" s="654"/>
    </row>
    <row r="32" spans="2:133" ht="11.25" customHeight="1">
      <c r="B32" s="620" t="s">
        <v>297</v>
      </c>
      <c r="C32" s="621"/>
      <c r="D32" s="621"/>
      <c r="E32" s="621"/>
      <c r="F32" s="621"/>
      <c r="G32" s="621"/>
      <c r="H32" s="621"/>
      <c r="I32" s="621"/>
      <c r="J32" s="621"/>
      <c r="K32" s="621"/>
      <c r="L32" s="621"/>
      <c r="M32" s="621"/>
      <c r="N32" s="621"/>
      <c r="O32" s="621"/>
      <c r="P32" s="621"/>
      <c r="Q32" s="622"/>
      <c r="R32" s="623">
        <v>25815</v>
      </c>
      <c r="S32" s="624"/>
      <c r="T32" s="624"/>
      <c r="U32" s="624"/>
      <c r="V32" s="624"/>
      <c r="W32" s="624"/>
      <c r="X32" s="624"/>
      <c r="Y32" s="625"/>
      <c r="Z32" s="626">
        <v>0.5</v>
      </c>
      <c r="AA32" s="626"/>
      <c r="AB32" s="626"/>
      <c r="AC32" s="626"/>
      <c r="AD32" s="627">
        <v>956</v>
      </c>
      <c r="AE32" s="627"/>
      <c r="AF32" s="627"/>
      <c r="AG32" s="627"/>
      <c r="AH32" s="627"/>
      <c r="AI32" s="627"/>
      <c r="AJ32" s="627"/>
      <c r="AK32" s="627"/>
      <c r="AL32" s="628">
        <v>0</v>
      </c>
      <c r="AM32" s="629"/>
      <c r="AN32" s="629"/>
      <c r="AO32" s="630"/>
      <c r="AP32" s="673"/>
      <c r="AQ32" s="674"/>
      <c r="AR32" s="674"/>
      <c r="AS32" s="674"/>
      <c r="AT32" s="677"/>
      <c r="AU32" s="183"/>
      <c r="AV32" s="183"/>
      <c r="AW32" s="183"/>
      <c r="AX32" s="666" t="s">
        <v>298</v>
      </c>
      <c r="AY32" s="667"/>
      <c r="AZ32" s="667"/>
      <c r="BA32" s="667"/>
      <c r="BB32" s="667"/>
      <c r="BC32" s="667"/>
      <c r="BD32" s="667"/>
      <c r="BE32" s="667"/>
      <c r="BF32" s="668"/>
      <c r="BG32" s="690">
        <v>98.2</v>
      </c>
      <c r="BH32" s="691"/>
      <c r="BI32" s="691"/>
      <c r="BJ32" s="691"/>
      <c r="BK32" s="691"/>
      <c r="BL32" s="691"/>
      <c r="BM32" s="692">
        <v>94.9</v>
      </c>
      <c r="BN32" s="691"/>
      <c r="BO32" s="691"/>
      <c r="BP32" s="691"/>
      <c r="BQ32" s="693"/>
      <c r="BR32" s="690">
        <v>99.1</v>
      </c>
      <c r="BS32" s="691"/>
      <c r="BT32" s="691"/>
      <c r="BU32" s="691"/>
      <c r="BV32" s="691"/>
      <c r="BW32" s="691"/>
      <c r="BX32" s="692">
        <v>95.6</v>
      </c>
      <c r="BY32" s="691"/>
      <c r="BZ32" s="691"/>
      <c r="CA32" s="691"/>
      <c r="CB32" s="693"/>
      <c r="CD32" s="688"/>
      <c r="CE32" s="689"/>
      <c r="CF32" s="637" t="s">
        <v>299</v>
      </c>
      <c r="CG32" s="638"/>
      <c r="CH32" s="638"/>
      <c r="CI32" s="638"/>
      <c r="CJ32" s="638"/>
      <c r="CK32" s="638"/>
      <c r="CL32" s="638"/>
      <c r="CM32" s="638"/>
      <c r="CN32" s="638"/>
      <c r="CO32" s="638"/>
      <c r="CP32" s="638"/>
      <c r="CQ32" s="639"/>
      <c r="CR32" s="623">
        <v>4</v>
      </c>
      <c r="CS32" s="624"/>
      <c r="CT32" s="624"/>
      <c r="CU32" s="624"/>
      <c r="CV32" s="624"/>
      <c r="CW32" s="624"/>
      <c r="CX32" s="624"/>
      <c r="CY32" s="625"/>
      <c r="CZ32" s="657">
        <v>0</v>
      </c>
      <c r="DA32" s="658"/>
      <c r="DB32" s="658"/>
      <c r="DC32" s="659"/>
      <c r="DD32" s="632">
        <v>4</v>
      </c>
      <c r="DE32" s="624"/>
      <c r="DF32" s="624"/>
      <c r="DG32" s="624"/>
      <c r="DH32" s="624"/>
      <c r="DI32" s="624"/>
      <c r="DJ32" s="624"/>
      <c r="DK32" s="625"/>
      <c r="DL32" s="632">
        <v>4</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300</v>
      </c>
      <c r="C33" s="621"/>
      <c r="D33" s="621"/>
      <c r="E33" s="621"/>
      <c r="F33" s="621"/>
      <c r="G33" s="621"/>
      <c r="H33" s="621"/>
      <c r="I33" s="621"/>
      <c r="J33" s="621"/>
      <c r="K33" s="621"/>
      <c r="L33" s="621"/>
      <c r="M33" s="621"/>
      <c r="N33" s="621"/>
      <c r="O33" s="621"/>
      <c r="P33" s="621"/>
      <c r="Q33" s="622"/>
      <c r="R33" s="623">
        <v>717049</v>
      </c>
      <c r="S33" s="624"/>
      <c r="T33" s="624"/>
      <c r="U33" s="624"/>
      <c r="V33" s="624"/>
      <c r="W33" s="624"/>
      <c r="X33" s="624"/>
      <c r="Y33" s="625"/>
      <c r="Z33" s="626">
        <v>14.3</v>
      </c>
      <c r="AA33" s="626"/>
      <c r="AB33" s="626"/>
      <c r="AC33" s="626"/>
      <c r="AD33" s="627" t="s">
        <v>111</v>
      </c>
      <c r="AE33" s="627"/>
      <c r="AF33" s="627"/>
      <c r="AG33" s="627"/>
      <c r="AH33" s="627"/>
      <c r="AI33" s="627"/>
      <c r="AJ33" s="627"/>
      <c r="AK33" s="627"/>
      <c r="AL33" s="628" t="s">
        <v>111</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301</v>
      </c>
      <c r="CE33" s="638"/>
      <c r="CF33" s="638"/>
      <c r="CG33" s="638"/>
      <c r="CH33" s="638"/>
      <c r="CI33" s="638"/>
      <c r="CJ33" s="638"/>
      <c r="CK33" s="638"/>
      <c r="CL33" s="638"/>
      <c r="CM33" s="638"/>
      <c r="CN33" s="638"/>
      <c r="CO33" s="638"/>
      <c r="CP33" s="638"/>
      <c r="CQ33" s="639"/>
      <c r="CR33" s="623">
        <v>1971402</v>
      </c>
      <c r="CS33" s="655"/>
      <c r="CT33" s="655"/>
      <c r="CU33" s="655"/>
      <c r="CV33" s="655"/>
      <c r="CW33" s="655"/>
      <c r="CX33" s="655"/>
      <c r="CY33" s="656"/>
      <c r="CZ33" s="657">
        <v>40.9</v>
      </c>
      <c r="DA33" s="658"/>
      <c r="DB33" s="658"/>
      <c r="DC33" s="659"/>
      <c r="DD33" s="632">
        <v>1463354</v>
      </c>
      <c r="DE33" s="655"/>
      <c r="DF33" s="655"/>
      <c r="DG33" s="655"/>
      <c r="DH33" s="655"/>
      <c r="DI33" s="655"/>
      <c r="DJ33" s="655"/>
      <c r="DK33" s="656"/>
      <c r="DL33" s="632">
        <v>1104426</v>
      </c>
      <c r="DM33" s="655"/>
      <c r="DN33" s="655"/>
      <c r="DO33" s="655"/>
      <c r="DP33" s="655"/>
      <c r="DQ33" s="655"/>
      <c r="DR33" s="655"/>
      <c r="DS33" s="655"/>
      <c r="DT33" s="655"/>
      <c r="DU33" s="655"/>
      <c r="DV33" s="656"/>
      <c r="DW33" s="628">
        <v>38.6</v>
      </c>
      <c r="DX33" s="653"/>
      <c r="DY33" s="653"/>
      <c r="DZ33" s="653"/>
      <c r="EA33" s="653"/>
      <c r="EB33" s="653"/>
      <c r="EC33" s="654"/>
    </row>
    <row r="34" spans="2:133" ht="11.25" customHeight="1">
      <c r="B34" s="620" t="s">
        <v>302</v>
      </c>
      <c r="C34" s="621"/>
      <c r="D34" s="621"/>
      <c r="E34" s="621"/>
      <c r="F34" s="621"/>
      <c r="G34" s="621"/>
      <c r="H34" s="621"/>
      <c r="I34" s="621"/>
      <c r="J34" s="621"/>
      <c r="K34" s="621"/>
      <c r="L34" s="621"/>
      <c r="M34" s="621"/>
      <c r="N34" s="621"/>
      <c r="O34" s="621"/>
      <c r="P34" s="621"/>
      <c r="Q34" s="622"/>
      <c r="R34" s="623" t="s">
        <v>111</v>
      </c>
      <c r="S34" s="624"/>
      <c r="T34" s="624"/>
      <c r="U34" s="624"/>
      <c r="V34" s="624"/>
      <c r="W34" s="624"/>
      <c r="X34" s="624"/>
      <c r="Y34" s="625"/>
      <c r="Z34" s="626" t="s">
        <v>111</v>
      </c>
      <c r="AA34" s="626"/>
      <c r="AB34" s="626"/>
      <c r="AC34" s="626"/>
      <c r="AD34" s="627" t="s">
        <v>111</v>
      </c>
      <c r="AE34" s="627"/>
      <c r="AF34" s="627"/>
      <c r="AG34" s="627"/>
      <c r="AH34" s="627"/>
      <c r="AI34" s="627"/>
      <c r="AJ34" s="627"/>
      <c r="AK34" s="627"/>
      <c r="AL34" s="628" t="s">
        <v>111</v>
      </c>
      <c r="AM34" s="629"/>
      <c r="AN34" s="629"/>
      <c r="AO34" s="630"/>
      <c r="AP34" s="186"/>
      <c r="AQ34" s="602" t="s">
        <v>303</v>
      </c>
      <c r="AR34" s="603"/>
      <c r="AS34" s="603"/>
      <c r="AT34" s="603"/>
      <c r="AU34" s="603"/>
      <c r="AV34" s="603"/>
      <c r="AW34" s="603"/>
      <c r="AX34" s="603"/>
      <c r="AY34" s="603"/>
      <c r="AZ34" s="603"/>
      <c r="BA34" s="603"/>
      <c r="BB34" s="603"/>
      <c r="BC34" s="603"/>
      <c r="BD34" s="603"/>
      <c r="BE34" s="603"/>
      <c r="BF34" s="604"/>
      <c r="BG34" s="602" t="s">
        <v>304</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305</v>
      </c>
      <c r="CE34" s="638"/>
      <c r="CF34" s="638"/>
      <c r="CG34" s="638"/>
      <c r="CH34" s="638"/>
      <c r="CI34" s="638"/>
      <c r="CJ34" s="638"/>
      <c r="CK34" s="638"/>
      <c r="CL34" s="638"/>
      <c r="CM34" s="638"/>
      <c r="CN34" s="638"/>
      <c r="CO34" s="638"/>
      <c r="CP34" s="638"/>
      <c r="CQ34" s="639"/>
      <c r="CR34" s="623">
        <v>664374</v>
      </c>
      <c r="CS34" s="624"/>
      <c r="CT34" s="624"/>
      <c r="CU34" s="624"/>
      <c r="CV34" s="624"/>
      <c r="CW34" s="624"/>
      <c r="CX34" s="624"/>
      <c r="CY34" s="625"/>
      <c r="CZ34" s="657">
        <v>13.8</v>
      </c>
      <c r="DA34" s="658"/>
      <c r="DB34" s="658"/>
      <c r="DC34" s="659"/>
      <c r="DD34" s="632">
        <v>463422</v>
      </c>
      <c r="DE34" s="624"/>
      <c r="DF34" s="624"/>
      <c r="DG34" s="624"/>
      <c r="DH34" s="624"/>
      <c r="DI34" s="624"/>
      <c r="DJ34" s="624"/>
      <c r="DK34" s="625"/>
      <c r="DL34" s="632">
        <v>300195</v>
      </c>
      <c r="DM34" s="624"/>
      <c r="DN34" s="624"/>
      <c r="DO34" s="624"/>
      <c r="DP34" s="624"/>
      <c r="DQ34" s="624"/>
      <c r="DR34" s="624"/>
      <c r="DS34" s="624"/>
      <c r="DT34" s="624"/>
      <c r="DU34" s="624"/>
      <c r="DV34" s="625"/>
      <c r="DW34" s="628">
        <v>10.5</v>
      </c>
      <c r="DX34" s="653"/>
      <c r="DY34" s="653"/>
      <c r="DZ34" s="653"/>
      <c r="EA34" s="653"/>
      <c r="EB34" s="653"/>
      <c r="EC34" s="654"/>
    </row>
    <row r="35" spans="2:133" ht="11.25" customHeight="1">
      <c r="B35" s="620" t="s">
        <v>306</v>
      </c>
      <c r="C35" s="621"/>
      <c r="D35" s="621"/>
      <c r="E35" s="621"/>
      <c r="F35" s="621"/>
      <c r="G35" s="621"/>
      <c r="H35" s="621"/>
      <c r="I35" s="621"/>
      <c r="J35" s="621"/>
      <c r="K35" s="621"/>
      <c r="L35" s="621"/>
      <c r="M35" s="621"/>
      <c r="N35" s="621"/>
      <c r="O35" s="621"/>
      <c r="P35" s="621"/>
      <c r="Q35" s="622"/>
      <c r="R35" s="623">
        <v>142149</v>
      </c>
      <c r="S35" s="624"/>
      <c r="T35" s="624"/>
      <c r="U35" s="624"/>
      <c r="V35" s="624"/>
      <c r="W35" s="624"/>
      <c r="X35" s="624"/>
      <c r="Y35" s="625"/>
      <c r="Z35" s="626">
        <v>2.8</v>
      </c>
      <c r="AA35" s="626"/>
      <c r="AB35" s="626"/>
      <c r="AC35" s="626"/>
      <c r="AD35" s="627" t="s">
        <v>111</v>
      </c>
      <c r="AE35" s="627"/>
      <c r="AF35" s="627"/>
      <c r="AG35" s="627"/>
      <c r="AH35" s="627"/>
      <c r="AI35" s="627"/>
      <c r="AJ35" s="627"/>
      <c r="AK35" s="627"/>
      <c r="AL35" s="628" t="s">
        <v>111</v>
      </c>
      <c r="AM35" s="629"/>
      <c r="AN35" s="629"/>
      <c r="AO35" s="630"/>
      <c r="AP35" s="186"/>
      <c r="AQ35" s="634" t="s">
        <v>307</v>
      </c>
      <c r="AR35" s="635"/>
      <c r="AS35" s="635"/>
      <c r="AT35" s="635"/>
      <c r="AU35" s="635"/>
      <c r="AV35" s="635"/>
      <c r="AW35" s="635"/>
      <c r="AX35" s="635"/>
      <c r="AY35" s="636"/>
      <c r="AZ35" s="612">
        <v>574906</v>
      </c>
      <c r="BA35" s="613"/>
      <c r="BB35" s="613"/>
      <c r="BC35" s="613"/>
      <c r="BD35" s="613"/>
      <c r="BE35" s="613"/>
      <c r="BF35" s="694"/>
      <c r="BG35" s="634" t="s">
        <v>308</v>
      </c>
      <c r="BH35" s="635"/>
      <c r="BI35" s="635"/>
      <c r="BJ35" s="635"/>
      <c r="BK35" s="635"/>
      <c r="BL35" s="635"/>
      <c r="BM35" s="635"/>
      <c r="BN35" s="635"/>
      <c r="BO35" s="635"/>
      <c r="BP35" s="635"/>
      <c r="BQ35" s="635"/>
      <c r="BR35" s="635"/>
      <c r="BS35" s="635"/>
      <c r="BT35" s="635"/>
      <c r="BU35" s="636"/>
      <c r="BV35" s="612">
        <v>628</v>
      </c>
      <c r="BW35" s="613"/>
      <c r="BX35" s="613"/>
      <c r="BY35" s="613"/>
      <c r="BZ35" s="613"/>
      <c r="CA35" s="613"/>
      <c r="CB35" s="694"/>
      <c r="CD35" s="637" t="s">
        <v>309</v>
      </c>
      <c r="CE35" s="638"/>
      <c r="CF35" s="638"/>
      <c r="CG35" s="638"/>
      <c r="CH35" s="638"/>
      <c r="CI35" s="638"/>
      <c r="CJ35" s="638"/>
      <c r="CK35" s="638"/>
      <c r="CL35" s="638"/>
      <c r="CM35" s="638"/>
      <c r="CN35" s="638"/>
      <c r="CO35" s="638"/>
      <c r="CP35" s="638"/>
      <c r="CQ35" s="639"/>
      <c r="CR35" s="623">
        <v>23683</v>
      </c>
      <c r="CS35" s="655"/>
      <c r="CT35" s="655"/>
      <c r="CU35" s="655"/>
      <c r="CV35" s="655"/>
      <c r="CW35" s="655"/>
      <c r="CX35" s="655"/>
      <c r="CY35" s="656"/>
      <c r="CZ35" s="657">
        <v>0.5</v>
      </c>
      <c r="DA35" s="658"/>
      <c r="DB35" s="658"/>
      <c r="DC35" s="659"/>
      <c r="DD35" s="632">
        <v>17766</v>
      </c>
      <c r="DE35" s="655"/>
      <c r="DF35" s="655"/>
      <c r="DG35" s="655"/>
      <c r="DH35" s="655"/>
      <c r="DI35" s="655"/>
      <c r="DJ35" s="655"/>
      <c r="DK35" s="656"/>
      <c r="DL35" s="632">
        <v>10324</v>
      </c>
      <c r="DM35" s="655"/>
      <c r="DN35" s="655"/>
      <c r="DO35" s="655"/>
      <c r="DP35" s="655"/>
      <c r="DQ35" s="655"/>
      <c r="DR35" s="655"/>
      <c r="DS35" s="655"/>
      <c r="DT35" s="655"/>
      <c r="DU35" s="655"/>
      <c r="DV35" s="656"/>
      <c r="DW35" s="628">
        <v>0.4</v>
      </c>
      <c r="DX35" s="653"/>
      <c r="DY35" s="653"/>
      <c r="DZ35" s="653"/>
      <c r="EA35" s="653"/>
      <c r="EB35" s="653"/>
      <c r="EC35" s="654"/>
    </row>
    <row r="36" spans="2:133" ht="11.25" customHeight="1">
      <c r="B36" s="666" t="s">
        <v>310</v>
      </c>
      <c r="C36" s="667"/>
      <c r="D36" s="667"/>
      <c r="E36" s="667"/>
      <c r="F36" s="667"/>
      <c r="G36" s="667"/>
      <c r="H36" s="667"/>
      <c r="I36" s="667"/>
      <c r="J36" s="667"/>
      <c r="K36" s="667"/>
      <c r="L36" s="667"/>
      <c r="M36" s="667"/>
      <c r="N36" s="667"/>
      <c r="O36" s="667"/>
      <c r="P36" s="667"/>
      <c r="Q36" s="668"/>
      <c r="R36" s="695">
        <v>5023945</v>
      </c>
      <c r="S36" s="696"/>
      <c r="T36" s="696"/>
      <c r="U36" s="696"/>
      <c r="V36" s="696"/>
      <c r="W36" s="696"/>
      <c r="X36" s="696"/>
      <c r="Y36" s="697"/>
      <c r="Z36" s="698">
        <v>100</v>
      </c>
      <c r="AA36" s="698"/>
      <c r="AB36" s="698"/>
      <c r="AC36" s="698"/>
      <c r="AD36" s="699">
        <v>2716443</v>
      </c>
      <c r="AE36" s="699"/>
      <c r="AF36" s="699"/>
      <c r="AG36" s="699"/>
      <c r="AH36" s="699"/>
      <c r="AI36" s="699"/>
      <c r="AJ36" s="699"/>
      <c r="AK36" s="699"/>
      <c r="AL36" s="700">
        <v>100</v>
      </c>
      <c r="AM36" s="692"/>
      <c r="AN36" s="692"/>
      <c r="AO36" s="701"/>
      <c r="AQ36" s="702" t="s">
        <v>311</v>
      </c>
      <c r="AR36" s="703"/>
      <c r="AS36" s="703"/>
      <c r="AT36" s="703"/>
      <c r="AU36" s="703"/>
      <c r="AV36" s="703"/>
      <c r="AW36" s="703"/>
      <c r="AX36" s="703"/>
      <c r="AY36" s="704"/>
      <c r="AZ36" s="623">
        <v>103120</v>
      </c>
      <c r="BA36" s="624"/>
      <c r="BB36" s="624"/>
      <c r="BC36" s="624"/>
      <c r="BD36" s="655"/>
      <c r="BE36" s="655"/>
      <c r="BF36" s="680"/>
      <c r="BG36" s="637" t="s">
        <v>312</v>
      </c>
      <c r="BH36" s="638"/>
      <c r="BI36" s="638"/>
      <c r="BJ36" s="638"/>
      <c r="BK36" s="638"/>
      <c r="BL36" s="638"/>
      <c r="BM36" s="638"/>
      <c r="BN36" s="638"/>
      <c r="BO36" s="638"/>
      <c r="BP36" s="638"/>
      <c r="BQ36" s="638"/>
      <c r="BR36" s="638"/>
      <c r="BS36" s="638"/>
      <c r="BT36" s="638"/>
      <c r="BU36" s="639"/>
      <c r="BV36" s="623">
        <v>-12862</v>
      </c>
      <c r="BW36" s="624"/>
      <c r="BX36" s="624"/>
      <c r="BY36" s="624"/>
      <c r="BZ36" s="624"/>
      <c r="CA36" s="624"/>
      <c r="CB36" s="633"/>
      <c r="CD36" s="637" t="s">
        <v>313</v>
      </c>
      <c r="CE36" s="638"/>
      <c r="CF36" s="638"/>
      <c r="CG36" s="638"/>
      <c r="CH36" s="638"/>
      <c r="CI36" s="638"/>
      <c r="CJ36" s="638"/>
      <c r="CK36" s="638"/>
      <c r="CL36" s="638"/>
      <c r="CM36" s="638"/>
      <c r="CN36" s="638"/>
      <c r="CO36" s="638"/>
      <c r="CP36" s="638"/>
      <c r="CQ36" s="639"/>
      <c r="CR36" s="623">
        <v>553481</v>
      </c>
      <c r="CS36" s="624"/>
      <c r="CT36" s="624"/>
      <c r="CU36" s="624"/>
      <c r="CV36" s="624"/>
      <c r="CW36" s="624"/>
      <c r="CX36" s="624"/>
      <c r="CY36" s="625"/>
      <c r="CZ36" s="657">
        <v>11.5</v>
      </c>
      <c r="DA36" s="658"/>
      <c r="DB36" s="658"/>
      <c r="DC36" s="659"/>
      <c r="DD36" s="632">
        <v>463061</v>
      </c>
      <c r="DE36" s="624"/>
      <c r="DF36" s="624"/>
      <c r="DG36" s="624"/>
      <c r="DH36" s="624"/>
      <c r="DI36" s="624"/>
      <c r="DJ36" s="624"/>
      <c r="DK36" s="625"/>
      <c r="DL36" s="632">
        <v>351075</v>
      </c>
      <c r="DM36" s="624"/>
      <c r="DN36" s="624"/>
      <c r="DO36" s="624"/>
      <c r="DP36" s="624"/>
      <c r="DQ36" s="624"/>
      <c r="DR36" s="624"/>
      <c r="DS36" s="624"/>
      <c r="DT36" s="624"/>
      <c r="DU36" s="624"/>
      <c r="DV36" s="625"/>
      <c r="DW36" s="628">
        <v>12.3</v>
      </c>
      <c r="DX36" s="653"/>
      <c r="DY36" s="653"/>
      <c r="DZ36" s="653"/>
      <c r="EA36" s="653"/>
      <c r="EB36" s="653"/>
      <c r="EC36" s="654"/>
    </row>
    <row r="37" spans="2:133" ht="11.25" customHeight="1">
      <c r="AQ37" s="702" t="s">
        <v>314</v>
      </c>
      <c r="AR37" s="703"/>
      <c r="AS37" s="703"/>
      <c r="AT37" s="703"/>
      <c r="AU37" s="703"/>
      <c r="AV37" s="703"/>
      <c r="AW37" s="703"/>
      <c r="AX37" s="703"/>
      <c r="AY37" s="704"/>
      <c r="AZ37" s="623">
        <v>45565</v>
      </c>
      <c r="BA37" s="624"/>
      <c r="BB37" s="624"/>
      <c r="BC37" s="624"/>
      <c r="BD37" s="655"/>
      <c r="BE37" s="655"/>
      <c r="BF37" s="680"/>
      <c r="BG37" s="637" t="s">
        <v>315</v>
      </c>
      <c r="BH37" s="638"/>
      <c r="BI37" s="638"/>
      <c r="BJ37" s="638"/>
      <c r="BK37" s="638"/>
      <c r="BL37" s="638"/>
      <c r="BM37" s="638"/>
      <c r="BN37" s="638"/>
      <c r="BO37" s="638"/>
      <c r="BP37" s="638"/>
      <c r="BQ37" s="638"/>
      <c r="BR37" s="638"/>
      <c r="BS37" s="638"/>
      <c r="BT37" s="638"/>
      <c r="BU37" s="639"/>
      <c r="BV37" s="623">
        <v>1045</v>
      </c>
      <c r="BW37" s="624"/>
      <c r="BX37" s="624"/>
      <c r="BY37" s="624"/>
      <c r="BZ37" s="624"/>
      <c r="CA37" s="624"/>
      <c r="CB37" s="633"/>
      <c r="CD37" s="637" t="s">
        <v>316</v>
      </c>
      <c r="CE37" s="638"/>
      <c r="CF37" s="638"/>
      <c r="CG37" s="638"/>
      <c r="CH37" s="638"/>
      <c r="CI37" s="638"/>
      <c r="CJ37" s="638"/>
      <c r="CK37" s="638"/>
      <c r="CL37" s="638"/>
      <c r="CM37" s="638"/>
      <c r="CN37" s="638"/>
      <c r="CO37" s="638"/>
      <c r="CP37" s="638"/>
      <c r="CQ37" s="639"/>
      <c r="CR37" s="623">
        <v>276398</v>
      </c>
      <c r="CS37" s="655"/>
      <c r="CT37" s="655"/>
      <c r="CU37" s="655"/>
      <c r="CV37" s="655"/>
      <c r="CW37" s="655"/>
      <c r="CX37" s="655"/>
      <c r="CY37" s="656"/>
      <c r="CZ37" s="657">
        <v>5.7</v>
      </c>
      <c r="DA37" s="658"/>
      <c r="DB37" s="658"/>
      <c r="DC37" s="659"/>
      <c r="DD37" s="632">
        <v>272395</v>
      </c>
      <c r="DE37" s="655"/>
      <c r="DF37" s="655"/>
      <c r="DG37" s="655"/>
      <c r="DH37" s="655"/>
      <c r="DI37" s="655"/>
      <c r="DJ37" s="655"/>
      <c r="DK37" s="656"/>
      <c r="DL37" s="632">
        <v>269006</v>
      </c>
      <c r="DM37" s="655"/>
      <c r="DN37" s="655"/>
      <c r="DO37" s="655"/>
      <c r="DP37" s="655"/>
      <c r="DQ37" s="655"/>
      <c r="DR37" s="655"/>
      <c r="DS37" s="655"/>
      <c r="DT37" s="655"/>
      <c r="DU37" s="655"/>
      <c r="DV37" s="656"/>
      <c r="DW37" s="628">
        <v>9.4</v>
      </c>
      <c r="DX37" s="653"/>
      <c r="DY37" s="653"/>
      <c r="DZ37" s="653"/>
      <c r="EA37" s="653"/>
      <c r="EB37" s="653"/>
      <c r="EC37" s="654"/>
    </row>
    <row r="38" spans="2:133" ht="11.25" customHeight="1">
      <c r="AQ38" s="702" t="s">
        <v>317</v>
      </c>
      <c r="AR38" s="703"/>
      <c r="AS38" s="703"/>
      <c r="AT38" s="703"/>
      <c r="AU38" s="703"/>
      <c r="AV38" s="703"/>
      <c r="AW38" s="703"/>
      <c r="AX38" s="703"/>
      <c r="AY38" s="704"/>
      <c r="AZ38" s="623">
        <v>116</v>
      </c>
      <c r="BA38" s="624"/>
      <c r="BB38" s="624"/>
      <c r="BC38" s="624"/>
      <c r="BD38" s="655"/>
      <c r="BE38" s="655"/>
      <c r="BF38" s="680"/>
      <c r="BG38" s="637" t="s">
        <v>318</v>
      </c>
      <c r="BH38" s="638"/>
      <c r="BI38" s="638"/>
      <c r="BJ38" s="638"/>
      <c r="BK38" s="638"/>
      <c r="BL38" s="638"/>
      <c r="BM38" s="638"/>
      <c r="BN38" s="638"/>
      <c r="BO38" s="638"/>
      <c r="BP38" s="638"/>
      <c r="BQ38" s="638"/>
      <c r="BR38" s="638"/>
      <c r="BS38" s="638"/>
      <c r="BT38" s="638"/>
      <c r="BU38" s="639"/>
      <c r="BV38" s="623">
        <v>1647</v>
      </c>
      <c r="BW38" s="624"/>
      <c r="BX38" s="624"/>
      <c r="BY38" s="624"/>
      <c r="BZ38" s="624"/>
      <c r="CA38" s="624"/>
      <c r="CB38" s="633"/>
      <c r="CD38" s="637" t="s">
        <v>319</v>
      </c>
      <c r="CE38" s="638"/>
      <c r="CF38" s="638"/>
      <c r="CG38" s="638"/>
      <c r="CH38" s="638"/>
      <c r="CI38" s="638"/>
      <c r="CJ38" s="638"/>
      <c r="CK38" s="638"/>
      <c r="CL38" s="638"/>
      <c r="CM38" s="638"/>
      <c r="CN38" s="638"/>
      <c r="CO38" s="638"/>
      <c r="CP38" s="638"/>
      <c r="CQ38" s="639"/>
      <c r="CR38" s="623">
        <v>574790</v>
      </c>
      <c r="CS38" s="624"/>
      <c r="CT38" s="624"/>
      <c r="CU38" s="624"/>
      <c r="CV38" s="624"/>
      <c r="CW38" s="624"/>
      <c r="CX38" s="624"/>
      <c r="CY38" s="625"/>
      <c r="CZ38" s="657">
        <v>11.9</v>
      </c>
      <c r="DA38" s="658"/>
      <c r="DB38" s="658"/>
      <c r="DC38" s="659"/>
      <c r="DD38" s="632">
        <v>514476</v>
      </c>
      <c r="DE38" s="624"/>
      <c r="DF38" s="624"/>
      <c r="DG38" s="624"/>
      <c r="DH38" s="624"/>
      <c r="DI38" s="624"/>
      <c r="DJ38" s="624"/>
      <c r="DK38" s="625"/>
      <c r="DL38" s="632">
        <v>442832</v>
      </c>
      <c r="DM38" s="624"/>
      <c r="DN38" s="624"/>
      <c r="DO38" s="624"/>
      <c r="DP38" s="624"/>
      <c r="DQ38" s="624"/>
      <c r="DR38" s="624"/>
      <c r="DS38" s="624"/>
      <c r="DT38" s="624"/>
      <c r="DU38" s="624"/>
      <c r="DV38" s="625"/>
      <c r="DW38" s="628">
        <v>15.5</v>
      </c>
      <c r="DX38" s="653"/>
      <c r="DY38" s="653"/>
      <c r="DZ38" s="653"/>
      <c r="EA38" s="653"/>
      <c r="EB38" s="653"/>
      <c r="EC38" s="654"/>
    </row>
    <row r="39" spans="2:133" ht="11.25" customHeight="1">
      <c r="AQ39" s="702" t="s">
        <v>320</v>
      </c>
      <c r="AR39" s="703"/>
      <c r="AS39" s="703"/>
      <c r="AT39" s="703"/>
      <c r="AU39" s="703"/>
      <c r="AV39" s="703"/>
      <c r="AW39" s="703"/>
      <c r="AX39" s="703"/>
      <c r="AY39" s="704"/>
      <c r="AZ39" s="623" t="s">
        <v>321</v>
      </c>
      <c r="BA39" s="624"/>
      <c r="BB39" s="624"/>
      <c r="BC39" s="624"/>
      <c r="BD39" s="655"/>
      <c r="BE39" s="655"/>
      <c r="BF39" s="680"/>
      <c r="BG39" s="708" t="s">
        <v>322</v>
      </c>
      <c r="BH39" s="709"/>
      <c r="BI39" s="709"/>
      <c r="BJ39" s="709"/>
      <c r="BK39" s="709"/>
      <c r="BL39" s="187"/>
      <c r="BM39" s="638" t="s">
        <v>323</v>
      </c>
      <c r="BN39" s="638"/>
      <c r="BO39" s="638"/>
      <c r="BP39" s="638"/>
      <c r="BQ39" s="638"/>
      <c r="BR39" s="638"/>
      <c r="BS39" s="638"/>
      <c r="BT39" s="638"/>
      <c r="BU39" s="639"/>
      <c r="BV39" s="623">
        <v>78</v>
      </c>
      <c r="BW39" s="624"/>
      <c r="BX39" s="624"/>
      <c r="BY39" s="624"/>
      <c r="BZ39" s="624"/>
      <c r="CA39" s="624"/>
      <c r="CB39" s="633"/>
      <c r="CD39" s="637" t="s">
        <v>324</v>
      </c>
      <c r="CE39" s="638"/>
      <c r="CF39" s="638"/>
      <c r="CG39" s="638"/>
      <c r="CH39" s="638"/>
      <c r="CI39" s="638"/>
      <c r="CJ39" s="638"/>
      <c r="CK39" s="638"/>
      <c r="CL39" s="638"/>
      <c r="CM39" s="638"/>
      <c r="CN39" s="638"/>
      <c r="CO39" s="638"/>
      <c r="CP39" s="638"/>
      <c r="CQ39" s="639"/>
      <c r="CR39" s="623">
        <v>154924</v>
      </c>
      <c r="CS39" s="655"/>
      <c r="CT39" s="655"/>
      <c r="CU39" s="655"/>
      <c r="CV39" s="655"/>
      <c r="CW39" s="655"/>
      <c r="CX39" s="655"/>
      <c r="CY39" s="656"/>
      <c r="CZ39" s="657">
        <v>3.2</v>
      </c>
      <c r="DA39" s="658"/>
      <c r="DB39" s="658"/>
      <c r="DC39" s="659"/>
      <c r="DD39" s="632">
        <v>4479</v>
      </c>
      <c r="DE39" s="655"/>
      <c r="DF39" s="655"/>
      <c r="DG39" s="655"/>
      <c r="DH39" s="655"/>
      <c r="DI39" s="655"/>
      <c r="DJ39" s="655"/>
      <c r="DK39" s="656"/>
      <c r="DL39" s="632" t="s">
        <v>321</v>
      </c>
      <c r="DM39" s="655"/>
      <c r="DN39" s="655"/>
      <c r="DO39" s="655"/>
      <c r="DP39" s="655"/>
      <c r="DQ39" s="655"/>
      <c r="DR39" s="655"/>
      <c r="DS39" s="655"/>
      <c r="DT39" s="655"/>
      <c r="DU39" s="655"/>
      <c r="DV39" s="656"/>
      <c r="DW39" s="628" t="s">
        <v>321</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325</v>
      </c>
      <c r="AR40" s="703"/>
      <c r="AS40" s="703"/>
      <c r="AT40" s="703"/>
      <c r="AU40" s="703"/>
      <c r="AV40" s="703"/>
      <c r="AW40" s="703"/>
      <c r="AX40" s="703"/>
      <c r="AY40" s="704"/>
      <c r="AZ40" s="623">
        <v>63944</v>
      </c>
      <c r="BA40" s="624"/>
      <c r="BB40" s="624"/>
      <c r="BC40" s="624"/>
      <c r="BD40" s="655"/>
      <c r="BE40" s="655"/>
      <c r="BF40" s="680"/>
      <c r="BG40" s="708"/>
      <c r="BH40" s="709"/>
      <c r="BI40" s="709"/>
      <c r="BJ40" s="709"/>
      <c r="BK40" s="709"/>
      <c r="BL40" s="187"/>
      <c r="BM40" s="638" t="s">
        <v>326</v>
      </c>
      <c r="BN40" s="638"/>
      <c r="BO40" s="638"/>
      <c r="BP40" s="638"/>
      <c r="BQ40" s="638"/>
      <c r="BR40" s="638"/>
      <c r="BS40" s="638"/>
      <c r="BT40" s="638"/>
      <c r="BU40" s="639"/>
      <c r="BV40" s="623">
        <v>102</v>
      </c>
      <c r="BW40" s="624"/>
      <c r="BX40" s="624"/>
      <c r="BY40" s="624"/>
      <c r="BZ40" s="624"/>
      <c r="CA40" s="624"/>
      <c r="CB40" s="633"/>
      <c r="CD40" s="637" t="s">
        <v>327</v>
      </c>
      <c r="CE40" s="638"/>
      <c r="CF40" s="638"/>
      <c r="CG40" s="638"/>
      <c r="CH40" s="638"/>
      <c r="CI40" s="638"/>
      <c r="CJ40" s="638"/>
      <c r="CK40" s="638"/>
      <c r="CL40" s="638"/>
      <c r="CM40" s="638"/>
      <c r="CN40" s="638"/>
      <c r="CO40" s="638"/>
      <c r="CP40" s="638"/>
      <c r="CQ40" s="639"/>
      <c r="CR40" s="623">
        <v>150</v>
      </c>
      <c r="CS40" s="624"/>
      <c r="CT40" s="624"/>
      <c r="CU40" s="624"/>
      <c r="CV40" s="624"/>
      <c r="CW40" s="624"/>
      <c r="CX40" s="624"/>
      <c r="CY40" s="625"/>
      <c r="CZ40" s="657">
        <v>0</v>
      </c>
      <c r="DA40" s="658"/>
      <c r="DB40" s="658"/>
      <c r="DC40" s="659"/>
      <c r="DD40" s="632">
        <v>150</v>
      </c>
      <c r="DE40" s="624"/>
      <c r="DF40" s="624"/>
      <c r="DG40" s="624"/>
      <c r="DH40" s="624"/>
      <c r="DI40" s="624"/>
      <c r="DJ40" s="624"/>
      <c r="DK40" s="625"/>
      <c r="DL40" s="632" t="s">
        <v>321</v>
      </c>
      <c r="DM40" s="624"/>
      <c r="DN40" s="624"/>
      <c r="DO40" s="624"/>
      <c r="DP40" s="624"/>
      <c r="DQ40" s="624"/>
      <c r="DR40" s="624"/>
      <c r="DS40" s="624"/>
      <c r="DT40" s="624"/>
      <c r="DU40" s="624"/>
      <c r="DV40" s="625"/>
      <c r="DW40" s="628" t="s">
        <v>321</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328</v>
      </c>
      <c r="AR41" s="644"/>
      <c r="AS41" s="644"/>
      <c r="AT41" s="644"/>
      <c r="AU41" s="644"/>
      <c r="AV41" s="644"/>
      <c r="AW41" s="644"/>
      <c r="AX41" s="644"/>
      <c r="AY41" s="645"/>
      <c r="AZ41" s="695">
        <v>362161</v>
      </c>
      <c r="BA41" s="696"/>
      <c r="BB41" s="696"/>
      <c r="BC41" s="696"/>
      <c r="BD41" s="691"/>
      <c r="BE41" s="691"/>
      <c r="BF41" s="693"/>
      <c r="BG41" s="710"/>
      <c r="BH41" s="711"/>
      <c r="BI41" s="711"/>
      <c r="BJ41" s="711"/>
      <c r="BK41" s="711"/>
      <c r="BL41" s="189"/>
      <c r="BM41" s="644" t="s">
        <v>329</v>
      </c>
      <c r="BN41" s="644"/>
      <c r="BO41" s="644"/>
      <c r="BP41" s="644"/>
      <c r="BQ41" s="644"/>
      <c r="BR41" s="644"/>
      <c r="BS41" s="644"/>
      <c r="BT41" s="644"/>
      <c r="BU41" s="645"/>
      <c r="BV41" s="695">
        <v>330</v>
      </c>
      <c r="BW41" s="696"/>
      <c r="BX41" s="696"/>
      <c r="BY41" s="696"/>
      <c r="BZ41" s="696"/>
      <c r="CA41" s="696"/>
      <c r="CB41" s="705"/>
      <c r="CD41" s="637" t="s">
        <v>330</v>
      </c>
      <c r="CE41" s="638"/>
      <c r="CF41" s="638"/>
      <c r="CG41" s="638"/>
      <c r="CH41" s="638"/>
      <c r="CI41" s="638"/>
      <c r="CJ41" s="638"/>
      <c r="CK41" s="638"/>
      <c r="CL41" s="638"/>
      <c r="CM41" s="638"/>
      <c r="CN41" s="638"/>
      <c r="CO41" s="638"/>
      <c r="CP41" s="638"/>
      <c r="CQ41" s="639"/>
      <c r="CR41" s="623" t="s">
        <v>331</v>
      </c>
      <c r="CS41" s="655"/>
      <c r="CT41" s="655"/>
      <c r="CU41" s="655"/>
      <c r="CV41" s="655"/>
      <c r="CW41" s="655"/>
      <c r="CX41" s="655"/>
      <c r="CY41" s="656"/>
      <c r="CZ41" s="657" t="s">
        <v>331</v>
      </c>
      <c r="DA41" s="658"/>
      <c r="DB41" s="658"/>
      <c r="DC41" s="659"/>
      <c r="DD41" s="632" t="s">
        <v>331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333</v>
      </c>
      <c r="CE42" s="621"/>
      <c r="CF42" s="621"/>
      <c r="CG42" s="621"/>
      <c r="CH42" s="621"/>
      <c r="CI42" s="621"/>
      <c r="CJ42" s="621"/>
      <c r="CK42" s="621"/>
      <c r="CL42" s="621"/>
      <c r="CM42" s="621"/>
      <c r="CN42" s="621"/>
      <c r="CO42" s="621"/>
      <c r="CP42" s="621"/>
      <c r="CQ42" s="622"/>
      <c r="CR42" s="623">
        <v>1195971</v>
      </c>
      <c r="CS42" s="624"/>
      <c r="CT42" s="624"/>
      <c r="CU42" s="624"/>
      <c r="CV42" s="624"/>
      <c r="CW42" s="624"/>
      <c r="CX42" s="624"/>
      <c r="CY42" s="625"/>
      <c r="CZ42" s="657">
        <v>24.8</v>
      </c>
      <c r="DA42" s="706"/>
      <c r="DB42" s="706"/>
      <c r="DC42" s="707"/>
      <c r="DD42" s="632">
        <v>152338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335</v>
      </c>
      <c r="CE43" s="621"/>
      <c r="CF43" s="621"/>
      <c r="CG43" s="621"/>
      <c r="CH43" s="621"/>
      <c r="CI43" s="621"/>
      <c r="CJ43" s="621"/>
      <c r="CK43" s="621"/>
      <c r="CL43" s="621"/>
      <c r="CM43" s="621"/>
      <c r="CN43" s="621"/>
      <c r="CO43" s="621"/>
      <c r="CP43" s="621"/>
      <c r="CQ43" s="622"/>
      <c r="CR43" s="623">
        <v>9897</v>
      </c>
      <c r="CS43" s="655"/>
      <c r="CT43" s="655"/>
      <c r="CU43" s="655"/>
      <c r="CV43" s="655"/>
      <c r="CW43" s="655"/>
      <c r="CX43" s="655"/>
      <c r="CY43" s="656"/>
      <c r="CZ43" s="657">
        <v>0.2</v>
      </c>
      <c r="DA43" s="658"/>
      <c r="DB43" s="658"/>
      <c r="DC43" s="659"/>
      <c r="DD43" s="632">
        <v>442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336</v>
      </c>
      <c r="CD44" s="729" t="s">
        <v>287</v>
      </c>
      <c r="CE44" s="730"/>
      <c r="CF44" s="620" t="s">
        <v>337</v>
      </c>
      <c r="CG44" s="621"/>
      <c r="CH44" s="621"/>
      <c r="CI44" s="621"/>
      <c r="CJ44" s="621"/>
      <c r="CK44" s="621"/>
      <c r="CL44" s="621"/>
      <c r="CM44" s="621"/>
      <c r="CN44" s="621"/>
      <c r="CO44" s="621"/>
      <c r="CP44" s="621"/>
      <c r="CQ44" s="622"/>
      <c r="CR44" s="623">
        <v>1122841</v>
      </c>
      <c r="CS44" s="624"/>
      <c r="CT44" s="624"/>
      <c r="CU44" s="624"/>
      <c r="CV44" s="624"/>
      <c r="CW44" s="624"/>
      <c r="CX44" s="624"/>
      <c r="CY44" s="625"/>
      <c r="CZ44" s="657">
        <v>23.3</v>
      </c>
      <c r="DA44" s="706"/>
      <c r="DB44" s="706"/>
      <c r="DC44" s="707"/>
      <c r="DD44" s="632">
        <v>148745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338</v>
      </c>
      <c r="CG45" s="621"/>
      <c r="CH45" s="621"/>
      <c r="CI45" s="621"/>
      <c r="CJ45" s="621"/>
      <c r="CK45" s="621"/>
      <c r="CL45" s="621"/>
      <c r="CM45" s="621"/>
      <c r="CN45" s="621"/>
      <c r="CO45" s="621"/>
      <c r="CP45" s="621"/>
      <c r="CQ45" s="622"/>
      <c r="CR45" s="623">
        <v>626932</v>
      </c>
      <c r="CS45" s="655"/>
      <c r="CT45" s="655"/>
      <c r="CU45" s="655"/>
      <c r="CV45" s="655"/>
      <c r="CW45" s="655"/>
      <c r="CX45" s="655"/>
      <c r="CY45" s="656"/>
      <c r="CZ45" s="657">
        <v>13</v>
      </c>
      <c r="DA45" s="658"/>
      <c r="DB45" s="658"/>
      <c r="DC45" s="659"/>
      <c r="DD45" s="632">
        <v>2264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339</v>
      </c>
      <c r="CG46" s="621"/>
      <c r="CH46" s="621"/>
      <c r="CI46" s="621"/>
      <c r="CJ46" s="621"/>
      <c r="CK46" s="621"/>
      <c r="CL46" s="621"/>
      <c r="CM46" s="621"/>
      <c r="CN46" s="621"/>
      <c r="CO46" s="621"/>
      <c r="CP46" s="621"/>
      <c r="CQ46" s="622"/>
      <c r="CR46" s="623">
        <v>492063</v>
      </c>
      <c r="CS46" s="624"/>
      <c r="CT46" s="624"/>
      <c r="CU46" s="624"/>
      <c r="CV46" s="624"/>
      <c r="CW46" s="624"/>
      <c r="CX46" s="624"/>
      <c r="CY46" s="625"/>
      <c r="CZ46" s="657">
        <v>10.199999999999999</v>
      </c>
      <c r="DA46" s="706"/>
      <c r="DB46" s="706"/>
      <c r="DC46" s="707"/>
      <c r="DD46" s="632">
        <v>144714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340</v>
      </c>
      <c r="CG47" s="621"/>
      <c r="CH47" s="621"/>
      <c r="CI47" s="621"/>
      <c r="CJ47" s="621"/>
      <c r="CK47" s="621"/>
      <c r="CL47" s="621"/>
      <c r="CM47" s="621"/>
      <c r="CN47" s="621"/>
      <c r="CO47" s="621"/>
      <c r="CP47" s="621"/>
      <c r="CQ47" s="622"/>
      <c r="CR47" s="623">
        <v>73130</v>
      </c>
      <c r="CS47" s="655"/>
      <c r="CT47" s="655"/>
      <c r="CU47" s="655"/>
      <c r="CV47" s="655"/>
      <c r="CW47" s="655"/>
      <c r="CX47" s="655"/>
      <c r="CY47" s="656"/>
      <c r="CZ47" s="657">
        <v>1.5</v>
      </c>
      <c r="DA47" s="658"/>
      <c r="DB47" s="658"/>
      <c r="DC47" s="659"/>
      <c r="DD47" s="632">
        <v>3593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341</v>
      </c>
      <c r="CG48" s="621"/>
      <c r="CH48" s="621"/>
      <c r="CI48" s="621"/>
      <c r="CJ48" s="621"/>
      <c r="CK48" s="621"/>
      <c r="CL48" s="621"/>
      <c r="CM48" s="621"/>
      <c r="CN48" s="621"/>
      <c r="CO48" s="621"/>
      <c r="CP48" s="621"/>
      <c r="CQ48" s="622"/>
      <c r="CR48" s="623" t="s">
        <v>111</v>
      </c>
      <c r="CS48" s="624"/>
      <c r="CT48" s="624"/>
      <c r="CU48" s="624"/>
      <c r="CV48" s="624"/>
      <c r="CW48" s="624"/>
      <c r="CX48" s="624"/>
      <c r="CY48" s="625"/>
      <c r="CZ48" s="657" t="s">
        <v>111</v>
      </c>
      <c r="DA48" s="706"/>
      <c r="DB48" s="706"/>
      <c r="DC48" s="707"/>
      <c r="DD48" s="632" t="s">
        <v>111</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342</v>
      </c>
      <c r="CE49" s="667"/>
      <c r="CF49" s="667"/>
      <c r="CG49" s="667"/>
      <c r="CH49" s="667"/>
      <c r="CI49" s="667"/>
      <c r="CJ49" s="667"/>
      <c r="CK49" s="667"/>
      <c r="CL49" s="667"/>
      <c r="CM49" s="667"/>
      <c r="CN49" s="667"/>
      <c r="CO49" s="667"/>
      <c r="CP49" s="667"/>
      <c r="CQ49" s="668"/>
      <c r="CR49" s="695">
        <v>4819088</v>
      </c>
      <c r="CS49" s="691"/>
      <c r="CT49" s="691"/>
      <c r="CU49" s="691"/>
      <c r="CV49" s="691"/>
      <c r="CW49" s="691"/>
      <c r="CX49" s="691"/>
      <c r="CY49" s="718"/>
      <c r="CZ49" s="719">
        <v>100</v>
      </c>
      <c r="DA49" s="720"/>
      <c r="DB49" s="720"/>
      <c r="DC49" s="721"/>
      <c r="DD49" s="722">
        <v>3035685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344</v>
      </c>
      <c r="DK2" s="765"/>
      <c r="DL2" s="765"/>
      <c r="DM2" s="765"/>
      <c r="DN2" s="765"/>
      <c r="DO2" s="766"/>
      <c r="DP2" s="200"/>
      <c r="DQ2" s="764" t="s">
        <v>345</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346</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348</v>
      </c>
      <c r="B5" s="759"/>
      <c r="C5" s="759"/>
      <c r="D5" s="759"/>
      <c r="E5" s="759"/>
      <c r="F5" s="759"/>
      <c r="G5" s="759"/>
      <c r="H5" s="759"/>
      <c r="I5" s="759"/>
      <c r="J5" s="759"/>
      <c r="K5" s="759"/>
      <c r="L5" s="759"/>
      <c r="M5" s="759"/>
      <c r="N5" s="759"/>
      <c r="O5" s="759"/>
      <c r="P5" s="760"/>
      <c r="Q5" s="735" t="s">
        <v>349</v>
      </c>
      <c r="R5" s="736"/>
      <c r="S5" s="736"/>
      <c r="T5" s="736"/>
      <c r="U5" s="737"/>
      <c r="V5" s="735" t="s">
        <v>350</v>
      </c>
      <c r="W5" s="736"/>
      <c r="X5" s="736"/>
      <c r="Y5" s="736"/>
      <c r="Z5" s="737"/>
      <c r="AA5" s="735" t="s">
        <v>351</v>
      </c>
      <c r="AB5" s="736"/>
      <c r="AC5" s="736"/>
      <c r="AD5" s="736"/>
      <c r="AE5" s="736"/>
      <c r="AF5" s="768" t="s">
        <v>352</v>
      </c>
      <c r="AG5" s="736"/>
      <c r="AH5" s="736"/>
      <c r="AI5" s="736"/>
      <c r="AJ5" s="747"/>
      <c r="AK5" s="736" t="s">
        <v>353</v>
      </c>
      <c r="AL5" s="736"/>
      <c r="AM5" s="736"/>
      <c r="AN5" s="736"/>
      <c r="AO5" s="737"/>
      <c r="AP5" s="735" t="s">
        <v>354</v>
      </c>
      <c r="AQ5" s="736"/>
      <c r="AR5" s="736"/>
      <c r="AS5" s="736"/>
      <c r="AT5" s="737"/>
      <c r="AU5" s="735" t="s">
        <v>355</v>
      </c>
      <c r="AV5" s="736"/>
      <c r="AW5" s="736"/>
      <c r="AX5" s="736"/>
      <c r="AY5" s="747"/>
      <c r="AZ5" s="207"/>
      <c r="BA5" s="207"/>
      <c r="BB5" s="207"/>
      <c r="BC5" s="207"/>
      <c r="BD5" s="207"/>
      <c r="BE5" s="208"/>
      <c r="BF5" s="208"/>
      <c r="BG5" s="208"/>
      <c r="BH5" s="208"/>
      <c r="BI5" s="208"/>
      <c r="BJ5" s="208"/>
      <c r="BK5" s="208"/>
      <c r="BL5" s="208"/>
      <c r="BM5" s="208"/>
      <c r="BN5" s="208"/>
      <c r="BO5" s="208"/>
      <c r="BP5" s="208"/>
      <c r="BQ5" s="758" t="s">
        <v>356</v>
      </c>
      <c r="BR5" s="759"/>
      <c r="BS5" s="759"/>
      <c r="BT5" s="759"/>
      <c r="BU5" s="759"/>
      <c r="BV5" s="759"/>
      <c r="BW5" s="759"/>
      <c r="BX5" s="759"/>
      <c r="BY5" s="759"/>
      <c r="BZ5" s="759"/>
      <c r="CA5" s="759"/>
      <c r="CB5" s="759"/>
      <c r="CC5" s="759"/>
      <c r="CD5" s="759"/>
      <c r="CE5" s="759"/>
      <c r="CF5" s="759"/>
      <c r="CG5" s="760"/>
      <c r="CH5" s="735" t="s">
        <v>357</v>
      </c>
      <c r="CI5" s="736"/>
      <c r="CJ5" s="736"/>
      <c r="CK5" s="736"/>
      <c r="CL5" s="737"/>
      <c r="CM5" s="735" t="s">
        <v>358</v>
      </c>
      <c r="CN5" s="736"/>
      <c r="CO5" s="736"/>
      <c r="CP5" s="736"/>
      <c r="CQ5" s="737"/>
      <c r="CR5" s="735" t="s">
        <v>359</v>
      </c>
      <c r="CS5" s="736"/>
      <c r="CT5" s="736"/>
      <c r="CU5" s="736"/>
      <c r="CV5" s="737"/>
      <c r="CW5" s="735" t="s">
        <v>360</v>
      </c>
      <c r="CX5" s="736"/>
      <c r="CY5" s="736"/>
      <c r="CZ5" s="736"/>
      <c r="DA5" s="737"/>
      <c r="DB5" s="735" t="s">
        <v>361</v>
      </c>
      <c r="DC5" s="736"/>
      <c r="DD5" s="736"/>
      <c r="DE5" s="736"/>
      <c r="DF5" s="737"/>
      <c r="DG5" s="741" t="s">
        <v>362</v>
      </c>
      <c r="DH5" s="742"/>
      <c r="DI5" s="742"/>
      <c r="DJ5" s="742"/>
      <c r="DK5" s="743"/>
      <c r="DL5" s="741" t="s">
        <v>363</v>
      </c>
      <c r="DM5" s="742"/>
      <c r="DN5" s="742"/>
      <c r="DO5" s="742"/>
      <c r="DP5" s="743"/>
      <c r="DQ5" s="735" t="s">
        <v>364</v>
      </c>
      <c r="DR5" s="736"/>
      <c r="DS5" s="736"/>
      <c r="DT5" s="736"/>
      <c r="DU5" s="737"/>
      <c r="DV5" s="735" t="s">
        <v>355</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365</v>
      </c>
      <c r="C7" s="750"/>
      <c r="D7" s="750"/>
      <c r="E7" s="750"/>
      <c r="F7" s="750"/>
      <c r="G7" s="750"/>
      <c r="H7" s="750"/>
      <c r="I7" s="750"/>
      <c r="J7" s="750"/>
      <c r="K7" s="750"/>
      <c r="L7" s="750"/>
      <c r="M7" s="750"/>
      <c r="N7" s="750"/>
      <c r="O7" s="750"/>
      <c r="P7" s="751"/>
      <c r="Q7" s="752">
        <v>5022</v>
      </c>
      <c r="R7" s="753"/>
      <c r="S7" s="753"/>
      <c r="T7" s="753"/>
      <c r="U7" s="753"/>
      <c r="V7" s="753">
        <v>4817</v>
      </c>
      <c r="W7" s="753"/>
      <c r="X7" s="753"/>
      <c r="Y7" s="753"/>
      <c r="Z7" s="753"/>
      <c r="AA7" s="753">
        <v>205</v>
      </c>
      <c r="AB7" s="753"/>
      <c r="AC7" s="753"/>
      <c r="AD7" s="753"/>
      <c r="AE7" s="754"/>
      <c r="AF7" s="755">
        <v>100</v>
      </c>
      <c r="AG7" s="756"/>
      <c r="AH7" s="756"/>
      <c r="AI7" s="756"/>
      <c r="AJ7" s="757"/>
      <c r="AK7" s="792">
        <v>73</v>
      </c>
      <c r="AL7" s="793"/>
      <c r="AM7" s="793"/>
      <c r="AN7" s="793"/>
      <c r="AO7" s="793"/>
      <c r="AP7" s="793">
        <v>6266</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366</v>
      </c>
      <c r="C8" s="774"/>
      <c r="D8" s="774"/>
      <c r="E8" s="774"/>
      <c r="F8" s="774"/>
      <c r="G8" s="774"/>
      <c r="H8" s="774"/>
      <c r="I8" s="774"/>
      <c r="J8" s="774"/>
      <c r="K8" s="774"/>
      <c r="L8" s="774"/>
      <c r="M8" s="774"/>
      <c r="N8" s="774"/>
      <c r="O8" s="774"/>
      <c r="P8" s="775"/>
      <c r="Q8" s="776">
        <v>0</v>
      </c>
      <c r="R8" s="777"/>
      <c r="S8" s="777"/>
      <c r="T8" s="777"/>
      <c r="U8" s="777"/>
      <c r="V8" s="777">
        <v>0</v>
      </c>
      <c r="W8" s="777"/>
      <c r="X8" s="777"/>
      <c r="Y8" s="777"/>
      <c r="Z8" s="777"/>
      <c r="AA8" s="777" t="s">
        <v>549</v>
      </c>
      <c r="AB8" s="777"/>
      <c r="AC8" s="777"/>
      <c r="AD8" s="777"/>
      <c r="AE8" s="778"/>
      <c r="AF8" s="779" t="s">
        <v>111</v>
      </c>
      <c r="AG8" s="780"/>
      <c r="AH8" s="780"/>
      <c r="AI8" s="780"/>
      <c r="AJ8" s="781"/>
      <c r="AK8" s="782" t="s">
        <v>549</v>
      </c>
      <c r="AL8" s="783"/>
      <c r="AM8" s="783"/>
      <c r="AN8" s="783"/>
      <c r="AO8" s="783"/>
      <c r="AP8" s="783" t="s">
        <v>549</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367</v>
      </c>
      <c r="C9" s="774"/>
      <c r="D9" s="774"/>
      <c r="E9" s="774"/>
      <c r="F9" s="774"/>
      <c r="G9" s="774"/>
      <c r="H9" s="774"/>
      <c r="I9" s="774"/>
      <c r="J9" s="774"/>
      <c r="K9" s="774"/>
      <c r="L9" s="774"/>
      <c r="M9" s="774"/>
      <c r="N9" s="774"/>
      <c r="O9" s="774"/>
      <c r="P9" s="775"/>
      <c r="Q9" s="776">
        <v>22</v>
      </c>
      <c r="R9" s="777"/>
      <c r="S9" s="777"/>
      <c r="T9" s="777"/>
      <c r="U9" s="777"/>
      <c r="V9" s="777">
        <v>22</v>
      </c>
      <c r="W9" s="777"/>
      <c r="X9" s="777"/>
      <c r="Y9" s="777"/>
      <c r="Z9" s="777"/>
      <c r="AA9" s="777" t="s">
        <v>549</v>
      </c>
      <c r="AB9" s="777"/>
      <c r="AC9" s="777"/>
      <c r="AD9" s="777"/>
      <c r="AE9" s="778"/>
      <c r="AF9" s="779" t="s">
        <v>111</v>
      </c>
      <c r="AG9" s="780"/>
      <c r="AH9" s="780"/>
      <c r="AI9" s="780"/>
      <c r="AJ9" s="781"/>
      <c r="AK9" s="782">
        <v>20</v>
      </c>
      <c r="AL9" s="783"/>
      <c r="AM9" s="783"/>
      <c r="AN9" s="783"/>
      <c r="AO9" s="783"/>
      <c r="AP9" s="783" t="s">
        <v>549</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368</v>
      </c>
      <c r="C10" s="774"/>
      <c r="D10" s="774"/>
      <c r="E10" s="774"/>
      <c r="F10" s="774"/>
      <c r="G10" s="774"/>
      <c r="H10" s="774"/>
      <c r="I10" s="774"/>
      <c r="J10" s="774"/>
      <c r="K10" s="774"/>
      <c r="L10" s="774"/>
      <c r="M10" s="774"/>
      <c r="N10" s="774"/>
      <c r="O10" s="774"/>
      <c r="P10" s="775"/>
      <c r="Q10" s="776">
        <v>0</v>
      </c>
      <c r="R10" s="777"/>
      <c r="S10" s="777"/>
      <c r="T10" s="777"/>
      <c r="U10" s="777"/>
      <c r="V10" s="777">
        <v>0</v>
      </c>
      <c r="W10" s="777"/>
      <c r="X10" s="777"/>
      <c r="Y10" s="777"/>
      <c r="Z10" s="777"/>
      <c r="AA10" s="777" t="s">
        <v>549</v>
      </c>
      <c r="AB10" s="777"/>
      <c r="AC10" s="777"/>
      <c r="AD10" s="777"/>
      <c r="AE10" s="778"/>
      <c r="AF10" s="779" t="s">
        <v>111</v>
      </c>
      <c r="AG10" s="780"/>
      <c r="AH10" s="780"/>
      <c r="AI10" s="780"/>
      <c r="AJ10" s="781"/>
      <c r="AK10" s="782" t="s">
        <v>549</v>
      </c>
      <c r="AL10" s="783"/>
      <c r="AM10" s="783"/>
      <c r="AN10" s="783"/>
      <c r="AO10" s="783"/>
      <c r="AP10" s="783" t="s">
        <v>549</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369</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370</v>
      </c>
      <c r="B23" s="808" t="s">
        <v>371</v>
      </c>
      <c r="C23" s="809"/>
      <c r="D23" s="809"/>
      <c r="E23" s="809"/>
      <c r="F23" s="809"/>
      <c r="G23" s="809"/>
      <c r="H23" s="809"/>
      <c r="I23" s="809"/>
      <c r="J23" s="809"/>
      <c r="K23" s="809"/>
      <c r="L23" s="809"/>
      <c r="M23" s="809"/>
      <c r="N23" s="809"/>
      <c r="O23" s="809"/>
      <c r="P23" s="810"/>
      <c r="Q23" s="811">
        <v>5024</v>
      </c>
      <c r="R23" s="812"/>
      <c r="S23" s="812"/>
      <c r="T23" s="812"/>
      <c r="U23" s="812"/>
      <c r="V23" s="812">
        <v>4819</v>
      </c>
      <c r="W23" s="812"/>
      <c r="X23" s="812"/>
      <c r="Y23" s="812"/>
      <c r="Z23" s="812"/>
      <c r="AA23" s="812">
        <v>205</v>
      </c>
      <c r="AB23" s="812"/>
      <c r="AC23" s="812"/>
      <c r="AD23" s="812"/>
      <c r="AE23" s="813"/>
      <c r="AF23" s="814">
        <v>100</v>
      </c>
      <c r="AG23" s="812"/>
      <c r="AH23" s="812"/>
      <c r="AI23" s="812"/>
      <c r="AJ23" s="815"/>
      <c r="AK23" s="816"/>
      <c r="AL23" s="817"/>
      <c r="AM23" s="817"/>
      <c r="AN23" s="817"/>
      <c r="AO23" s="817"/>
      <c r="AP23" s="812">
        <v>6266</v>
      </c>
      <c r="AQ23" s="812"/>
      <c r="AR23" s="812"/>
      <c r="AS23" s="812"/>
      <c r="AT23" s="812"/>
      <c r="AU23" s="818"/>
      <c r="AV23" s="818"/>
      <c r="AW23" s="818"/>
      <c r="AX23" s="818"/>
      <c r="AY23" s="819"/>
      <c r="AZ23" s="827" t="s">
        <v>111</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372</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373</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348</v>
      </c>
      <c r="B26" s="759"/>
      <c r="C26" s="759"/>
      <c r="D26" s="759"/>
      <c r="E26" s="759"/>
      <c r="F26" s="759"/>
      <c r="G26" s="759"/>
      <c r="H26" s="759"/>
      <c r="I26" s="759"/>
      <c r="J26" s="759"/>
      <c r="K26" s="759"/>
      <c r="L26" s="759"/>
      <c r="M26" s="759"/>
      <c r="N26" s="759"/>
      <c r="O26" s="759"/>
      <c r="P26" s="760"/>
      <c r="Q26" s="735" t="s">
        <v>374</v>
      </c>
      <c r="R26" s="736"/>
      <c r="S26" s="736"/>
      <c r="T26" s="736"/>
      <c r="U26" s="737"/>
      <c r="V26" s="735" t="s">
        <v>375</v>
      </c>
      <c r="W26" s="736"/>
      <c r="X26" s="736"/>
      <c r="Y26" s="736"/>
      <c r="Z26" s="737"/>
      <c r="AA26" s="735" t="s">
        <v>376</v>
      </c>
      <c r="AB26" s="736"/>
      <c r="AC26" s="736"/>
      <c r="AD26" s="736"/>
      <c r="AE26" s="736"/>
      <c r="AF26" s="830" t="s">
        <v>377</v>
      </c>
      <c r="AG26" s="831"/>
      <c r="AH26" s="831"/>
      <c r="AI26" s="831"/>
      <c r="AJ26" s="832"/>
      <c r="AK26" s="736" t="s">
        <v>378</v>
      </c>
      <c r="AL26" s="736"/>
      <c r="AM26" s="736"/>
      <c r="AN26" s="736"/>
      <c r="AO26" s="737"/>
      <c r="AP26" s="735" t="s">
        <v>379</v>
      </c>
      <c r="AQ26" s="736"/>
      <c r="AR26" s="736"/>
      <c r="AS26" s="736"/>
      <c r="AT26" s="737"/>
      <c r="AU26" s="735" t="s">
        <v>380</v>
      </c>
      <c r="AV26" s="736"/>
      <c r="AW26" s="736"/>
      <c r="AX26" s="736"/>
      <c r="AY26" s="737"/>
      <c r="AZ26" s="735" t="s">
        <v>381</v>
      </c>
      <c r="BA26" s="736"/>
      <c r="BB26" s="736"/>
      <c r="BC26" s="736"/>
      <c r="BD26" s="737"/>
      <c r="BE26" s="735" t="s">
        <v>355</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382</v>
      </c>
      <c r="C28" s="750"/>
      <c r="D28" s="750"/>
      <c r="E28" s="750"/>
      <c r="F28" s="750"/>
      <c r="G28" s="750"/>
      <c r="H28" s="750"/>
      <c r="I28" s="750"/>
      <c r="J28" s="750"/>
      <c r="K28" s="750"/>
      <c r="L28" s="750"/>
      <c r="M28" s="750"/>
      <c r="N28" s="750"/>
      <c r="O28" s="750"/>
      <c r="P28" s="751"/>
      <c r="Q28" s="840">
        <v>895</v>
      </c>
      <c r="R28" s="841"/>
      <c r="S28" s="841"/>
      <c r="T28" s="841"/>
      <c r="U28" s="841"/>
      <c r="V28" s="841">
        <v>894</v>
      </c>
      <c r="W28" s="841"/>
      <c r="X28" s="841"/>
      <c r="Y28" s="841"/>
      <c r="Z28" s="841"/>
      <c r="AA28" s="841">
        <v>1</v>
      </c>
      <c r="AB28" s="841"/>
      <c r="AC28" s="841"/>
      <c r="AD28" s="841"/>
      <c r="AE28" s="842"/>
      <c r="AF28" s="843">
        <v>1</v>
      </c>
      <c r="AG28" s="841"/>
      <c r="AH28" s="841"/>
      <c r="AI28" s="841"/>
      <c r="AJ28" s="844"/>
      <c r="AK28" s="845">
        <v>95</v>
      </c>
      <c r="AL28" s="836"/>
      <c r="AM28" s="836"/>
      <c r="AN28" s="836"/>
      <c r="AO28" s="836"/>
      <c r="AP28" s="836" t="s">
        <v>549</v>
      </c>
      <c r="AQ28" s="836"/>
      <c r="AR28" s="836"/>
      <c r="AS28" s="836"/>
      <c r="AT28" s="836"/>
      <c r="AU28" s="836" t="s">
        <v>549</v>
      </c>
      <c r="AV28" s="836"/>
      <c r="AW28" s="836"/>
      <c r="AX28" s="836"/>
      <c r="AY28" s="836"/>
      <c r="AZ28" s="837" t="s">
        <v>549</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383</v>
      </c>
      <c r="C29" s="774"/>
      <c r="D29" s="774"/>
      <c r="E29" s="774"/>
      <c r="F29" s="774"/>
      <c r="G29" s="774"/>
      <c r="H29" s="774"/>
      <c r="I29" s="774"/>
      <c r="J29" s="774"/>
      <c r="K29" s="774"/>
      <c r="L29" s="774"/>
      <c r="M29" s="774"/>
      <c r="N29" s="774"/>
      <c r="O29" s="774"/>
      <c r="P29" s="775"/>
      <c r="Q29" s="776">
        <v>1066</v>
      </c>
      <c r="R29" s="777"/>
      <c r="S29" s="777"/>
      <c r="T29" s="777"/>
      <c r="U29" s="777"/>
      <c r="V29" s="777">
        <v>1036</v>
      </c>
      <c r="W29" s="777"/>
      <c r="X29" s="777"/>
      <c r="Y29" s="777"/>
      <c r="Z29" s="777"/>
      <c r="AA29" s="777">
        <v>30</v>
      </c>
      <c r="AB29" s="777"/>
      <c r="AC29" s="777"/>
      <c r="AD29" s="777"/>
      <c r="AE29" s="778"/>
      <c r="AF29" s="779">
        <v>30</v>
      </c>
      <c r="AG29" s="780"/>
      <c r="AH29" s="780"/>
      <c r="AI29" s="780"/>
      <c r="AJ29" s="781"/>
      <c r="AK29" s="848">
        <v>167</v>
      </c>
      <c r="AL29" s="849"/>
      <c r="AM29" s="849"/>
      <c r="AN29" s="849"/>
      <c r="AO29" s="849"/>
      <c r="AP29" s="849" t="s">
        <v>549</v>
      </c>
      <c r="AQ29" s="849"/>
      <c r="AR29" s="849"/>
      <c r="AS29" s="849"/>
      <c r="AT29" s="849"/>
      <c r="AU29" s="849" t="s">
        <v>549</v>
      </c>
      <c r="AV29" s="849"/>
      <c r="AW29" s="849"/>
      <c r="AX29" s="849"/>
      <c r="AY29" s="849"/>
      <c r="AZ29" s="850" t="s">
        <v>549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384</v>
      </c>
      <c r="C30" s="774"/>
      <c r="D30" s="774"/>
      <c r="E30" s="774"/>
      <c r="F30" s="774"/>
      <c r="G30" s="774"/>
      <c r="H30" s="774"/>
      <c r="I30" s="774"/>
      <c r="J30" s="774"/>
      <c r="K30" s="774"/>
      <c r="L30" s="774"/>
      <c r="M30" s="774"/>
      <c r="N30" s="774"/>
      <c r="O30" s="774"/>
      <c r="P30" s="775"/>
      <c r="Q30" s="776">
        <v>106</v>
      </c>
      <c r="R30" s="777"/>
      <c r="S30" s="777"/>
      <c r="T30" s="777"/>
      <c r="U30" s="777"/>
      <c r="V30" s="777">
        <v>105</v>
      </c>
      <c r="W30" s="777"/>
      <c r="X30" s="777"/>
      <c r="Y30" s="777"/>
      <c r="Z30" s="777"/>
      <c r="AA30" s="777">
        <v>1</v>
      </c>
      <c r="AB30" s="777"/>
      <c r="AC30" s="777"/>
      <c r="AD30" s="777"/>
      <c r="AE30" s="778"/>
      <c r="AF30" s="779">
        <v>1</v>
      </c>
      <c r="AG30" s="780"/>
      <c r="AH30" s="780"/>
      <c r="AI30" s="780"/>
      <c r="AJ30" s="781"/>
      <c r="AK30" s="848">
        <v>50</v>
      </c>
      <c r="AL30" s="849"/>
      <c r="AM30" s="849"/>
      <c r="AN30" s="849"/>
      <c r="AO30" s="849"/>
      <c r="AP30" s="849" t="s">
        <v>549</v>
      </c>
      <c r="AQ30" s="849"/>
      <c r="AR30" s="849"/>
      <c r="AS30" s="849"/>
      <c r="AT30" s="849"/>
      <c r="AU30" s="849" t="s">
        <v>550</v>
      </c>
      <c r="AV30" s="849"/>
      <c r="AW30" s="849"/>
      <c r="AX30" s="849"/>
      <c r="AY30" s="849"/>
      <c r="AZ30" s="850" t="s">
        <v>549</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385</v>
      </c>
      <c r="C31" s="774"/>
      <c r="D31" s="774"/>
      <c r="E31" s="774"/>
      <c r="F31" s="774"/>
      <c r="G31" s="774"/>
      <c r="H31" s="774"/>
      <c r="I31" s="774"/>
      <c r="J31" s="774"/>
      <c r="K31" s="774"/>
      <c r="L31" s="774"/>
      <c r="M31" s="774"/>
      <c r="N31" s="774"/>
      <c r="O31" s="774"/>
      <c r="P31" s="775"/>
      <c r="Q31" s="776">
        <v>55</v>
      </c>
      <c r="R31" s="777"/>
      <c r="S31" s="777"/>
      <c r="T31" s="777"/>
      <c r="U31" s="777"/>
      <c r="V31" s="777">
        <v>49</v>
      </c>
      <c r="W31" s="777"/>
      <c r="X31" s="777"/>
      <c r="Y31" s="777"/>
      <c r="Z31" s="777"/>
      <c r="AA31" s="777">
        <v>6</v>
      </c>
      <c r="AB31" s="777"/>
      <c r="AC31" s="777"/>
      <c r="AD31" s="777"/>
      <c r="AE31" s="778"/>
      <c r="AF31" s="779">
        <v>120</v>
      </c>
      <c r="AG31" s="780"/>
      <c r="AH31" s="780"/>
      <c r="AI31" s="780"/>
      <c r="AJ31" s="781"/>
      <c r="AK31" s="848">
        <v>0</v>
      </c>
      <c r="AL31" s="849"/>
      <c r="AM31" s="849"/>
      <c r="AN31" s="849"/>
      <c r="AO31" s="849"/>
      <c r="AP31" s="849">
        <v>17</v>
      </c>
      <c r="AQ31" s="849"/>
      <c r="AR31" s="849"/>
      <c r="AS31" s="849"/>
      <c r="AT31" s="849"/>
      <c r="AU31" s="849" t="s">
        <v>549</v>
      </c>
      <c r="AV31" s="849"/>
      <c r="AW31" s="849"/>
      <c r="AX31" s="849"/>
      <c r="AY31" s="849"/>
      <c r="AZ31" s="850" t="s">
        <v>549</v>
      </c>
      <c r="BA31" s="850"/>
      <c r="BB31" s="850"/>
      <c r="BC31" s="850"/>
      <c r="BD31" s="850"/>
      <c r="BE31" s="846" t="s">
        <v>386</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387</v>
      </c>
      <c r="C32" s="774"/>
      <c r="D32" s="774"/>
      <c r="E32" s="774"/>
      <c r="F32" s="774"/>
      <c r="G32" s="774"/>
      <c r="H32" s="774"/>
      <c r="I32" s="774"/>
      <c r="J32" s="774"/>
      <c r="K32" s="774"/>
      <c r="L32" s="774"/>
      <c r="M32" s="774"/>
      <c r="N32" s="774"/>
      <c r="O32" s="774"/>
      <c r="P32" s="775"/>
      <c r="Q32" s="776">
        <v>129</v>
      </c>
      <c r="R32" s="777"/>
      <c r="S32" s="777"/>
      <c r="T32" s="777"/>
      <c r="U32" s="777"/>
      <c r="V32" s="777">
        <v>126</v>
      </c>
      <c r="W32" s="777"/>
      <c r="X32" s="777"/>
      <c r="Y32" s="777"/>
      <c r="Z32" s="777"/>
      <c r="AA32" s="777">
        <v>3</v>
      </c>
      <c r="AB32" s="777"/>
      <c r="AC32" s="777"/>
      <c r="AD32" s="777"/>
      <c r="AE32" s="778"/>
      <c r="AF32" s="779">
        <v>0</v>
      </c>
      <c r="AG32" s="780"/>
      <c r="AH32" s="780"/>
      <c r="AI32" s="780"/>
      <c r="AJ32" s="781"/>
      <c r="AK32" s="848">
        <v>46</v>
      </c>
      <c r="AL32" s="849"/>
      <c r="AM32" s="849"/>
      <c r="AN32" s="849"/>
      <c r="AO32" s="849"/>
      <c r="AP32" s="849">
        <v>170</v>
      </c>
      <c r="AQ32" s="849"/>
      <c r="AR32" s="849"/>
      <c r="AS32" s="849"/>
      <c r="AT32" s="849"/>
      <c r="AU32" s="849">
        <v>148</v>
      </c>
      <c r="AV32" s="849"/>
      <c r="AW32" s="849"/>
      <c r="AX32" s="849"/>
      <c r="AY32" s="849"/>
      <c r="AZ32" s="850" t="s">
        <v>549</v>
      </c>
      <c r="BA32" s="850"/>
      <c r="BB32" s="850"/>
      <c r="BC32" s="850"/>
      <c r="BD32" s="850"/>
      <c r="BE32" s="846" t="s">
        <v>388</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389</v>
      </c>
      <c r="C33" s="774"/>
      <c r="D33" s="774"/>
      <c r="E33" s="774"/>
      <c r="F33" s="774"/>
      <c r="G33" s="774"/>
      <c r="H33" s="774"/>
      <c r="I33" s="774"/>
      <c r="J33" s="774"/>
      <c r="K33" s="774"/>
      <c r="L33" s="774"/>
      <c r="M33" s="774"/>
      <c r="N33" s="774"/>
      <c r="O33" s="774"/>
      <c r="P33" s="775"/>
      <c r="Q33" s="776">
        <v>169</v>
      </c>
      <c r="R33" s="777"/>
      <c r="S33" s="777"/>
      <c r="T33" s="777"/>
      <c r="U33" s="777"/>
      <c r="V33" s="777">
        <v>169</v>
      </c>
      <c r="W33" s="777"/>
      <c r="X33" s="777"/>
      <c r="Y33" s="777"/>
      <c r="Z33" s="777"/>
      <c r="AA33" s="777">
        <v>0</v>
      </c>
      <c r="AB33" s="777"/>
      <c r="AC33" s="777"/>
      <c r="AD33" s="777"/>
      <c r="AE33" s="778"/>
      <c r="AF33" s="779">
        <v>0</v>
      </c>
      <c r="AG33" s="780"/>
      <c r="AH33" s="780"/>
      <c r="AI33" s="780"/>
      <c r="AJ33" s="781"/>
      <c r="AK33" s="848">
        <v>103</v>
      </c>
      <c r="AL33" s="849"/>
      <c r="AM33" s="849"/>
      <c r="AN33" s="849"/>
      <c r="AO33" s="849"/>
      <c r="AP33" s="849">
        <v>929</v>
      </c>
      <c r="AQ33" s="849"/>
      <c r="AR33" s="849"/>
      <c r="AS33" s="849"/>
      <c r="AT33" s="849"/>
      <c r="AU33" s="849">
        <v>881</v>
      </c>
      <c r="AV33" s="849"/>
      <c r="AW33" s="849"/>
      <c r="AX33" s="849"/>
      <c r="AY33" s="849"/>
      <c r="AZ33" s="850" t="s">
        <v>549</v>
      </c>
      <c r="BA33" s="850"/>
      <c r="BB33" s="850"/>
      <c r="BC33" s="850"/>
      <c r="BD33" s="850"/>
      <c r="BE33" s="846" t="s">
        <v>388</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370</v>
      </c>
      <c r="B63" s="808" t="s">
        <v>391</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151</v>
      </c>
      <c r="AG63" s="860"/>
      <c r="AH63" s="860"/>
      <c r="AI63" s="860"/>
      <c r="AJ63" s="861"/>
      <c r="AK63" s="862"/>
      <c r="AL63" s="857"/>
      <c r="AM63" s="857"/>
      <c r="AN63" s="857"/>
      <c r="AO63" s="857"/>
      <c r="AP63" s="860">
        <v>1099</v>
      </c>
      <c r="AQ63" s="860"/>
      <c r="AR63" s="860"/>
      <c r="AS63" s="860"/>
      <c r="AT63" s="860"/>
      <c r="AU63" s="860">
        <v>1029</v>
      </c>
      <c r="AV63" s="860"/>
      <c r="AW63" s="860"/>
      <c r="AX63" s="860"/>
      <c r="AY63" s="860"/>
      <c r="AZ63" s="864"/>
      <c r="BA63" s="864"/>
      <c r="BB63" s="864"/>
      <c r="BC63" s="864"/>
      <c r="BD63" s="864"/>
      <c r="BE63" s="865"/>
      <c r="BF63" s="865"/>
      <c r="BG63" s="865"/>
      <c r="BH63" s="865"/>
      <c r="BI63" s="866"/>
      <c r="BJ63" s="867" t="s">
        <v>111</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393</v>
      </c>
      <c r="B66" s="759"/>
      <c r="C66" s="759"/>
      <c r="D66" s="759"/>
      <c r="E66" s="759"/>
      <c r="F66" s="759"/>
      <c r="G66" s="759"/>
      <c r="H66" s="759"/>
      <c r="I66" s="759"/>
      <c r="J66" s="759"/>
      <c r="K66" s="759"/>
      <c r="L66" s="759"/>
      <c r="M66" s="759"/>
      <c r="N66" s="759"/>
      <c r="O66" s="759"/>
      <c r="P66" s="760"/>
      <c r="Q66" s="735" t="s">
        <v>374</v>
      </c>
      <c r="R66" s="736"/>
      <c r="S66" s="736"/>
      <c r="T66" s="736"/>
      <c r="U66" s="737"/>
      <c r="V66" s="735" t="s">
        <v>375</v>
      </c>
      <c r="W66" s="736"/>
      <c r="X66" s="736"/>
      <c r="Y66" s="736"/>
      <c r="Z66" s="737"/>
      <c r="AA66" s="735" t="s">
        <v>376</v>
      </c>
      <c r="AB66" s="736"/>
      <c r="AC66" s="736"/>
      <c r="AD66" s="736"/>
      <c r="AE66" s="737"/>
      <c r="AF66" s="870" t="s">
        <v>377</v>
      </c>
      <c r="AG66" s="831"/>
      <c r="AH66" s="831"/>
      <c r="AI66" s="831"/>
      <c r="AJ66" s="871"/>
      <c r="AK66" s="735" t="s">
        <v>378</v>
      </c>
      <c r="AL66" s="759"/>
      <c r="AM66" s="759"/>
      <c r="AN66" s="759"/>
      <c r="AO66" s="760"/>
      <c r="AP66" s="735" t="s">
        <v>379</v>
      </c>
      <c r="AQ66" s="736"/>
      <c r="AR66" s="736"/>
      <c r="AS66" s="736"/>
      <c r="AT66" s="737"/>
      <c r="AU66" s="735" t="s">
        <v>394</v>
      </c>
      <c r="AV66" s="736"/>
      <c r="AW66" s="736"/>
      <c r="AX66" s="736"/>
      <c r="AY66" s="737"/>
      <c r="AZ66" s="735" t="s">
        <v>355</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536</v>
      </c>
      <c r="C68" s="888"/>
      <c r="D68" s="888"/>
      <c r="E68" s="888"/>
      <c r="F68" s="888"/>
      <c r="G68" s="888"/>
      <c r="H68" s="888"/>
      <c r="I68" s="888"/>
      <c r="J68" s="888"/>
      <c r="K68" s="888"/>
      <c r="L68" s="888"/>
      <c r="M68" s="888"/>
      <c r="N68" s="888"/>
      <c r="O68" s="888"/>
      <c r="P68" s="889"/>
      <c r="Q68" s="890">
        <v>1044</v>
      </c>
      <c r="R68" s="884"/>
      <c r="S68" s="884"/>
      <c r="T68" s="884"/>
      <c r="U68" s="884"/>
      <c r="V68" s="884">
        <v>980</v>
      </c>
      <c r="W68" s="884"/>
      <c r="X68" s="884"/>
      <c r="Y68" s="884"/>
      <c r="Z68" s="884"/>
      <c r="AA68" s="884">
        <v>64</v>
      </c>
      <c r="AB68" s="884"/>
      <c r="AC68" s="884"/>
      <c r="AD68" s="884"/>
      <c r="AE68" s="884"/>
      <c r="AF68" s="884">
        <v>64</v>
      </c>
      <c r="AG68" s="884"/>
      <c r="AH68" s="884"/>
      <c r="AI68" s="884"/>
      <c r="AJ68" s="884"/>
      <c r="AK68" s="884" t="s">
        <v>549</v>
      </c>
      <c r="AL68" s="884"/>
      <c r="AM68" s="884"/>
      <c r="AN68" s="884"/>
      <c r="AO68" s="884"/>
      <c r="AP68" s="884">
        <v>620</v>
      </c>
      <c r="AQ68" s="884"/>
      <c r="AR68" s="884"/>
      <c r="AS68" s="884"/>
      <c r="AT68" s="884"/>
      <c r="AU68" s="884">
        <v>468</v>
      </c>
      <c r="AV68" s="884"/>
      <c r="AW68" s="884"/>
      <c r="AX68" s="884"/>
      <c r="AY68" s="884"/>
      <c r="AZ68" s="885" t="s">
        <v>541</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536</v>
      </c>
      <c r="C69" s="892"/>
      <c r="D69" s="892"/>
      <c r="E69" s="892"/>
      <c r="F69" s="892"/>
      <c r="G69" s="892"/>
      <c r="H69" s="892"/>
      <c r="I69" s="892"/>
      <c r="J69" s="892"/>
      <c r="K69" s="892"/>
      <c r="L69" s="892"/>
      <c r="M69" s="892"/>
      <c r="N69" s="892"/>
      <c r="O69" s="892"/>
      <c r="P69" s="893"/>
      <c r="Q69" s="894">
        <v>1320</v>
      </c>
      <c r="R69" s="849"/>
      <c r="S69" s="849"/>
      <c r="T69" s="849"/>
      <c r="U69" s="849"/>
      <c r="V69" s="849">
        <v>1164</v>
      </c>
      <c r="W69" s="849"/>
      <c r="X69" s="849"/>
      <c r="Y69" s="849"/>
      <c r="Z69" s="849"/>
      <c r="AA69" s="849">
        <v>156</v>
      </c>
      <c r="AB69" s="849"/>
      <c r="AC69" s="849"/>
      <c r="AD69" s="849"/>
      <c r="AE69" s="849"/>
      <c r="AF69" s="849">
        <v>156</v>
      </c>
      <c r="AG69" s="849"/>
      <c r="AH69" s="849"/>
      <c r="AI69" s="849"/>
      <c r="AJ69" s="849"/>
      <c r="AK69" s="849" t="s">
        <v>549</v>
      </c>
      <c r="AL69" s="849"/>
      <c r="AM69" s="849"/>
      <c r="AN69" s="849"/>
      <c r="AO69" s="849"/>
      <c r="AP69" s="849">
        <v>113</v>
      </c>
      <c r="AQ69" s="849"/>
      <c r="AR69" s="849"/>
      <c r="AS69" s="849"/>
      <c r="AT69" s="849"/>
      <c r="AU69" s="849">
        <v>47</v>
      </c>
      <c r="AV69" s="849"/>
      <c r="AW69" s="849"/>
      <c r="AX69" s="849"/>
      <c r="AY69" s="849"/>
      <c r="AZ69" s="895" t="s">
        <v>542</v>
      </c>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536</v>
      </c>
      <c r="C70" s="892"/>
      <c r="D70" s="892"/>
      <c r="E70" s="892"/>
      <c r="F70" s="892"/>
      <c r="G70" s="892"/>
      <c r="H70" s="892"/>
      <c r="I70" s="892"/>
      <c r="J70" s="892"/>
      <c r="K70" s="892"/>
      <c r="L70" s="892"/>
      <c r="M70" s="892"/>
      <c r="N70" s="892"/>
      <c r="O70" s="892"/>
      <c r="P70" s="893"/>
      <c r="Q70" s="894">
        <v>127</v>
      </c>
      <c r="R70" s="849"/>
      <c r="S70" s="849"/>
      <c r="T70" s="849"/>
      <c r="U70" s="849"/>
      <c r="V70" s="849">
        <v>106</v>
      </c>
      <c r="W70" s="849"/>
      <c r="X70" s="849"/>
      <c r="Y70" s="849"/>
      <c r="Z70" s="849"/>
      <c r="AA70" s="849">
        <v>21</v>
      </c>
      <c r="AB70" s="849"/>
      <c r="AC70" s="849"/>
      <c r="AD70" s="849"/>
      <c r="AE70" s="849"/>
      <c r="AF70" s="849">
        <v>21</v>
      </c>
      <c r="AG70" s="849"/>
      <c r="AH70" s="849"/>
      <c r="AI70" s="849"/>
      <c r="AJ70" s="849"/>
      <c r="AK70" s="849" t="s">
        <v>549</v>
      </c>
      <c r="AL70" s="849"/>
      <c r="AM70" s="849"/>
      <c r="AN70" s="849"/>
      <c r="AO70" s="849"/>
      <c r="AP70" s="849" t="s">
        <v>549</v>
      </c>
      <c r="AQ70" s="849"/>
      <c r="AR70" s="849"/>
      <c r="AS70" s="849"/>
      <c r="AT70" s="849"/>
      <c r="AU70" s="849" t="s">
        <v>549</v>
      </c>
      <c r="AV70" s="849"/>
      <c r="AW70" s="849"/>
      <c r="AX70" s="849"/>
      <c r="AY70" s="849"/>
      <c r="AZ70" s="895" t="s">
        <v>543</v>
      </c>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536</v>
      </c>
      <c r="C71" s="892"/>
      <c r="D71" s="892"/>
      <c r="E71" s="892"/>
      <c r="F71" s="892"/>
      <c r="G71" s="892"/>
      <c r="H71" s="892"/>
      <c r="I71" s="892"/>
      <c r="J71" s="892"/>
      <c r="K71" s="892"/>
      <c r="L71" s="892"/>
      <c r="M71" s="892"/>
      <c r="N71" s="892"/>
      <c r="O71" s="892"/>
      <c r="P71" s="893"/>
      <c r="Q71" s="894">
        <v>252</v>
      </c>
      <c r="R71" s="849"/>
      <c r="S71" s="849"/>
      <c r="T71" s="849"/>
      <c r="U71" s="849"/>
      <c r="V71" s="849">
        <v>148</v>
      </c>
      <c r="W71" s="849"/>
      <c r="X71" s="849"/>
      <c r="Y71" s="849"/>
      <c r="Z71" s="849"/>
      <c r="AA71" s="849">
        <v>104</v>
      </c>
      <c r="AB71" s="849"/>
      <c r="AC71" s="849"/>
      <c r="AD71" s="849"/>
      <c r="AE71" s="849"/>
      <c r="AF71" s="849">
        <v>104</v>
      </c>
      <c r="AG71" s="849"/>
      <c r="AH71" s="849"/>
      <c r="AI71" s="849"/>
      <c r="AJ71" s="849"/>
      <c r="AK71" s="849" t="s">
        <v>549</v>
      </c>
      <c r="AL71" s="849"/>
      <c r="AM71" s="849"/>
      <c r="AN71" s="849"/>
      <c r="AO71" s="849"/>
      <c r="AP71" s="849">
        <v>30</v>
      </c>
      <c r="AQ71" s="849"/>
      <c r="AR71" s="849"/>
      <c r="AS71" s="849"/>
      <c r="AT71" s="849"/>
      <c r="AU71" s="849">
        <v>19</v>
      </c>
      <c r="AV71" s="849"/>
      <c r="AW71" s="849"/>
      <c r="AX71" s="849"/>
      <c r="AY71" s="849"/>
      <c r="AZ71" s="895" t="s">
        <v>544</v>
      </c>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536</v>
      </c>
      <c r="C72" s="892"/>
      <c r="D72" s="892"/>
      <c r="E72" s="892"/>
      <c r="F72" s="892"/>
      <c r="G72" s="892"/>
      <c r="H72" s="892"/>
      <c r="I72" s="892"/>
      <c r="J72" s="892"/>
      <c r="K72" s="892"/>
      <c r="L72" s="892"/>
      <c r="M72" s="892"/>
      <c r="N72" s="892"/>
      <c r="O72" s="892"/>
      <c r="P72" s="893"/>
      <c r="Q72" s="894">
        <v>16</v>
      </c>
      <c r="R72" s="849"/>
      <c r="S72" s="849"/>
      <c r="T72" s="849"/>
      <c r="U72" s="849"/>
      <c r="V72" s="849">
        <v>0</v>
      </c>
      <c r="W72" s="849"/>
      <c r="X72" s="849"/>
      <c r="Y72" s="849"/>
      <c r="Z72" s="849"/>
      <c r="AA72" s="849">
        <v>16</v>
      </c>
      <c r="AB72" s="849"/>
      <c r="AC72" s="849"/>
      <c r="AD72" s="849"/>
      <c r="AE72" s="849"/>
      <c r="AF72" s="849">
        <v>16</v>
      </c>
      <c r="AG72" s="849"/>
      <c r="AH72" s="849"/>
      <c r="AI72" s="849"/>
      <c r="AJ72" s="849"/>
      <c r="AK72" s="849" t="s">
        <v>549</v>
      </c>
      <c r="AL72" s="849"/>
      <c r="AM72" s="849"/>
      <c r="AN72" s="849"/>
      <c r="AO72" s="849"/>
      <c r="AP72" s="849" t="s">
        <v>549</v>
      </c>
      <c r="AQ72" s="849"/>
      <c r="AR72" s="849"/>
      <c r="AS72" s="849"/>
      <c r="AT72" s="849"/>
      <c r="AU72" s="849" t="s">
        <v>550</v>
      </c>
      <c r="AV72" s="849"/>
      <c r="AW72" s="849"/>
      <c r="AX72" s="849"/>
      <c r="AY72" s="849"/>
      <c r="AZ72" s="895" t="s">
        <v>545</v>
      </c>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537</v>
      </c>
      <c r="C73" s="892"/>
      <c r="D73" s="892"/>
      <c r="E73" s="892"/>
      <c r="F73" s="892"/>
      <c r="G73" s="892"/>
      <c r="H73" s="892"/>
      <c r="I73" s="892"/>
      <c r="J73" s="892"/>
      <c r="K73" s="892"/>
      <c r="L73" s="892"/>
      <c r="M73" s="892"/>
      <c r="N73" s="892"/>
      <c r="O73" s="892"/>
      <c r="P73" s="893"/>
      <c r="Q73" s="894">
        <v>33</v>
      </c>
      <c r="R73" s="849"/>
      <c r="S73" s="849"/>
      <c r="T73" s="849"/>
      <c r="U73" s="849"/>
      <c r="V73" s="849">
        <v>29</v>
      </c>
      <c r="W73" s="849"/>
      <c r="X73" s="849"/>
      <c r="Y73" s="849"/>
      <c r="Z73" s="849"/>
      <c r="AA73" s="849">
        <v>4</v>
      </c>
      <c r="AB73" s="849"/>
      <c r="AC73" s="849"/>
      <c r="AD73" s="849"/>
      <c r="AE73" s="849"/>
      <c r="AF73" s="849">
        <v>4</v>
      </c>
      <c r="AG73" s="849"/>
      <c r="AH73" s="849"/>
      <c r="AI73" s="849"/>
      <c r="AJ73" s="849"/>
      <c r="AK73" s="849" t="s">
        <v>550</v>
      </c>
      <c r="AL73" s="849"/>
      <c r="AM73" s="849"/>
      <c r="AN73" s="849"/>
      <c r="AO73" s="849"/>
      <c r="AP73" s="849" t="s">
        <v>549</v>
      </c>
      <c r="AQ73" s="849"/>
      <c r="AR73" s="849"/>
      <c r="AS73" s="849"/>
      <c r="AT73" s="849"/>
      <c r="AU73" s="849" t="s">
        <v>549</v>
      </c>
      <c r="AV73" s="849"/>
      <c r="AW73" s="849"/>
      <c r="AX73" s="849"/>
      <c r="AY73" s="849"/>
      <c r="AZ73" s="895" t="s">
        <v>541</v>
      </c>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538</v>
      </c>
      <c r="C74" s="892"/>
      <c r="D74" s="892"/>
      <c r="E74" s="892"/>
      <c r="F74" s="892"/>
      <c r="G74" s="892"/>
      <c r="H74" s="892"/>
      <c r="I74" s="892"/>
      <c r="J74" s="892"/>
      <c r="K74" s="892"/>
      <c r="L74" s="892"/>
      <c r="M74" s="892"/>
      <c r="N74" s="892"/>
      <c r="O74" s="892"/>
      <c r="P74" s="893"/>
      <c r="Q74" s="894">
        <v>147</v>
      </c>
      <c r="R74" s="849"/>
      <c r="S74" s="849"/>
      <c r="T74" s="849"/>
      <c r="U74" s="849"/>
      <c r="V74" s="849">
        <v>139</v>
      </c>
      <c r="W74" s="849"/>
      <c r="X74" s="849"/>
      <c r="Y74" s="849"/>
      <c r="Z74" s="849"/>
      <c r="AA74" s="849">
        <v>8</v>
      </c>
      <c r="AB74" s="849"/>
      <c r="AC74" s="849"/>
      <c r="AD74" s="849"/>
      <c r="AE74" s="849"/>
      <c r="AF74" s="849">
        <v>8</v>
      </c>
      <c r="AG74" s="849"/>
      <c r="AH74" s="849"/>
      <c r="AI74" s="849"/>
      <c r="AJ74" s="849"/>
      <c r="AK74" s="849" t="s">
        <v>550</v>
      </c>
      <c r="AL74" s="849"/>
      <c r="AM74" s="849"/>
      <c r="AN74" s="849"/>
      <c r="AO74" s="849"/>
      <c r="AP74" s="849" t="s">
        <v>549</v>
      </c>
      <c r="AQ74" s="849"/>
      <c r="AR74" s="849"/>
      <c r="AS74" s="849"/>
      <c r="AT74" s="849"/>
      <c r="AU74" s="849" t="s">
        <v>550</v>
      </c>
      <c r="AV74" s="849"/>
      <c r="AW74" s="849"/>
      <c r="AX74" s="849"/>
      <c r="AY74" s="849"/>
      <c r="AZ74" s="895" t="s">
        <v>541</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539</v>
      </c>
      <c r="C75" s="892"/>
      <c r="D75" s="892"/>
      <c r="E75" s="892"/>
      <c r="F75" s="892"/>
      <c r="G75" s="892"/>
      <c r="H75" s="892"/>
      <c r="I75" s="892"/>
      <c r="J75" s="892"/>
      <c r="K75" s="892"/>
      <c r="L75" s="892"/>
      <c r="M75" s="892"/>
      <c r="N75" s="892"/>
      <c r="O75" s="892"/>
      <c r="P75" s="893"/>
      <c r="Q75" s="897">
        <v>5199</v>
      </c>
      <c r="R75" s="898"/>
      <c r="S75" s="898"/>
      <c r="T75" s="898"/>
      <c r="U75" s="848"/>
      <c r="V75" s="899">
        <v>3904</v>
      </c>
      <c r="W75" s="898"/>
      <c r="X75" s="898"/>
      <c r="Y75" s="898"/>
      <c r="Z75" s="848"/>
      <c r="AA75" s="899">
        <v>1295</v>
      </c>
      <c r="AB75" s="898"/>
      <c r="AC75" s="898"/>
      <c r="AD75" s="898"/>
      <c r="AE75" s="848"/>
      <c r="AF75" s="899">
        <v>1295</v>
      </c>
      <c r="AG75" s="898"/>
      <c r="AH75" s="898"/>
      <c r="AI75" s="898"/>
      <c r="AJ75" s="848"/>
      <c r="AK75" s="899">
        <v>5</v>
      </c>
      <c r="AL75" s="898"/>
      <c r="AM75" s="898"/>
      <c r="AN75" s="898"/>
      <c r="AO75" s="848"/>
      <c r="AP75" s="899" t="s">
        <v>550</v>
      </c>
      <c r="AQ75" s="898"/>
      <c r="AR75" s="898"/>
      <c r="AS75" s="898"/>
      <c r="AT75" s="848"/>
      <c r="AU75" s="899" t="s">
        <v>549</v>
      </c>
      <c r="AV75" s="898"/>
      <c r="AW75" s="898"/>
      <c r="AX75" s="898"/>
      <c r="AY75" s="848"/>
      <c r="AZ75" s="895" t="s">
        <v>541</v>
      </c>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539</v>
      </c>
      <c r="C76" s="892"/>
      <c r="D76" s="892"/>
      <c r="E76" s="892"/>
      <c r="F76" s="892"/>
      <c r="G76" s="892"/>
      <c r="H76" s="892"/>
      <c r="I76" s="892"/>
      <c r="J76" s="892"/>
      <c r="K76" s="892"/>
      <c r="L76" s="892"/>
      <c r="M76" s="892"/>
      <c r="N76" s="892"/>
      <c r="O76" s="892"/>
      <c r="P76" s="893"/>
      <c r="Q76" s="897">
        <v>11</v>
      </c>
      <c r="R76" s="898"/>
      <c r="S76" s="898"/>
      <c r="T76" s="898"/>
      <c r="U76" s="848"/>
      <c r="V76" s="899">
        <v>11</v>
      </c>
      <c r="W76" s="898"/>
      <c r="X76" s="898"/>
      <c r="Y76" s="898"/>
      <c r="Z76" s="848"/>
      <c r="AA76" s="899">
        <v>0</v>
      </c>
      <c r="AB76" s="898"/>
      <c r="AC76" s="898"/>
      <c r="AD76" s="898"/>
      <c r="AE76" s="848"/>
      <c r="AF76" s="899">
        <v>0</v>
      </c>
      <c r="AG76" s="898"/>
      <c r="AH76" s="898"/>
      <c r="AI76" s="898"/>
      <c r="AJ76" s="848"/>
      <c r="AK76" s="899" t="s">
        <v>549</v>
      </c>
      <c r="AL76" s="898"/>
      <c r="AM76" s="898"/>
      <c r="AN76" s="898"/>
      <c r="AO76" s="848"/>
      <c r="AP76" s="899" t="s">
        <v>549</v>
      </c>
      <c r="AQ76" s="898"/>
      <c r="AR76" s="898"/>
      <c r="AS76" s="898"/>
      <c r="AT76" s="848"/>
      <c r="AU76" s="899" t="s">
        <v>550</v>
      </c>
      <c r="AV76" s="898"/>
      <c r="AW76" s="898"/>
      <c r="AX76" s="898"/>
      <c r="AY76" s="848"/>
      <c r="AZ76" s="895" t="s">
        <v>546</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539</v>
      </c>
      <c r="C77" s="892"/>
      <c r="D77" s="892"/>
      <c r="E77" s="892"/>
      <c r="F77" s="892"/>
      <c r="G77" s="892"/>
      <c r="H77" s="892"/>
      <c r="I77" s="892"/>
      <c r="J77" s="892"/>
      <c r="K77" s="892"/>
      <c r="L77" s="892"/>
      <c r="M77" s="892"/>
      <c r="N77" s="892"/>
      <c r="O77" s="892"/>
      <c r="P77" s="893"/>
      <c r="Q77" s="897">
        <v>1316</v>
      </c>
      <c r="R77" s="898"/>
      <c r="S77" s="898"/>
      <c r="T77" s="898"/>
      <c r="U77" s="848"/>
      <c r="V77" s="899">
        <v>543</v>
      </c>
      <c r="W77" s="898"/>
      <c r="X77" s="898"/>
      <c r="Y77" s="898"/>
      <c r="Z77" s="848"/>
      <c r="AA77" s="899">
        <v>772</v>
      </c>
      <c r="AB77" s="898"/>
      <c r="AC77" s="898"/>
      <c r="AD77" s="898"/>
      <c r="AE77" s="848"/>
      <c r="AF77" s="899">
        <v>772</v>
      </c>
      <c r="AG77" s="898"/>
      <c r="AH77" s="898"/>
      <c r="AI77" s="898"/>
      <c r="AJ77" s="848"/>
      <c r="AK77" s="899" t="s">
        <v>550</v>
      </c>
      <c r="AL77" s="898"/>
      <c r="AM77" s="898"/>
      <c r="AN77" s="898"/>
      <c r="AO77" s="848"/>
      <c r="AP77" s="899" t="s">
        <v>549</v>
      </c>
      <c r="AQ77" s="898"/>
      <c r="AR77" s="898"/>
      <c r="AS77" s="898"/>
      <c r="AT77" s="848"/>
      <c r="AU77" s="899" t="s">
        <v>550</v>
      </c>
      <c r="AV77" s="898"/>
      <c r="AW77" s="898"/>
      <c r="AX77" s="898"/>
      <c r="AY77" s="848"/>
      <c r="AZ77" s="895" t="s">
        <v>547</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540</v>
      </c>
      <c r="C78" s="892"/>
      <c r="D78" s="892"/>
      <c r="E78" s="892"/>
      <c r="F78" s="892"/>
      <c r="G78" s="892"/>
      <c r="H78" s="892"/>
      <c r="I78" s="892"/>
      <c r="J78" s="892"/>
      <c r="K78" s="892"/>
      <c r="L78" s="892"/>
      <c r="M78" s="892"/>
      <c r="N78" s="892"/>
      <c r="O78" s="892"/>
      <c r="P78" s="893"/>
      <c r="Q78" s="894">
        <v>50</v>
      </c>
      <c r="R78" s="849"/>
      <c r="S78" s="849"/>
      <c r="T78" s="849"/>
      <c r="U78" s="849"/>
      <c r="V78" s="849">
        <v>45</v>
      </c>
      <c r="W78" s="849"/>
      <c r="X78" s="849"/>
      <c r="Y78" s="849"/>
      <c r="Z78" s="849"/>
      <c r="AA78" s="849">
        <v>5</v>
      </c>
      <c r="AB78" s="849"/>
      <c r="AC78" s="849"/>
      <c r="AD78" s="849"/>
      <c r="AE78" s="849"/>
      <c r="AF78" s="849">
        <v>5</v>
      </c>
      <c r="AG78" s="849"/>
      <c r="AH78" s="849"/>
      <c r="AI78" s="849"/>
      <c r="AJ78" s="849"/>
      <c r="AK78" s="849" t="s">
        <v>550</v>
      </c>
      <c r="AL78" s="849"/>
      <c r="AM78" s="849"/>
      <c r="AN78" s="849"/>
      <c r="AO78" s="849"/>
      <c r="AP78" s="849" t="s">
        <v>550</v>
      </c>
      <c r="AQ78" s="849"/>
      <c r="AR78" s="849"/>
      <c r="AS78" s="849"/>
      <c r="AT78" s="849"/>
      <c r="AU78" s="849" t="s">
        <v>549</v>
      </c>
      <c r="AV78" s="849"/>
      <c r="AW78" s="849"/>
      <c r="AX78" s="849"/>
      <c r="AY78" s="849"/>
      <c r="AZ78" s="895" t="s">
        <v>541</v>
      </c>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540</v>
      </c>
      <c r="C79" s="892"/>
      <c r="D79" s="892"/>
      <c r="E79" s="892"/>
      <c r="F79" s="892"/>
      <c r="G79" s="892"/>
      <c r="H79" s="892"/>
      <c r="I79" s="892"/>
      <c r="J79" s="892"/>
      <c r="K79" s="892"/>
      <c r="L79" s="892"/>
      <c r="M79" s="892"/>
      <c r="N79" s="892"/>
      <c r="O79" s="892"/>
      <c r="P79" s="893"/>
      <c r="Q79" s="894">
        <v>143449</v>
      </c>
      <c r="R79" s="849"/>
      <c r="S79" s="849"/>
      <c r="T79" s="849"/>
      <c r="U79" s="849"/>
      <c r="V79" s="849">
        <v>139730</v>
      </c>
      <c r="W79" s="849"/>
      <c r="X79" s="849"/>
      <c r="Y79" s="849"/>
      <c r="Z79" s="849"/>
      <c r="AA79" s="849">
        <v>3719</v>
      </c>
      <c r="AB79" s="849"/>
      <c r="AC79" s="849"/>
      <c r="AD79" s="849"/>
      <c r="AE79" s="849"/>
      <c r="AF79" s="849">
        <v>3719</v>
      </c>
      <c r="AG79" s="849"/>
      <c r="AH79" s="849"/>
      <c r="AI79" s="849"/>
      <c r="AJ79" s="849"/>
      <c r="AK79" s="849" t="s">
        <v>549</v>
      </c>
      <c r="AL79" s="849"/>
      <c r="AM79" s="849"/>
      <c r="AN79" s="849"/>
      <c r="AO79" s="849"/>
      <c r="AP79" s="849" t="s">
        <v>551</v>
      </c>
      <c r="AQ79" s="849"/>
      <c r="AR79" s="849"/>
      <c r="AS79" s="849"/>
      <c r="AT79" s="849"/>
      <c r="AU79" s="849" t="s">
        <v>549</v>
      </c>
      <c r="AV79" s="849"/>
      <c r="AW79" s="849"/>
      <c r="AX79" s="849"/>
      <c r="AY79" s="849"/>
      <c r="AZ79" s="895" t="s">
        <v>548</v>
      </c>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370</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6164</v>
      </c>
      <c r="AG88" s="860"/>
      <c r="AH88" s="860"/>
      <c r="AI88" s="860"/>
      <c r="AJ88" s="860"/>
      <c r="AK88" s="857"/>
      <c r="AL88" s="857"/>
      <c r="AM88" s="857"/>
      <c r="AN88" s="857"/>
      <c r="AO88" s="857"/>
      <c r="AP88" s="860">
        <v>763</v>
      </c>
      <c r="AQ88" s="860"/>
      <c r="AR88" s="860"/>
      <c r="AS88" s="860"/>
      <c r="AT88" s="860"/>
      <c r="AU88" s="860">
        <v>534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370</v>
      </c>
      <c r="BR102" s="808" t="s">
        <v>396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404</v>
      </c>
      <c r="AB109" s="913"/>
      <c r="AC109" s="913"/>
      <c r="AD109" s="913"/>
      <c r="AE109" s="914"/>
      <c r="AF109" s="912" t="s">
        <v>286</v>
      </c>
      <c r="AG109" s="913"/>
      <c r="AH109" s="913"/>
      <c r="AI109" s="913"/>
      <c r="AJ109" s="914"/>
      <c r="AK109" s="912" t="s">
        <v>285</v>
      </c>
      <c r="AL109" s="913"/>
      <c r="AM109" s="913"/>
      <c r="AN109" s="913"/>
      <c r="AO109" s="914"/>
      <c r="AP109" s="912" t="s">
        <v>405</v>
      </c>
      <c r="AQ109" s="913"/>
      <c r="AR109" s="913"/>
      <c r="AS109" s="913"/>
      <c r="AT109" s="915"/>
      <c r="AU109" s="934" t="s">
        <v>403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404</v>
      </c>
      <c r="BR109" s="913"/>
      <c r="BS109" s="913"/>
      <c r="BT109" s="913"/>
      <c r="BU109" s="914"/>
      <c r="BV109" s="912" t="s">
        <v>286</v>
      </c>
      <c r="BW109" s="913"/>
      <c r="BX109" s="913"/>
      <c r="BY109" s="913"/>
      <c r="BZ109" s="914"/>
      <c r="CA109" s="912" t="s">
        <v>285</v>
      </c>
      <c r="CB109" s="913"/>
      <c r="CC109" s="913"/>
      <c r="CD109" s="913"/>
      <c r="CE109" s="914"/>
      <c r="CF109" s="935" t="s">
        <v>405</v>
      </c>
      <c r="CG109" s="935"/>
      <c r="CH109" s="935"/>
      <c r="CI109" s="935"/>
      <c r="CJ109" s="935"/>
      <c r="CK109" s="912" t="s">
        <v>406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404</v>
      </c>
      <c r="DH109" s="913"/>
      <c r="DI109" s="913"/>
      <c r="DJ109" s="913"/>
      <c r="DK109" s="914"/>
      <c r="DL109" s="912" t="s">
        <v>286</v>
      </c>
      <c r="DM109" s="913"/>
      <c r="DN109" s="913"/>
      <c r="DO109" s="913"/>
      <c r="DP109" s="914"/>
      <c r="DQ109" s="912" t="s">
        <v>285</v>
      </c>
      <c r="DR109" s="913"/>
      <c r="DS109" s="913"/>
      <c r="DT109" s="913"/>
      <c r="DU109" s="914"/>
      <c r="DV109" s="912" t="s">
        <v>405</v>
      </c>
      <c r="DW109" s="913"/>
      <c r="DX109" s="913"/>
      <c r="DY109" s="913"/>
      <c r="DZ109" s="915"/>
    </row>
    <row r="110" spans="1:131" s="197" customFormat="1" ht="26.25" customHeight="1">
      <c r="A110" s="916" t="s">
        <v>407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538891</v>
      </c>
      <c r="AB110" s="920"/>
      <c r="AC110" s="920"/>
      <c r="AD110" s="920"/>
      <c r="AE110" s="921"/>
      <c r="AF110" s="922">
        <v>546543</v>
      </c>
      <c r="AG110" s="920"/>
      <c r="AH110" s="920"/>
      <c r="AI110" s="920"/>
      <c r="AJ110" s="921"/>
      <c r="AK110" s="922">
        <v>556546</v>
      </c>
      <c r="AL110" s="920"/>
      <c r="AM110" s="920"/>
      <c r="AN110" s="920"/>
      <c r="AO110" s="921"/>
      <c r="AP110" s="923">
        <v>25.5</v>
      </c>
      <c r="AQ110" s="924"/>
      <c r="AR110" s="924"/>
      <c r="AS110" s="924"/>
      <c r="AT110" s="925"/>
      <c r="AU110" s="926" t="s">
        <v>60</v>
      </c>
      <c r="AV110" s="927"/>
      <c r="AW110" s="927"/>
      <c r="AX110" s="927"/>
      <c r="AY110" s="928"/>
      <c r="AZ110" s="970" t="s">
        <v>408</v>
      </c>
      <c r="BA110" s="917"/>
      <c r="BB110" s="917"/>
      <c r="BC110" s="917"/>
      <c r="BD110" s="917"/>
      <c r="BE110" s="917"/>
      <c r="BF110" s="917"/>
      <c r="BG110" s="917"/>
      <c r="BH110" s="917"/>
      <c r="BI110" s="917"/>
      <c r="BJ110" s="917"/>
      <c r="BK110" s="917"/>
      <c r="BL110" s="917"/>
      <c r="BM110" s="917"/>
      <c r="BN110" s="917"/>
      <c r="BO110" s="917"/>
      <c r="BP110" s="918"/>
      <c r="BQ110" s="956">
        <v>5430725</v>
      </c>
      <c r="BR110" s="957"/>
      <c r="BS110" s="957"/>
      <c r="BT110" s="957"/>
      <c r="BU110" s="957"/>
      <c r="BV110" s="957">
        <v>6056634</v>
      </c>
      <c r="BW110" s="957"/>
      <c r="BX110" s="957"/>
      <c r="BY110" s="957"/>
      <c r="BZ110" s="957"/>
      <c r="CA110" s="957">
        <v>6266166</v>
      </c>
      <c r="CB110" s="957"/>
      <c r="CC110" s="957"/>
      <c r="CD110" s="957"/>
      <c r="CE110" s="957"/>
      <c r="CF110" s="971">
        <v>286.8</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7"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v>8166</v>
      </c>
      <c r="BR111" s="950"/>
      <c r="BS111" s="950"/>
      <c r="BT111" s="950"/>
      <c r="BU111" s="950"/>
      <c r="BV111" s="950">
        <v>4537</v>
      </c>
      <c r="BW111" s="950"/>
      <c r="BX111" s="950"/>
      <c r="BY111" s="950"/>
      <c r="BZ111" s="950"/>
      <c r="CA111" s="950">
        <v>908</v>
      </c>
      <c r="CB111" s="950"/>
      <c r="CC111" s="950"/>
      <c r="CD111" s="950"/>
      <c r="CE111" s="950"/>
      <c r="CF111" s="944">
        <v>0</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7"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29"/>
      <c r="AV112" s="930"/>
      <c r="AW112" s="930"/>
      <c r="AX112" s="930"/>
      <c r="AY112" s="931"/>
      <c r="AZ112" s="979" t="s">
        <v>416</v>
      </c>
      <c r="BA112" s="980"/>
      <c r="BB112" s="980"/>
      <c r="BC112" s="980"/>
      <c r="BD112" s="980"/>
      <c r="BE112" s="980"/>
      <c r="BF112" s="980"/>
      <c r="BG112" s="980"/>
      <c r="BH112" s="980"/>
      <c r="BI112" s="980"/>
      <c r="BJ112" s="980"/>
      <c r="BK112" s="980"/>
      <c r="BL112" s="980"/>
      <c r="BM112" s="980"/>
      <c r="BN112" s="980"/>
      <c r="BO112" s="980"/>
      <c r="BP112" s="981"/>
      <c r="BQ112" s="949">
        <v>953963</v>
      </c>
      <c r="BR112" s="950"/>
      <c r="BS112" s="950"/>
      <c r="BT112" s="950"/>
      <c r="BU112" s="950"/>
      <c r="BV112" s="950">
        <v>965409</v>
      </c>
      <c r="BW112" s="950"/>
      <c r="BX112" s="950"/>
      <c r="BY112" s="950"/>
      <c r="BZ112" s="950"/>
      <c r="CA112" s="950">
        <v>1037788</v>
      </c>
      <c r="CB112" s="950"/>
      <c r="CC112" s="950"/>
      <c r="CD112" s="950"/>
      <c r="CE112" s="950"/>
      <c r="CF112" s="944">
        <v>47.5</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7"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90235</v>
      </c>
      <c r="AB113" s="964"/>
      <c r="AC113" s="964"/>
      <c r="AD113" s="964"/>
      <c r="AE113" s="965"/>
      <c r="AF113" s="966">
        <v>92705</v>
      </c>
      <c r="AG113" s="964"/>
      <c r="AH113" s="964"/>
      <c r="AI113" s="964"/>
      <c r="AJ113" s="965"/>
      <c r="AK113" s="966">
        <v>97399</v>
      </c>
      <c r="AL113" s="964"/>
      <c r="AM113" s="964"/>
      <c r="AN113" s="964"/>
      <c r="AO113" s="965"/>
      <c r="AP113" s="967">
        <v>4.5</v>
      </c>
      <c r="AQ113" s="968"/>
      <c r="AR113" s="968"/>
      <c r="AS113" s="968"/>
      <c r="AT113" s="969"/>
      <c r="AU113" s="929"/>
      <c r="AV113" s="930"/>
      <c r="AW113" s="930"/>
      <c r="AX113" s="930"/>
      <c r="AY113" s="931"/>
      <c r="AZ113" s="979" t="s">
        <v>419</v>
      </c>
      <c r="BA113" s="980"/>
      <c r="BB113" s="980"/>
      <c r="BC113" s="980"/>
      <c r="BD113" s="980"/>
      <c r="BE113" s="980"/>
      <c r="BF113" s="980"/>
      <c r="BG113" s="980"/>
      <c r="BH113" s="980"/>
      <c r="BI113" s="980"/>
      <c r="BJ113" s="980"/>
      <c r="BK113" s="980"/>
      <c r="BL113" s="980"/>
      <c r="BM113" s="980"/>
      <c r="BN113" s="980"/>
      <c r="BO113" s="980"/>
      <c r="BP113" s="981"/>
      <c r="BQ113" s="949">
        <v>456547</v>
      </c>
      <c r="BR113" s="950"/>
      <c r="BS113" s="950"/>
      <c r="BT113" s="950"/>
      <c r="BU113" s="950"/>
      <c r="BV113" s="950">
        <v>548348</v>
      </c>
      <c r="BW113" s="950"/>
      <c r="BX113" s="950"/>
      <c r="BY113" s="950"/>
      <c r="BZ113" s="950"/>
      <c r="CA113" s="950">
        <v>533551</v>
      </c>
      <c r="CB113" s="950"/>
      <c r="CC113" s="950"/>
      <c r="CD113" s="950"/>
      <c r="CE113" s="950"/>
      <c r="CF113" s="944">
        <v>24.4</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7"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98989</v>
      </c>
      <c r="AB114" s="989"/>
      <c r="AC114" s="989"/>
      <c r="AD114" s="989"/>
      <c r="AE114" s="990"/>
      <c r="AF114" s="991">
        <v>93887</v>
      </c>
      <c r="AG114" s="989"/>
      <c r="AH114" s="989"/>
      <c r="AI114" s="989"/>
      <c r="AJ114" s="990"/>
      <c r="AK114" s="991">
        <v>88998</v>
      </c>
      <c r="AL114" s="989"/>
      <c r="AM114" s="989"/>
      <c r="AN114" s="989"/>
      <c r="AO114" s="990"/>
      <c r="AP114" s="992">
        <v>4.0999999999999996</v>
      </c>
      <c r="AQ114" s="993"/>
      <c r="AR114" s="993"/>
      <c r="AS114" s="993"/>
      <c r="AT114" s="994"/>
      <c r="AU114" s="929"/>
      <c r="AV114" s="930"/>
      <c r="AW114" s="930"/>
      <c r="AX114" s="930"/>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1010831</v>
      </c>
      <c r="BR114" s="950"/>
      <c r="BS114" s="950"/>
      <c r="BT114" s="950"/>
      <c r="BU114" s="950"/>
      <c r="BV114" s="950">
        <v>937501</v>
      </c>
      <c r="BW114" s="950"/>
      <c r="BX114" s="950"/>
      <c r="BY114" s="950"/>
      <c r="BZ114" s="950"/>
      <c r="CA114" s="950">
        <v>879229</v>
      </c>
      <c r="CB114" s="950"/>
      <c r="CC114" s="950"/>
      <c r="CD114" s="950"/>
      <c r="CE114" s="950"/>
      <c r="CF114" s="944">
        <v>40.200000000000003</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7"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3878</v>
      </c>
      <c r="AB115" s="964"/>
      <c r="AC115" s="964"/>
      <c r="AD115" s="964"/>
      <c r="AE115" s="965"/>
      <c r="AF115" s="966">
        <v>2643</v>
      </c>
      <c r="AG115" s="964"/>
      <c r="AH115" s="964"/>
      <c r="AI115" s="964"/>
      <c r="AJ115" s="965"/>
      <c r="AK115" s="966">
        <v>3541</v>
      </c>
      <c r="AL115" s="964"/>
      <c r="AM115" s="964"/>
      <c r="AN115" s="964"/>
      <c r="AO115" s="965"/>
      <c r="AP115" s="967">
        <v>0.2</v>
      </c>
      <c r="AQ115" s="968"/>
      <c r="AR115" s="968"/>
      <c r="AS115" s="968"/>
      <c r="AT115" s="969"/>
      <c r="AU115" s="929"/>
      <c r="AV115" s="930"/>
      <c r="AW115" s="930"/>
      <c r="AX115" s="930"/>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7" customFormat="1" ht="26.25" customHeight="1">
      <c r="A116" s="986"/>
      <c r="B116" s="987"/>
      <c r="C116" s="1001" t="s">
        <v>427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35</v>
      </c>
      <c r="AB116" s="989"/>
      <c r="AC116" s="989"/>
      <c r="AD116" s="989"/>
      <c r="AE116" s="990"/>
      <c r="AF116" s="991">
        <v>39</v>
      </c>
      <c r="AG116" s="989"/>
      <c r="AH116" s="989"/>
      <c r="AI116" s="989"/>
      <c r="AJ116" s="990"/>
      <c r="AK116" s="991">
        <v>4</v>
      </c>
      <c r="AL116" s="989"/>
      <c r="AM116" s="989"/>
      <c r="AN116" s="989"/>
      <c r="AO116" s="990"/>
      <c r="AP116" s="992">
        <v>0</v>
      </c>
      <c r="AQ116" s="993"/>
      <c r="AR116" s="993"/>
      <c r="AS116" s="993"/>
      <c r="AT116" s="994"/>
      <c r="AU116" s="929"/>
      <c r="AV116" s="930"/>
      <c r="AW116" s="930"/>
      <c r="AX116" s="930"/>
      <c r="AY116" s="931"/>
      <c r="AZ116" s="979" t="s">
        <v>428</v>
      </c>
      <c r="BA116" s="980"/>
      <c r="BB116" s="980"/>
      <c r="BC116" s="980"/>
      <c r="BD116" s="980"/>
      <c r="BE116" s="980"/>
      <c r="BF116" s="980"/>
      <c r="BG116" s="980"/>
      <c r="BH116" s="980"/>
      <c r="BI116" s="980"/>
      <c r="BJ116" s="980"/>
      <c r="BK116" s="980"/>
      <c r="BL116" s="980"/>
      <c r="BM116" s="980"/>
      <c r="BN116" s="980"/>
      <c r="BO116" s="980"/>
      <c r="BP116" s="981"/>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7" customFormat="1" ht="26.25" customHeight="1">
      <c r="A117" s="934" t="s">
        <v>169</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430</v>
      </c>
      <c r="Z117" s="914"/>
      <c r="AA117" s="1026">
        <v>732028</v>
      </c>
      <c r="AB117" s="996"/>
      <c r="AC117" s="996"/>
      <c r="AD117" s="996"/>
      <c r="AE117" s="997"/>
      <c r="AF117" s="995">
        <v>735817</v>
      </c>
      <c r="AG117" s="996"/>
      <c r="AH117" s="996"/>
      <c r="AI117" s="996"/>
      <c r="AJ117" s="997"/>
      <c r="AK117" s="995">
        <v>746488</v>
      </c>
      <c r="AL117" s="996"/>
      <c r="AM117" s="996"/>
      <c r="AN117" s="996"/>
      <c r="AO117" s="997"/>
      <c r="AP117" s="998"/>
      <c r="AQ117" s="999"/>
      <c r="AR117" s="999"/>
      <c r="AS117" s="999"/>
      <c r="AT117" s="1000"/>
      <c r="AU117" s="929"/>
      <c r="AV117" s="930"/>
      <c r="AW117" s="930"/>
      <c r="AX117" s="930"/>
      <c r="AY117" s="931"/>
      <c r="AZ117" s="1025" t="s">
        <v>431</v>
      </c>
      <c r="BA117" s="1001"/>
      <c r="BB117" s="1001"/>
      <c r="BC117" s="1001"/>
      <c r="BD117" s="1001"/>
      <c r="BE117" s="1001"/>
      <c r="BF117" s="1001"/>
      <c r="BG117" s="1001"/>
      <c r="BH117" s="1001"/>
      <c r="BI117" s="1001"/>
      <c r="BJ117" s="1001"/>
      <c r="BK117" s="1001"/>
      <c r="BL117" s="1001"/>
      <c r="BM117" s="1001"/>
      <c r="BN117" s="1001"/>
      <c r="BO117" s="1001"/>
      <c r="BP117" s="1002"/>
      <c r="BQ117" s="1015" t="s">
        <v>111</v>
      </c>
      <c r="BR117" s="1016"/>
      <c r="BS117" s="1016"/>
      <c r="BT117" s="1016"/>
      <c r="BU117" s="1016"/>
      <c r="BV117" s="1016" t="s">
        <v>111</v>
      </c>
      <c r="BW117" s="1016"/>
      <c r="BX117" s="1016"/>
      <c r="BY117" s="1016"/>
      <c r="BZ117" s="1016"/>
      <c r="CA117" s="1016" t="s">
        <v>111</v>
      </c>
      <c r="CB117" s="1016"/>
      <c r="CC117" s="1016"/>
      <c r="CD117" s="1016"/>
      <c r="CE117" s="1016"/>
      <c r="CF117" s="944" t="s">
        <v>111</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7" customFormat="1" ht="26.25" customHeight="1">
      <c r="A118" s="934" t="s">
        <v>406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404</v>
      </c>
      <c r="AB118" s="913"/>
      <c r="AC118" s="913"/>
      <c r="AD118" s="913"/>
      <c r="AE118" s="914"/>
      <c r="AF118" s="912" t="s">
        <v>286</v>
      </c>
      <c r="AG118" s="913"/>
      <c r="AH118" s="913"/>
      <c r="AI118" s="913"/>
      <c r="AJ118" s="914"/>
      <c r="AK118" s="912" t="s">
        <v>285</v>
      </c>
      <c r="AL118" s="913"/>
      <c r="AM118" s="913"/>
      <c r="AN118" s="913"/>
      <c r="AO118" s="914"/>
      <c r="AP118" s="1020" t="s">
        <v>405</v>
      </c>
      <c r="AQ118" s="1021"/>
      <c r="AR118" s="1021"/>
      <c r="AS118" s="1021"/>
      <c r="AT118" s="1022"/>
      <c r="AU118" s="932"/>
      <c r="AV118" s="933"/>
      <c r="AW118" s="933"/>
      <c r="AX118" s="933"/>
      <c r="AY118" s="933"/>
      <c r="AZ118" s="228" t="s">
        <v>169</v>
      </c>
      <c r="BA118" s="228"/>
      <c r="BB118" s="228"/>
      <c r="BC118" s="228"/>
      <c r="BD118" s="228"/>
      <c r="BE118" s="228"/>
      <c r="BF118" s="228"/>
      <c r="BG118" s="228"/>
      <c r="BH118" s="228"/>
      <c r="BI118" s="228"/>
      <c r="BJ118" s="228"/>
      <c r="BK118" s="228"/>
      <c r="BL118" s="228"/>
      <c r="BM118" s="228"/>
      <c r="BN118" s="228"/>
      <c r="BO118" s="1023" t="s">
        <v>433</v>
      </c>
      <c r="BP118" s="1024"/>
      <c r="BQ118" s="1015">
        <v>7860232</v>
      </c>
      <c r="BR118" s="1016"/>
      <c r="BS118" s="1016"/>
      <c r="BT118" s="1016"/>
      <c r="BU118" s="1016"/>
      <c r="BV118" s="1016">
        <v>8512429</v>
      </c>
      <c r="BW118" s="1016"/>
      <c r="BX118" s="1016"/>
      <c r="BY118" s="1016"/>
      <c r="BZ118" s="1016"/>
      <c r="CA118" s="1016">
        <v>8717642</v>
      </c>
      <c r="CB118" s="1016"/>
      <c r="CC118" s="1016"/>
      <c r="CD118" s="1016"/>
      <c r="CE118" s="1016"/>
      <c r="CF118" s="1017"/>
      <c r="CG118" s="1018"/>
      <c r="CH118" s="1018"/>
      <c r="CI118" s="1018"/>
      <c r="CJ118" s="1019"/>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7" customFormat="1" ht="26.25" customHeight="1">
      <c r="A119" s="1004"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111</v>
      </c>
      <c r="AB119" s="920"/>
      <c r="AC119" s="920"/>
      <c r="AD119" s="920"/>
      <c r="AE119" s="921"/>
      <c r="AF119" s="922" t="s">
        <v>111</v>
      </c>
      <c r="AG119" s="920"/>
      <c r="AH119" s="920"/>
      <c r="AI119" s="920"/>
      <c r="AJ119" s="921"/>
      <c r="AK119" s="922" t="s">
        <v>111</v>
      </c>
      <c r="AL119" s="920"/>
      <c r="AM119" s="920"/>
      <c r="AN119" s="920"/>
      <c r="AO119" s="921"/>
      <c r="AP119" s="923" t="s">
        <v>111</v>
      </c>
      <c r="AQ119" s="924"/>
      <c r="AR119" s="924"/>
      <c r="AS119" s="924"/>
      <c r="AT119" s="925"/>
      <c r="AU119" s="1007" t="s">
        <v>435</v>
      </c>
      <c r="AV119" s="1008"/>
      <c r="AW119" s="1008"/>
      <c r="AX119" s="1008"/>
      <c r="AY119" s="1009"/>
      <c r="AZ119" s="970" t="s">
        <v>436</v>
      </c>
      <c r="BA119" s="917"/>
      <c r="BB119" s="917"/>
      <c r="BC119" s="917"/>
      <c r="BD119" s="917"/>
      <c r="BE119" s="917"/>
      <c r="BF119" s="917"/>
      <c r="BG119" s="917"/>
      <c r="BH119" s="917"/>
      <c r="BI119" s="917"/>
      <c r="BJ119" s="917"/>
      <c r="BK119" s="917"/>
      <c r="BL119" s="917"/>
      <c r="BM119" s="917"/>
      <c r="BN119" s="917"/>
      <c r="BO119" s="917"/>
      <c r="BP119" s="918"/>
      <c r="BQ119" s="956">
        <v>2177983</v>
      </c>
      <c r="BR119" s="957"/>
      <c r="BS119" s="957"/>
      <c r="BT119" s="957"/>
      <c r="BU119" s="957"/>
      <c r="BV119" s="957">
        <v>1920063</v>
      </c>
      <c r="BW119" s="957"/>
      <c r="BX119" s="957"/>
      <c r="BY119" s="957"/>
      <c r="BZ119" s="957"/>
      <c r="CA119" s="957">
        <v>1973458</v>
      </c>
      <c r="CB119" s="957"/>
      <c r="CC119" s="957"/>
      <c r="CD119" s="957"/>
      <c r="CE119" s="957"/>
      <c r="CF119" s="971">
        <v>90.3</v>
      </c>
      <c r="CG119" s="972"/>
      <c r="CH119" s="972"/>
      <c r="CI119" s="972"/>
      <c r="CJ119" s="972"/>
      <c r="CK119" s="977"/>
      <c r="CL119" s="978"/>
      <c r="CM119" s="1034" t="s">
        <v>437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8166</v>
      </c>
      <c r="DH119" s="1028"/>
      <c r="DI119" s="1028"/>
      <c r="DJ119" s="1028"/>
      <c r="DK119" s="1029"/>
      <c r="DL119" s="1030">
        <v>4537</v>
      </c>
      <c r="DM119" s="1028"/>
      <c r="DN119" s="1028"/>
      <c r="DO119" s="1028"/>
      <c r="DP119" s="1029"/>
      <c r="DQ119" s="1030">
        <v>908</v>
      </c>
      <c r="DR119" s="1028"/>
      <c r="DS119" s="1028"/>
      <c r="DT119" s="1028"/>
      <c r="DU119" s="1029"/>
      <c r="DV119" s="1031">
        <v>0</v>
      </c>
      <c r="DW119" s="1032"/>
      <c r="DX119" s="1032"/>
      <c r="DY119" s="1032"/>
      <c r="DZ119" s="1033"/>
    </row>
    <row r="120" spans="1:130" s="197" customFormat="1" ht="26.25" customHeight="1">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0"/>
      <c r="AV120" s="1011"/>
      <c r="AW120" s="1011"/>
      <c r="AX120" s="1011"/>
      <c r="AY120" s="1012"/>
      <c r="AZ120" s="979" t="s">
        <v>438</v>
      </c>
      <c r="BA120" s="980"/>
      <c r="BB120" s="980"/>
      <c r="BC120" s="980"/>
      <c r="BD120" s="980"/>
      <c r="BE120" s="980"/>
      <c r="BF120" s="980"/>
      <c r="BG120" s="980"/>
      <c r="BH120" s="980"/>
      <c r="BI120" s="980"/>
      <c r="BJ120" s="980"/>
      <c r="BK120" s="980"/>
      <c r="BL120" s="980"/>
      <c r="BM120" s="980"/>
      <c r="BN120" s="980"/>
      <c r="BO120" s="980"/>
      <c r="BP120" s="981"/>
      <c r="BQ120" s="949">
        <v>105909</v>
      </c>
      <c r="BR120" s="950"/>
      <c r="BS120" s="950"/>
      <c r="BT120" s="950"/>
      <c r="BU120" s="950"/>
      <c r="BV120" s="950">
        <v>310833</v>
      </c>
      <c r="BW120" s="950"/>
      <c r="BX120" s="950"/>
      <c r="BY120" s="950"/>
      <c r="BZ120" s="950"/>
      <c r="CA120" s="950">
        <v>305235</v>
      </c>
      <c r="CB120" s="950"/>
      <c r="CC120" s="950"/>
      <c r="CD120" s="950"/>
      <c r="CE120" s="950"/>
      <c r="CF120" s="944">
        <v>14</v>
      </c>
      <c r="CG120" s="945"/>
      <c r="CH120" s="945"/>
      <c r="CI120" s="945"/>
      <c r="CJ120" s="945"/>
      <c r="CK120" s="1043" t="s">
        <v>439</v>
      </c>
      <c r="CL120" s="1044"/>
      <c r="CM120" s="1044"/>
      <c r="CN120" s="1044"/>
      <c r="CO120" s="1045"/>
      <c r="CP120" s="1051" t="s">
        <v>389</v>
      </c>
      <c r="CQ120" s="1052"/>
      <c r="CR120" s="1052"/>
      <c r="CS120" s="1052"/>
      <c r="CT120" s="1052"/>
      <c r="CU120" s="1052"/>
      <c r="CV120" s="1052"/>
      <c r="CW120" s="1052"/>
      <c r="CX120" s="1052"/>
      <c r="CY120" s="1052"/>
      <c r="CZ120" s="1052"/>
      <c r="DA120" s="1052"/>
      <c r="DB120" s="1052"/>
      <c r="DC120" s="1052"/>
      <c r="DD120" s="1052"/>
      <c r="DE120" s="1052"/>
      <c r="DF120" s="1053"/>
      <c r="DG120" s="956">
        <v>901560</v>
      </c>
      <c r="DH120" s="957"/>
      <c r="DI120" s="957"/>
      <c r="DJ120" s="957"/>
      <c r="DK120" s="957"/>
      <c r="DL120" s="957">
        <v>856790</v>
      </c>
      <c r="DM120" s="957"/>
      <c r="DN120" s="957"/>
      <c r="DO120" s="957"/>
      <c r="DP120" s="957"/>
      <c r="DQ120" s="957">
        <v>881434</v>
      </c>
      <c r="DR120" s="957"/>
      <c r="DS120" s="957"/>
      <c r="DT120" s="957"/>
      <c r="DU120" s="957"/>
      <c r="DV120" s="958">
        <v>40.299999999999997</v>
      </c>
      <c r="DW120" s="958"/>
      <c r="DX120" s="958"/>
      <c r="DY120" s="958"/>
      <c r="DZ120" s="959"/>
    </row>
    <row r="121" spans="1:130" s="197" customFormat="1" ht="26.25" customHeight="1">
      <c r="A121" s="1005"/>
      <c r="B121" s="976"/>
      <c r="C121" s="1040" t="s">
        <v>440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10"/>
      <c r="AV121" s="1011"/>
      <c r="AW121" s="1011"/>
      <c r="AX121" s="1011"/>
      <c r="AY121" s="1012"/>
      <c r="AZ121" s="1025" t="s">
        <v>441</v>
      </c>
      <c r="BA121" s="1001"/>
      <c r="BB121" s="1001"/>
      <c r="BC121" s="1001"/>
      <c r="BD121" s="1001"/>
      <c r="BE121" s="1001"/>
      <c r="BF121" s="1001"/>
      <c r="BG121" s="1001"/>
      <c r="BH121" s="1001"/>
      <c r="BI121" s="1001"/>
      <c r="BJ121" s="1001"/>
      <c r="BK121" s="1001"/>
      <c r="BL121" s="1001"/>
      <c r="BM121" s="1001"/>
      <c r="BN121" s="1001"/>
      <c r="BO121" s="1001"/>
      <c r="BP121" s="1002"/>
      <c r="BQ121" s="1015">
        <v>5569811</v>
      </c>
      <c r="BR121" s="1016"/>
      <c r="BS121" s="1016"/>
      <c r="BT121" s="1016"/>
      <c r="BU121" s="1016"/>
      <c r="BV121" s="1016">
        <v>5638688</v>
      </c>
      <c r="BW121" s="1016"/>
      <c r="BX121" s="1016"/>
      <c r="BY121" s="1016"/>
      <c r="BZ121" s="1016"/>
      <c r="CA121" s="1016">
        <v>5780841</v>
      </c>
      <c r="CB121" s="1016"/>
      <c r="CC121" s="1016"/>
      <c r="CD121" s="1016"/>
      <c r="CE121" s="1016"/>
      <c r="CF121" s="1054">
        <v>264.60000000000002</v>
      </c>
      <c r="CG121" s="1055"/>
      <c r="CH121" s="1055"/>
      <c r="CI121" s="1055"/>
      <c r="CJ121" s="1055"/>
      <c r="CK121" s="1046"/>
      <c r="CL121" s="1047"/>
      <c r="CM121" s="1047"/>
      <c r="CN121" s="1047"/>
      <c r="CO121" s="1048"/>
      <c r="CP121" s="1037" t="s">
        <v>387</v>
      </c>
      <c r="CQ121" s="1038"/>
      <c r="CR121" s="1038"/>
      <c r="CS121" s="1038"/>
      <c r="CT121" s="1038"/>
      <c r="CU121" s="1038"/>
      <c r="CV121" s="1038"/>
      <c r="CW121" s="1038"/>
      <c r="CX121" s="1038"/>
      <c r="CY121" s="1038"/>
      <c r="CZ121" s="1038"/>
      <c r="DA121" s="1038"/>
      <c r="DB121" s="1038"/>
      <c r="DC121" s="1038"/>
      <c r="DD121" s="1038"/>
      <c r="DE121" s="1038"/>
      <c r="DF121" s="1039"/>
      <c r="DG121" s="949">
        <v>44103</v>
      </c>
      <c r="DH121" s="950"/>
      <c r="DI121" s="950"/>
      <c r="DJ121" s="950"/>
      <c r="DK121" s="950"/>
      <c r="DL121" s="950">
        <v>100319</v>
      </c>
      <c r="DM121" s="950"/>
      <c r="DN121" s="950"/>
      <c r="DO121" s="950"/>
      <c r="DP121" s="950"/>
      <c r="DQ121" s="950">
        <v>148054</v>
      </c>
      <c r="DR121" s="950"/>
      <c r="DS121" s="950"/>
      <c r="DT121" s="950"/>
      <c r="DU121" s="950"/>
      <c r="DV121" s="951">
        <v>6.8</v>
      </c>
      <c r="DW121" s="951"/>
      <c r="DX121" s="951"/>
      <c r="DY121" s="951"/>
      <c r="DZ121" s="952"/>
    </row>
    <row r="122" spans="1:130" s="197" customFormat="1" ht="26.25" customHeight="1">
      <c r="A122" s="100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13"/>
      <c r="AV122" s="1014"/>
      <c r="AW122" s="1014"/>
      <c r="AX122" s="1014"/>
      <c r="AY122" s="1014"/>
      <c r="AZ122" s="228" t="s">
        <v>169</v>
      </c>
      <c r="BA122" s="228"/>
      <c r="BB122" s="228"/>
      <c r="BC122" s="228"/>
      <c r="BD122" s="228"/>
      <c r="BE122" s="228"/>
      <c r="BF122" s="228"/>
      <c r="BG122" s="228"/>
      <c r="BH122" s="228"/>
      <c r="BI122" s="228"/>
      <c r="BJ122" s="228"/>
      <c r="BK122" s="228"/>
      <c r="BL122" s="228"/>
      <c r="BM122" s="228"/>
      <c r="BN122" s="228"/>
      <c r="BO122" s="1023" t="s">
        <v>442</v>
      </c>
      <c r="BP122" s="1024"/>
      <c r="BQ122" s="1064">
        <v>7853703</v>
      </c>
      <c r="BR122" s="1065"/>
      <c r="BS122" s="1065"/>
      <c r="BT122" s="1065"/>
      <c r="BU122" s="1065"/>
      <c r="BV122" s="1065">
        <v>7869584</v>
      </c>
      <c r="BW122" s="1065"/>
      <c r="BX122" s="1065"/>
      <c r="BY122" s="1065"/>
      <c r="BZ122" s="1065"/>
      <c r="CA122" s="1065">
        <v>8059534</v>
      </c>
      <c r="CB122" s="1065"/>
      <c r="CC122" s="1065"/>
      <c r="CD122" s="1065"/>
      <c r="CE122" s="1065"/>
      <c r="CF122" s="1017"/>
      <c r="CG122" s="1018"/>
      <c r="CH122" s="1018"/>
      <c r="CI122" s="1018"/>
      <c r="CJ122" s="1019"/>
      <c r="CK122" s="1046"/>
      <c r="CL122" s="1047"/>
      <c r="CM122" s="1047"/>
      <c r="CN122" s="1047"/>
      <c r="CO122" s="1048"/>
      <c r="CP122" s="1037" t="s">
        <v>385</v>
      </c>
      <c r="CQ122" s="1038"/>
      <c r="CR122" s="1038"/>
      <c r="CS122" s="1038"/>
      <c r="CT122" s="1038"/>
      <c r="CU122" s="1038"/>
      <c r="CV122" s="1038"/>
      <c r="CW122" s="1038"/>
      <c r="CX122" s="1038"/>
      <c r="CY122" s="1038"/>
      <c r="CZ122" s="1038"/>
      <c r="DA122" s="1038"/>
      <c r="DB122" s="1038"/>
      <c r="DC122" s="1038"/>
      <c r="DD122" s="1038"/>
      <c r="DE122" s="1038"/>
      <c r="DF122" s="1039"/>
      <c r="DG122" s="949">
        <v>8300</v>
      </c>
      <c r="DH122" s="950"/>
      <c r="DI122" s="950"/>
      <c r="DJ122" s="950"/>
      <c r="DK122" s="950"/>
      <c r="DL122" s="950">
        <v>8300</v>
      </c>
      <c r="DM122" s="950"/>
      <c r="DN122" s="950"/>
      <c r="DO122" s="950"/>
      <c r="DP122" s="950"/>
      <c r="DQ122" s="950">
        <v>8300</v>
      </c>
      <c r="DR122" s="950"/>
      <c r="DS122" s="950"/>
      <c r="DT122" s="950"/>
      <c r="DU122" s="950"/>
      <c r="DV122" s="951">
        <v>0.4</v>
      </c>
      <c r="DW122" s="951"/>
      <c r="DX122" s="951"/>
      <c r="DY122" s="951"/>
      <c r="DZ122" s="952"/>
    </row>
    <row r="123" spans="1:130" s="197" customFormat="1" ht="26.25" customHeight="1" thickBot="1">
      <c r="A123" s="100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61" t="s">
        <v>443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0.3</v>
      </c>
      <c r="BR123" s="1057"/>
      <c r="BS123" s="1057"/>
      <c r="BT123" s="1057"/>
      <c r="BU123" s="1057"/>
      <c r="BV123" s="1057">
        <v>31</v>
      </c>
      <c r="BW123" s="1057"/>
      <c r="BX123" s="1057"/>
      <c r="BY123" s="1057"/>
      <c r="BZ123" s="1057"/>
      <c r="CA123" s="1057">
        <v>30.1</v>
      </c>
      <c r="CB123" s="1057"/>
      <c r="CC123" s="1057"/>
      <c r="CD123" s="1057"/>
      <c r="CE123" s="1057"/>
      <c r="CF123" s="1058"/>
      <c r="CG123" s="1059"/>
      <c r="CH123" s="1059"/>
      <c r="CI123" s="1059"/>
      <c r="CJ123" s="1060"/>
      <c r="CK123" s="1046"/>
      <c r="CL123" s="1047"/>
      <c r="CM123" s="1047"/>
      <c r="CN123" s="1047"/>
      <c r="CO123" s="1048"/>
      <c r="CP123" s="1037" t="s">
        <v>383</v>
      </c>
      <c r="CQ123" s="1038"/>
      <c r="CR123" s="1038"/>
      <c r="CS123" s="1038"/>
      <c r="CT123" s="1038"/>
      <c r="CU123" s="1038"/>
      <c r="CV123" s="1038"/>
      <c r="CW123" s="1038"/>
      <c r="CX123" s="1038"/>
      <c r="CY123" s="1038"/>
      <c r="CZ123" s="1038"/>
      <c r="DA123" s="1038"/>
      <c r="DB123" s="1038"/>
      <c r="DC123" s="1038"/>
      <c r="DD123" s="1038"/>
      <c r="DE123" s="1038"/>
      <c r="DF123" s="1039"/>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7" customFormat="1" ht="26.25" customHeight="1">
      <c r="A124" s="1005"/>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t="s">
        <v>111</v>
      </c>
      <c r="DH124" s="1028"/>
      <c r="DI124" s="1028"/>
      <c r="DJ124" s="1028"/>
      <c r="DK124" s="1029"/>
      <c r="DL124" s="1030" t="s">
        <v>111</v>
      </c>
      <c r="DM124" s="1028"/>
      <c r="DN124" s="1028"/>
      <c r="DO124" s="1028"/>
      <c r="DP124" s="1029"/>
      <c r="DQ124" s="1030" t="s">
        <v>111</v>
      </c>
      <c r="DR124" s="1028"/>
      <c r="DS124" s="1028"/>
      <c r="DT124" s="1028"/>
      <c r="DU124" s="1029"/>
      <c r="DV124" s="1031" t="s">
        <v>111</v>
      </c>
      <c r="DW124" s="1032"/>
      <c r="DX124" s="1032"/>
      <c r="DY124" s="1032"/>
      <c r="DZ124" s="1033"/>
    </row>
    <row r="125" spans="1:130" s="197" customFormat="1" ht="26.25" customHeight="1" thickBot="1">
      <c r="A125" s="1005"/>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7" customFormat="1" ht="26.25" customHeight="1">
      <c r="A126" s="1005"/>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3859</v>
      </c>
      <c r="AB126" s="989"/>
      <c r="AC126" s="989"/>
      <c r="AD126" s="989"/>
      <c r="AE126" s="990"/>
      <c r="AF126" s="991">
        <v>2629</v>
      </c>
      <c r="AG126" s="989"/>
      <c r="AH126" s="989"/>
      <c r="AI126" s="989"/>
      <c r="AJ126" s="990"/>
      <c r="AK126" s="991">
        <v>3531</v>
      </c>
      <c r="AL126" s="989"/>
      <c r="AM126" s="989"/>
      <c r="AN126" s="989"/>
      <c r="AO126" s="990"/>
      <c r="AP126" s="992">
        <v>0.2</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7" customFormat="1" ht="26.25" customHeight="1" thickBot="1">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19</v>
      </c>
      <c r="AB127" s="989"/>
      <c r="AC127" s="989"/>
      <c r="AD127" s="989"/>
      <c r="AE127" s="990"/>
      <c r="AF127" s="991">
        <v>14</v>
      </c>
      <c r="AG127" s="989"/>
      <c r="AH127" s="989"/>
      <c r="AI127" s="989"/>
      <c r="AJ127" s="990"/>
      <c r="AK127" s="991">
        <v>10</v>
      </c>
      <c r="AL127" s="989"/>
      <c r="AM127" s="989"/>
      <c r="AN127" s="989"/>
      <c r="AO127" s="990"/>
      <c r="AP127" s="992">
        <v>0</v>
      </c>
      <c r="AQ127" s="993"/>
      <c r="AR127" s="993"/>
      <c r="AS127" s="993"/>
      <c r="AT127" s="994"/>
      <c r="AU127" s="233"/>
      <c r="AV127" s="233"/>
      <c r="AW127" s="233"/>
      <c r="AX127" s="916" t="s">
        <v>453</v>
      </c>
      <c r="AY127" s="917"/>
      <c r="AZ127" s="917"/>
      <c r="BA127" s="917"/>
      <c r="BB127" s="917"/>
      <c r="BC127" s="917"/>
      <c r="BD127" s="917"/>
      <c r="BE127" s="918"/>
      <c r="BF127" s="1071" t="s">
        <v>111</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t="s">
        <v>111</v>
      </c>
      <c r="DH127" s="1078"/>
      <c r="DI127" s="1078"/>
      <c r="DJ127" s="1078"/>
      <c r="DK127" s="1078"/>
      <c r="DL127" s="1078" t="s">
        <v>111</v>
      </c>
      <c r="DM127" s="1078"/>
      <c r="DN127" s="1078"/>
      <c r="DO127" s="1078"/>
      <c r="DP127" s="1078"/>
      <c r="DQ127" s="1078" t="s">
        <v>111</v>
      </c>
      <c r="DR127" s="1078"/>
      <c r="DS127" s="1078"/>
      <c r="DT127" s="1078"/>
      <c r="DU127" s="1078"/>
      <c r="DV127" s="1079" t="s">
        <v>111</v>
      </c>
      <c r="DW127" s="1079"/>
      <c r="DX127" s="1079"/>
      <c r="DY127" s="1079"/>
      <c r="DZ127" s="1080"/>
    </row>
    <row r="128" spans="1:130" s="197" customFormat="1" ht="26.25" customHeight="1">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v>6364</v>
      </c>
      <c r="AB128" s="1120"/>
      <c r="AC128" s="1120"/>
      <c r="AD128" s="1120"/>
      <c r="AE128" s="1121"/>
      <c r="AF128" s="1122">
        <v>7289</v>
      </c>
      <c r="AG128" s="1120"/>
      <c r="AH128" s="1120"/>
      <c r="AI128" s="1120"/>
      <c r="AJ128" s="1121"/>
      <c r="AK128" s="1122">
        <v>8901</v>
      </c>
      <c r="AL128" s="1120"/>
      <c r="AM128" s="1120"/>
      <c r="AN128" s="1120"/>
      <c r="AO128" s="1121"/>
      <c r="AP128" s="1123"/>
      <c r="AQ128" s="1124"/>
      <c r="AR128" s="1124"/>
      <c r="AS128" s="1124"/>
      <c r="AT128" s="1125"/>
      <c r="AU128" s="235"/>
      <c r="AV128" s="235"/>
      <c r="AW128" s="235"/>
      <c r="AX128" s="1084" t="s">
        <v>457</v>
      </c>
      <c r="AY128" s="980"/>
      <c r="AZ128" s="980"/>
      <c r="BA128" s="980"/>
      <c r="BB128" s="980"/>
      <c r="BC128" s="980"/>
      <c r="BD128" s="980"/>
      <c r="BE128" s="981"/>
      <c r="BF128" s="1096" t="s">
        <v>111</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458</v>
      </c>
      <c r="X129" s="1091"/>
      <c r="Y129" s="1091"/>
      <c r="Z129" s="1092"/>
      <c r="AA129" s="988">
        <v>2678139</v>
      </c>
      <c r="AB129" s="989"/>
      <c r="AC129" s="989"/>
      <c r="AD129" s="989"/>
      <c r="AE129" s="990"/>
      <c r="AF129" s="991">
        <v>2667117</v>
      </c>
      <c r="AG129" s="989"/>
      <c r="AH129" s="989"/>
      <c r="AI129" s="989"/>
      <c r="AJ129" s="990"/>
      <c r="AK129" s="991">
        <v>2793946</v>
      </c>
      <c r="AL129" s="989"/>
      <c r="AM129" s="989"/>
      <c r="AN129" s="989"/>
      <c r="AO129" s="990"/>
      <c r="AP129" s="1093"/>
      <c r="AQ129" s="1094"/>
      <c r="AR129" s="1094"/>
      <c r="AS129" s="1094"/>
      <c r="AT129" s="1095"/>
      <c r="AU129" s="235"/>
      <c r="AV129" s="235"/>
      <c r="AW129" s="235"/>
      <c r="AX129" s="1084" t="s">
        <v>459</v>
      </c>
      <c r="AY129" s="980"/>
      <c r="AZ129" s="980"/>
      <c r="BA129" s="980"/>
      <c r="BB129" s="980"/>
      <c r="BC129" s="980"/>
      <c r="BD129" s="980"/>
      <c r="BE129" s="981"/>
      <c r="BF129" s="1085">
        <v>6.1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461</v>
      </c>
      <c r="X130" s="1091"/>
      <c r="Y130" s="1091"/>
      <c r="Z130" s="1092"/>
      <c r="AA130" s="988">
        <v>595585</v>
      </c>
      <c r="AB130" s="989"/>
      <c r="AC130" s="989"/>
      <c r="AD130" s="989"/>
      <c r="AE130" s="990"/>
      <c r="AF130" s="991">
        <v>594841</v>
      </c>
      <c r="AG130" s="989"/>
      <c r="AH130" s="989"/>
      <c r="AI130" s="989"/>
      <c r="AJ130" s="990"/>
      <c r="AK130" s="991">
        <v>609120</v>
      </c>
      <c r="AL130" s="989"/>
      <c r="AM130" s="989"/>
      <c r="AN130" s="989"/>
      <c r="AO130" s="990"/>
      <c r="AP130" s="1093"/>
      <c r="AQ130" s="1094"/>
      <c r="AR130" s="1094"/>
      <c r="AS130" s="1094"/>
      <c r="AT130" s="1095"/>
      <c r="AU130" s="235"/>
      <c r="AV130" s="235"/>
      <c r="AW130" s="235"/>
      <c r="AX130" s="1143" t="s">
        <v>462</v>
      </c>
      <c r="AY130" s="1075"/>
      <c r="AZ130" s="1075"/>
      <c r="BA130" s="1075"/>
      <c r="BB130" s="1075"/>
      <c r="BC130" s="1075"/>
      <c r="BD130" s="1075"/>
      <c r="BE130" s="1076"/>
      <c r="BF130" s="1105">
        <v>30.1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463</v>
      </c>
      <c r="X131" s="1114"/>
      <c r="Y131" s="1114"/>
      <c r="Z131" s="1115"/>
      <c r="AA131" s="1027">
        <v>2082554</v>
      </c>
      <c r="AB131" s="1028"/>
      <c r="AC131" s="1028"/>
      <c r="AD131" s="1028"/>
      <c r="AE131" s="1029"/>
      <c r="AF131" s="1030">
        <v>2072276</v>
      </c>
      <c r="AG131" s="1028"/>
      <c r="AH131" s="1028"/>
      <c r="AI131" s="1028"/>
      <c r="AJ131" s="1029"/>
      <c r="AK131" s="1030">
        <v>2184826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465</v>
      </c>
      <c r="W132" s="1131"/>
      <c r="X132" s="1131"/>
      <c r="Y132" s="1131"/>
      <c r="Z132" s="1132"/>
      <c r="AA132" s="1133">
        <v>6.2461285520000001</v>
      </c>
      <c r="AB132" s="1134"/>
      <c r="AC132" s="1134"/>
      <c r="AD132" s="1134"/>
      <c r="AE132" s="1135"/>
      <c r="AF132" s="1136">
        <v>6.4512159579999997</v>
      </c>
      <c r="AG132" s="1134"/>
      <c r="AH132" s="1134"/>
      <c r="AI132" s="1134"/>
      <c r="AJ132" s="1135"/>
      <c r="AK132" s="1136">
        <v>5.8799648119999999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466</v>
      </c>
      <c r="W133" s="1138"/>
      <c r="X133" s="1138"/>
      <c r="Y133" s="1138"/>
      <c r="Z133" s="1139"/>
      <c r="AA133" s="1140">
        <v>6.9</v>
      </c>
      <c r="AB133" s="1141"/>
      <c r="AC133" s="1141"/>
      <c r="AD133" s="1141"/>
      <c r="AE133" s="1142"/>
      <c r="AF133" s="1140">
        <v>6.4</v>
      </c>
      <c r="AG133" s="1141"/>
      <c r="AH133" s="1141"/>
      <c r="AI133" s="1141"/>
      <c r="AJ133" s="1142"/>
      <c r="AK133" s="1140">
        <v>6.1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7" t="s">
        <v>469</v>
      </c>
      <c r="L7" s="254"/>
      <c r="M7" s="255" t="s">
        <v>470</v>
      </c>
      <c r="N7" s="256"/>
    </row>
    <row r="8" spans="1:16">
      <c r="A8" s="248"/>
      <c r="B8" s="244"/>
      <c r="C8" s="244"/>
      <c r="D8" s="244"/>
      <c r="E8" s="244"/>
      <c r="F8" s="244"/>
      <c r="G8" s="257"/>
      <c r="H8" s="258"/>
      <c r="I8" s="258"/>
      <c r="J8" s="259"/>
      <c r="K8" s="1148"/>
      <c r="L8" s="260" t="s">
        <v>471</v>
      </c>
      <c r="M8" s="261" t="s">
        <v>472</v>
      </c>
      <c r="N8" s="262" t="s">
        <v>473</v>
      </c>
    </row>
    <row r="9" spans="1:16">
      <c r="A9" s="248"/>
      <c r="B9" s="244"/>
      <c r="C9" s="244"/>
      <c r="D9" s="244"/>
      <c r="E9" s="244"/>
      <c r="F9" s="244"/>
      <c r="G9" s="1149" t="s">
        <v>474</v>
      </c>
      <c r="H9" s="1150"/>
      <c r="I9" s="1150"/>
      <c r="J9" s="1151"/>
      <c r="K9" s="263">
        <v>860506</v>
      </c>
      <c r="L9" s="264">
        <v>143155</v>
      </c>
      <c r="M9" s="265">
        <v>105093</v>
      </c>
      <c r="N9" s="266">
        <v>36.200000000000003</v>
      </c>
    </row>
    <row r="10" spans="1:16">
      <c r="A10" s="248"/>
      <c r="B10" s="244"/>
      <c r="C10" s="244"/>
      <c r="D10" s="244"/>
      <c r="E10" s="244"/>
      <c r="F10" s="244"/>
      <c r="G10" s="1149" t="s">
        <v>475</v>
      </c>
      <c r="H10" s="1150"/>
      <c r="I10" s="1150"/>
      <c r="J10" s="1151"/>
      <c r="K10" s="267">
        <v>69240</v>
      </c>
      <c r="L10" s="268">
        <v>11519</v>
      </c>
      <c r="M10" s="269">
        <v>11546</v>
      </c>
      <c r="N10" s="270">
        <v>-0.2</v>
      </c>
    </row>
    <row r="11" spans="1:16" ht="13.5" customHeight="1">
      <c r="A11" s="248"/>
      <c r="B11" s="244"/>
      <c r="C11" s="244"/>
      <c r="D11" s="244"/>
      <c r="E11" s="244"/>
      <c r="F11" s="244"/>
      <c r="G11" s="1149" t="s">
        <v>476</v>
      </c>
      <c r="H11" s="1150"/>
      <c r="I11" s="1150"/>
      <c r="J11" s="1151"/>
      <c r="K11" s="267">
        <v>151367</v>
      </c>
      <c r="L11" s="268">
        <v>25182</v>
      </c>
      <c r="M11" s="269">
        <v>13382</v>
      </c>
      <c r="N11" s="270">
        <v>88.2</v>
      </c>
    </row>
    <row r="12" spans="1:16" ht="13.5" customHeight="1">
      <c r="A12" s="248"/>
      <c r="B12" s="244"/>
      <c r="C12" s="244"/>
      <c r="D12" s="244"/>
      <c r="E12" s="244"/>
      <c r="F12" s="244"/>
      <c r="G12" s="1149" t="s">
        <v>477</v>
      </c>
      <c r="H12" s="1150"/>
      <c r="I12" s="1150"/>
      <c r="J12" s="1151"/>
      <c r="K12" s="267" t="s">
        <v>478</v>
      </c>
      <c r="L12" s="268" t="s">
        <v>478</v>
      </c>
      <c r="M12" s="269">
        <v>1458</v>
      </c>
      <c r="N12" s="270" t="s">
        <v>478</v>
      </c>
    </row>
    <row r="13" spans="1:16" ht="13.5" customHeight="1">
      <c r="A13" s="248"/>
      <c r="B13" s="244"/>
      <c r="C13" s="244"/>
      <c r="D13" s="244"/>
      <c r="E13" s="244"/>
      <c r="F13" s="244"/>
      <c r="G13" s="1149" t="s">
        <v>479</v>
      </c>
      <c r="H13" s="1150"/>
      <c r="I13" s="1150"/>
      <c r="J13" s="1151"/>
      <c r="K13" s="267" t="s">
        <v>478</v>
      </c>
      <c r="L13" s="268" t="s">
        <v>478</v>
      </c>
      <c r="M13" s="269" t="s">
        <v>478</v>
      </c>
      <c r="N13" s="270" t="s">
        <v>478</v>
      </c>
    </row>
    <row r="14" spans="1:16" ht="13.5" customHeight="1">
      <c r="A14" s="248"/>
      <c r="B14" s="244"/>
      <c r="C14" s="244"/>
      <c r="D14" s="244"/>
      <c r="E14" s="244"/>
      <c r="F14" s="244"/>
      <c r="G14" s="1149" t="s">
        <v>480</v>
      </c>
      <c r="H14" s="1150"/>
      <c r="I14" s="1150"/>
      <c r="J14" s="1151"/>
      <c r="K14" s="267" t="s">
        <v>478</v>
      </c>
      <c r="L14" s="268" t="s">
        <v>478</v>
      </c>
      <c r="M14" s="269">
        <v>5712</v>
      </c>
      <c r="N14" s="270" t="s">
        <v>478</v>
      </c>
    </row>
    <row r="15" spans="1:16" ht="13.5" customHeight="1">
      <c r="A15" s="248"/>
      <c r="B15" s="244"/>
      <c r="C15" s="244"/>
      <c r="D15" s="244"/>
      <c r="E15" s="244"/>
      <c r="F15" s="244"/>
      <c r="G15" s="1149" t="s">
        <v>481</v>
      </c>
      <c r="H15" s="1150"/>
      <c r="I15" s="1150"/>
      <c r="J15" s="1151"/>
      <c r="K15" s="267">
        <v>9897</v>
      </c>
      <c r="L15" s="268">
        <v>1646</v>
      </c>
      <c r="M15" s="269">
        <v>2855</v>
      </c>
      <c r="N15" s="270">
        <v>-42.3</v>
      </c>
    </row>
    <row r="16" spans="1:16">
      <c r="A16" s="248"/>
      <c r="B16" s="244"/>
      <c r="C16" s="244"/>
      <c r="D16" s="244"/>
      <c r="E16" s="244"/>
      <c r="F16" s="244"/>
      <c r="G16" s="1152" t="s">
        <v>482</v>
      </c>
      <c r="H16" s="1153"/>
      <c r="I16" s="1153"/>
      <c r="J16" s="1154"/>
      <c r="K16" s="268">
        <v>-86594</v>
      </c>
      <c r="L16" s="268">
        <v>-14406</v>
      </c>
      <c r="M16" s="269">
        <v>-10245</v>
      </c>
      <c r="N16" s="270">
        <v>40.6</v>
      </c>
    </row>
    <row r="17" spans="1:16">
      <c r="A17" s="248"/>
      <c r="B17" s="244"/>
      <c r="C17" s="244"/>
      <c r="D17" s="244"/>
      <c r="E17" s="244"/>
      <c r="F17" s="244"/>
      <c r="G17" s="1152" t="s">
        <v>169</v>
      </c>
      <c r="H17" s="1153"/>
      <c r="I17" s="1153"/>
      <c r="J17" s="1154"/>
      <c r="K17" s="268">
        <v>1004416</v>
      </c>
      <c r="L17" s="268">
        <v>167096</v>
      </c>
      <c r="M17" s="269">
        <v>129801</v>
      </c>
      <c r="N17" s="270">
        <v>28.7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44" t="s">
        <v>487</v>
      </c>
      <c r="H21" s="1145"/>
      <c r="I21" s="1145"/>
      <c r="J21" s="1146"/>
      <c r="K21" s="280">
        <v>17.14</v>
      </c>
      <c r="L21" s="281">
        <v>12.01</v>
      </c>
      <c r="M21" s="282">
        <v>5.13</v>
      </c>
      <c r="N21" s="249"/>
      <c r="O21" s="283"/>
      <c r="P21" s="279"/>
    </row>
    <row r="22" spans="1:16" s="284" customFormat="1">
      <c r="A22" s="279"/>
      <c r="B22" s="249"/>
      <c r="C22" s="249"/>
      <c r="D22" s="249"/>
      <c r="E22" s="249"/>
      <c r="F22" s="249"/>
      <c r="G22" s="1144" t="s">
        <v>488</v>
      </c>
      <c r="H22" s="1145"/>
      <c r="I22" s="1145"/>
      <c r="J22" s="1146"/>
      <c r="K22" s="285">
        <v>98.1</v>
      </c>
      <c r="L22" s="286">
        <v>95.9</v>
      </c>
      <c r="M22" s="287">
        <v>2.2000000000000002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7" t="s">
        <v>469</v>
      </c>
      <c r="L30" s="254"/>
      <c r="M30" s="255" t="s">
        <v>470</v>
      </c>
      <c r="N30" s="256"/>
    </row>
    <row r="31" spans="1:16">
      <c r="A31" s="248"/>
      <c r="B31" s="244"/>
      <c r="C31" s="244"/>
      <c r="D31" s="244"/>
      <c r="E31" s="244"/>
      <c r="F31" s="244"/>
      <c r="G31" s="257"/>
      <c r="H31" s="258"/>
      <c r="I31" s="258"/>
      <c r="J31" s="259"/>
      <c r="K31" s="1148"/>
      <c r="L31" s="260" t="s">
        <v>471</v>
      </c>
      <c r="M31" s="261" t="s">
        <v>472</v>
      </c>
      <c r="N31" s="262" t="s">
        <v>473</v>
      </c>
    </row>
    <row r="32" spans="1:16" ht="27" customHeight="1">
      <c r="A32" s="248"/>
      <c r="B32" s="244"/>
      <c r="C32" s="244"/>
      <c r="D32" s="244"/>
      <c r="E32" s="244"/>
      <c r="F32" s="244"/>
      <c r="G32" s="1160" t="s">
        <v>492</v>
      </c>
      <c r="H32" s="1161"/>
      <c r="I32" s="1161"/>
      <c r="J32" s="1162"/>
      <c r="K32" s="294">
        <v>556546</v>
      </c>
      <c r="L32" s="294">
        <v>92588</v>
      </c>
      <c r="M32" s="295">
        <v>66201</v>
      </c>
      <c r="N32" s="296">
        <v>39.9</v>
      </c>
    </row>
    <row r="33" spans="1:16" ht="13.5" customHeight="1">
      <c r="A33" s="248"/>
      <c r="B33" s="244"/>
      <c r="C33" s="244"/>
      <c r="D33" s="244"/>
      <c r="E33" s="244"/>
      <c r="F33" s="244"/>
      <c r="G33" s="1160" t="s">
        <v>493</v>
      </c>
      <c r="H33" s="1161"/>
      <c r="I33" s="1161"/>
      <c r="J33" s="1162"/>
      <c r="K33" s="294" t="s">
        <v>478</v>
      </c>
      <c r="L33" s="294" t="s">
        <v>478</v>
      </c>
      <c r="M33" s="295" t="s">
        <v>478</v>
      </c>
      <c r="N33" s="296" t="s">
        <v>478</v>
      </c>
    </row>
    <row r="34" spans="1:16" ht="27" customHeight="1">
      <c r="A34" s="248"/>
      <c r="B34" s="244"/>
      <c r="C34" s="244"/>
      <c r="D34" s="244"/>
      <c r="E34" s="244"/>
      <c r="F34" s="244"/>
      <c r="G34" s="1160" t="s">
        <v>494</v>
      </c>
      <c r="H34" s="1161"/>
      <c r="I34" s="1161"/>
      <c r="J34" s="1162"/>
      <c r="K34" s="294" t="s">
        <v>478</v>
      </c>
      <c r="L34" s="294" t="s">
        <v>478</v>
      </c>
      <c r="M34" s="295" t="s">
        <v>478</v>
      </c>
      <c r="N34" s="296" t="s">
        <v>478</v>
      </c>
    </row>
    <row r="35" spans="1:16" ht="27" customHeight="1">
      <c r="A35" s="248"/>
      <c r="B35" s="244"/>
      <c r="C35" s="244"/>
      <c r="D35" s="244"/>
      <c r="E35" s="244"/>
      <c r="F35" s="244"/>
      <c r="G35" s="1160" t="s">
        <v>495</v>
      </c>
      <c r="H35" s="1161"/>
      <c r="I35" s="1161"/>
      <c r="J35" s="1162"/>
      <c r="K35" s="294">
        <v>97399</v>
      </c>
      <c r="L35" s="294">
        <v>16203</v>
      </c>
      <c r="M35" s="295">
        <v>21827</v>
      </c>
      <c r="N35" s="296">
        <v>-25.8</v>
      </c>
    </row>
    <row r="36" spans="1:16" ht="27" customHeight="1">
      <c r="A36" s="248"/>
      <c r="B36" s="244"/>
      <c r="C36" s="244"/>
      <c r="D36" s="244"/>
      <c r="E36" s="244"/>
      <c r="F36" s="244"/>
      <c r="G36" s="1160" t="s">
        <v>496</v>
      </c>
      <c r="H36" s="1161"/>
      <c r="I36" s="1161"/>
      <c r="J36" s="1162"/>
      <c r="K36" s="294">
        <v>88998</v>
      </c>
      <c r="L36" s="294">
        <v>14806</v>
      </c>
      <c r="M36" s="295">
        <v>5334</v>
      </c>
      <c r="N36" s="296">
        <v>177.6</v>
      </c>
    </row>
    <row r="37" spans="1:16" ht="13.5" customHeight="1">
      <c r="A37" s="248"/>
      <c r="B37" s="244"/>
      <c r="C37" s="244"/>
      <c r="D37" s="244"/>
      <c r="E37" s="244"/>
      <c r="F37" s="244"/>
      <c r="G37" s="1160" t="s">
        <v>497</v>
      </c>
      <c r="H37" s="1161"/>
      <c r="I37" s="1161"/>
      <c r="J37" s="1162"/>
      <c r="K37" s="294">
        <v>3541</v>
      </c>
      <c r="L37" s="294">
        <v>589</v>
      </c>
      <c r="M37" s="295">
        <v>1051</v>
      </c>
      <c r="N37" s="296">
        <v>-44</v>
      </c>
    </row>
    <row r="38" spans="1:16" ht="27" customHeight="1">
      <c r="A38" s="248"/>
      <c r="B38" s="244"/>
      <c r="C38" s="244"/>
      <c r="D38" s="244"/>
      <c r="E38" s="244"/>
      <c r="F38" s="244"/>
      <c r="G38" s="1163" t="s">
        <v>498</v>
      </c>
      <c r="H38" s="1164"/>
      <c r="I38" s="1164"/>
      <c r="J38" s="1165"/>
      <c r="K38" s="297">
        <v>4</v>
      </c>
      <c r="L38" s="297">
        <v>1</v>
      </c>
      <c r="M38" s="298">
        <v>4</v>
      </c>
      <c r="N38" s="299">
        <v>-75</v>
      </c>
      <c r="O38" s="293"/>
    </row>
    <row r="39" spans="1:16">
      <c r="A39" s="248"/>
      <c r="B39" s="244"/>
      <c r="C39" s="244"/>
      <c r="D39" s="244"/>
      <c r="E39" s="244"/>
      <c r="F39" s="244"/>
      <c r="G39" s="1163" t="s">
        <v>499</v>
      </c>
      <c r="H39" s="1164"/>
      <c r="I39" s="1164"/>
      <c r="J39" s="1165"/>
      <c r="K39" s="300">
        <v>-8901</v>
      </c>
      <c r="L39" s="300">
        <v>-1481</v>
      </c>
      <c r="M39" s="301">
        <v>-2306</v>
      </c>
      <c r="N39" s="302">
        <v>-35.799999999999997</v>
      </c>
      <c r="O39" s="293"/>
    </row>
    <row r="40" spans="1:16" ht="27" customHeight="1">
      <c r="A40" s="248"/>
      <c r="B40" s="244"/>
      <c r="C40" s="244"/>
      <c r="D40" s="244"/>
      <c r="E40" s="244"/>
      <c r="F40" s="244"/>
      <c r="G40" s="1160" t="s">
        <v>500</v>
      </c>
      <c r="H40" s="1161"/>
      <c r="I40" s="1161"/>
      <c r="J40" s="1162"/>
      <c r="K40" s="300">
        <v>-609120</v>
      </c>
      <c r="L40" s="300">
        <v>-101334</v>
      </c>
      <c r="M40" s="301">
        <v>-67056</v>
      </c>
      <c r="N40" s="302">
        <v>51.1</v>
      </c>
      <c r="O40" s="293"/>
    </row>
    <row r="41" spans="1:16">
      <c r="A41" s="248"/>
      <c r="B41" s="244"/>
      <c r="C41" s="244"/>
      <c r="D41" s="244"/>
      <c r="E41" s="244"/>
      <c r="F41" s="244"/>
      <c r="G41" s="1166" t="s">
        <v>280</v>
      </c>
      <c r="H41" s="1167"/>
      <c r="I41" s="1167"/>
      <c r="J41" s="1168"/>
      <c r="K41" s="294">
        <v>128467</v>
      </c>
      <c r="L41" s="300">
        <v>21372</v>
      </c>
      <c r="M41" s="301">
        <v>25054</v>
      </c>
      <c r="N41" s="302">
        <v>-14.7</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55" t="s">
        <v>469</v>
      </c>
      <c r="J49" s="1157" t="s">
        <v>504</v>
      </c>
      <c r="K49" s="1158"/>
      <c r="L49" s="1158"/>
      <c r="M49" s="1158"/>
      <c r="N49" s="1159"/>
    </row>
    <row r="50" spans="1:14">
      <c r="A50" s="248"/>
      <c r="B50" s="244"/>
      <c r="C50" s="244"/>
      <c r="D50" s="244"/>
      <c r="E50" s="244"/>
      <c r="F50" s="244"/>
      <c r="G50" s="312"/>
      <c r="H50" s="313"/>
      <c r="I50" s="1156"/>
      <c r="J50" s="314" t="s">
        <v>505</v>
      </c>
      <c r="K50" s="315" t="s">
        <v>506</v>
      </c>
      <c r="L50" s="316" t="s">
        <v>507</v>
      </c>
      <c r="M50" s="317" t="s">
        <v>508</v>
      </c>
      <c r="N50" s="318" t="s">
        <v>509</v>
      </c>
    </row>
    <row r="51" spans="1:14">
      <c r="A51" s="248"/>
      <c r="B51" s="244"/>
      <c r="C51" s="244"/>
      <c r="D51" s="244"/>
      <c r="E51" s="244"/>
      <c r="F51" s="244"/>
      <c r="G51" s="310" t="s">
        <v>510</v>
      </c>
      <c r="H51" s="311"/>
      <c r="I51" s="319">
        <v>802794</v>
      </c>
      <c r="J51" s="320">
        <v>125633</v>
      </c>
      <c r="K51" s="321">
        <v>-24</v>
      </c>
      <c r="L51" s="322">
        <v>92021</v>
      </c>
      <c r="M51" s="323">
        <v>-24.5</v>
      </c>
      <c r="N51" s="324">
        <v>0.5</v>
      </c>
    </row>
    <row r="52" spans="1:14">
      <c r="A52" s="248"/>
      <c r="B52" s="244"/>
      <c r="C52" s="244"/>
      <c r="D52" s="244"/>
      <c r="E52" s="244"/>
      <c r="F52" s="244"/>
      <c r="G52" s="325"/>
      <c r="H52" s="326" t="s">
        <v>511</v>
      </c>
      <c r="I52" s="327">
        <v>547994</v>
      </c>
      <c r="J52" s="328">
        <v>85758</v>
      </c>
      <c r="K52" s="329">
        <v>-39.9</v>
      </c>
      <c r="L52" s="330">
        <v>52579</v>
      </c>
      <c r="M52" s="331">
        <v>-23.2</v>
      </c>
      <c r="N52" s="332">
        <v>-16.7</v>
      </c>
    </row>
    <row r="53" spans="1:14">
      <c r="A53" s="248"/>
      <c r="B53" s="244"/>
      <c r="C53" s="244"/>
      <c r="D53" s="244"/>
      <c r="E53" s="244"/>
      <c r="F53" s="244"/>
      <c r="G53" s="310" t="s">
        <v>512</v>
      </c>
      <c r="H53" s="311"/>
      <c r="I53" s="319">
        <v>1323796</v>
      </c>
      <c r="J53" s="320">
        <v>210594</v>
      </c>
      <c r="K53" s="321">
        <v>67.599999999999994</v>
      </c>
      <c r="L53" s="322">
        <v>94828</v>
      </c>
      <c r="M53" s="323">
        <v>3.1</v>
      </c>
      <c r="N53" s="324">
        <v>64.5</v>
      </c>
    </row>
    <row r="54" spans="1:14">
      <c r="A54" s="248"/>
      <c r="B54" s="244"/>
      <c r="C54" s="244"/>
      <c r="D54" s="244"/>
      <c r="E54" s="244"/>
      <c r="F54" s="244"/>
      <c r="G54" s="325"/>
      <c r="H54" s="326" t="s">
        <v>511</v>
      </c>
      <c r="I54" s="327">
        <v>493566</v>
      </c>
      <c r="J54" s="328">
        <v>78518</v>
      </c>
      <c r="K54" s="329">
        <v>-8.4</v>
      </c>
      <c r="L54" s="330">
        <v>55133</v>
      </c>
      <c r="M54" s="331">
        <v>4.9000000000000004</v>
      </c>
      <c r="N54" s="332">
        <v>-13.3</v>
      </c>
    </row>
    <row r="55" spans="1:14">
      <c r="A55" s="248"/>
      <c r="B55" s="244"/>
      <c r="C55" s="244"/>
      <c r="D55" s="244"/>
      <c r="E55" s="244"/>
      <c r="F55" s="244"/>
      <c r="G55" s="310" t="s">
        <v>513</v>
      </c>
      <c r="H55" s="311"/>
      <c r="I55" s="319">
        <v>2091508</v>
      </c>
      <c r="J55" s="320">
        <v>337068</v>
      </c>
      <c r="K55" s="321">
        <v>60.1</v>
      </c>
      <c r="L55" s="322">
        <v>119674</v>
      </c>
      <c r="M55" s="323">
        <v>26.2</v>
      </c>
      <c r="N55" s="324">
        <v>33.9</v>
      </c>
    </row>
    <row r="56" spans="1:14">
      <c r="A56" s="248"/>
      <c r="B56" s="244"/>
      <c r="C56" s="244"/>
      <c r="D56" s="244"/>
      <c r="E56" s="244"/>
      <c r="F56" s="244"/>
      <c r="G56" s="325"/>
      <c r="H56" s="326" t="s">
        <v>511</v>
      </c>
      <c r="I56" s="327">
        <v>768753</v>
      </c>
      <c r="J56" s="328">
        <v>123893</v>
      </c>
      <c r="K56" s="329">
        <v>57.8</v>
      </c>
      <c r="L56" s="330">
        <v>57803</v>
      </c>
      <c r="M56" s="331">
        <v>4.8</v>
      </c>
      <c r="N56" s="332">
        <v>53</v>
      </c>
    </row>
    <row r="57" spans="1:14">
      <c r="A57" s="248"/>
      <c r="B57" s="244"/>
      <c r="C57" s="244"/>
      <c r="D57" s="244"/>
      <c r="E57" s="244"/>
      <c r="F57" s="244"/>
      <c r="G57" s="310" t="s">
        <v>514</v>
      </c>
      <c r="H57" s="311"/>
      <c r="I57" s="319">
        <v>1997622</v>
      </c>
      <c r="J57" s="320">
        <v>329369</v>
      </c>
      <c r="K57" s="321">
        <v>-2.2999999999999998</v>
      </c>
      <c r="L57" s="322">
        <v>119685</v>
      </c>
      <c r="M57" s="323">
        <v>0</v>
      </c>
      <c r="N57" s="324">
        <v>-2.2999999999999998</v>
      </c>
    </row>
    <row r="58" spans="1:14">
      <c r="A58" s="248"/>
      <c r="B58" s="244"/>
      <c r="C58" s="244"/>
      <c r="D58" s="244"/>
      <c r="E58" s="244"/>
      <c r="F58" s="244"/>
      <c r="G58" s="325"/>
      <c r="H58" s="326" t="s">
        <v>511</v>
      </c>
      <c r="I58" s="327">
        <v>715726</v>
      </c>
      <c r="J58" s="328">
        <v>118009</v>
      </c>
      <c r="K58" s="329">
        <v>-4.7</v>
      </c>
      <c r="L58" s="330">
        <v>68464</v>
      </c>
      <c r="M58" s="331">
        <v>18.399999999999999</v>
      </c>
      <c r="N58" s="332">
        <v>-23.1</v>
      </c>
    </row>
    <row r="59" spans="1:14">
      <c r="A59" s="248"/>
      <c r="B59" s="244"/>
      <c r="C59" s="244"/>
      <c r="D59" s="244"/>
      <c r="E59" s="244"/>
      <c r="F59" s="244"/>
      <c r="G59" s="310" t="s">
        <v>515</v>
      </c>
      <c r="H59" s="311"/>
      <c r="I59" s="319">
        <v>1122841</v>
      </c>
      <c r="J59" s="320">
        <v>186798</v>
      </c>
      <c r="K59" s="321">
        <v>-43.3</v>
      </c>
      <c r="L59" s="322">
        <v>128611</v>
      </c>
      <c r="M59" s="323">
        <v>7.5</v>
      </c>
      <c r="N59" s="324">
        <v>-50.8</v>
      </c>
    </row>
    <row r="60" spans="1:14">
      <c r="A60" s="248"/>
      <c r="B60" s="244"/>
      <c r="C60" s="244"/>
      <c r="D60" s="244"/>
      <c r="E60" s="244"/>
      <c r="F60" s="244"/>
      <c r="G60" s="325"/>
      <c r="H60" s="326" t="s">
        <v>511</v>
      </c>
      <c r="I60" s="333">
        <v>492063</v>
      </c>
      <c r="J60" s="328">
        <v>81860</v>
      </c>
      <c r="K60" s="329">
        <v>-30.6</v>
      </c>
      <c r="L60" s="330">
        <v>61552</v>
      </c>
      <c r="M60" s="331">
        <v>-10.1</v>
      </c>
      <c r="N60" s="332">
        <v>-20.5</v>
      </c>
    </row>
    <row r="61" spans="1:14">
      <c r="A61" s="248"/>
      <c r="B61" s="244"/>
      <c r="C61" s="244"/>
      <c r="D61" s="244"/>
      <c r="E61" s="244"/>
      <c r="F61" s="244"/>
      <c r="G61" s="310" t="s">
        <v>516</v>
      </c>
      <c r="H61" s="334"/>
      <c r="I61" s="335">
        <v>1467712</v>
      </c>
      <c r="J61" s="336">
        <v>237892</v>
      </c>
      <c r="K61" s="337">
        <v>11.6</v>
      </c>
      <c r="L61" s="338">
        <v>110964</v>
      </c>
      <c r="M61" s="339">
        <v>2.5</v>
      </c>
      <c r="N61" s="324">
        <v>9.1</v>
      </c>
    </row>
    <row r="62" spans="1:14">
      <c r="A62" s="248"/>
      <c r="B62" s="244"/>
      <c r="C62" s="244"/>
      <c r="D62" s="244"/>
      <c r="E62" s="244"/>
      <c r="F62" s="244"/>
      <c r="G62" s="325"/>
      <c r="H62" s="326" t="s">
        <v>511</v>
      </c>
      <c r="I62" s="327">
        <v>603620</v>
      </c>
      <c r="J62" s="328">
        <v>97608</v>
      </c>
      <c r="K62" s="329">
        <v>-5.2</v>
      </c>
      <c r="L62" s="330">
        <v>59106</v>
      </c>
      <c r="M62" s="331">
        <v>-1</v>
      </c>
      <c r="N62" s="332">
        <v>-4.2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19.57</v>
      </c>
      <c r="G47" s="12">
        <v>21.95</v>
      </c>
      <c r="H47" s="12">
        <v>23.04</v>
      </c>
      <c r="I47" s="12">
        <v>23.71</v>
      </c>
      <c r="J47" s="13">
        <v>22.7</v>
      </c>
    </row>
    <row r="48" spans="2:10" ht="57.75" customHeight="1">
      <c r="B48" s="14"/>
      <c r="C48" s="1171" t="s">
        <v>4</v>
      </c>
      <c r="D48" s="1171"/>
      <c r="E48" s="1172"/>
      <c r="F48" s="15">
        <v>3.68</v>
      </c>
      <c r="G48" s="16">
        <v>1.47</v>
      </c>
      <c r="H48" s="16">
        <v>3.74</v>
      </c>
      <c r="I48" s="16">
        <v>0.11</v>
      </c>
      <c r="J48" s="17">
        <v>3.59</v>
      </c>
    </row>
    <row r="49" spans="2:10" ht="57.75" customHeight="1" thickBot="1">
      <c r="B49" s="18"/>
      <c r="C49" s="1173" t="s">
        <v>5</v>
      </c>
      <c r="D49" s="1173"/>
      <c r="E49" s="1174"/>
      <c r="F49" s="19">
        <v>1.34</v>
      </c>
      <c r="G49" s="20" t="s">
        <v>523</v>
      </c>
      <c r="H49" s="20">
        <v>3.01</v>
      </c>
      <c r="I49" s="20" t="s">
        <v>524</v>
      </c>
      <c r="J49" s="21">
        <v>3.55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2017-05-25T00:02:03Z</cp:lastPrinted>
  <dcterms:created xsi:type="dcterms:W3CDTF">2017-01-25T04:13:41Z</dcterms:created>
  <dcterms:modified xsi:type="dcterms:W3CDTF">2017-05-25T00:02:41Z</dcterms:modified>
</cp:coreProperties>
</file>