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workbook>
</file>

<file path=xl/calcChain.xml><?xml version="1.0" encoding="utf-8"?>
<calcChain xmlns="http://schemas.openxmlformats.org/spreadsheetml/2006/main">
  <c r="BG36" i="9"/>
  <c r="BG35"/>
  <c r="BG34"/>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C37"/>
  <c r="CO36"/>
  <c r="AM36"/>
  <c r="C36"/>
  <c r="AM35"/>
  <c r="AM34"/>
  <c r="C34"/>
  <c r="C35" s="1"/>
  <c r="U34" l="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U35" i="9" l="1"/>
  <c r="U36" l="1"/>
  <c r="U37" l="1"/>
  <c r="BE34" l="1"/>
  <c r="BE35" l="1"/>
  <c r="BE36" l="1"/>
  <c r="BW34"/>
  <c r="BW35" s="1"/>
  <c r="BW36" s="1"/>
  <c r="BW37" s="1"/>
  <c r="BW38" s="1"/>
  <c r="BW39" s="1"/>
  <c r="BW40" s="1"/>
  <c r="BW41" s="1"/>
  <c r="BW42" s="1"/>
  <c r="BW43" s="1"/>
  <c r="CO34" l="1"/>
  <c r="CO35" s="1"/>
</calcChain>
</file>

<file path=xl/sharedStrings.xml><?xml version="1.0" encoding="utf-8"?>
<sst xmlns="http://schemas.openxmlformats.org/spreadsheetml/2006/main" count="1077" uniqueCount="568">
  <si>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</si>
  <si>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</si>
  <si>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</si>
  <si>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</si>
  <si>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</si>
  <si>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</si>
  <si>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</si>
  <si>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</si>
  <si>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</si>
  <si>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</si>
  <si>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</si>
  <si>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</si>
  <si>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</si>
  <si>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</si>
  <si>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</si>
  <si>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</si>
  <si>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</si>
  <si>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</si>
  <si>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</si>
  <si>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</si>
  <si>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</si>
  <si>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</si>
  <si>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</si>
  <si>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</si>
  <si>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</si>
  <si>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</si>
  <si>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</si>
  <si>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</si>
  <si>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</si>
  <si>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</si>
  <si>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</si>
  <si>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</si>
  <si>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</si>
  <si>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</si>
  <si>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</si>
  <si>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</si>
  <si>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</si>
  <si>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</si>
  <si>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</si>
  <si>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</si>
  <si>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</si>
  <si>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</si>
  <si>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</si>
  <si>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</si>
  <si>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</si>
  <si>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</si>
  <si>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</si>
  <si>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</si>
  <si>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</si>
  <si>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</si>
  <si>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</si>
  <si>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</si>
  <si>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</si>
  <si>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</si>
  <si>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</si>
  <si>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</si>
  <si>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</si>
  <si>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</si>
  <si>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</si>
  <si>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</si>
  <si>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</si>
  <si>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</si>
  <si>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</si>
  <si>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</si>
  <si>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</si>
  <si>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</si>
  <si>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</si>
  <si>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</si>
  <si>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</si>
  <si>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</si>
  <si>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</si>
  <si>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</si>
  <si>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</si>
  <si>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</si>
  <si>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</si>
  <si>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</si>
  <si>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</si>
  <si>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</si>
  <si>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</si>
  <si>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</si>
  <si>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</si>
  <si>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三原村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</si>
  <si>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</si>
  <si>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</si>
  <si>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</si>
  <si>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</si>
  <si>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</si>
  <si>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</si>
  <si>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</si>
  <si>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</si>
  <si>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</si>
  <si>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</si>
  <si>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</si>
  <si>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</si>
  <si>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</si>
  <si>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</si>
  <si>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</si>
  <si>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</si>
  <si>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</si>
  <si>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</si>
  <si>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</si>
  <si>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</si>
  <si>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</si>
  <si>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</si>
  <si>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</si>
  <si>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</si>
  <si>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</si>
  <si>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</si>
  <si>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</si>
  <si>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</si>
  <si>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</si>
  <si>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</si>
  <si>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</si>
  <si>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</si>
  <si>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</si>
  <si>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</si>
  <si>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</si>
  <si>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</si>
  <si>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</si>
  <si>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</si>
  <si>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</si>
  <si>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</si>
  <si>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</si>
  <si>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</si>
  <si>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</si>
  <si>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</si>
  <si>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</si>
  <si>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</si>
  <si>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</si>
  <si>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</si>
  <si>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</si>
  <si>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</si>
  <si>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</si>
  <si>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</si>
  <si>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-1.1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</si>
  <si>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</si>
  <si>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</si>
  <si>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</si>
  <si>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</si>
  <si>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</si>
  <si>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</si>
  <si>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</si>
  <si>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</si>
  <si>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</si>
  <si>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</si>
  <si>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</si>
  <si>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</si>
  <si>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</si>
  <si>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</si>
  <si>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</si>
  <si>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</si>
  <si>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</si>
  <si>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</si>
  <si>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</si>
  <si>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</si>
  <si>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</si>
  <si>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</si>
  <si>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</si>
  <si>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</si>
  <si>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</si>
  <si>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</si>
  <si>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</si>
  <si>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</si>
  <si>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</si>
  <si>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</si>
  <si>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</si>
  <si>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</si>
  <si>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</si>
  <si>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</si>
  <si>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</si>
  <si>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</si>
  <si>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</si>
  <si>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</si>
  <si>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</si>
  <si>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</si>
  <si>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</si>
  <si>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</si>
  <si>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</si>
  <si>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</si>
  <si>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</si>
  <si>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</si>
  <si>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</si>
  <si>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</si>
  <si>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</si>
  <si>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</si>
  <si>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</si>
  <si>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</si>
  <si>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</si>
  <si>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</si>
  <si>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</si>
  <si>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</si>
  <si>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</si>
  <si>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</si>
  <si>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高知県三原村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</si>
  <si>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</si>
  <si>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</si>
  <si>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</si>
  <si>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</si>
  <si>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</si>
  <si>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</si>
  <si>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</si>
  <si>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</si>
  <si>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</si>
  <si>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</si>
  <si>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</si>
  <si>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</si>
  <si>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</si>
  <si>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</si>
  <si>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</si>
  <si>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</si>
  <si>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</si>
  <si>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</si>
  <si>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</si>
  <si>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</si>
  <si>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</si>
  <si>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</si>
  <si>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</si>
  <si>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</si>
  <si>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</si>
  <si>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</si>
  <si>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</si>
  <si>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</si>
  <si>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</si>
  <si>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</si>
  <si>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</si>
  <si>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</si>
  <si>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</si>
  <si>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</si>
  <si>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</si>
  <si>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</si>
  <si>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</si>
  <si>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</si>
  <si>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</si>
  <si>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</si>
  <si>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</si>
  <si>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</si>
  <si>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</si>
  <si>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</si>
  <si>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</si>
  <si>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</si>
  <si>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</si>
  <si>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</si>
  <si>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</si>
  <si>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</si>
  <si>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</si>
  <si>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</si>
  <si>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</si>
  <si>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</si>
  <si>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</si>
  <si>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</si>
  <si>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</si>
  <si>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</si>
  <si>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</si>
  <si>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</si>
  <si>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</si>
  <si>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</si>
  <si>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</si>
  <si>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</si>
  <si>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</si>
  <si>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</si>
  <si>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</si>
  <si>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</si>
  <si>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</si>
  <si>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</si>
  <si>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</si>
  <si>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</si>
  <si>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</si>
  <si>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</si>
  <si>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</si>
  <si>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</si>
  <si>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</si>
  <si>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</si>
  <si>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</si>
  <si>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</si>
  <si>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</si>
  <si>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</si>
  <si>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</si>
  <si>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</si>
  <si>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</si>
  <si>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</si>
  <si>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</si>
  <si>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</si>
  <si>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</si>
  <si>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</si>
  <si>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</si>
  <si>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</si>
  <si>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</si>
  <si>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</si>
  <si>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</si>
  <si>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</si>
  <si>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</si>
  <si>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</si>
  <si>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</si>
  <si>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</si>
  <si>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</si>
  <si>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</si>
  <si>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</si>
  <si>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</si>
  <si>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</si>
  <si>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</si>
  <si>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</si>
  <si>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</si>
  <si>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</si>
  <si>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</si>
  <si>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</si>
  <si>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</si>
  <si>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</si>
  <si>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</si>
  <si>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</si>
  <si>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</si>
  <si>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</si>
  <si>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</si>
  <si>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</si>
  <si>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</si>
  <si>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</si>
  <si>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</si>
  <si>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</si>
  <si>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</si>
  <si>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</si>
  <si>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</si>
  <si>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</si>
  <si>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</si>
  <si>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</si>
  <si>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</si>
  <si>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</si>
  <si>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</si>
  <si>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</si>
  <si>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</si>
  <si>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</si>
  <si>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</si>
  <si>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</si>
  <si>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</si>
  <si>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</si>
  <si>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</si>
  <si>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</si>
  <si>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</si>
  <si>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</si>
  <si>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</si>
  <si>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</si>
  <si>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</si>
  <si>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</si>
  <si>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高知県三原村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</si>
  <si>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</si>
  <si>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</si>
  <si>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</si>
  <si>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</si>
  <si>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</si>
  <si>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</si>
  <si>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</si>
  <si>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</si>
  <si>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</si>
  <si>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</si>
  <si>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</si>
  <si>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</si>
  <si>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</si>
  <si>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</si>
  <si>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</si>
  <si>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</si>
  <si>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</si>
  <si>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</si>
  <si>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</si>
  <si>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</si>
  <si>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</si>
  <si>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</si>
  <si>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</si>
  <si>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</si>
  <si>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</si>
  <si>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</si>
  <si>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</si>
  <si>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</si>
  <si>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</si>
  <si>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</si>
  <si>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</si>
  <si>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</si>
  <si>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</si>
  <si>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</si>
  <si>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</si>
  <si>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</si>
  <si>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後期高齢者医療特別会計</t>
    <phoneticPr fontId="5"/>
  </si>
  <si>
    <t>介護保険特別会計</t>
    <phoneticPr fontId="5"/>
  </si>
  <si>
    <t>簡易水道特別会計</t>
    <phoneticPr fontId="5"/>
  </si>
  <si>
    <t>法非適用企業</t>
    <phoneticPr fontId="5"/>
  </si>
  <si>
    <t>農業集落排水特別会計</t>
    <phoneticPr fontId="5"/>
  </si>
  <si>
    <t>電気事業特別会計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</si>
  <si>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</si>
  <si>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</si>
  <si>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</si>
  <si>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</si>
  <si>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</si>
  <si>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</si>
  <si>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</si>
  <si>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</si>
  <si>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</si>
  <si>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</si>
  <si>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</si>
  <si>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</si>
  <si>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</si>
  <si>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</si>
  <si>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</si>
  <si>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</si>
  <si>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</si>
  <si>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</si>
  <si>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</si>
  <si>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</si>
  <si>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</si>
  <si>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</si>
  <si>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</si>
  <si>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</si>
  <si>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</si>
  <si>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</si>
  <si>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</si>
  <si>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</si>
  <si>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</si>
  <si>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</si>
  <si>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</si>
  <si>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</si>
  <si>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</si>
  <si>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</si>
  <si>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</si>
  <si>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</si>
  <si>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</si>
  <si>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</si>
  <si>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</si>
  <si>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</si>
  <si>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</si>
  <si>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</si>
  <si>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</si>
  <si>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</si>
  <si>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</si>
  <si>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</si>
  <si>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</si>
  <si>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</si>
  <si>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</si>
  <si>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</si>
  <si>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</si>
  <si>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</si>
  <si>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</si>
  <si>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</si>
  <si>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</si>
  <si>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農業集落排水特別会計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</si>
  <si>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</si>
  <si>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</si>
  <si>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</si>
  <si>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後期高齢者医療特別会計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</si>
  <si>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</si>
  <si>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</si>
  <si>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</si>
  <si>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</si>
  <si>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</si>
  <si>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</si>
  <si>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</si>
  <si>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</si>
  <si>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</si>
  <si>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</si>
  <si>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</si>
  <si>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</si>
  <si>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</si>
  <si>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</si>
  <si>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</si>
  <si>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</si>
  <si>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</si>
  <si>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</si>
  <si>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</si>
  <si>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</si>
  <si>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</si>
  <si>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</si>
  <si>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</si>
  <si>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</si>
  <si>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</si>
  <si>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</si>
  <si>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</si>
  <si>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</si>
  <si>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</si>
  <si>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</si>
  <si>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</si>
  <si>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</si>
  <si>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</si>
  <si>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</si>
  <si>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</si>
  <si>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</si>
  <si>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</si>
  <si>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</si>
  <si>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</si>
  <si>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</si>
  <si>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</si>
  <si>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</si>
  <si>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</si>
  <si>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</si>
  <si>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</si>
  <si>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</si>
  <si>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</si>
  <si>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</si>
  <si>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</si>
  <si>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</si>
  <si>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</si>
  <si>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</si>
  <si>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</si>
  <si>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</si>
  <si>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</si>
  <si>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</si>
  <si>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</si>
  <si>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</si>
  <si>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</si>
  <si>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</si>
  <si>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</si>
  <si>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</si>
  <si>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</si>
  <si>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</si>
  <si>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</si>
  <si>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</si>
  <si>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</si>
  <si>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</si>
  <si>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</si>
  <si>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</si>
  <si>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</si>
  <si>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</si>
  <si>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</si>
  <si>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</si>
  <si>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</si>
  <si>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</si>
  <si>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</si>
  <si>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</si>
  <si>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</si>
  <si>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</si>
  <si>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</si>
  <si>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</si>
  <si>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</si>
  <si>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8.75</t>
  </si>
  <si>
    <t>一般会計</t>
  </si>
  <si>
    <t>介護保険特別会計</t>
  </si>
  <si>
    <t>国民健康保険診療所特別会計</t>
  </si>
  <si>
    <t>国民健康保険特別会計</t>
  </si>
  <si>
    <t>土地取得特別会計</t>
  </si>
  <si>
    <t>後期高齢者医療特別会計</t>
  </si>
  <si>
    <t>簡易水道特別会計</t>
  </si>
  <si>
    <t>農業集落排水特別会計</t>
  </si>
  <si>
    <t>その他会計（赤字）</t>
  </si>
  <si>
    <t>その他会計（黒字）</t>
  </si>
  <si>
    <t>幡多広域市町村圏事務組合</t>
    <phoneticPr fontId="2"/>
  </si>
  <si>
    <t>幡多広域市町村圏事務組合（ふるさと市町村圏事業会計）</t>
    <phoneticPr fontId="2"/>
  </si>
  <si>
    <t>幡多広域市町村圏事務組合（滞納整理事業特別会計）</t>
    <phoneticPr fontId="2"/>
  </si>
  <si>
    <t>幡多西部消防組合（一般会計）</t>
    <phoneticPr fontId="2"/>
  </si>
  <si>
    <t>こうち人づくり広域連合（一般会計）</t>
    <phoneticPr fontId="2"/>
  </si>
  <si>
    <t>高知県市町村総合事務組合（一般会計）</t>
    <phoneticPr fontId="2"/>
  </si>
  <si>
    <t>高知県市町村総合事務組合（会館建設事業特別会計）</t>
    <phoneticPr fontId="2"/>
  </si>
  <si>
    <t>高知県市町村総合事務組合（交通災害共済事業特別会計）</t>
    <phoneticPr fontId="2"/>
  </si>
  <si>
    <t>高知県後期高齢者医療広域連合（一般会計）</t>
    <phoneticPr fontId="2"/>
  </si>
  <si>
    <t>高知県後期高齢者医療広域連合（後期高齢者特別会計）</t>
    <phoneticPr fontId="2"/>
  </si>
  <si>
    <t>―</t>
    <phoneticPr fontId="2"/>
  </si>
  <si>
    <t>―</t>
    <phoneticPr fontId="5"/>
  </si>
  <si>
    <t>―</t>
    <phoneticPr fontId="2"/>
  </si>
  <si>
    <t>―</t>
    <phoneticPr fontId="5"/>
  </si>
  <si>
    <t>―</t>
    <phoneticPr fontId="2"/>
  </si>
  <si>
    <t>三原村土地開発公社</t>
    <phoneticPr fontId="2"/>
  </si>
  <si>
    <t>三原村農業公社</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</si>
  <si>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</si>
  <si>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</si>
  <si>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</si>
  <si>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</si>
  <si>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</si>
  <si>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</si>
  <si>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</si>
  <si>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</si>
  <si>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</si>
  <si>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</si>
  <si>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</si>
  <si>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</si>
  <si>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実質公債費比率については、交付税算入率の低い大規模事業借入分の償還が終了していっていることもあり、年々減少傾向となっており、今後も数値が大幅に増加することはないと考えている。又、将来負担比率についても実質公債費比率の低下とともに近年基金積増が続き充当可能財源が増加していることもあり急激な増加はないと考えている。</t>
    <rPh sb="1" eb="3">
      <t>ジッシツ</t>
    </rPh>
    <rPh sb="3" eb="6">
      <t>コウサイヒ</t>
    </rPh>
    <rPh sb="6" eb="8">
      <t>ヒリツ</t>
    </rPh>
    <rPh sb="14" eb="17">
      <t>コウフゼイ</t>
    </rPh>
    <rPh sb="17" eb="19">
      <t>サンニュウ</t>
    </rPh>
    <rPh sb="21" eb="22">
      <t>ヒク</t>
    </rPh>
    <rPh sb="23" eb="26">
      <t>ダイキボ</t>
    </rPh>
    <rPh sb="26" eb="28">
      <t>ジギョウ</t>
    </rPh>
    <rPh sb="28" eb="29">
      <t>カ</t>
    </rPh>
    <rPh sb="29" eb="30">
      <t>イ</t>
    </rPh>
    <rPh sb="30" eb="31">
      <t>ブン</t>
    </rPh>
    <rPh sb="32" eb="34">
      <t>ショウカン</t>
    </rPh>
    <rPh sb="35" eb="37">
      <t>シュウリョウ</t>
    </rPh>
    <rPh sb="50" eb="52">
      <t>ネンネン</t>
    </rPh>
    <rPh sb="52" eb="54">
      <t>ゲンショウ</t>
    </rPh>
    <rPh sb="54" eb="56">
      <t>ケイコウ</t>
    </rPh>
    <rPh sb="63" eb="65">
      <t>コンゴ</t>
    </rPh>
    <rPh sb="66" eb="68">
      <t>スウチ</t>
    </rPh>
    <rPh sb="69" eb="71">
      <t>オオハバ</t>
    </rPh>
    <rPh sb="72" eb="74">
      <t>ゾウカ</t>
    </rPh>
    <rPh sb="82" eb="83">
      <t>カンガ</t>
    </rPh>
    <rPh sb="88" eb="89">
      <t>マタ</t>
    </rPh>
    <rPh sb="90" eb="92">
      <t>ショウライ</t>
    </rPh>
    <rPh sb="92" eb="94">
      <t>フタン</t>
    </rPh>
    <rPh sb="94" eb="96">
      <t>ヒリツ</t>
    </rPh>
    <rPh sb="101" eb="103">
      <t>ジッシツ</t>
    </rPh>
    <rPh sb="103" eb="106">
      <t>コウサイヒ</t>
    </rPh>
    <rPh sb="106" eb="108">
      <t>ヒリツ</t>
    </rPh>
    <rPh sb="109" eb="111">
      <t>テイカ</t>
    </rPh>
    <rPh sb="115" eb="117">
      <t>キンネン</t>
    </rPh>
    <rPh sb="117" eb="119">
      <t>キキン</t>
    </rPh>
    <rPh sb="119" eb="120">
      <t>ツ</t>
    </rPh>
    <rPh sb="120" eb="121">
      <t>マ</t>
    </rPh>
    <rPh sb="122" eb="123">
      <t>ツヅ</t>
    </rPh>
    <rPh sb="124" eb="126">
      <t>ジュウトウ</t>
    </rPh>
    <rPh sb="126" eb="128">
      <t>カノウ</t>
    </rPh>
    <rPh sb="128" eb="130">
      <t>ザイゲン</t>
    </rPh>
    <rPh sb="131" eb="133">
      <t>ゾウカ</t>
    </rPh>
    <rPh sb="142" eb="144">
      <t>キュウゲキ</t>
    </rPh>
    <rPh sb="145" eb="147">
      <t>ゾウカ</t>
    </rPh>
    <rPh sb="151" eb="152">
      <t>カンガ</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</si>
</sst>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7"/>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216155</c:v>
                </c:pt>
                <c:pt idx="1">
                  <c:v>228305</c:v>
                </c:pt>
                <c:pt idx="2">
                  <c:v>316331</c:v>
                </c:pt>
                <c:pt idx="3">
                  <c:v>333013</c:v>
                </c:pt>
                <c:pt idx="4">
                  <c:v>280458</c:v>
                </c:pt>
              </c:numCache>
            </c:numRef>
          </c:val>
          <c:extLst xmlns:c16r2="http://schemas.microsoft.com/office/drawing/2015/06/chart">
            <c:ext xmlns:c16="http://schemas.microsoft.com/office/drawing/2014/chart" uri="{C3380CC4-5D6E-409C-BE32-E72D297353CC}">
              <c16:uniqueId val="{00000000-2373-42B0-9191-71CEAE70BA7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173088</c:v>
                </c:pt>
                <c:pt idx="1">
                  <c:v>204518</c:v>
                </c:pt>
                <c:pt idx="2">
                  <c:v>320693</c:v>
                </c:pt>
                <c:pt idx="3">
                  <c:v>169298</c:v>
                </c:pt>
                <c:pt idx="4">
                  <c:v>509007</c:v>
                </c:pt>
              </c:numCache>
            </c:numRef>
          </c:val>
          <c:extLst xmlns:c16r2="http://schemas.microsoft.com/office/drawing/2015/06/chart">
            <c:ext xmlns:c16="http://schemas.microsoft.com/office/drawing/2014/chart" uri="{C3380CC4-5D6E-409C-BE32-E72D297353CC}">
              <c16:uniqueId val="{00000001-2373-42B0-9191-71CEAE70BA78}"/>
            </c:ext>
          </c:extLst>
        </c:ser>
        <c:marker val="1"/>
        <c:axId val="126809216"/>
        <c:axId val="126810752"/>
      </c:lineChart>
      <c:catAx>
        <c:axId val="126809216"/>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6810752"/>
        <c:crosses val="autoZero"/>
        <c:auto val="1"/>
        <c:lblAlgn val="ctr"/>
        <c:lblOffset val="100"/>
        <c:tickLblSkip val="1"/>
        <c:tickMarkSkip val="1"/>
      </c:catAx>
      <c:valAx>
        <c:axId val="126810752"/>
        <c:scaling>
          <c:orientation val="minMax"/>
          <c:max val="70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27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6809216"/>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18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c:v>
                </c:pt>
                <c:pt idx="1">
                  <c:v>3.94</c:v>
                </c:pt>
                <c:pt idx="2">
                  <c:v>7.89</c:v>
                </c:pt>
                <c:pt idx="3">
                  <c:v>3.96</c:v>
                </c:pt>
                <c:pt idx="4">
                  <c:v>3.99</c:v>
                </c:pt>
              </c:numCache>
            </c:numRef>
          </c:val>
          <c:extLst xmlns:c16r2="http://schemas.microsoft.com/office/drawing/2015/06/chart">
            <c:ext xmlns:c16="http://schemas.microsoft.com/office/drawing/2014/chart" uri="{C3380CC4-5D6E-409C-BE32-E72D297353CC}">
              <c16:uniqueId val="{00000000-93B8-4C61-B86F-A24A4306A9A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68.27</c:v>
                </c:pt>
                <c:pt idx="1">
                  <c:v>77.16</c:v>
                </c:pt>
                <c:pt idx="2">
                  <c:v>67.45</c:v>
                </c:pt>
                <c:pt idx="3">
                  <c:v>86.26</c:v>
                </c:pt>
                <c:pt idx="4">
                  <c:v>95.85</c:v>
                </c:pt>
              </c:numCache>
            </c:numRef>
          </c:val>
          <c:extLst xmlns:c16r2="http://schemas.microsoft.com/office/drawing/2015/06/chart">
            <c:ext xmlns:c16="http://schemas.microsoft.com/office/drawing/2014/chart" uri="{C3380CC4-5D6E-409C-BE32-E72D297353CC}">
              <c16:uniqueId val="{00000001-93B8-4C61-B86F-A24A4306A9A1}"/>
            </c:ext>
          </c:extLst>
        </c:ser>
        <c:gapWidth val="250"/>
        <c:overlap val="100"/>
        <c:axId val="136220032"/>
        <c:axId val="136520832"/>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6.23</c:v>
                </c:pt>
                <c:pt idx="1">
                  <c:v>7.22</c:v>
                </c:pt>
                <c:pt idx="2">
                  <c:v>-8.75</c:v>
                </c:pt>
                <c:pt idx="3">
                  <c:v>8.4700000000000006</c:v>
                </c:pt>
                <c:pt idx="4">
                  <c:v>11.12</c:v>
                </c:pt>
              </c:numCache>
            </c:numRef>
          </c:val>
          <c:extLst xmlns:c16r2="http://schemas.microsoft.com/office/drawing/2015/06/chart">
            <c:ext xmlns:c16="http://schemas.microsoft.com/office/drawing/2014/chart" uri="{C3380CC4-5D6E-409C-BE32-E72D297353CC}">
              <c16:uniqueId val="{00000002-93B8-4C61-B86F-A24A4306A9A1}"/>
            </c:ext>
          </c:extLst>
        </c:ser>
        <c:marker val="1"/>
        <c:axId val="136220032"/>
        <c:axId val="136520832"/>
      </c:lineChart>
      <c:catAx>
        <c:axId val="136220032"/>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6520832"/>
        <c:crosses val="autoZero"/>
        <c:auto val="1"/>
        <c:lblAlgn val="ctr"/>
        <c:lblOffset val="100"/>
        <c:tickLblSkip val="1"/>
        <c:tickMarkSkip val="1"/>
      </c:catAx>
      <c:valAx>
        <c:axId val="13652083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22003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13"/>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0</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62EC-4122-9E64-324520569B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2EC-4122-9E64-324520569BDF}"/>
            </c:ext>
          </c:extLst>
        </c:ser>
        <c:ser>
          <c:idx val="2"/>
          <c:order val="2"/>
          <c:tx>
            <c:strRef>
              <c:f>データシート!$A$29</c:f>
              <c:strCache>
                <c:ptCount val="1"/>
                <c:pt idx="0">
                  <c:v>農業集落排水特別会計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62EC-4122-9E64-324520569BDF}"/>
            </c:ext>
          </c:extLst>
        </c:ser>
        <c:ser>
          <c:idx val="3"/>
          <c:order val="3"/>
          <c:tx>
            <c:strRef>
              <c:f>データシート!$A$30</c:f>
              <c:strCache>
                <c:ptCount val="1"/>
                <c:pt idx="0">
                  <c:v>簡易水道特別会計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62EC-4122-9E64-324520569BD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0.08</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4-62EC-4122-9E64-324520569BDF}"/>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62EC-4122-9E64-324520569BD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6-62EC-4122-9E64-324520569BDF}"/>
            </c:ext>
          </c:extLst>
        </c:ser>
        <c:ser>
          <c:idx val="7"/>
          <c:order val="7"/>
          <c:tx>
            <c:strRef>
              <c:f>データシート!$A$34</c:f>
              <c:strCache>
                <c:ptCount val="1"/>
                <c:pt idx="0">
                  <c:v>国民健康保険診療所特別会計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0.12</c:v>
                </c:pt>
              </c:numCache>
            </c:numRef>
          </c:val>
          <c:extLst xmlns:c16r2="http://schemas.microsoft.com/office/drawing/2015/06/chart">
            <c:ext xmlns:c16="http://schemas.microsoft.com/office/drawing/2014/chart" uri="{C3380CC4-5D6E-409C-BE32-E72D297353CC}">
              <c16:uniqueId val="{00000007-62EC-4122-9E64-324520569BDF}"/>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0.46</c:v>
                </c:pt>
                <c:pt idx="2">
                  <c:v>#N/A</c:v>
                </c:pt>
                <c:pt idx="3">
                  <c:v>0.08</c:v>
                </c:pt>
                <c:pt idx="4">
                  <c:v>#N/A</c:v>
                </c:pt>
                <c:pt idx="5">
                  <c:v>0.13</c:v>
                </c:pt>
                <c:pt idx="6">
                  <c:v>#N/A</c:v>
                </c:pt>
                <c:pt idx="7">
                  <c:v>0.1</c:v>
                </c:pt>
                <c:pt idx="8">
                  <c:v>#N/A</c:v>
                </c:pt>
                <c:pt idx="9">
                  <c:v>1.0900000000000001</c:v>
                </c:pt>
              </c:numCache>
            </c:numRef>
          </c:val>
          <c:extLst xmlns:c16r2="http://schemas.microsoft.com/office/drawing/2015/06/chart">
            <c:ext xmlns:c16="http://schemas.microsoft.com/office/drawing/2014/chart" uri="{C3380CC4-5D6E-409C-BE32-E72D297353CC}">
              <c16:uniqueId val="{00000008-62EC-4122-9E64-324520569BD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c:v>
                </c:pt>
                <c:pt idx="2">
                  <c:v>#N/A</c:v>
                </c:pt>
                <c:pt idx="3">
                  <c:v>3.93</c:v>
                </c:pt>
                <c:pt idx="4">
                  <c:v>#N/A</c:v>
                </c:pt>
                <c:pt idx="5">
                  <c:v>7.89</c:v>
                </c:pt>
                <c:pt idx="6">
                  <c:v>#N/A</c:v>
                </c:pt>
                <c:pt idx="7">
                  <c:v>3.96</c:v>
                </c:pt>
                <c:pt idx="8">
                  <c:v>#N/A</c:v>
                </c:pt>
                <c:pt idx="9">
                  <c:v>3.98</c:v>
                </c:pt>
              </c:numCache>
            </c:numRef>
          </c:val>
          <c:extLst xmlns:c16r2="http://schemas.microsoft.com/office/drawing/2015/06/chart">
            <c:ext xmlns:c16="http://schemas.microsoft.com/office/drawing/2014/chart" uri="{C3380CC4-5D6E-409C-BE32-E72D297353CC}">
              <c16:uniqueId val="{00000009-62EC-4122-9E64-324520569BDF}"/>
            </c:ext>
          </c:extLst>
        </c:ser>
        <c:overlap val="100"/>
        <c:axId val="137702400"/>
        <c:axId val="137712384"/>
      </c:barChart>
      <c:catAx>
        <c:axId val="13770240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7712384"/>
        <c:crosses val="autoZero"/>
        <c:auto val="1"/>
        <c:lblAlgn val="ctr"/>
        <c:lblOffset val="100"/>
        <c:tickLblSkip val="1"/>
        <c:tickMarkSkip val="1"/>
      </c:catAx>
      <c:valAx>
        <c:axId val="13771238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702400"/>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73E-2"/>
          <c:y val="8.7976539589442848E-2"/>
          <c:w val="0.90356317136844178"/>
          <c:h val="0.63929618768328533"/>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292</c:v>
                </c:pt>
                <c:pt idx="5">
                  <c:v>257</c:v>
                </c:pt>
                <c:pt idx="8">
                  <c:v>247</c:v>
                </c:pt>
                <c:pt idx="11">
                  <c:v>244</c:v>
                </c:pt>
                <c:pt idx="14">
                  <c:v>229</c:v>
                </c:pt>
              </c:numCache>
            </c:numRef>
          </c:val>
          <c:extLst xmlns:c16r2="http://schemas.microsoft.com/office/drawing/2015/06/chart">
            <c:ext xmlns:c16="http://schemas.microsoft.com/office/drawing/2014/chart" uri="{C3380CC4-5D6E-409C-BE32-E72D297353CC}">
              <c16:uniqueId val="{00000000-62CA-4779-B424-9D6C63DC859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2CA-4779-B424-9D6C63DC859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62CA-4779-B424-9D6C63DC859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21</c:v>
                </c:pt>
                <c:pt idx="3">
                  <c:v>16</c:v>
                </c:pt>
                <c:pt idx="6">
                  <c:v>18</c:v>
                </c:pt>
                <c:pt idx="9">
                  <c:v>29</c:v>
                </c:pt>
                <c:pt idx="12">
                  <c:v>28</c:v>
                </c:pt>
              </c:numCache>
            </c:numRef>
          </c:val>
          <c:extLst xmlns:c16r2="http://schemas.microsoft.com/office/drawing/2015/06/chart">
            <c:ext xmlns:c16="http://schemas.microsoft.com/office/drawing/2014/chart" uri="{C3380CC4-5D6E-409C-BE32-E72D297353CC}">
              <c16:uniqueId val="{00000003-62CA-4779-B424-9D6C63DC859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51</c:v>
                </c:pt>
                <c:pt idx="3">
                  <c:v>52</c:v>
                </c:pt>
                <c:pt idx="6">
                  <c:v>51</c:v>
                </c:pt>
                <c:pt idx="9">
                  <c:v>51</c:v>
                </c:pt>
                <c:pt idx="12">
                  <c:v>52</c:v>
                </c:pt>
              </c:numCache>
            </c:numRef>
          </c:val>
          <c:extLst xmlns:c16r2="http://schemas.microsoft.com/office/drawing/2015/06/chart">
            <c:ext xmlns:c16="http://schemas.microsoft.com/office/drawing/2014/chart" uri="{C3380CC4-5D6E-409C-BE32-E72D297353CC}">
              <c16:uniqueId val="{00000004-62CA-4779-B424-9D6C63DC859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2CA-4779-B424-9D6C63DC859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2CA-4779-B424-9D6C63DC859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361</c:v>
                </c:pt>
                <c:pt idx="3">
                  <c:v>294</c:v>
                </c:pt>
                <c:pt idx="6">
                  <c:v>272</c:v>
                </c:pt>
                <c:pt idx="9">
                  <c:v>264</c:v>
                </c:pt>
                <c:pt idx="12">
                  <c:v>245</c:v>
                </c:pt>
              </c:numCache>
            </c:numRef>
          </c:val>
          <c:extLst xmlns:c16r2="http://schemas.microsoft.com/office/drawing/2015/06/chart">
            <c:ext xmlns:c16="http://schemas.microsoft.com/office/drawing/2014/chart" uri="{C3380CC4-5D6E-409C-BE32-E72D297353CC}">
              <c16:uniqueId val="{00000007-62CA-4779-B424-9D6C63DC859F}"/>
            </c:ext>
          </c:extLst>
        </c:ser>
        <c:gapWidth val="100"/>
        <c:overlap val="100"/>
        <c:axId val="138046464"/>
        <c:axId val="138056448"/>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141</c:v>
                </c:pt>
                <c:pt idx="2">
                  <c:v>#N/A</c:v>
                </c:pt>
                <c:pt idx="3">
                  <c:v>#N/A</c:v>
                </c:pt>
                <c:pt idx="4">
                  <c:v>105</c:v>
                </c:pt>
                <c:pt idx="5">
                  <c:v>#N/A</c:v>
                </c:pt>
                <c:pt idx="6">
                  <c:v>#N/A</c:v>
                </c:pt>
                <c:pt idx="7">
                  <c:v>94</c:v>
                </c:pt>
                <c:pt idx="8">
                  <c:v>#N/A</c:v>
                </c:pt>
                <c:pt idx="9">
                  <c:v>#N/A</c:v>
                </c:pt>
                <c:pt idx="10">
                  <c:v>100</c:v>
                </c:pt>
                <c:pt idx="11">
                  <c:v>#N/A</c:v>
                </c:pt>
                <c:pt idx="12">
                  <c:v>#N/A</c:v>
                </c:pt>
                <c:pt idx="13">
                  <c:v>96</c:v>
                </c:pt>
                <c:pt idx="14">
                  <c:v>#N/A</c:v>
                </c:pt>
              </c:numCache>
            </c:numRef>
          </c:val>
          <c:extLst xmlns:c16r2="http://schemas.microsoft.com/office/drawing/2015/06/chart">
            <c:ext xmlns:c16="http://schemas.microsoft.com/office/drawing/2014/chart" uri="{C3380CC4-5D6E-409C-BE32-E72D297353CC}">
              <c16:uniqueId val="{00000008-62CA-4779-B424-9D6C63DC859F}"/>
            </c:ext>
          </c:extLst>
        </c:ser>
        <c:marker val="1"/>
        <c:axId val="138046464"/>
        <c:axId val="138056448"/>
      </c:lineChart>
      <c:catAx>
        <c:axId val="13804646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8056448"/>
        <c:crosses val="autoZero"/>
        <c:auto val="1"/>
        <c:lblAlgn val="ctr"/>
        <c:lblOffset val="100"/>
        <c:tickLblSkip val="1"/>
        <c:tickMarkSkip val="1"/>
      </c:catAx>
      <c:valAx>
        <c:axId val="13805644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04646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673"/>
          <c:h val="0.58918212773855383"/>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1953</c:v>
                </c:pt>
                <c:pt idx="5">
                  <c:v>1941</c:v>
                </c:pt>
                <c:pt idx="8">
                  <c:v>1954</c:v>
                </c:pt>
                <c:pt idx="11">
                  <c:v>1896</c:v>
                </c:pt>
                <c:pt idx="14">
                  <c:v>2134</c:v>
                </c:pt>
              </c:numCache>
            </c:numRef>
          </c:val>
          <c:extLst xmlns:c16r2="http://schemas.microsoft.com/office/drawing/2015/06/chart">
            <c:ext xmlns:c16="http://schemas.microsoft.com/office/drawing/2014/chart" uri="{C3380CC4-5D6E-409C-BE32-E72D297353CC}">
              <c16:uniqueId val="{00000000-D36D-40CC-BB35-77A2A022621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80</c:v>
                </c:pt>
                <c:pt idx="5">
                  <c:v>73</c:v>
                </c:pt>
                <c:pt idx="8">
                  <c:v>66</c:v>
                </c:pt>
                <c:pt idx="11">
                  <c:v>59</c:v>
                </c:pt>
                <c:pt idx="14">
                  <c:v>53</c:v>
                </c:pt>
              </c:numCache>
            </c:numRef>
          </c:val>
          <c:extLst xmlns:c16r2="http://schemas.microsoft.com/office/drawing/2015/06/chart">
            <c:ext xmlns:c16="http://schemas.microsoft.com/office/drawing/2014/chart" uri="{C3380CC4-5D6E-409C-BE32-E72D297353CC}">
              <c16:uniqueId val="{00000001-D36D-40CC-BB35-77A2A022621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1682</c:v>
                </c:pt>
                <c:pt idx="5">
                  <c:v>1800</c:v>
                </c:pt>
                <c:pt idx="8">
                  <c:v>1644</c:v>
                </c:pt>
                <c:pt idx="11">
                  <c:v>1875</c:v>
                </c:pt>
                <c:pt idx="14">
                  <c:v>2041</c:v>
                </c:pt>
              </c:numCache>
            </c:numRef>
          </c:val>
          <c:extLst xmlns:c16r2="http://schemas.microsoft.com/office/drawing/2015/06/chart">
            <c:ext xmlns:c16="http://schemas.microsoft.com/office/drawing/2014/chart" uri="{C3380CC4-5D6E-409C-BE32-E72D297353CC}">
              <c16:uniqueId val="{00000002-D36D-40CC-BB35-77A2A022621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36D-40CC-BB35-77A2A022621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36D-40CC-BB35-77A2A022621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36D-40CC-BB35-77A2A022621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440</c:v>
                </c:pt>
                <c:pt idx="3">
                  <c:v>376</c:v>
                </c:pt>
                <c:pt idx="6">
                  <c:v>380</c:v>
                </c:pt>
                <c:pt idx="9">
                  <c:v>421</c:v>
                </c:pt>
                <c:pt idx="12">
                  <c:v>393</c:v>
                </c:pt>
              </c:numCache>
            </c:numRef>
          </c:val>
          <c:extLst xmlns:c16r2="http://schemas.microsoft.com/office/drawing/2015/06/chart">
            <c:ext xmlns:c16="http://schemas.microsoft.com/office/drawing/2014/chart" uri="{C3380CC4-5D6E-409C-BE32-E72D297353CC}">
              <c16:uniqueId val="{00000006-D36D-40CC-BB35-77A2A022621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111</c:v>
                </c:pt>
                <c:pt idx="3">
                  <c:v>97</c:v>
                </c:pt>
                <c:pt idx="6">
                  <c:v>83</c:v>
                </c:pt>
                <c:pt idx="9">
                  <c:v>64</c:v>
                </c:pt>
                <c:pt idx="12">
                  <c:v>41</c:v>
                </c:pt>
              </c:numCache>
            </c:numRef>
          </c:val>
          <c:extLst xmlns:c16r2="http://schemas.microsoft.com/office/drawing/2015/06/chart">
            <c:ext xmlns:c16="http://schemas.microsoft.com/office/drawing/2014/chart" uri="{C3380CC4-5D6E-409C-BE32-E72D297353CC}">
              <c16:uniqueId val="{00000007-D36D-40CC-BB35-77A2A022621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646</c:v>
                </c:pt>
                <c:pt idx="3">
                  <c:v>596</c:v>
                </c:pt>
                <c:pt idx="6">
                  <c:v>541</c:v>
                </c:pt>
                <c:pt idx="9">
                  <c:v>510</c:v>
                </c:pt>
                <c:pt idx="12">
                  <c:v>471</c:v>
                </c:pt>
              </c:numCache>
            </c:numRef>
          </c:val>
          <c:extLst xmlns:c16r2="http://schemas.microsoft.com/office/drawing/2015/06/chart">
            <c:ext xmlns:c16="http://schemas.microsoft.com/office/drawing/2014/chart" uri="{C3380CC4-5D6E-409C-BE32-E72D297353CC}">
              <c16:uniqueId val="{00000008-D36D-40CC-BB35-77A2A022621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124</c:v>
                </c:pt>
                <c:pt idx="3">
                  <c:v>124</c:v>
                </c:pt>
                <c:pt idx="6">
                  <c:v>41</c:v>
                </c:pt>
                <c:pt idx="9">
                  <c:v>42</c:v>
                </c:pt>
                <c:pt idx="12">
                  <c:v>42</c:v>
                </c:pt>
              </c:numCache>
            </c:numRef>
          </c:val>
          <c:extLst xmlns:c16r2="http://schemas.microsoft.com/office/drawing/2015/06/chart">
            <c:ext xmlns:c16="http://schemas.microsoft.com/office/drawing/2014/chart" uri="{C3380CC4-5D6E-409C-BE32-E72D297353CC}">
              <c16:uniqueId val="{00000009-D36D-40CC-BB35-77A2A022621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2121</c:v>
                </c:pt>
                <c:pt idx="3">
                  <c:v>2071</c:v>
                </c:pt>
                <c:pt idx="6">
                  <c:v>2045</c:v>
                </c:pt>
                <c:pt idx="9">
                  <c:v>2065</c:v>
                </c:pt>
                <c:pt idx="12">
                  <c:v>2443</c:v>
                </c:pt>
              </c:numCache>
            </c:numRef>
          </c:val>
          <c:extLst xmlns:c16r2="http://schemas.microsoft.com/office/drawing/2015/06/chart">
            <c:ext xmlns:c16="http://schemas.microsoft.com/office/drawing/2014/chart" uri="{C3380CC4-5D6E-409C-BE32-E72D297353CC}">
              <c16:uniqueId val="{0000000A-D36D-40CC-BB35-77A2A0226212}"/>
            </c:ext>
          </c:extLst>
        </c:ser>
        <c:gapWidth val="100"/>
        <c:overlap val="100"/>
        <c:axId val="138233344"/>
        <c:axId val="138234880"/>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extLst xmlns:c16r2="http://schemas.microsoft.com/office/drawing/2015/06/chart">
            <c:ext xmlns:c16="http://schemas.microsoft.com/office/drawing/2014/chart" uri="{C3380CC4-5D6E-409C-BE32-E72D297353CC}">
              <c16:uniqueId val="{0000000B-D36D-40CC-BB35-77A2A0226212}"/>
            </c:ext>
          </c:extLst>
        </c:ser>
        <c:marker val="1"/>
        <c:axId val="138233344"/>
        <c:axId val="138234880"/>
      </c:lineChart>
      <c:catAx>
        <c:axId val="13823334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8234880"/>
        <c:crosses val="autoZero"/>
        <c:auto val="1"/>
        <c:lblAlgn val="ctr"/>
        <c:lblOffset val="100"/>
        <c:tickLblSkip val="1"/>
        <c:tickMarkSkip val="1"/>
      </c:catAx>
      <c:valAx>
        <c:axId val="13823488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233344"/>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1"/>
          <c:y val="4.9232005384860722E-2"/>
          <c:w val="0.84484011943744131"/>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xmlns:c16r2="http://schemas.microsoft.com/office/drawing/2015/06/chart">
                <c:ext xmlns:c15="http://schemas.microsoft.com/office/drawing/2012/chart" uri="{CE6537A1-D6FC-4f65-9D91-7224C49458BB}">
                  <c15:dlblFieldTable>
                    <c15:dlblFTEntry>
                      <c15:txfldGUID>{93DB153B-5042-47EF-AC17-FC7C8C999542}</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0EF3-4C6F-926A-4DBFF42352FD}"/>
                </c:ext>
              </c:extLst>
            </c:dLbl>
            <c:dLbl>
              <c:idx val="1"/>
              <c:tx>
                <c:strRef>
                  <c:f>公会計指標分析・財政指標組合せ分析表!$L$50</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{FDC11853-14AD-4C46-9C55-87A9598D47A3}</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0EF3-4C6F-926A-4DBFF42352FD}"/>
                </c:ext>
              </c:extLst>
            </c:dLbl>
            <c:dLbl>
              <c:idx val="2"/>
              <c:tx>
                <c:strRef>
                  <c:f>公会計指標分析・財政指標組合せ分析表!$M$50</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{451CB128-D1F1-4FD1-8F98-CDE8EED8E411}</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0EF3-4C6F-926A-4DBFF42352FD}"/>
                </c:ext>
              </c:extLst>
            </c:dLbl>
            <c:dLbl>
              <c:idx val="3"/>
              <c:tx>
                <c:strRef>
                  <c:f>公会計指標分析・財政指標組合せ分析表!$N$50</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{16CBD956-07AA-4F7D-A1E5-8A2EF3A3A403}</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0EF3-4C6F-926A-4DBFF42352FD}"/>
                </c:ext>
              </c:extLst>
            </c:dLbl>
            <c:dLbl>
              <c:idx val="4"/>
              <c:tx>
                <c:strRef>
                  <c:f>公会計指標分析・財政指標組合せ分析表!$O$50</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{85752948-7297-40E9-A797-23E4BCE1504E}</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0EF3-4C6F-926A-4DBFF42352FD}"/>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extLst xmlns:c16r2="http://schemas.microsoft.com/office/drawing/2015/06/chart">
            <c:ext xmlns:c16="http://schemas.microsoft.com/office/drawing/2014/chart" uri="{C3380CC4-5D6E-409C-BE32-E72D297353CC}">
              <c16:uniqueId val="{00000005-0EF3-4C6F-926A-4DBFF42352FD}"/>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xmlns:c16r2="http://schemas.microsoft.com/office/drawing/2015/06/chart">
                <c:ext xmlns:c15="http://schemas.microsoft.com/office/drawing/2012/chart" uri="{CE6537A1-D6FC-4f65-9D91-7224C49458BB}">
                  <c15:dlblFieldTable>
                    <c15:dlblFTEntry>
                      <c15:txfldGUID>{FCFAACB4-7723-4F9D-85FD-35D895C6A4AA}</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0EF3-4C6F-926A-4DBFF42352FD}"/>
                </c:ext>
              </c:extLst>
            </c:dLbl>
            <c:dLbl>
              <c:idx val="1"/>
              <c:tx>
                <c:strRef>
                  <c:f>公会計指標分析・財政指標組合せ分析表!$L$50</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{7942A92E-28A3-44EA-BBC6-515CA365601A}</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0EF3-4C6F-926A-4DBFF42352FD}"/>
                </c:ext>
              </c:extLst>
            </c:dLbl>
            <c:dLbl>
              <c:idx val="2"/>
              <c:tx>
                <c:strRef>
                  <c:f>公会計指標分析・財政指標組合せ分析表!$M$50</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{88B875DC-8E1E-4041-806E-F5DCB775E7FA}</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0EF3-4C6F-926A-4DBFF42352FD}"/>
                </c:ext>
              </c:extLst>
            </c:dLbl>
            <c:dLbl>
              <c:idx val="3"/>
              <c:tx>
                <c:strRef>
                  <c:f>公会計指標分析・財政指標組合せ分析表!$N$50</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{EA23D2F6-C3F3-4D02-A6FF-8D867564DD97}</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0EF3-4C6F-926A-4DBFF42352FD}"/>
                </c:ext>
              </c:extLst>
            </c:dLbl>
            <c:dLbl>
              <c:idx val="4"/>
              <c:tx>
                <c:strRef>
                  <c:f>公会計指標分析・財政指標組合せ分析表!$O$50</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{CAFADCAC-53AC-4529-9783-31E4FDDC96A7}</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0EF3-4C6F-926A-4DBFF42352FD}"/>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extLst xmlns:c16r2="http://schemas.microsoft.com/office/drawing/2015/06/chart">
            <c:ext xmlns:c16="http://schemas.microsoft.com/office/drawing/2014/chart" uri="{C3380CC4-5D6E-409C-BE32-E72D297353CC}">
              <c16:uniqueId val="{0000000B-0EF3-4C6F-926A-4DBFF42352FD}"/>
            </c:ext>
          </c:extLst>
        </c:ser>
        <c:axId val="77214848"/>
        <c:axId val="77216768"/>
      </c:scatterChart>
      <c:valAx>
        <c:axId val="77214848"/>
        <c:scaling>
          <c:orientation val="minMax"/>
        </c:scaling>
        <c:axPos val="b"/>
        <c:title>
          <c:tx>
            <c:rich>
              <a:bodyPr/>
              <a:lstStyle/>
              <a:p>
                <a:pPr>
                  <a:defRPr/>
                </a:pPr>
                <a:r>
                  <a:rPr lang="ja-JP" altLang="en-US" sz="1050" b="0"/>
                  <a:t>有形固定資産減価償却率</a:t>
                </a:r>
              </a:p>
            </c:rich>
          </c:tx>
          <c:layout>
            <c:manualLayout>
              <c:xMode val="edge"/>
              <c:yMode val="edge"/>
              <c:x val="0.41341553300957212"/>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7216768"/>
        <c:crosses val="autoZero"/>
        <c:crossBetween val="midCat"/>
      </c:valAx>
      <c:valAx>
        <c:axId val="77216768"/>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77214848"/>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2"/>
          <c:y val="4.7118521949462235E-2"/>
          <c:w val="0.84704431781868605"/>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extLst xmlns:c16r2="http://schemas.microsoft.com/office/drawing/2015/06/chart">
                <c:ext xmlns:c15="http://schemas.microsoft.com/office/drawing/2012/chart" uri="{CE6537A1-D6FC-4f65-9D91-7224C49458BB}">
                  <c15:dlblFieldTable>
                    <c15:dlblFTEntry>
                      <c15:txfldGUID>{B82777A9-8BBE-428D-8197-D059511B4E43}</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B75E-4573-B007-C1A1CE6C26F5}"/>
                </c:ext>
              </c:extLst>
            </c:dLbl>
            <c:dLbl>
              <c:idx val="1"/>
              <c:tx>
                <c:strRef>
                  <c:f>公会計指標分析・財政指標組合せ分析表!$L$72</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{E889EC71-72BF-4C35-A6FD-ABA8EBC10896}</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B75E-4573-B007-C1A1CE6C26F5}"/>
                </c:ext>
              </c:extLst>
            </c:dLbl>
            <c:dLbl>
              <c:idx val="2"/>
              <c:tx>
                <c:strRef>
                  <c:f>公会計指標分析・財政指標組合せ分析表!$M$72</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{024D02C1-AA57-46EC-81D8-1642673BB2DE}</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B75E-4573-B007-C1A1CE6C26F5}"/>
                </c:ext>
              </c:extLst>
            </c:dLbl>
            <c:dLbl>
              <c:idx val="3"/>
              <c:tx>
                <c:strRef>
                  <c:f>公会計指標分析・財政指標組合せ分析表!$N$72</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{34A02979-9B8F-4647-832B-2FF60A0643AF}</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B75E-4573-B007-C1A1CE6C26F5}"/>
                </c:ext>
              </c:extLst>
            </c:dLbl>
            <c:dLbl>
              <c:idx val="4"/>
              <c:tx>
                <c:strRef>
                  <c:f>公会計指標分析・財政指標組合せ分析表!$O$72</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{052AE51F-564D-4EEC-ACD2-09DA848484A6}</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B75E-4573-B007-C1A1CE6C26F5}"/>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16.399999999999999</c:v>
                </c:pt>
                <c:pt idx="1">
                  <c:v>13.8</c:v>
                </c:pt>
                <c:pt idx="2">
                  <c:v>11.5</c:v>
                </c:pt>
                <c:pt idx="3">
                  <c:v>10</c:v>
                </c:pt>
                <c:pt idx="4">
                  <c:v>9.6</c:v>
                </c:pt>
              </c:numCache>
            </c:numRef>
          </c:xVal>
          <c:yVal>
            <c:numRef>
              <c:f>公会計指標分析・財政指標組合せ分析表!$K$73:$O$73</c:f>
              <c:numCache>
                <c:formatCode>#,##0.0;"▲ "#,##0.0</c:formatCode>
                <c:ptCount val="5"/>
              </c:numCache>
            </c:numRef>
          </c:yVal>
          <c:extLst xmlns:c16r2="http://schemas.microsoft.com/office/drawing/2015/06/chart">
            <c:ext xmlns:c16="http://schemas.microsoft.com/office/drawing/2014/chart" uri="{C3380CC4-5D6E-409C-BE32-E72D297353CC}">
              <c16:uniqueId val="{00000005-B75E-4573-B007-C1A1CE6C26F5}"/>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extLst xmlns:c16r2="http://schemas.microsoft.com/office/drawing/2015/06/chart">
                <c:ext xmlns:c15="http://schemas.microsoft.com/office/drawing/2012/chart" uri="{CE6537A1-D6FC-4f65-9D91-7224C49458BB}">
                  <c15:dlblFieldTable>
                    <c15:dlblFTEntry>
                      <c15:txfldGUID>{DB073242-DF67-4EB6-90DD-B2621612D876}</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B75E-4573-B007-C1A1CE6C26F5}"/>
                </c:ext>
              </c:extLst>
            </c:dLbl>
            <c:dLbl>
              <c:idx val="1"/>
              <c:layout/>
              <c:tx>
                <c:strRef>
                  <c:f>公会計指標分析・財政指標組合せ分析表!$L$72</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{A9F5ACD7-6F65-4E25-ADD7-C40713174C49}</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B75E-4573-B007-C1A1CE6C26F5}"/>
                </c:ext>
              </c:extLst>
            </c:dLbl>
            <c:dLbl>
              <c:idx val="2"/>
              <c:layout/>
              <c:tx>
                <c:strRef>
                  <c:f>公会計指標分析・財政指標組合せ分析表!$M$72</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{8276E5E1-18E6-4595-83A1-664E58670A14}</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B75E-4573-B007-C1A1CE6C26F5}"/>
                </c:ext>
              </c:extLst>
            </c:dLbl>
            <c:dLbl>
              <c:idx val="3"/>
              <c:layout/>
              <c:tx>
                <c:strRef>
                  <c:f>公会計指標分析・財政指標組合せ分析表!$N$72</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{43958612-4E0A-4B85-9B69-D0101701C50B}</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B75E-4573-B007-C1A1CE6C26F5}"/>
                </c:ext>
              </c:extLst>
            </c:dLbl>
            <c:dLbl>
              <c:idx val="4"/>
              <c:layout/>
              <c:tx>
                <c:strRef>
                  <c:f>公会計指標分析・財政指標組合せ分析表!$O$72</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{B07CBF74-F987-4B71-BB04-3D906632DC64}</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B75E-4573-B007-C1A1CE6C26F5}"/>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10.1</c:v>
                </c:pt>
                <c:pt idx="2">
                  <c:v>9.1999999999999993</c:v>
                </c:pt>
                <c:pt idx="3">
                  <c:v>8.1999999999999993</c:v>
                </c:pt>
                <c:pt idx="4">
                  <c:v>7.8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extLst xmlns:c16r2="http://schemas.microsoft.com/office/drawing/2015/06/chart">
            <c:ext xmlns:c16="http://schemas.microsoft.com/office/drawing/2014/chart" uri="{C3380CC4-5D6E-409C-BE32-E72D297353CC}">
              <c16:uniqueId val="{0000000B-B75E-4573-B007-C1A1CE6C26F5}"/>
            </c:ext>
          </c:extLst>
        </c:ser>
        <c:axId val="77279616"/>
        <c:axId val="77281536"/>
      </c:scatterChart>
      <c:valAx>
        <c:axId val="77279616"/>
        <c:scaling>
          <c:orientation val="minMax"/>
          <c:max val="11.7"/>
          <c:min val="7.5"/>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7281536"/>
        <c:crosses val="autoZero"/>
        <c:crossBetween val="midCat"/>
      </c:valAx>
      <c:valAx>
        <c:axId val="77281536"/>
        <c:scaling>
          <c:orientation val="minMax"/>
          <c:max val="10"/>
          <c:min val="-2"/>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1E-2"/>
              <c:y val="0.25119654160876936"/>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77279616"/>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33" l="0.70000000000000029" r="0.70000000000000029" t="0.75000000000000033" header="0.30000000000000016" footer="0.30000000000000016"/>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高知県三原村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元利償還金は借入額の大きな地方債の元利償還を終える事業が順次あり、平成</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年度をピークに減</a:t>
          </a:r>
          <a:r>
            <a:rPr kumimoji="1" lang="ja-JP" altLang="en-US" sz="1100">
              <a:solidFill>
                <a:sysClr val="windowText" lastClr="000000"/>
              </a:solidFill>
              <a:effectLst/>
              <a:latin typeface="+mn-lt"/>
              <a:ea typeface="+mn-ea"/>
              <a:cs typeface="+mn-cs"/>
            </a:rPr>
            <a:t>少</a:t>
          </a:r>
          <a:r>
            <a:rPr kumimoji="1" lang="ja-JP" altLang="ja-JP" sz="1100">
              <a:solidFill>
                <a:sysClr val="windowText" lastClr="000000"/>
              </a:solidFill>
              <a:effectLst/>
              <a:latin typeface="+mn-lt"/>
              <a:ea typeface="+mn-ea"/>
              <a:cs typeface="+mn-cs"/>
            </a:rPr>
            <a:t>してきている。公営企業の元利償還に対する繰入金についても公的資金補償金免除の繰上償還（簡易水道等）の実施等により減</a:t>
          </a:r>
          <a:r>
            <a:rPr kumimoji="1" lang="ja-JP" altLang="en-US" sz="1100">
              <a:solidFill>
                <a:sysClr val="windowText" lastClr="000000"/>
              </a:solidFill>
              <a:effectLst/>
              <a:latin typeface="+mn-lt"/>
              <a:ea typeface="+mn-ea"/>
              <a:cs typeface="+mn-cs"/>
            </a:rPr>
            <a:t>少</a:t>
          </a:r>
          <a:r>
            <a:rPr kumimoji="1" lang="ja-JP" altLang="ja-JP" sz="1100">
              <a:solidFill>
                <a:sysClr val="windowText" lastClr="000000"/>
              </a:solidFill>
              <a:effectLst/>
              <a:latin typeface="+mn-lt"/>
              <a:ea typeface="+mn-ea"/>
              <a:cs typeface="+mn-cs"/>
            </a:rPr>
            <a:t>傾向にある。組合が起こした地方債の元利償還に対する負担等は、一部事務組合の施設費に係る地方債元金の償還開始により負担金が増加している。算入公債費等は減</a:t>
          </a:r>
          <a:r>
            <a:rPr kumimoji="1" lang="ja-JP" altLang="en-US" sz="1100">
              <a:solidFill>
                <a:sysClr val="windowText" lastClr="000000"/>
              </a:solidFill>
              <a:effectLst/>
              <a:latin typeface="+mn-lt"/>
              <a:ea typeface="+mn-ea"/>
              <a:cs typeface="+mn-cs"/>
            </a:rPr>
            <a:t>少</a:t>
          </a:r>
          <a:r>
            <a:rPr kumimoji="1" lang="ja-JP" altLang="ja-JP" sz="1100">
              <a:solidFill>
                <a:sysClr val="windowText" lastClr="000000"/>
              </a:solidFill>
              <a:effectLst/>
              <a:latin typeface="+mn-lt"/>
              <a:ea typeface="+mn-ea"/>
              <a:cs typeface="+mn-cs"/>
            </a:rPr>
            <a:t>傾向であるが元利償還金の減</a:t>
          </a:r>
          <a:r>
            <a:rPr kumimoji="1" lang="ja-JP" altLang="en-US" sz="1100">
              <a:solidFill>
                <a:sysClr val="windowText" lastClr="000000"/>
              </a:solidFill>
              <a:effectLst/>
              <a:latin typeface="+mn-lt"/>
              <a:ea typeface="+mn-ea"/>
              <a:cs typeface="+mn-cs"/>
            </a:rPr>
            <a:t>少</a:t>
          </a:r>
          <a:r>
            <a:rPr kumimoji="1" lang="ja-JP" altLang="ja-JP" sz="1100">
              <a:solidFill>
                <a:sysClr val="windowText" lastClr="000000"/>
              </a:solidFill>
              <a:effectLst/>
              <a:latin typeface="+mn-lt"/>
              <a:ea typeface="+mn-ea"/>
              <a:cs typeface="+mn-cs"/>
            </a:rPr>
            <a:t>に伴うものであり、実質公債</a:t>
          </a:r>
          <a:r>
            <a:rPr kumimoji="1" lang="ja-JP" altLang="en-US" sz="1100">
              <a:solidFill>
                <a:sysClr val="windowText" lastClr="000000"/>
              </a:solidFill>
              <a:effectLst/>
              <a:latin typeface="+mn-lt"/>
              <a:ea typeface="+mn-ea"/>
              <a:cs typeface="+mn-cs"/>
            </a:rPr>
            <a:t>費</a:t>
          </a:r>
          <a:r>
            <a:rPr kumimoji="1" lang="ja-JP" altLang="ja-JP" sz="1100">
              <a:solidFill>
                <a:sysClr val="windowText" lastClr="000000"/>
              </a:solidFill>
              <a:effectLst/>
              <a:latin typeface="+mn-lt"/>
              <a:ea typeface="+mn-ea"/>
              <a:cs typeface="+mn-cs"/>
            </a:rPr>
            <a:t>比率も当面減</a:t>
          </a:r>
          <a:r>
            <a:rPr kumimoji="1" lang="ja-JP" altLang="en-US" sz="1100">
              <a:solidFill>
                <a:sysClr val="windowText" lastClr="000000"/>
              </a:solidFill>
              <a:effectLst/>
              <a:latin typeface="+mn-lt"/>
              <a:ea typeface="+mn-ea"/>
              <a:cs typeface="+mn-cs"/>
            </a:rPr>
            <a:t>少</a:t>
          </a:r>
          <a:r>
            <a:rPr kumimoji="1" lang="ja-JP" altLang="ja-JP" sz="1100">
              <a:solidFill>
                <a:sysClr val="windowText" lastClr="000000"/>
              </a:solidFill>
              <a:effectLst/>
              <a:latin typeface="+mn-lt"/>
              <a:ea typeface="+mn-ea"/>
              <a:cs typeface="+mn-cs"/>
            </a:rPr>
            <a:t>していく推計である。</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高知県三原村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将来負担額のうち一般会計に係る地方債の現在高及び公営企業債等繰入見込額は、借入額の大きな地方債の元利償還金の償還を終える事業が順次あり、平成</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年度をピークに減</a:t>
          </a:r>
          <a:r>
            <a:rPr kumimoji="1" lang="ja-JP" altLang="en-US" sz="1100">
              <a:solidFill>
                <a:sysClr val="windowText" lastClr="000000"/>
              </a:solidFill>
              <a:effectLst/>
              <a:latin typeface="+mn-lt"/>
              <a:ea typeface="+mn-ea"/>
              <a:cs typeface="+mn-cs"/>
            </a:rPr>
            <a:t>少</a:t>
          </a:r>
          <a:r>
            <a:rPr kumimoji="1" lang="ja-JP" altLang="ja-JP" sz="1100">
              <a:solidFill>
                <a:sysClr val="windowText" lastClr="000000"/>
              </a:solidFill>
              <a:effectLst/>
              <a:latin typeface="+mn-lt"/>
              <a:ea typeface="+mn-ea"/>
              <a:cs typeface="+mn-cs"/>
            </a:rPr>
            <a:t>してきていたが平成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年度に起債を借り入れての施設整備事業を実施したため</a:t>
          </a:r>
          <a:r>
            <a:rPr kumimoji="1" lang="ja-JP" altLang="en-US" sz="1100">
              <a:solidFill>
                <a:sysClr val="windowText" lastClr="000000"/>
              </a:solidFill>
              <a:effectLst/>
              <a:latin typeface="+mn-lt"/>
              <a:ea typeface="+mn-ea"/>
              <a:cs typeface="+mn-cs"/>
            </a:rPr>
            <a:t>一般会計等に係る地方債の</a:t>
          </a:r>
          <a:r>
            <a:rPr kumimoji="1" lang="ja-JP" altLang="ja-JP" sz="1100">
              <a:solidFill>
                <a:sysClr val="windowText" lastClr="000000"/>
              </a:solidFill>
              <a:effectLst/>
              <a:latin typeface="+mn-lt"/>
              <a:ea typeface="+mn-ea"/>
              <a:cs typeface="+mn-cs"/>
            </a:rPr>
            <a:t>現在高については増加している。債務負担行為に基づく支出予算額は、土地開発公社分があるが、平成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年度に工業用地等を売却しており減</a:t>
          </a:r>
          <a:r>
            <a:rPr kumimoji="1" lang="ja-JP" altLang="en-US" sz="1100">
              <a:solidFill>
                <a:sysClr val="windowText" lastClr="000000"/>
              </a:solidFill>
              <a:effectLst/>
              <a:latin typeface="+mn-lt"/>
              <a:ea typeface="+mn-ea"/>
              <a:cs typeface="+mn-cs"/>
            </a:rPr>
            <a:t>少した</a:t>
          </a:r>
          <a:r>
            <a:rPr kumimoji="1" lang="ja-JP" altLang="ja-JP" sz="1100">
              <a:solidFill>
                <a:sysClr val="windowText" lastClr="000000"/>
              </a:solidFill>
              <a:effectLst/>
              <a:latin typeface="+mn-lt"/>
              <a:ea typeface="+mn-ea"/>
              <a:cs typeface="+mn-cs"/>
            </a:rPr>
            <a:t>。充当可能財源等のうち充当可能基金は財政調整基金の取り崩しはなかったため増加している。基準財政需要額算入見込額は前年度を</a:t>
          </a:r>
          <a:r>
            <a:rPr kumimoji="1" lang="en-US" altLang="ja-JP" sz="1100">
              <a:solidFill>
                <a:sysClr val="windowText" lastClr="000000"/>
              </a:solidFill>
              <a:effectLst/>
              <a:latin typeface="+mn-lt"/>
              <a:ea typeface="+mn-ea"/>
              <a:cs typeface="+mn-cs"/>
            </a:rPr>
            <a:t>238</a:t>
          </a:r>
          <a:r>
            <a:rPr kumimoji="1" lang="ja-JP" altLang="ja-JP" sz="1100">
              <a:solidFill>
                <a:sysClr val="windowText" lastClr="000000"/>
              </a:solidFill>
              <a:effectLst/>
              <a:latin typeface="+mn-lt"/>
              <a:ea typeface="+mn-ea"/>
              <a:cs typeface="+mn-cs"/>
            </a:rPr>
            <a:t>百万円上回っているが公債費において過疎債を借り入れての施設整備事業を実施したため算入率が増加したものである。充当可能基金、基準財政需要額算入見込額の増加の影響が大きく将来負担比率の分子は減</a:t>
          </a:r>
          <a:r>
            <a:rPr kumimoji="1" lang="ja-JP" altLang="en-US" sz="1100">
              <a:solidFill>
                <a:sysClr val="windowText" lastClr="000000"/>
              </a:solidFill>
              <a:effectLst/>
              <a:latin typeface="+mn-lt"/>
              <a:ea typeface="+mn-ea"/>
              <a:cs typeface="+mn-cs"/>
            </a:rPr>
            <a:t>少</a:t>
          </a:r>
          <a:r>
            <a:rPr kumimoji="1" lang="ja-JP" altLang="ja-JP" sz="1100">
              <a:solidFill>
                <a:sysClr val="windowText" lastClr="000000"/>
              </a:solidFill>
              <a:effectLst/>
              <a:latin typeface="+mn-lt"/>
              <a:ea typeface="+mn-ea"/>
              <a:cs typeface="+mn-cs"/>
            </a:rPr>
            <a:t>している。</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a:extLst>
            <a:ext uri="{FF2B5EF4-FFF2-40B4-BE49-F238E27FC236}">
              <a16:creationId xmlns="" xmlns:a16="http://schemas.microsoft.com/office/drawing/2014/main" id="{00000000-0008-0000-0C00-000004000000}"/>
            </a:ext>
          </a:extLst>
        </xdr:cNvPr>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a:extLst>
            <a:ext uri="{FF2B5EF4-FFF2-40B4-BE49-F238E27FC236}">
              <a16:creationId xmlns="" xmlns:a16="http://schemas.microsoft.com/office/drawing/2014/main" id="{00000000-0008-0000-0C00-000005000000}"/>
            </a:ext>
          </a:extLst>
        </xdr:cNvPr>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a:extLst>
            <a:ext uri="{FF2B5EF4-FFF2-40B4-BE49-F238E27FC236}">
              <a16:creationId xmlns="" xmlns:a16="http://schemas.microsoft.com/office/drawing/2014/main" id="{00000000-0008-0000-0C00-000006000000}"/>
            </a:ext>
          </a:extLst>
        </xdr:cNvPr>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a:extLst>
            <a:ext uri="{FF2B5EF4-FFF2-40B4-BE49-F238E27FC236}">
              <a16:creationId xmlns="" xmlns:a16="http://schemas.microsoft.com/office/drawing/2014/main" id="{00000000-0008-0000-0C00-000007000000}"/>
            </a:ext>
          </a:extLst>
        </xdr:cNvPr>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a:extLst>
            <a:ext uri="{FF2B5EF4-FFF2-40B4-BE49-F238E27FC236}">
              <a16:creationId xmlns="" xmlns:a16="http://schemas.microsoft.com/office/drawing/2014/main" id="{00000000-0008-0000-0C00-000008000000}"/>
            </a:ext>
          </a:extLst>
        </xdr:cNvPr>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a:extLst>
            <a:ext uri="{FF2B5EF4-FFF2-40B4-BE49-F238E27FC236}">
              <a16:creationId xmlns="" xmlns:a16="http://schemas.microsoft.com/office/drawing/2014/main" id="{00000000-0008-0000-0C00-000009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a:extLst>
            <a:ext uri="{FF2B5EF4-FFF2-40B4-BE49-F238E27FC236}">
              <a16:creationId xmlns="" xmlns:a16="http://schemas.microsoft.com/office/drawing/2014/main" id="{00000000-0008-0000-0C00-00000A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a:extLst>
            <a:ext uri="{FF2B5EF4-FFF2-40B4-BE49-F238E27FC236}">
              <a16:creationId xmlns="" xmlns:a16="http://schemas.microsoft.com/office/drawing/2014/main" id="{00000000-0008-0000-0C00-00000B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a:extLst>
            <a:ext uri="{FF2B5EF4-FFF2-40B4-BE49-F238E27FC236}">
              <a16:creationId xmlns="" xmlns:a16="http://schemas.microsoft.com/office/drawing/2014/main" id="{00000000-0008-0000-0C00-00000C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高知県三原村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a:extLst>
            <a:ext uri="{FF2B5EF4-FFF2-40B4-BE49-F238E27FC236}">
              <a16:creationId xmlns="" xmlns:a16="http://schemas.microsoft.com/office/drawing/2014/main" id="{00000000-0008-0000-0C00-00000D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a:extLst>
            <a:ext uri="{FF2B5EF4-FFF2-40B4-BE49-F238E27FC236}">
              <a16:creationId xmlns="" xmlns:a16="http://schemas.microsoft.com/office/drawing/2014/main" id="{00000000-0008-0000-0C00-00000E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a:extLst>
            <a:ext uri="{FF2B5EF4-FFF2-40B4-BE49-F238E27FC236}">
              <a16:creationId xmlns="" xmlns:a16="http://schemas.microsoft.com/office/drawing/2014/main" id="{00000000-0008-0000-0C00-00000F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a:extLst>
            <a:ext uri="{FF2B5EF4-FFF2-40B4-BE49-F238E27FC236}">
              <a16:creationId xmlns="" xmlns:a16="http://schemas.microsoft.com/office/drawing/2014/main" id="{00000000-0008-0000-0C00-000010000000}"/>
            </a:ext>
          </a:extLst>
        </xdr:cNvPr>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a:extLst>
            <a:ext uri="{FF2B5EF4-FFF2-40B4-BE49-F238E27FC236}">
              <a16:creationId xmlns="" xmlns:a16="http://schemas.microsoft.com/office/drawing/2014/main" id="{00000000-0008-0000-0C00-000011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a:extLst>
            <a:ext uri="{FF2B5EF4-FFF2-40B4-BE49-F238E27FC236}">
              <a16:creationId xmlns="" xmlns:a16="http://schemas.microsoft.com/office/drawing/2014/main" id="{00000000-0008-0000-0C00-000012000000}"/>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1,672
1,659
85.37
2,815,144
2,720,531
49,910
1,251,091
2,443,075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a:extLst>
            <a:ext uri="{FF2B5EF4-FFF2-40B4-BE49-F238E27FC236}">
              <a16:creationId xmlns="" xmlns:a16="http://schemas.microsoft.com/office/drawing/2014/main" id="{00000000-0008-0000-0C00-000013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a:extLst>
            <a:ext uri="{FF2B5EF4-FFF2-40B4-BE49-F238E27FC236}">
              <a16:creationId xmlns="" xmlns:a16="http://schemas.microsoft.com/office/drawing/2014/main" id="{00000000-0008-0000-0C00-000014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a:extLst>
            <a:ext uri="{FF2B5EF4-FFF2-40B4-BE49-F238E27FC236}">
              <a16:creationId xmlns="" xmlns:a16="http://schemas.microsoft.com/office/drawing/2014/main" id="{00000000-0008-0000-0C00-000015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a:extLst>
            <a:ext uri="{FF2B5EF4-FFF2-40B4-BE49-F238E27FC236}">
              <a16:creationId xmlns="" xmlns:a16="http://schemas.microsoft.com/office/drawing/2014/main" id="{00000000-0008-0000-0C00-000016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a:extLst>
            <a:ext uri="{FF2B5EF4-FFF2-40B4-BE49-F238E27FC236}">
              <a16:creationId xmlns="" xmlns:a16="http://schemas.microsoft.com/office/drawing/2014/main" id="{00000000-0008-0000-0C00-000017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a:extLst>
            <a:ext uri="{FF2B5EF4-FFF2-40B4-BE49-F238E27FC236}">
              <a16:creationId xmlns="" xmlns:a16="http://schemas.microsoft.com/office/drawing/2014/main" id="{00000000-0008-0000-0C00-000018000000}"/>
            </a:ext>
          </a:extLst>
        </xdr:cNvPr>
        <xdr:cNvSpPr/>
      </xdr:nvSpPr>
      <xdr:spPr>
        <a:xfrm>
          <a:off x="68961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a:extLst>
            <a:ext uri="{FF2B5EF4-FFF2-40B4-BE49-F238E27FC236}">
              <a16:creationId xmlns="" xmlns:a16="http://schemas.microsoft.com/office/drawing/2014/main" id="{00000000-0008-0000-0C00-000019000000}"/>
            </a:ext>
          </a:extLst>
        </xdr:cNvPr>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a:extLst>
            <a:ext uri="{FF2B5EF4-FFF2-40B4-BE49-F238E27FC236}">
              <a16:creationId xmlns="" xmlns:a16="http://schemas.microsoft.com/office/drawing/2014/main" id="{00000000-0008-0000-0C00-00001A000000}"/>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a:extLst>
            <a:ext uri="{FF2B5EF4-FFF2-40B4-BE49-F238E27FC236}">
              <a16:creationId xmlns="" xmlns:a16="http://schemas.microsoft.com/office/drawing/2014/main" id="{00000000-0008-0000-0C00-00001B000000}"/>
            </a:ext>
          </a:extLst>
        </xdr:cNvPr>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a:extLst>
            <a:ext uri="{FF2B5EF4-FFF2-40B4-BE49-F238E27FC236}">
              <a16:creationId xmlns="" xmlns:a16="http://schemas.microsoft.com/office/drawing/2014/main" id="{00000000-0008-0000-0C00-00001C000000}"/>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a:extLst>
            <a:ext uri="{FF2B5EF4-FFF2-40B4-BE49-F238E27FC236}">
              <a16:creationId xmlns="" xmlns:a16="http://schemas.microsoft.com/office/drawing/2014/main" id="{00000000-0008-0000-0C00-00001D000000}"/>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a:extLst>
            <a:ext uri="{FF2B5EF4-FFF2-40B4-BE49-F238E27FC236}">
              <a16:creationId xmlns="" xmlns:a16="http://schemas.microsoft.com/office/drawing/2014/main" id="{00000000-0008-0000-0C00-00001E000000}"/>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a:extLst>
            <a:ext uri="{FF2B5EF4-FFF2-40B4-BE49-F238E27FC236}">
              <a16:creationId xmlns="" xmlns:a16="http://schemas.microsoft.com/office/drawing/2014/main" id="{00000000-0008-0000-0C00-00001F000000}"/>
            </a:ext>
          </a:extLst>
        </xdr:cNvPr>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a:extLst>
            <a:ext uri="{FF2B5EF4-FFF2-40B4-BE49-F238E27FC236}">
              <a16:creationId xmlns="" xmlns:a16="http://schemas.microsoft.com/office/drawing/2014/main" id="{00000000-0008-0000-0C00-000020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a:extLst>
            <a:ext uri="{FF2B5EF4-FFF2-40B4-BE49-F238E27FC236}">
              <a16:creationId xmlns="" xmlns:a16="http://schemas.microsoft.com/office/drawing/2014/main" id="{00000000-0008-0000-0C00-000021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a:extLst>
            <a:ext uri="{FF2B5EF4-FFF2-40B4-BE49-F238E27FC236}">
              <a16:creationId xmlns="" xmlns:a16="http://schemas.microsoft.com/office/drawing/2014/main" id="{00000000-0008-0000-0C00-000022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a:extLst>
            <a:ext uri="{FF2B5EF4-FFF2-40B4-BE49-F238E27FC236}">
              <a16:creationId xmlns="" xmlns:a16="http://schemas.microsoft.com/office/drawing/2014/main" id="{00000000-0008-0000-0C00-000023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a:extLst>
            <a:ext uri="{FF2B5EF4-FFF2-40B4-BE49-F238E27FC236}">
              <a16:creationId xmlns="" xmlns:a16="http://schemas.microsoft.com/office/drawing/2014/main" id="{00000000-0008-0000-0C00-000024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a:extLst>
            <a:ext uri="{FF2B5EF4-FFF2-40B4-BE49-F238E27FC236}">
              <a16:creationId xmlns="" xmlns:a16="http://schemas.microsoft.com/office/drawing/2014/main" id="{00000000-0008-0000-0C00-000025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a:extLst>
            <a:ext uri="{FF2B5EF4-FFF2-40B4-BE49-F238E27FC236}">
              <a16:creationId xmlns="" xmlns:a16="http://schemas.microsoft.com/office/drawing/2014/main" id="{00000000-0008-0000-0C00-000026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a:extLst>
            <a:ext uri="{FF2B5EF4-FFF2-40B4-BE49-F238E27FC236}">
              <a16:creationId xmlns="" xmlns:a16="http://schemas.microsoft.com/office/drawing/2014/main" id="{00000000-0008-0000-0C00-000027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a:extLst>
            <a:ext uri="{FF2B5EF4-FFF2-40B4-BE49-F238E27FC236}">
              <a16:creationId xmlns="" xmlns:a16="http://schemas.microsoft.com/office/drawing/2014/main" id="{00000000-0008-0000-0C00-000028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a:extLst>
            <a:ext uri="{FF2B5EF4-FFF2-40B4-BE49-F238E27FC236}">
              <a16:creationId xmlns="" xmlns:a16="http://schemas.microsoft.com/office/drawing/2014/main" id="{00000000-0008-0000-0C00-000029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a:extLst>
            <a:ext uri="{FF2B5EF4-FFF2-40B4-BE49-F238E27FC236}">
              <a16:creationId xmlns="" xmlns:a16="http://schemas.microsoft.com/office/drawing/2014/main" id="{00000000-0008-0000-0C00-00002A000000}"/>
            </a:ext>
          </a:extLst>
        </xdr:cNvPr>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a:extLst>
            <a:ext uri="{FF2B5EF4-FFF2-40B4-BE49-F238E27FC236}">
              <a16:creationId xmlns="" xmlns:a16="http://schemas.microsoft.com/office/drawing/2014/main" id="{00000000-0008-0000-0C00-00002B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a:extLst>
            <a:ext uri="{FF2B5EF4-FFF2-40B4-BE49-F238E27FC236}">
              <a16:creationId xmlns="" xmlns:a16="http://schemas.microsoft.com/office/drawing/2014/main" id="{00000000-0008-0000-0C00-00002C000000}"/>
            </a:ext>
          </a:extLst>
        </xdr:cNvPr>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a:extLst>
            <a:ext uri="{FF2B5EF4-FFF2-40B4-BE49-F238E27FC236}">
              <a16:creationId xmlns="" xmlns:a16="http://schemas.microsoft.com/office/drawing/2014/main" id="{00000000-0008-0000-0C00-00002D000000}"/>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a:extLst>
            <a:ext uri="{FF2B5EF4-FFF2-40B4-BE49-F238E27FC236}">
              <a16:creationId xmlns="" xmlns:a16="http://schemas.microsoft.com/office/drawing/2014/main" id="{00000000-0008-0000-0C00-00002E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a:extLst>
            <a:ext uri="{FF2B5EF4-FFF2-40B4-BE49-F238E27FC236}">
              <a16:creationId xmlns="" xmlns:a16="http://schemas.microsoft.com/office/drawing/2014/main" id="{00000000-0008-0000-0C00-00002F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a:extLst>
            <a:ext uri="{FF2B5EF4-FFF2-40B4-BE49-F238E27FC236}">
              <a16:creationId xmlns="" xmlns:a16="http://schemas.microsoft.com/office/drawing/2014/main" id="{00000000-0008-0000-0C00-000030000000}"/>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a:extLst>
            <a:ext uri="{FF2B5EF4-FFF2-40B4-BE49-F238E27FC236}">
              <a16:creationId xmlns="" xmlns:a16="http://schemas.microsoft.com/office/drawing/2014/main" id="{00000000-0008-0000-0C00-000031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a:extLst>
            <a:ext uri="{FF2B5EF4-FFF2-40B4-BE49-F238E27FC236}">
              <a16:creationId xmlns="" xmlns:a16="http://schemas.microsoft.com/office/drawing/2014/main" id="{00000000-0008-0000-0C00-000032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a:extLst>
            <a:ext uri="{FF2B5EF4-FFF2-40B4-BE49-F238E27FC236}">
              <a16:creationId xmlns="" xmlns:a16="http://schemas.microsoft.com/office/drawing/2014/main" id="{00000000-0008-0000-0C00-000033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a:extLst>
            <a:ext uri="{FF2B5EF4-FFF2-40B4-BE49-F238E27FC236}">
              <a16:creationId xmlns="" xmlns:a16="http://schemas.microsoft.com/office/drawing/2014/main" id="{00000000-0008-0000-0C00-000034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a:extLst>
            <a:ext uri="{FF2B5EF4-FFF2-40B4-BE49-F238E27FC236}">
              <a16:creationId xmlns="" xmlns:a16="http://schemas.microsoft.com/office/drawing/2014/main" id="{00000000-0008-0000-0C00-000035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a:extLst>
            <a:ext uri="{FF2B5EF4-FFF2-40B4-BE49-F238E27FC236}">
              <a16:creationId xmlns="" xmlns:a16="http://schemas.microsoft.com/office/drawing/2014/main" id="{00000000-0008-0000-0C00-000036000000}"/>
            </a:ext>
          </a:extLst>
        </xdr:cNvPr>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a:extLst>
            <a:ext uri="{FF2B5EF4-FFF2-40B4-BE49-F238E27FC236}">
              <a16:creationId xmlns="" xmlns:a16="http://schemas.microsoft.com/office/drawing/2014/main" id="{00000000-0008-0000-0C00-000037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a:extLst>
            <a:ext uri="{FF2B5EF4-FFF2-40B4-BE49-F238E27FC236}">
              <a16:creationId xmlns="" xmlns:a16="http://schemas.microsoft.com/office/drawing/2014/main" id="{00000000-0008-0000-0C00-000038000000}"/>
            </a:ext>
          </a:extLst>
        </xdr:cNvPr>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a:extLst>
            <a:ext uri="{FF2B5EF4-FFF2-40B4-BE49-F238E27FC236}">
              <a16:creationId xmlns="" xmlns:a16="http://schemas.microsoft.com/office/drawing/2014/main" id="{00000000-0008-0000-0C00-000039000000}"/>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a:extLst>
            <a:ext uri="{FF2B5EF4-FFF2-40B4-BE49-F238E27FC236}">
              <a16:creationId xmlns="" xmlns:a16="http://schemas.microsoft.com/office/drawing/2014/main" id="{00000000-0008-0000-0C00-00003A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a:extLst>
            <a:ext uri="{FF2B5EF4-FFF2-40B4-BE49-F238E27FC236}">
              <a16:creationId xmlns="" xmlns:a16="http://schemas.microsoft.com/office/drawing/2014/main" id="{00000000-0008-0000-0C00-00003B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a:extLst>
            <a:ext uri="{FF2B5EF4-FFF2-40B4-BE49-F238E27FC236}">
              <a16:creationId xmlns="" xmlns:a16="http://schemas.microsoft.com/office/drawing/2014/main" id="{00000000-0008-0000-0C00-00003C000000}"/>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a:extLst>
            <a:ext uri="{FF2B5EF4-FFF2-40B4-BE49-F238E27FC236}">
              <a16:creationId xmlns="" xmlns:a16="http://schemas.microsoft.com/office/drawing/2014/main" id="{00000000-0008-0000-0C00-00003D000000}"/>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a:extLst>
            <a:ext uri="{FF2B5EF4-FFF2-40B4-BE49-F238E27FC236}">
              <a16:creationId xmlns="" xmlns:a16="http://schemas.microsoft.com/office/drawing/2014/main" id="{00000000-0008-0000-0C00-00003E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a:extLst>
            <a:ext uri="{FF2B5EF4-FFF2-40B4-BE49-F238E27FC236}">
              <a16:creationId xmlns="" xmlns:a16="http://schemas.microsoft.com/office/drawing/2014/main" id="{00000000-0008-0000-0C00-00003F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 xmlns:a16="http://schemas.microsoft.com/office/drawing/2014/main" id="{00000000-0008-0000-0D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 xmlns:a16="http://schemas.microsoft.com/office/drawing/2014/main" id="{00000000-0008-0000-0D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 xmlns:a16="http://schemas.microsoft.com/office/drawing/2014/main" id="{00000000-0008-0000-0D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 xmlns:a16="http://schemas.microsoft.com/office/drawing/2014/main" id="{00000000-0008-0000-0D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高知県三原村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 xmlns:a16="http://schemas.microsoft.com/office/drawing/2014/main" id="{00000000-0008-0000-0D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 xmlns:a16="http://schemas.microsoft.com/office/drawing/2014/main" id="{00000000-0008-0000-0D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 xmlns:a16="http://schemas.microsoft.com/office/drawing/2014/main" id="{00000000-0008-0000-0D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 xmlns:a16="http://schemas.microsoft.com/office/drawing/2014/main" id="{00000000-0008-0000-0D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 xmlns:a16="http://schemas.microsoft.com/office/drawing/2014/main" id="{00000000-0008-0000-0D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 xmlns:a16="http://schemas.microsoft.com/office/drawing/2014/main" id="{00000000-0008-0000-0D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1,672
1,659
85.37
2,815,144
2,720,531
49,910
1,251,091
2,443,075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 xmlns:a16="http://schemas.microsoft.com/office/drawing/2014/main" id="{00000000-0008-0000-0D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 xmlns:a16="http://schemas.microsoft.com/office/drawing/2014/main" id="{00000000-0008-0000-0D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 xmlns:a16="http://schemas.microsoft.com/office/drawing/2014/main" id="{00000000-0008-0000-0D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 xmlns:a16="http://schemas.microsoft.com/office/drawing/2014/main" id="{00000000-0008-0000-0D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 xmlns:a16="http://schemas.microsoft.com/office/drawing/2014/main" id="{00000000-0008-0000-0D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 xmlns:a16="http://schemas.microsoft.com/office/drawing/2014/main" id="{00000000-0008-0000-0D00-000011000000}"/>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a:extLst>
            <a:ext uri="{FF2B5EF4-FFF2-40B4-BE49-F238E27FC236}">
              <a16:creationId xmlns="" xmlns:a16="http://schemas.microsoft.com/office/drawing/2014/main" id="{00000000-0008-0000-0D00-000012000000}"/>
            </a:ext>
          </a:extLst>
        </xdr:cNvPr>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 xmlns:a16="http://schemas.microsoft.com/office/drawing/2014/main" id="{00000000-0008-0000-0D00-000013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 xmlns:a16="http://schemas.microsoft.com/office/drawing/2014/main" id="{00000000-0008-0000-0D00-000014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 xmlns:a16="http://schemas.microsoft.com/office/drawing/2014/main" id="{00000000-0008-0000-0D00-000015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a:extLst>
            <a:ext uri="{FF2B5EF4-FFF2-40B4-BE49-F238E27FC236}">
              <a16:creationId xmlns="" xmlns:a16="http://schemas.microsoft.com/office/drawing/2014/main" id="{00000000-0008-0000-0D00-000016000000}"/>
            </a:ext>
          </a:extLst>
        </xdr:cNvPr>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a:extLst>
            <a:ext uri="{FF2B5EF4-FFF2-40B4-BE49-F238E27FC236}">
              <a16:creationId xmlns="" xmlns:a16="http://schemas.microsoft.com/office/drawing/2014/main" id="{00000000-0008-0000-0D00-000017000000}"/>
            </a:ext>
          </a:extLst>
        </xdr:cNvPr>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 xmlns:a16="http://schemas.microsoft.com/office/drawing/2014/main" id="{00000000-0008-0000-0D00-00001800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a:extLst>
            <a:ext uri="{FF2B5EF4-FFF2-40B4-BE49-F238E27FC236}">
              <a16:creationId xmlns="" xmlns:a16="http://schemas.microsoft.com/office/drawing/2014/main" id="{00000000-0008-0000-0D00-000019000000}"/>
            </a:ext>
          </a:extLst>
        </xdr:cNvPr>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 xmlns:a16="http://schemas.microsoft.com/office/drawing/2014/main" id="{00000000-0008-0000-0E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 xmlns:a16="http://schemas.microsoft.com/office/drawing/2014/main" id="{00000000-0008-0000-0E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 xmlns:a16="http://schemas.microsoft.com/office/drawing/2014/main" id="{00000000-0008-0000-0E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高知県三原村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 xmlns:a16="http://schemas.microsoft.com/office/drawing/2014/main" id="{00000000-0008-0000-0E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 xmlns:a16="http://schemas.microsoft.com/office/drawing/2014/main" id="{00000000-0008-0000-0E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1,672
1,659
85.37
2,815,144
2,720,531
49,910
1,251,091
2,443,075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a:extLst>
            <a:ext uri="{FF2B5EF4-FFF2-40B4-BE49-F238E27FC236}">
              <a16:creationId xmlns="" xmlns:a16="http://schemas.microsoft.com/office/drawing/2014/main" id="{00000000-0008-0000-0E00-000011000000}"/>
            </a:ext>
          </a:extLst>
        </xdr:cNvPr>
        <xdr:cNvSpPr/>
      </xdr:nvSpPr>
      <xdr:spPr>
        <a:xfrm>
          <a:off x="7175500" y="1714500"/>
          <a:ext cx="3048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a:extLst>
            <a:ext uri="{FF2B5EF4-FFF2-40B4-BE49-F238E27FC236}">
              <a16:creationId xmlns="" xmlns:a16="http://schemas.microsoft.com/office/drawing/2014/main" id="{00000000-0008-0000-0E00-000012000000}"/>
            </a:ext>
          </a:extLst>
        </xdr:cNvPr>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 xmlns:a16="http://schemas.microsoft.com/office/drawing/2014/main" id="{00000000-0008-0000-0E00-000013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 xmlns:a16="http://schemas.microsoft.com/office/drawing/2014/main" id="{00000000-0008-0000-0E00-000014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 xmlns:a16="http://schemas.microsoft.com/office/drawing/2014/main" id="{00000000-0008-0000-0E00-000015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a:extLst>
            <a:ext uri="{FF2B5EF4-FFF2-40B4-BE49-F238E27FC236}">
              <a16:creationId xmlns="" xmlns:a16="http://schemas.microsoft.com/office/drawing/2014/main" id="{00000000-0008-0000-0E00-000016000000}"/>
            </a:ext>
          </a:extLst>
        </xdr:cNvPr>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a:extLst>
            <a:ext uri="{FF2B5EF4-FFF2-40B4-BE49-F238E27FC236}">
              <a16:creationId xmlns="" xmlns:a16="http://schemas.microsoft.com/office/drawing/2014/main" id="{00000000-0008-0000-0E00-000017000000}"/>
            </a:ext>
          </a:extLst>
        </xdr:cNvPr>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 xmlns:a16="http://schemas.microsoft.com/office/drawing/2014/main" id="{00000000-0008-0000-0E00-00001800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a:extLst>
            <a:ext uri="{FF2B5EF4-FFF2-40B4-BE49-F238E27FC236}">
              <a16:creationId xmlns="" xmlns:a16="http://schemas.microsoft.com/office/drawing/2014/main" id="{00000000-0008-0000-0E00-000019000000}"/>
            </a:ext>
          </a:extLst>
        </xdr:cNvPr>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高知県三原村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1,672
1,659
85.37
2,815,144
2,720,531
49,910
1,251,091
2,443,075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117/147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人口や法人の減小に加え高齢化率も高く、地方税の収入は歳入全体の</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程度で推移しており、税の徴収率向上を中心とする歳入確保に努めてはいるが、現状を改善するには及ばず地方交付税等の依存財源に頼った行政運営となっており、今後も同程度で推移する見込みとなってい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a:extLst>
            <a:ext uri="{FF2B5EF4-FFF2-40B4-BE49-F238E27FC236}">
              <a16:creationId xmlns=""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28122</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flipV="1">
          <a:off x="4953000" y="6261100"/>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5" name="財政力最小値テキスト">
          <a:extLst>
            <a:ext uri="{FF2B5EF4-FFF2-40B4-BE49-F238E27FC236}">
              <a16:creationId xmlns="" xmlns:a16="http://schemas.microsoft.com/office/drawing/2014/main" id="{00000000-0008-0000-0300-000041000000}"/>
            </a:ext>
          </a:extLst>
        </xdr:cNvPr>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a:extLst>
            <a:ext uri="{FF2B5EF4-FFF2-40B4-BE49-F238E27FC236}">
              <a16:creationId xmlns="" xmlns:a16="http://schemas.microsoft.com/office/drawing/2014/main" id="{00000000-0008-0000-0300-000043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113393</xdr:rowOff>
    </xdr:from>
    <xdr:to>
      <xdr:col>7</xdr:col>
      <xdr:colOff>152400</xdr:colOff>
      <xdr:row>44</xdr:row>
      <xdr:rowOff>130628</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flipV="1">
          <a:off x="4114800" y="76571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147155</xdr:rowOff>
    </xdr:from>
    <xdr:ext cx="762000" cy="259045"/>
    <xdr:sp macro="" textlink="">
      <xdr:nvSpPr>
        <xdr:cNvPr id="70" name="財政力平均値テキスト">
          <a:extLst>
            <a:ext uri="{FF2B5EF4-FFF2-40B4-BE49-F238E27FC236}">
              <a16:creationId xmlns="" xmlns:a16="http://schemas.microsoft.com/office/drawing/2014/main" id="{00000000-0008-0000-0300-000046000000}"/>
            </a:ext>
          </a:extLst>
        </xdr:cNvPr>
        <xdr:cNvSpPr txBox="1"/>
      </xdr:nvSpPr>
      <xdr:spPr>
        <a:xfrm>
          <a:off x="5041900" y="7348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71" name="フローチャート : 判断 70">
          <a:extLst>
            <a:ext uri="{FF2B5EF4-FFF2-40B4-BE49-F238E27FC236}">
              <a16:creationId xmlns="" xmlns:a16="http://schemas.microsoft.com/office/drawing/2014/main" id="{00000000-0008-0000-0300-000047000000}"/>
            </a:ext>
          </a:extLst>
        </xdr:cNvPr>
        <xdr:cNvSpPr/>
      </xdr:nvSpPr>
      <xdr:spPr>
        <a:xfrm>
          <a:off x="49022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130628</xdr:rowOff>
    </xdr:from>
    <xdr:to>
      <xdr:col>6</xdr:col>
      <xdr:colOff>0</xdr:colOff>
      <xdr:row>44</xdr:row>
      <xdr:rowOff>130628</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a:off x="3225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147865</xdr:rowOff>
    </xdr:from>
    <xdr:to>
      <xdr:col>6</xdr:col>
      <xdr:colOff>50800</xdr:colOff>
      <xdr:row>44</xdr:row>
      <xdr:rowOff>78015</xdr:rowOff>
    </xdr:to>
    <xdr:sp macro="" textlink="">
      <xdr:nvSpPr>
        <xdr:cNvPr id="73" name="フローチャート : 判断 72">
          <a:extLst>
            <a:ext uri="{FF2B5EF4-FFF2-40B4-BE49-F238E27FC236}">
              <a16:creationId xmlns="" xmlns:a16="http://schemas.microsoft.com/office/drawing/2014/main" id="{00000000-0008-0000-0300-000049000000}"/>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88192</xdr:rowOff>
    </xdr:from>
    <xdr:ext cx="736600" cy="259045"/>
    <xdr:sp macro="" textlink="">
      <xdr:nvSpPr>
        <xdr:cNvPr id="74" name="テキスト ボックス 73">
          <a:extLst>
            <a:ext uri="{FF2B5EF4-FFF2-40B4-BE49-F238E27FC236}">
              <a16:creationId xmlns="" xmlns:a16="http://schemas.microsoft.com/office/drawing/2014/main" id="{00000000-0008-0000-0300-00004A000000}"/>
            </a:ext>
          </a:extLst>
        </xdr:cNvPr>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130628</xdr:rowOff>
    </xdr:from>
    <xdr:to>
      <xdr:col>4</xdr:col>
      <xdr:colOff>482600</xdr:colOff>
      <xdr:row>44</xdr:row>
      <xdr:rowOff>130628</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a:off x="2336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147865</xdr:rowOff>
    </xdr:from>
    <xdr:to>
      <xdr:col>4</xdr:col>
      <xdr:colOff>533400</xdr:colOff>
      <xdr:row>44</xdr:row>
      <xdr:rowOff>78015</xdr:rowOff>
    </xdr:to>
    <xdr:sp macro="" textlink="">
      <xdr:nvSpPr>
        <xdr:cNvPr id="76" name="フローチャート : 判断 75">
          <a:extLst>
            <a:ext uri="{FF2B5EF4-FFF2-40B4-BE49-F238E27FC236}">
              <a16:creationId xmlns="" xmlns:a16="http://schemas.microsoft.com/office/drawing/2014/main" id="{00000000-0008-0000-0300-00004C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88192</xdr:rowOff>
    </xdr:from>
    <xdr:ext cx="7620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113393</xdr:rowOff>
    </xdr:from>
    <xdr:to>
      <xdr:col>3</xdr:col>
      <xdr:colOff>279400</xdr:colOff>
      <xdr:row>44</xdr:row>
      <xdr:rowOff>130628</xdr:rowOff>
    </xdr:to>
    <xdr:cxnSp macro="">
      <xdr:nvCxnSpPr>
        <xdr:cNvPr id="78" name="直線コネクタ 77">
          <a:extLst>
            <a:ext uri="{FF2B5EF4-FFF2-40B4-BE49-F238E27FC236}">
              <a16:creationId xmlns="" xmlns:a16="http://schemas.microsoft.com/office/drawing/2014/main" id="{00000000-0008-0000-0300-00004E000000}"/>
            </a:ext>
          </a:extLst>
        </xdr:cNvPr>
        <xdr:cNvCxnSpPr/>
      </xdr:nvCxnSpPr>
      <xdr:spPr>
        <a:xfrm>
          <a:off x="1447800" y="76571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130628</xdr:rowOff>
    </xdr:from>
    <xdr:to>
      <xdr:col>3</xdr:col>
      <xdr:colOff>330200</xdr:colOff>
      <xdr:row>44</xdr:row>
      <xdr:rowOff>60778</xdr:rowOff>
    </xdr:to>
    <xdr:sp macro="" textlink="">
      <xdr:nvSpPr>
        <xdr:cNvPr id="79" name="フローチャート : 判断 78">
          <a:extLst>
            <a:ext uri="{FF2B5EF4-FFF2-40B4-BE49-F238E27FC236}">
              <a16:creationId xmlns="" xmlns:a16="http://schemas.microsoft.com/office/drawing/2014/main" id="{00000000-0008-0000-0300-00004F000000}"/>
            </a:ext>
          </a:extLst>
        </xdr:cNvPr>
        <xdr:cNvSpPr/>
      </xdr:nvSpPr>
      <xdr:spPr>
        <a:xfrm>
          <a:off x="2286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70955</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1955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81" name="フローチャート : 判断 80">
          <a:extLst>
            <a:ext uri="{FF2B5EF4-FFF2-40B4-BE49-F238E27FC236}">
              <a16:creationId xmlns="" xmlns:a16="http://schemas.microsoft.com/office/drawing/2014/main" id="{00000000-0008-0000-0300-000051000000}"/>
            </a:ext>
          </a:extLst>
        </xdr:cNvPr>
        <xdr:cNvSpPr/>
      </xdr:nvSpPr>
      <xdr:spPr>
        <a:xfrm>
          <a:off x="1397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70955</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066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62593</xdr:rowOff>
    </xdr:from>
    <xdr:to>
      <xdr:col>7</xdr:col>
      <xdr:colOff>203200</xdr:colOff>
      <xdr:row>44</xdr:row>
      <xdr:rowOff>164193</xdr:rowOff>
    </xdr:to>
    <xdr:sp macro="" textlink="">
      <xdr:nvSpPr>
        <xdr:cNvPr id="88" name="円/楕円 87">
          <a:extLst>
            <a:ext uri="{FF2B5EF4-FFF2-40B4-BE49-F238E27FC236}">
              <a16:creationId xmlns="" xmlns:a16="http://schemas.microsoft.com/office/drawing/2014/main" id="{00000000-0008-0000-0300-000058000000}"/>
            </a:ext>
          </a:extLst>
        </xdr:cNvPr>
        <xdr:cNvSpPr/>
      </xdr:nvSpPr>
      <xdr:spPr>
        <a:xfrm>
          <a:off x="49022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129920</xdr:rowOff>
    </xdr:from>
    <xdr:ext cx="762000" cy="259045"/>
    <xdr:sp macro="" textlink="">
      <xdr:nvSpPr>
        <xdr:cNvPr id="89" name="財政力該当値テキスト">
          <a:extLst>
            <a:ext uri="{FF2B5EF4-FFF2-40B4-BE49-F238E27FC236}">
              <a16:creationId xmlns="" xmlns:a16="http://schemas.microsoft.com/office/drawing/2014/main" id="{00000000-0008-0000-0300-000059000000}"/>
            </a:ext>
          </a:extLst>
        </xdr:cNvPr>
        <xdr:cNvSpPr txBox="1"/>
      </xdr:nvSpPr>
      <xdr:spPr>
        <a:xfrm>
          <a:off x="5041900" y="75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0.11</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79828</xdr:rowOff>
    </xdr:from>
    <xdr:to>
      <xdr:col>6</xdr:col>
      <xdr:colOff>50800</xdr:colOff>
      <xdr:row>45</xdr:row>
      <xdr:rowOff>9978</xdr:rowOff>
    </xdr:to>
    <xdr:sp macro="" textlink="">
      <xdr:nvSpPr>
        <xdr:cNvPr id="90" name="円/楕円 89">
          <a:extLst>
            <a:ext uri="{FF2B5EF4-FFF2-40B4-BE49-F238E27FC236}">
              <a16:creationId xmlns="" xmlns:a16="http://schemas.microsoft.com/office/drawing/2014/main" id="{00000000-0008-0000-0300-00005A000000}"/>
            </a:ext>
          </a:extLst>
        </xdr:cNvPr>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166205</xdr:rowOff>
    </xdr:from>
    <xdr:ext cx="736600" cy="259045"/>
    <xdr:sp macro="" textlink="">
      <xdr:nvSpPr>
        <xdr:cNvPr id="91" name="テキスト ボックス 90">
          <a:extLst>
            <a:ext uri="{FF2B5EF4-FFF2-40B4-BE49-F238E27FC236}">
              <a16:creationId xmlns="" xmlns:a16="http://schemas.microsoft.com/office/drawing/2014/main" id="{00000000-0008-0000-0300-00005B000000}"/>
            </a:ext>
          </a:extLst>
        </xdr:cNvPr>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0.10</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79828</xdr:rowOff>
    </xdr:from>
    <xdr:to>
      <xdr:col>4</xdr:col>
      <xdr:colOff>533400</xdr:colOff>
      <xdr:row>45</xdr:row>
      <xdr:rowOff>9978</xdr:rowOff>
    </xdr:to>
    <xdr:sp macro="" textlink="">
      <xdr:nvSpPr>
        <xdr:cNvPr id="92" name="円/楕円 91">
          <a:extLst>
            <a:ext uri="{FF2B5EF4-FFF2-40B4-BE49-F238E27FC236}">
              <a16:creationId xmlns="" xmlns:a16="http://schemas.microsoft.com/office/drawing/2014/main" id="{00000000-0008-0000-0300-00005C000000}"/>
            </a:ext>
          </a:extLst>
        </xdr:cNvPr>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166205</xdr:rowOff>
    </xdr:from>
    <xdr:ext cx="7620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0.10</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79828</xdr:rowOff>
    </xdr:from>
    <xdr:to>
      <xdr:col>3</xdr:col>
      <xdr:colOff>330200</xdr:colOff>
      <xdr:row>45</xdr:row>
      <xdr:rowOff>9978</xdr:rowOff>
    </xdr:to>
    <xdr:sp macro="" textlink="">
      <xdr:nvSpPr>
        <xdr:cNvPr id="94" name="円/楕円 93">
          <a:extLst>
            <a:ext uri="{FF2B5EF4-FFF2-40B4-BE49-F238E27FC236}">
              <a16:creationId xmlns="" xmlns:a16="http://schemas.microsoft.com/office/drawing/2014/main" id="{00000000-0008-0000-0300-00005E000000}"/>
            </a:ext>
          </a:extLst>
        </xdr:cNvPr>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166205</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0.10</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62593</xdr:rowOff>
    </xdr:from>
    <xdr:to>
      <xdr:col>2</xdr:col>
      <xdr:colOff>127000</xdr:colOff>
      <xdr:row>44</xdr:row>
      <xdr:rowOff>164193</xdr:rowOff>
    </xdr:to>
    <xdr:sp macro="" textlink="">
      <xdr:nvSpPr>
        <xdr:cNvPr id="96" name="円/楕円 95">
          <a:extLst>
            <a:ext uri="{FF2B5EF4-FFF2-40B4-BE49-F238E27FC236}">
              <a16:creationId xmlns="" xmlns:a16="http://schemas.microsoft.com/office/drawing/2014/main" id="{00000000-0008-0000-0300-000060000000}"/>
            </a:ext>
          </a:extLst>
        </xdr:cNvPr>
        <xdr:cNvSpPr/>
      </xdr:nvSpPr>
      <xdr:spPr>
        <a:xfrm>
          <a:off x="1397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148970</xdr:rowOff>
    </xdr:from>
    <xdr:ext cx="762000" cy="259045"/>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066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133/147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ポイントの増となっている。これは支出経常一般財源の物件費、の増加が主な要因である。新制度に対応するためのシステム改修や新たな管理費の増加が原因であり、平成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年度で一定の対応経費は完了する見込みであるが今後の管理経費については業務の中で精査し縮小に努める必要がある。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a:extLst>
            <a:ext uri="{FF2B5EF4-FFF2-40B4-BE49-F238E27FC236}">
              <a16:creationId xmlns=""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a:extLst>
            <a:ext uri="{FF2B5EF4-FFF2-40B4-BE49-F238E27FC236}">
              <a16:creationId xmlns=""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a:extLst>
            <a:ext uri="{FF2B5EF4-FFF2-40B4-BE49-F238E27FC236}">
              <a16:creationId xmlns=""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a:extLst>
            <a:ext uri="{FF2B5EF4-FFF2-40B4-BE49-F238E27FC236}">
              <a16:creationId xmlns=""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171238</xdr:rowOff>
    </xdr:from>
    <xdr:to>
      <xdr:col>7</xdr:col>
      <xdr:colOff>152400</xdr:colOff>
      <xdr:row>67</xdr:row>
      <xdr:rowOff>51858</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flipV="1">
          <a:off x="4953000" y="10115338"/>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23935</xdr:rowOff>
    </xdr:from>
    <xdr:ext cx="762000" cy="259045"/>
    <xdr:sp macro="" textlink="">
      <xdr:nvSpPr>
        <xdr:cNvPr id="128" name="財政構造の弾力性最小値テキスト">
          <a:extLst>
            <a:ext uri="{FF2B5EF4-FFF2-40B4-BE49-F238E27FC236}">
              <a16:creationId xmlns="" xmlns:a16="http://schemas.microsoft.com/office/drawing/2014/main" id="{00000000-0008-0000-0300-000080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dr:col>7</xdr:col>
      <xdr:colOff>63500</xdr:colOff>
      <xdr:row>67</xdr:row>
      <xdr:rowOff>51858</xdr:rowOff>
    </xdr:from>
    <xdr:to>
      <xdr:col>7</xdr:col>
      <xdr:colOff>241300</xdr:colOff>
      <xdr:row>67</xdr:row>
      <xdr:rowOff>51858</xdr:rowOff>
    </xdr:to>
    <xdr:cxnSp macro="">
      <xdr:nvCxnSpPr>
        <xdr:cNvPr id="129" name="直線コネクタ 128">
          <a:extLst>
            <a:ext uri="{FF2B5EF4-FFF2-40B4-BE49-F238E27FC236}">
              <a16:creationId xmlns="" xmlns:a16="http://schemas.microsoft.com/office/drawing/2014/main" id="{00000000-0008-0000-0300-000081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86165</xdr:rowOff>
    </xdr:from>
    <xdr:ext cx="762000" cy="259045"/>
    <xdr:sp macro="" textlink="">
      <xdr:nvSpPr>
        <xdr:cNvPr id="130" name="財政構造の弾力性最大値テキスト">
          <a:extLst>
            <a:ext uri="{FF2B5EF4-FFF2-40B4-BE49-F238E27FC236}">
              <a16:creationId xmlns="" xmlns:a16="http://schemas.microsoft.com/office/drawing/2014/main" id="{00000000-0008-0000-0300-000082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7</xdr:col>
      <xdr:colOff>63500</xdr:colOff>
      <xdr:row>58</xdr:row>
      <xdr:rowOff>171238</xdr:rowOff>
    </xdr:from>
    <xdr:to>
      <xdr:col>7</xdr:col>
      <xdr:colOff>241300</xdr:colOff>
      <xdr:row>58</xdr:row>
      <xdr:rowOff>171238</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635</xdr:rowOff>
    </xdr:from>
    <xdr:to>
      <xdr:col>7</xdr:col>
      <xdr:colOff>152400</xdr:colOff>
      <xdr:row>65</xdr:row>
      <xdr:rowOff>28787</xdr:rowOff>
    </xdr:to>
    <xdr:cxnSp macro="">
      <xdr:nvCxnSpPr>
        <xdr:cNvPr id="132" name="直線コネクタ 131">
          <a:extLst>
            <a:ext uri="{FF2B5EF4-FFF2-40B4-BE49-F238E27FC236}">
              <a16:creationId xmlns="" xmlns:a16="http://schemas.microsoft.com/office/drawing/2014/main" id="{00000000-0008-0000-0300-000084000000}"/>
            </a:ext>
          </a:extLst>
        </xdr:cNvPr>
        <xdr:cNvCxnSpPr/>
      </xdr:nvCxnSpPr>
      <xdr:spPr>
        <a:xfrm>
          <a:off x="4114800" y="11144885"/>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3" name="財政構造の弾力性平均値テキスト">
          <a:extLst>
            <a:ext uri="{FF2B5EF4-FFF2-40B4-BE49-F238E27FC236}">
              <a16:creationId xmlns="" xmlns:a16="http://schemas.microsoft.com/office/drawing/2014/main" id="{00000000-0008-0000-0300-000085000000}"/>
            </a:ext>
          </a:extLst>
        </xdr:cNvPr>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4" name="フローチャート : 判断 133">
          <a:extLst>
            <a:ext uri="{FF2B5EF4-FFF2-40B4-BE49-F238E27FC236}">
              <a16:creationId xmlns="" xmlns:a16="http://schemas.microsoft.com/office/drawing/2014/main" id="{00000000-0008-0000-0300-000086000000}"/>
            </a:ext>
          </a:extLst>
        </xdr:cNvPr>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48471</xdr:rowOff>
    </xdr:from>
    <xdr:to>
      <xdr:col>6</xdr:col>
      <xdr:colOff>0</xdr:colOff>
      <xdr:row>65</xdr:row>
      <xdr:rowOff>635</xdr:rowOff>
    </xdr:to>
    <xdr:cxnSp macro="">
      <xdr:nvCxnSpPr>
        <xdr:cNvPr id="135" name="直線コネクタ 134">
          <a:extLst>
            <a:ext uri="{FF2B5EF4-FFF2-40B4-BE49-F238E27FC236}">
              <a16:creationId xmlns="" xmlns:a16="http://schemas.microsoft.com/office/drawing/2014/main" id="{00000000-0008-0000-0300-000087000000}"/>
            </a:ext>
          </a:extLst>
        </xdr:cNvPr>
        <xdr:cNvCxnSpPr/>
      </xdr:nvCxnSpPr>
      <xdr:spPr>
        <a:xfrm>
          <a:off x="3225800" y="10678371"/>
          <a:ext cx="889000" cy="46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19262</xdr:rowOff>
    </xdr:from>
    <xdr:to>
      <xdr:col>6</xdr:col>
      <xdr:colOff>50800</xdr:colOff>
      <xdr:row>63</xdr:row>
      <xdr:rowOff>120862</xdr:rowOff>
    </xdr:to>
    <xdr:sp macro="" textlink="">
      <xdr:nvSpPr>
        <xdr:cNvPr id="136" name="フローチャート : 判断 135">
          <a:extLst>
            <a:ext uri="{FF2B5EF4-FFF2-40B4-BE49-F238E27FC236}">
              <a16:creationId xmlns="" xmlns:a16="http://schemas.microsoft.com/office/drawing/2014/main" id="{00000000-0008-0000-0300-000088000000}"/>
            </a:ext>
          </a:extLst>
        </xdr:cNvPr>
        <xdr:cNvSpPr/>
      </xdr:nvSpPr>
      <xdr:spPr>
        <a:xfrm>
          <a:off x="4064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131039</xdr:rowOff>
    </xdr:from>
    <xdr:ext cx="736600" cy="259045"/>
    <xdr:sp macro="" textlink="">
      <xdr:nvSpPr>
        <xdr:cNvPr id="137" name="テキスト ボックス 136">
          <a:extLst>
            <a:ext uri="{FF2B5EF4-FFF2-40B4-BE49-F238E27FC236}">
              <a16:creationId xmlns="" xmlns:a16="http://schemas.microsoft.com/office/drawing/2014/main" id="{00000000-0008-0000-0300-000089000000}"/>
            </a:ext>
          </a:extLst>
        </xdr:cNvPr>
        <xdr:cNvSpPr txBox="1"/>
      </xdr:nvSpPr>
      <xdr:spPr>
        <a:xfrm>
          <a:off x="3733800" y="1058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48471</xdr:rowOff>
    </xdr:from>
    <xdr:to>
      <xdr:col>4</xdr:col>
      <xdr:colOff>482600</xdr:colOff>
      <xdr:row>63</xdr:row>
      <xdr:rowOff>1694</xdr:rowOff>
    </xdr:to>
    <xdr:cxnSp macro="">
      <xdr:nvCxnSpPr>
        <xdr:cNvPr id="138" name="直線コネクタ 137">
          <a:extLst>
            <a:ext uri="{FF2B5EF4-FFF2-40B4-BE49-F238E27FC236}">
              <a16:creationId xmlns="" xmlns:a16="http://schemas.microsoft.com/office/drawing/2014/main" id="{00000000-0008-0000-0300-00008A000000}"/>
            </a:ext>
          </a:extLst>
        </xdr:cNvPr>
        <xdr:cNvCxnSpPr/>
      </xdr:nvCxnSpPr>
      <xdr:spPr>
        <a:xfrm flipV="1">
          <a:off x="2336800" y="10678371"/>
          <a:ext cx="889000" cy="12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62019</xdr:rowOff>
    </xdr:from>
    <xdr:to>
      <xdr:col>4</xdr:col>
      <xdr:colOff>533400</xdr:colOff>
      <xdr:row>62</xdr:row>
      <xdr:rowOff>163619</xdr:rowOff>
    </xdr:to>
    <xdr:sp macro="" textlink="">
      <xdr:nvSpPr>
        <xdr:cNvPr id="139" name="フローチャート : 判断 138">
          <a:extLst>
            <a:ext uri="{FF2B5EF4-FFF2-40B4-BE49-F238E27FC236}">
              <a16:creationId xmlns="" xmlns:a16="http://schemas.microsoft.com/office/drawing/2014/main" id="{00000000-0008-0000-0300-00008B000000}"/>
            </a:ext>
          </a:extLst>
        </xdr:cNvPr>
        <xdr:cNvSpPr/>
      </xdr:nvSpPr>
      <xdr:spPr>
        <a:xfrm>
          <a:off x="3175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148396</xdr:rowOff>
    </xdr:from>
    <xdr:ext cx="762000" cy="259045"/>
    <xdr:sp macro="" textlink="">
      <xdr:nvSpPr>
        <xdr:cNvPr id="140" name="テキスト ボックス 139">
          <a:extLst>
            <a:ext uri="{FF2B5EF4-FFF2-40B4-BE49-F238E27FC236}">
              <a16:creationId xmlns="" xmlns:a16="http://schemas.microsoft.com/office/drawing/2014/main" id="{00000000-0008-0000-0300-00008C000000}"/>
            </a:ext>
          </a:extLst>
        </xdr:cNvPr>
        <xdr:cNvSpPr txBox="1"/>
      </xdr:nvSpPr>
      <xdr:spPr>
        <a:xfrm>
          <a:off x="2844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1694</xdr:rowOff>
    </xdr:from>
    <xdr:to>
      <xdr:col>3</xdr:col>
      <xdr:colOff>279400</xdr:colOff>
      <xdr:row>64</xdr:row>
      <xdr:rowOff>55456</xdr:rowOff>
    </xdr:to>
    <xdr:cxnSp macro="">
      <xdr:nvCxnSpPr>
        <xdr:cNvPr id="141" name="直線コネクタ 140">
          <a:extLst>
            <a:ext uri="{FF2B5EF4-FFF2-40B4-BE49-F238E27FC236}">
              <a16:creationId xmlns="" xmlns:a16="http://schemas.microsoft.com/office/drawing/2014/main" id="{00000000-0008-0000-0300-00008D000000}"/>
            </a:ext>
          </a:extLst>
        </xdr:cNvPr>
        <xdr:cNvCxnSpPr/>
      </xdr:nvCxnSpPr>
      <xdr:spPr>
        <a:xfrm flipV="1">
          <a:off x="1447800" y="10803044"/>
          <a:ext cx="889000" cy="22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57996</xdr:rowOff>
    </xdr:from>
    <xdr:to>
      <xdr:col>3</xdr:col>
      <xdr:colOff>330200</xdr:colOff>
      <xdr:row>62</xdr:row>
      <xdr:rowOff>159596</xdr:rowOff>
    </xdr:to>
    <xdr:sp macro="" textlink="">
      <xdr:nvSpPr>
        <xdr:cNvPr id="142" name="フローチャート : 判断 141">
          <a:extLst>
            <a:ext uri="{FF2B5EF4-FFF2-40B4-BE49-F238E27FC236}">
              <a16:creationId xmlns="" xmlns:a16="http://schemas.microsoft.com/office/drawing/2014/main" id="{00000000-0008-0000-0300-00008E000000}"/>
            </a:ext>
          </a:extLst>
        </xdr:cNvPr>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169773</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1955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44" name="フローチャート : 判断 143">
          <a:extLst>
            <a:ext uri="{FF2B5EF4-FFF2-40B4-BE49-F238E27FC236}">
              <a16:creationId xmlns="" xmlns:a16="http://schemas.microsoft.com/office/drawing/2014/main" id="{00000000-0008-0000-0300-000090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102887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149437</xdr:rowOff>
    </xdr:from>
    <xdr:to>
      <xdr:col>7</xdr:col>
      <xdr:colOff>203200</xdr:colOff>
      <xdr:row>65</xdr:row>
      <xdr:rowOff>79587</xdr:rowOff>
    </xdr:to>
    <xdr:sp macro="" textlink="">
      <xdr:nvSpPr>
        <xdr:cNvPr id="151" name="円/楕円 150">
          <a:extLst>
            <a:ext uri="{FF2B5EF4-FFF2-40B4-BE49-F238E27FC236}">
              <a16:creationId xmlns="" xmlns:a16="http://schemas.microsoft.com/office/drawing/2014/main" id="{00000000-0008-0000-0300-000097000000}"/>
            </a:ext>
          </a:extLst>
        </xdr:cNvPr>
        <xdr:cNvSpPr/>
      </xdr:nvSpPr>
      <xdr:spPr>
        <a:xfrm>
          <a:off x="49022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121514</xdr:rowOff>
    </xdr:from>
    <xdr:ext cx="762000" cy="259045"/>
    <xdr:sp macro="" textlink="">
      <xdr:nvSpPr>
        <xdr:cNvPr id="152" name="財政構造の弾力性該当値テキスト">
          <a:extLst>
            <a:ext uri="{FF2B5EF4-FFF2-40B4-BE49-F238E27FC236}">
              <a16:creationId xmlns="" xmlns:a16="http://schemas.microsoft.com/office/drawing/2014/main" id="{00000000-0008-0000-0300-000098000000}"/>
            </a:ext>
          </a:extLst>
        </xdr:cNvPr>
        <xdr:cNvSpPr txBox="1"/>
      </xdr:nvSpPr>
      <xdr:spPr>
        <a:xfrm>
          <a:off x="5041900" y="1109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121285</xdr:rowOff>
    </xdr:from>
    <xdr:to>
      <xdr:col>6</xdr:col>
      <xdr:colOff>50800</xdr:colOff>
      <xdr:row>65</xdr:row>
      <xdr:rowOff>51435</xdr:rowOff>
    </xdr:to>
    <xdr:sp macro="" textlink="">
      <xdr:nvSpPr>
        <xdr:cNvPr id="153" name="円/楕円 152">
          <a:extLst>
            <a:ext uri="{FF2B5EF4-FFF2-40B4-BE49-F238E27FC236}">
              <a16:creationId xmlns="" xmlns:a16="http://schemas.microsoft.com/office/drawing/2014/main" id="{00000000-0008-0000-0300-000099000000}"/>
            </a:ext>
          </a:extLst>
        </xdr:cNvPr>
        <xdr:cNvSpPr/>
      </xdr:nvSpPr>
      <xdr:spPr>
        <a:xfrm>
          <a:off x="4064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36212</xdr:rowOff>
    </xdr:from>
    <xdr:ext cx="7366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3733800" y="1118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169121</xdr:rowOff>
    </xdr:from>
    <xdr:to>
      <xdr:col>4</xdr:col>
      <xdr:colOff>533400</xdr:colOff>
      <xdr:row>62</xdr:row>
      <xdr:rowOff>99271</xdr:rowOff>
    </xdr:to>
    <xdr:sp macro="" textlink="">
      <xdr:nvSpPr>
        <xdr:cNvPr id="155" name="円/楕円 154">
          <a:extLst>
            <a:ext uri="{FF2B5EF4-FFF2-40B4-BE49-F238E27FC236}">
              <a16:creationId xmlns="" xmlns:a16="http://schemas.microsoft.com/office/drawing/2014/main" id="{00000000-0008-0000-0300-00009B000000}"/>
            </a:ext>
          </a:extLst>
        </xdr:cNvPr>
        <xdr:cNvSpPr/>
      </xdr:nvSpPr>
      <xdr:spPr>
        <a:xfrm>
          <a:off x="3175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109448</xdr:rowOff>
    </xdr:from>
    <xdr:ext cx="762000" cy="259045"/>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2844800" y="1039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122344</xdr:rowOff>
    </xdr:from>
    <xdr:to>
      <xdr:col>3</xdr:col>
      <xdr:colOff>330200</xdr:colOff>
      <xdr:row>63</xdr:row>
      <xdr:rowOff>52494</xdr:rowOff>
    </xdr:to>
    <xdr:sp macro="" textlink="">
      <xdr:nvSpPr>
        <xdr:cNvPr id="157" name="円/楕円 156">
          <a:extLst>
            <a:ext uri="{FF2B5EF4-FFF2-40B4-BE49-F238E27FC236}">
              <a16:creationId xmlns="" xmlns:a16="http://schemas.microsoft.com/office/drawing/2014/main" id="{00000000-0008-0000-0300-00009D000000}"/>
            </a:ext>
          </a:extLst>
        </xdr:cNvPr>
        <xdr:cNvSpPr/>
      </xdr:nvSpPr>
      <xdr:spPr>
        <a:xfrm>
          <a:off x="2286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37271</xdr:rowOff>
    </xdr:from>
    <xdr:ext cx="762000" cy="259045"/>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4656</xdr:rowOff>
    </xdr:from>
    <xdr:to>
      <xdr:col>2</xdr:col>
      <xdr:colOff>127000</xdr:colOff>
      <xdr:row>64</xdr:row>
      <xdr:rowOff>106256</xdr:rowOff>
    </xdr:to>
    <xdr:sp macro="" textlink="">
      <xdr:nvSpPr>
        <xdr:cNvPr id="159" name="円/楕円 158">
          <a:extLst>
            <a:ext uri="{FF2B5EF4-FFF2-40B4-BE49-F238E27FC236}">
              <a16:creationId xmlns="" xmlns:a16="http://schemas.microsoft.com/office/drawing/2014/main" id="{00000000-0008-0000-0300-00009F000000}"/>
            </a:ext>
          </a:extLst>
        </xdr:cNvPr>
        <xdr:cNvSpPr/>
      </xdr:nvSpPr>
      <xdr:spPr>
        <a:xfrm>
          <a:off x="1397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91033</xdr:rowOff>
    </xdr:from>
    <xdr:ext cx="762000" cy="259045"/>
    <xdr:sp macro="" textlink="">
      <xdr:nvSpPr>
        <xdr:cNvPr id="160" name="テキスト ボックス 159">
          <a:extLst>
            <a:ext uri="{FF2B5EF4-FFF2-40B4-BE49-F238E27FC236}">
              <a16:creationId xmlns="" xmlns:a16="http://schemas.microsoft.com/office/drawing/2014/main" id="{00000000-0008-0000-0300-0000A0000000}"/>
            </a:ext>
          </a:extLst>
        </xdr:cNvPr>
        <xdr:cNvSpPr txBox="1"/>
      </xdr:nvSpPr>
      <xdr:spPr>
        <a:xfrm>
          <a:off x="1066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a:extLst>
            <a:ext uri="{FF2B5EF4-FFF2-40B4-BE49-F238E27FC236}">
              <a16:creationId xmlns=""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a:extLst>
            <a:ext uri="{FF2B5EF4-FFF2-40B4-BE49-F238E27FC236}">
              <a16:creationId xmlns=""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a:extLst>
            <a:ext uri="{FF2B5EF4-FFF2-40B4-BE49-F238E27FC236}">
              <a16:creationId xmlns=""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[394,163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75/147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a:extLst>
            <a:ext uri="{FF2B5EF4-FFF2-40B4-BE49-F238E27FC236}">
              <a16:creationId xmlns=""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a:extLst>
            <a:ext uri="{FF2B5EF4-FFF2-40B4-BE49-F238E27FC236}">
              <a16:creationId xmlns=""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物件費の増加により昨年度より増加し、類似団体よりやや高い値となっているがラスパイレス指数は類似団体を下回っており、給与水準も類似団体と比べ低いものとなっている。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5" name="直線コネクタ 184">
          <a:extLst>
            <a:ext uri="{FF2B5EF4-FFF2-40B4-BE49-F238E27FC236}">
              <a16:creationId xmlns=""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7" name="直線コネクタ 186">
          <a:extLst>
            <a:ext uri="{FF2B5EF4-FFF2-40B4-BE49-F238E27FC236}">
              <a16:creationId xmlns=""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a:extLst>
            <a:ext uri="{FF2B5EF4-FFF2-40B4-BE49-F238E27FC236}">
              <a16:creationId xmlns=""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a:extLst>
            <a:ext uri="{FF2B5EF4-FFF2-40B4-BE49-F238E27FC236}">
              <a16:creationId xmlns=""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66898</xdr:rowOff>
    </xdr:from>
    <xdr:to>
      <xdr:col>7</xdr:col>
      <xdr:colOff>152400</xdr:colOff>
      <xdr:row>90</xdr:row>
      <xdr:rowOff>44619</xdr:rowOff>
    </xdr:to>
    <xdr:cxnSp macro="">
      <xdr:nvCxnSpPr>
        <xdr:cNvPr id="191" name="直線コネクタ 190">
          <a:extLst>
            <a:ext uri="{FF2B5EF4-FFF2-40B4-BE49-F238E27FC236}">
              <a16:creationId xmlns="" xmlns:a16="http://schemas.microsoft.com/office/drawing/2014/main" id="{00000000-0008-0000-0300-0000BF000000}"/>
            </a:ext>
          </a:extLst>
        </xdr:cNvPr>
        <xdr:cNvCxnSpPr/>
      </xdr:nvCxnSpPr>
      <xdr:spPr>
        <a:xfrm flipV="1">
          <a:off x="4953000" y="13954348"/>
          <a:ext cx="0" cy="152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16696</xdr:rowOff>
    </xdr:from>
    <xdr:ext cx="762000" cy="259045"/>
    <xdr:sp macro="" textlink="">
      <xdr:nvSpPr>
        <xdr:cNvPr id="192" name="人件費・物件費等の状況最小値テキスト">
          <a:extLst>
            <a:ext uri="{FF2B5EF4-FFF2-40B4-BE49-F238E27FC236}">
              <a16:creationId xmlns="" xmlns:a16="http://schemas.microsoft.com/office/drawing/2014/main" id="{00000000-0008-0000-0300-0000C0000000}"/>
            </a:ext>
          </a:extLst>
        </xdr:cNvPr>
        <xdr:cNvSpPr txBox="1"/>
      </xdr:nvSpPr>
      <xdr:spPr>
        <a:xfrm>
          <a:off x="5041900" y="1544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1,507,252</a:t>
          </a:r>
          <a:endParaRPr kumimoji="1" lang="ja-JP" altLang="en-US" sz="1000" b="1">
            <a:latin typeface="ＭＳ Ｐゴシック"/>
          </a:endParaRPr>
        </a:p>
      </xdr:txBody>
    </xdr:sp>
    <xdr:clientData/>
  </xdr:oneCellAnchor>
  <xdr:twoCellAnchor>
    <xdr:from>
      <xdr:col>7</xdr:col>
      <xdr:colOff>63500</xdr:colOff>
      <xdr:row>90</xdr:row>
      <xdr:rowOff>44619</xdr:rowOff>
    </xdr:from>
    <xdr:to>
      <xdr:col>7</xdr:col>
      <xdr:colOff>241300</xdr:colOff>
      <xdr:row>90</xdr:row>
      <xdr:rowOff>44619</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a:off x="4864100" y="1547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153275</xdr:rowOff>
    </xdr:from>
    <xdr:ext cx="762000" cy="259045"/>
    <xdr:sp macro="" textlink="">
      <xdr:nvSpPr>
        <xdr:cNvPr id="194" name="人件費・物件費等の状況最大値テキスト">
          <a:extLst>
            <a:ext uri="{FF2B5EF4-FFF2-40B4-BE49-F238E27FC236}">
              <a16:creationId xmlns="" xmlns:a16="http://schemas.microsoft.com/office/drawing/2014/main" id="{00000000-0008-0000-0300-0000C2000000}"/>
            </a:ext>
          </a:extLst>
        </xdr:cNvPr>
        <xdr:cNvSpPr txBox="1"/>
      </xdr:nvSpPr>
      <xdr:spPr>
        <a:xfrm>
          <a:off x="5041900" y="1369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183,747</a:t>
          </a:r>
          <a:endParaRPr kumimoji="1" lang="ja-JP" altLang="en-US" sz="1000" b="1">
            <a:latin typeface="ＭＳ Ｐゴシック"/>
          </a:endParaRPr>
        </a:p>
      </xdr:txBody>
    </xdr:sp>
    <xdr:clientData/>
  </xdr:oneCellAnchor>
  <xdr:twoCellAnchor>
    <xdr:from>
      <xdr:col>7</xdr:col>
      <xdr:colOff>63500</xdr:colOff>
      <xdr:row>81</xdr:row>
      <xdr:rowOff>66898</xdr:rowOff>
    </xdr:from>
    <xdr:to>
      <xdr:col>7</xdr:col>
      <xdr:colOff>241300</xdr:colOff>
      <xdr:row>81</xdr:row>
      <xdr:rowOff>66898</xdr:rowOff>
    </xdr:to>
    <xdr:cxnSp macro="">
      <xdr:nvCxnSpPr>
        <xdr:cNvPr id="195" name="直線コネクタ 194">
          <a:extLst>
            <a:ext uri="{FF2B5EF4-FFF2-40B4-BE49-F238E27FC236}">
              <a16:creationId xmlns="" xmlns:a16="http://schemas.microsoft.com/office/drawing/2014/main" id="{00000000-0008-0000-0300-0000C3000000}"/>
            </a:ext>
          </a:extLst>
        </xdr:cNvPr>
        <xdr:cNvCxnSpPr/>
      </xdr:nvCxnSpPr>
      <xdr:spPr>
        <a:xfrm>
          <a:off x="4864100" y="1395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119011</xdr:rowOff>
    </xdr:from>
    <xdr:to>
      <xdr:col>7</xdr:col>
      <xdr:colOff>152400</xdr:colOff>
      <xdr:row>82</xdr:row>
      <xdr:rowOff>137226</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a:off x="4114800" y="14177911"/>
          <a:ext cx="838200" cy="1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94773</xdr:rowOff>
    </xdr:from>
    <xdr:ext cx="762000" cy="259045"/>
    <xdr:sp macro="" textlink="">
      <xdr:nvSpPr>
        <xdr:cNvPr id="197" name="人件費・物件費等の状況平均値テキスト">
          <a:extLst>
            <a:ext uri="{FF2B5EF4-FFF2-40B4-BE49-F238E27FC236}">
              <a16:creationId xmlns="" xmlns:a16="http://schemas.microsoft.com/office/drawing/2014/main" id="{00000000-0008-0000-0300-0000C5000000}"/>
            </a:ext>
          </a:extLst>
        </xdr:cNvPr>
        <xdr:cNvSpPr txBox="1"/>
      </xdr:nvSpPr>
      <xdr:spPr>
        <a:xfrm>
          <a:off x="5041900" y="13982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78246</xdr:rowOff>
    </xdr:from>
    <xdr:to>
      <xdr:col>7</xdr:col>
      <xdr:colOff>203200</xdr:colOff>
      <xdr:row>83</xdr:row>
      <xdr:rowOff>8396</xdr:rowOff>
    </xdr:to>
    <xdr:sp macro="" textlink="">
      <xdr:nvSpPr>
        <xdr:cNvPr id="198" name="フローチャート : 判断 197">
          <a:extLst>
            <a:ext uri="{FF2B5EF4-FFF2-40B4-BE49-F238E27FC236}">
              <a16:creationId xmlns="" xmlns:a16="http://schemas.microsoft.com/office/drawing/2014/main" id="{00000000-0008-0000-0300-0000C6000000}"/>
            </a:ext>
          </a:extLst>
        </xdr:cNvPr>
        <xdr:cNvSpPr/>
      </xdr:nvSpPr>
      <xdr:spPr>
        <a:xfrm>
          <a:off x="49022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119011</xdr:rowOff>
    </xdr:from>
    <xdr:to>
      <xdr:col>6</xdr:col>
      <xdr:colOff>0</xdr:colOff>
      <xdr:row>82</xdr:row>
      <xdr:rowOff>121132</xdr:rowOff>
    </xdr:to>
    <xdr:cxnSp macro="">
      <xdr:nvCxnSpPr>
        <xdr:cNvPr id="199" name="直線コネクタ 198">
          <a:extLst>
            <a:ext uri="{FF2B5EF4-FFF2-40B4-BE49-F238E27FC236}">
              <a16:creationId xmlns="" xmlns:a16="http://schemas.microsoft.com/office/drawing/2014/main" id="{00000000-0008-0000-0300-0000C7000000}"/>
            </a:ext>
          </a:extLst>
        </xdr:cNvPr>
        <xdr:cNvCxnSpPr/>
      </xdr:nvCxnSpPr>
      <xdr:spPr>
        <a:xfrm flipV="1">
          <a:off x="3225800" y="14177911"/>
          <a:ext cx="889000" cy="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71158</xdr:rowOff>
    </xdr:from>
    <xdr:to>
      <xdr:col>6</xdr:col>
      <xdr:colOff>50800</xdr:colOff>
      <xdr:row>83</xdr:row>
      <xdr:rowOff>1308</xdr:rowOff>
    </xdr:to>
    <xdr:sp macro="" textlink="">
      <xdr:nvSpPr>
        <xdr:cNvPr id="200" name="フローチャート : 判断 199">
          <a:extLst>
            <a:ext uri="{FF2B5EF4-FFF2-40B4-BE49-F238E27FC236}">
              <a16:creationId xmlns="" xmlns:a16="http://schemas.microsoft.com/office/drawing/2014/main" id="{00000000-0008-0000-0300-0000C8000000}"/>
            </a:ext>
          </a:extLst>
        </xdr:cNvPr>
        <xdr:cNvSpPr/>
      </xdr:nvSpPr>
      <xdr:spPr>
        <a:xfrm>
          <a:off x="4064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157535</xdr:rowOff>
    </xdr:from>
    <xdr:ext cx="736600" cy="259045"/>
    <xdr:sp macro="" textlink="">
      <xdr:nvSpPr>
        <xdr:cNvPr id="201" name="テキスト ボックス 200">
          <a:extLst>
            <a:ext uri="{FF2B5EF4-FFF2-40B4-BE49-F238E27FC236}">
              <a16:creationId xmlns="" xmlns:a16="http://schemas.microsoft.com/office/drawing/2014/main" id="{00000000-0008-0000-0300-0000C9000000}"/>
            </a:ext>
          </a:extLst>
        </xdr:cNvPr>
        <xdr:cNvSpPr txBox="1"/>
      </xdr:nvSpPr>
      <xdr:spPr>
        <a:xfrm>
          <a:off x="3733800" y="14216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101385</xdr:rowOff>
    </xdr:from>
    <xdr:to>
      <xdr:col>4</xdr:col>
      <xdr:colOff>482600</xdr:colOff>
      <xdr:row>82</xdr:row>
      <xdr:rowOff>121132</xdr:rowOff>
    </xdr:to>
    <xdr:cxnSp macro="">
      <xdr:nvCxnSpPr>
        <xdr:cNvPr id="202" name="直線コネクタ 201">
          <a:extLst>
            <a:ext uri="{FF2B5EF4-FFF2-40B4-BE49-F238E27FC236}">
              <a16:creationId xmlns="" xmlns:a16="http://schemas.microsoft.com/office/drawing/2014/main" id="{00000000-0008-0000-0300-0000CA000000}"/>
            </a:ext>
          </a:extLst>
        </xdr:cNvPr>
        <xdr:cNvCxnSpPr/>
      </xdr:nvCxnSpPr>
      <xdr:spPr>
        <a:xfrm>
          <a:off x="2336800" y="14160285"/>
          <a:ext cx="889000" cy="1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41542</xdr:rowOff>
    </xdr:from>
    <xdr:to>
      <xdr:col>4</xdr:col>
      <xdr:colOff>533400</xdr:colOff>
      <xdr:row>82</xdr:row>
      <xdr:rowOff>143142</xdr:rowOff>
    </xdr:to>
    <xdr:sp macro="" textlink="">
      <xdr:nvSpPr>
        <xdr:cNvPr id="203" name="フローチャート : 判断 202">
          <a:extLst>
            <a:ext uri="{FF2B5EF4-FFF2-40B4-BE49-F238E27FC236}">
              <a16:creationId xmlns="" xmlns:a16="http://schemas.microsoft.com/office/drawing/2014/main" id="{00000000-0008-0000-0300-0000CB000000}"/>
            </a:ext>
          </a:extLst>
        </xdr:cNvPr>
        <xdr:cNvSpPr/>
      </xdr:nvSpPr>
      <xdr:spPr>
        <a:xfrm>
          <a:off x="3175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153319</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2844800" y="1386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101385</xdr:rowOff>
    </xdr:from>
    <xdr:to>
      <xdr:col>3</xdr:col>
      <xdr:colOff>279400</xdr:colOff>
      <xdr:row>82</xdr:row>
      <xdr:rowOff>112475</xdr:rowOff>
    </xdr:to>
    <xdr:cxnSp macro="">
      <xdr:nvCxnSpPr>
        <xdr:cNvPr id="205" name="直線コネクタ 204">
          <a:extLst>
            <a:ext uri="{FF2B5EF4-FFF2-40B4-BE49-F238E27FC236}">
              <a16:creationId xmlns="" xmlns:a16="http://schemas.microsoft.com/office/drawing/2014/main" id="{00000000-0008-0000-0300-0000CD000000}"/>
            </a:ext>
          </a:extLst>
        </xdr:cNvPr>
        <xdr:cNvCxnSpPr/>
      </xdr:nvCxnSpPr>
      <xdr:spPr>
        <a:xfrm flipV="1">
          <a:off x="1447800" y="14160285"/>
          <a:ext cx="889000" cy="1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46436</xdr:rowOff>
    </xdr:from>
    <xdr:to>
      <xdr:col>3</xdr:col>
      <xdr:colOff>330200</xdr:colOff>
      <xdr:row>82</xdr:row>
      <xdr:rowOff>148036</xdr:rowOff>
    </xdr:to>
    <xdr:sp macro="" textlink="">
      <xdr:nvSpPr>
        <xdr:cNvPr id="206" name="フローチャート : 判断 205">
          <a:extLst>
            <a:ext uri="{FF2B5EF4-FFF2-40B4-BE49-F238E27FC236}">
              <a16:creationId xmlns="" xmlns:a16="http://schemas.microsoft.com/office/drawing/2014/main" id="{00000000-0008-0000-0300-0000CE000000}"/>
            </a:ext>
          </a:extLst>
        </xdr:cNvPr>
        <xdr:cNvSpPr/>
      </xdr:nvSpPr>
      <xdr:spPr>
        <a:xfrm>
          <a:off x="2286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158213</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1955800" y="1387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24064</xdr:rowOff>
    </xdr:from>
    <xdr:to>
      <xdr:col>2</xdr:col>
      <xdr:colOff>127000</xdr:colOff>
      <xdr:row>82</xdr:row>
      <xdr:rowOff>125664</xdr:rowOff>
    </xdr:to>
    <xdr:sp macro="" textlink="">
      <xdr:nvSpPr>
        <xdr:cNvPr id="208" name="フローチャート : 判断 207">
          <a:extLst>
            <a:ext uri="{FF2B5EF4-FFF2-40B4-BE49-F238E27FC236}">
              <a16:creationId xmlns="" xmlns:a16="http://schemas.microsoft.com/office/drawing/2014/main" id="{00000000-0008-0000-0300-0000D0000000}"/>
            </a:ext>
          </a:extLst>
        </xdr:cNvPr>
        <xdr:cNvSpPr/>
      </xdr:nvSpPr>
      <xdr:spPr>
        <a:xfrm>
          <a:off x="1397000" y="140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135841</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1066800" y="13851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339,889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a:extLst>
            <a:ext uri="{FF2B5EF4-FFF2-40B4-BE49-F238E27FC236}">
              <a16:creationId xmlns=""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86426</xdr:rowOff>
    </xdr:from>
    <xdr:to>
      <xdr:col>7</xdr:col>
      <xdr:colOff>203200</xdr:colOff>
      <xdr:row>83</xdr:row>
      <xdr:rowOff>16576</xdr:rowOff>
    </xdr:to>
    <xdr:sp macro="" textlink="">
      <xdr:nvSpPr>
        <xdr:cNvPr id="215" name="円/楕円 214">
          <a:extLst>
            <a:ext uri="{FF2B5EF4-FFF2-40B4-BE49-F238E27FC236}">
              <a16:creationId xmlns="" xmlns:a16="http://schemas.microsoft.com/office/drawing/2014/main" id="{00000000-0008-0000-0300-0000D7000000}"/>
            </a:ext>
          </a:extLst>
        </xdr:cNvPr>
        <xdr:cNvSpPr/>
      </xdr:nvSpPr>
      <xdr:spPr>
        <a:xfrm>
          <a:off x="4902200" y="1414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58503</xdr:rowOff>
    </xdr:from>
    <xdr:ext cx="762000" cy="259045"/>
    <xdr:sp macro="" textlink="">
      <xdr:nvSpPr>
        <xdr:cNvPr id="216" name="人件費・物件費等の状況該当値テキスト">
          <a:extLst>
            <a:ext uri="{FF2B5EF4-FFF2-40B4-BE49-F238E27FC236}">
              <a16:creationId xmlns="" xmlns:a16="http://schemas.microsoft.com/office/drawing/2014/main" id="{00000000-0008-0000-0300-0000D8000000}"/>
            </a:ext>
          </a:extLst>
        </xdr:cNvPr>
        <xdr:cNvSpPr txBox="1"/>
      </xdr:nvSpPr>
      <xdr:spPr>
        <a:xfrm>
          <a:off x="5041900" y="14117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394,163</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68211</xdr:rowOff>
    </xdr:from>
    <xdr:to>
      <xdr:col>6</xdr:col>
      <xdr:colOff>50800</xdr:colOff>
      <xdr:row>82</xdr:row>
      <xdr:rowOff>169811</xdr:rowOff>
    </xdr:to>
    <xdr:sp macro="" textlink="">
      <xdr:nvSpPr>
        <xdr:cNvPr id="217" name="円/楕円 216">
          <a:extLst>
            <a:ext uri="{FF2B5EF4-FFF2-40B4-BE49-F238E27FC236}">
              <a16:creationId xmlns="" xmlns:a16="http://schemas.microsoft.com/office/drawing/2014/main" id="{00000000-0008-0000-0300-0000D9000000}"/>
            </a:ext>
          </a:extLst>
        </xdr:cNvPr>
        <xdr:cNvSpPr/>
      </xdr:nvSpPr>
      <xdr:spPr>
        <a:xfrm>
          <a:off x="4064000" y="1412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8538</xdr:rowOff>
    </xdr:from>
    <xdr:ext cx="736600" cy="259045"/>
    <xdr:sp macro="" textlink="">
      <xdr:nvSpPr>
        <xdr:cNvPr id="218" name="テキスト ボックス 217">
          <a:extLst>
            <a:ext uri="{FF2B5EF4-FFF2-40B4-BE49-F238E27FC236}">
              <a16:creationId xmlns="" xmlns:a16="http://schemas.microsoft.com/office/drawing/2014/main" id="{00000000-0008-0000-0300-0000DA000000}"/>
            </a:ext>
          </a:extLst>
        </xdr:cNvPr>
        <xdr:cNvSpPr txBox="1"/>
      </xdr:nvSpPr>
      <xdr:spPr>
        <a:xfrm>
          <a:off x="3733800" y="1389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378,311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70332</xdr:rowOff>
    </xdr:from>
    <xdr:to>
      <xdr:col>4</xdr:col>
      <xdr:colOff>533400</xdr:colOff>
      <xdr:row>83</xdr:row>
      <xdr:rowOff>482</xdr:rowOff>
    </xdr:to>
    <xdr:sp macro="" textlink="">
      <xdr:nvSpPr>
        <xdr:cNvPr id="219" name="円/楕円 218">
          <a:extLst>
            <a:ext uri="{FF2B5EF4-FFF2-40B4-BE49-F238E27FC236}">
              <a16:creationId xmlns="" xmlns:a16="http://schemas.microsoft.com/office/drawing/2014/main" id="{00000000-0008-0000-0300-0000DB000000}"/>
            </a:ext>
          </a:extLst>
        </xdr:cNvPr>
        <xdr:cNvSpPr/>
      </xdr:nvSpPr>
      <xdr:spPr>
        <a:xfrm>
          <a:off x="3175000" y="14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156709</xdr:rowOff>
    </xdr:from>
    <xdr:ext cx="762000" cy="259045"/>
    <xdr:sp macro="" textlink="">
      <xdr:nvSpPr>
        <xdr:cNvPr id="220" name="テキスト ボックス 219">
          <a:extLst>
            <a:ext uri="{FF2B5EF4-FFF2-40B4-BE49-F238E27FC236}">
              <a16:creationId xmlns="" xmlns:a16="http://schemas.microsoft.com/office/drawing/2014/main" id="{00000000-0008-0000-0300-0000DC000000}"/>
            </a:ext>
          </a:extLst>
        </xdr:cNvPr>
        <xdr:cNvSpPr txBox="1"/>
      </xdr:nvSpPr>
      <xdr:spPr>
        <a:xfrm>
          <a:off x="2844800" y="1421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380,157</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50585</xdr:rowOff>
    </xdr:from>
    <xdr:to>
      <xdr:col>3</xdr:col>
      <xdr:colOff>330200</xdr:colOff>
      <xdr:row>82</xdr:row>
      <xdr:rowOff>152185</xdr:rowOff>
    </xdr:to>
    <xdr:sp macro="" textlink="">
      <xdr:nvSpPr>
        <xdr:cNvPr id="221" name="円/楕円 220">
          <a:extLst>
            <a:ext uri="{FF2B5EF4-FFF2-40B4-BE49-F238E27FC236}">
              <a16:creationId xmlns="" xmlns:a16="http://schemas.microsoft.com/office/drawing/2014/main" id="{00000000-0008-0000-0300-0000DD000000}"/>
            </a:ext>
          </a:extLst>
        </xdr:cNvPr>
        <xdr:cNvSpPr/>
      </xdr:nvSpPr>
      <xdr:spPr>
        <a:xfrm>
          <a:off x="2286000" y="1410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136962</xdr:rowOff>
    </xdr:from>
    <xdr:ext cx="762000" cy="259045"/>
    <xdr:sp macro="" textlink="">
      <xdr:nvSpPr>
        <xdr:cNvPr id="222" name="テキスト ボックス 221">
          <a:extLst>
            <a:ext uri="{FF2B5EF4-FFF2-40B4-BE49-F238E27FC236}">
              <a16:creationId xmlns="" xmlns:a16="http://schemas.microsoft.com/office/drawing/2014/main" id="{00000000-0008-0000-0300-0000DE000000}"/>
            </a:ext>
          </a:extLst>
        </xdr:cNvPr>
        <xdr:cNvSpPr txBox="1"/>
      </xdr:nvSpPr>
      <xdr:spPr>
        <a:xfrm>
          <a:off x="1955800" y="1419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362,971</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61675</xdr:rowOff>
    </xdr:from>
    <xdr:to>
      <xdr:col>2</xdr:col>
      <xdr:colOff>127000</xdr:colOff>
      <xdr:row>82</xdr:row>
      <xdr:rowOff>163275</xdr:rowOff>
    </xdr:to>
    <xdr:sp macro="" textlink="">
      <xdr:nvSpPr>
        <xdr:cNvPr id="223" name="円/楕円 222">
          <a:extLst>
            <a:ext uri="{FF2B5EF4-FFF2-40B4-BE49-F238E27FC236}">
              <a16:creationId xmlns="" xmlns:a16="http://schemas.microsoft.com/office/drawing/2014/main" id="{00000000-0008-0000-0300-0000DF000000}"/>
            </a:ext>
          </a:extLst>
        </xdr:cNvPr>
        <xdr:cNvSpPr/>
      </xdr:nvSpPr>
      <xdr:spPr>
        <a:xfrm>
          <a:off x="1397000" y="1412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148052</xdr:rowOff>
    </xdr:from>
    <xdr:ext cx="762000" cy="259045"/>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066800" y="14206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372,622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a:extLst>
            <a:ext uri="{FF2B5EF4-FFF2-40B4-BE49-F238E27FC236}">
              <a16:creationId xmlns=""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a:extLst>
            <a:ext uri="{FF2B5EF4-FFF2-40B4-BE49-F238E27FC236}">
              <a16:creationId xmlns=""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44/147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a:extLst>
            <a:ext uri="{FF2B5EF4-FFF2-40B4-BE49-F238E27FC236}">
              <a16:creationId xmlns=""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a:extLst>
            <a:ext uri="{FF2B5EF4-FFF2-40B4-BE49-F238E27FC236}">
              <a16:creationId xmlns=""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a:extLst>
            <a:ext uri="{FF2B5EF4-FFF2-40B4-BE49-F238E27FC236}">
              <a16:creationId xmlns=""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類似団体内平均値より低い水準で推移している。今後も給与の上げ下げについてはこれまでの状況や近隣市町村との給与水準の比較等を鑑みて判断していく必要がある。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a:extLst>
            <a:ext uri="{FF2B5EF4-FFF2-40B4-BE49-F238E27FC236}">
              <a16:creationId xmlns=""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a:extLst>
            <a:ext uri="{FF2B5EF4-FFF2-40B4-BE49-F238E27FC236}">
              <a16:creationId xmlns=""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40" name="直線コネクタ 239">
          <a:extLst>
            <a:ext uri="{FF2B5EF4-FFF2-40B4-BE49-F238E27FC236}">
              <a16:creationId xmlns="" xmlns:a16="http://schemas.microsoft.com/office/drawing/2014/main" id="{00000000-0008-0000-0300-0000F0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41" name="テキスト ボックス 240">
          <a:extLst>
            <a:ext uri="{FF2B5EF4-FFF2-40B4-BE49-F238E27FC236}">
              <a16:creationId xmlns="" xmlns:a16="http://schemas.microsoft.com/office/drawing/2014/main" id="{00000000-0008-0000-0300-0000F1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2" name="直線コネクタ 241">
          <a:extLst>
            <a:ext uri="{FF2B5EF4-FFF2-40B4-BE49-F238E27FC236}">
              <a16:creationId xmlns="" xmlns:a16="http://schemas.microsoft.com/office/drawing/2014/main" id="{00000000-0008-0000-0300-0000F2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3" name="テキスト ボックス 242">
          <a:extLst>
            <a:ext uri="{FF2B5EF4-FFF2-40B4-BE49-F238E27FC236}">
              <a16:creationId xmlns="" xmlns:a16="http://schemas.microsoft.com/office/drawing/2014/main" id="{00000000-0008-0000-0300-0000F3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4" name="直線コネクタ 243">
          <a:extLst>
            <a:ext uri="{FF2B5EF4-FFF2-40B4-BE49-F238E27FC236}">
              <a16:creationId xmlns="" xmlns:a16="http://schemas.microsoft.com/office/drawing/2014/main" id="{00000000-0008-0000-0300-0000F4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5" name="テキスト ボックス 244">
          <a:extLst>
            <a:ext uri="{FF2B5EF4-FFF2-40B4-BE49-F238E27FC236}">
              <a16:creationId xmlns="" xmlns:a16="http://schemas.microsoft.com/office/drawing/2014/main" id="{00000000-0008-0000-0300-0000F5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6" name="直線コネクタ 245">
          <a:extLst>
            <a:ext uri="{FF2B5EF4-FFF2-40B4-BE49-F238E27FC236}">
              <a16:creationId xmlns="" xmlns:a16="http://schemas.microsoft.com/office/drawing/2014/main" id="{00000000-0008-0000-0300-0000F6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7" name="テキスト ボックス 246">
          <a:extLst>
            <a:ext uri="{FF2B5EF4-FFF2-40B4-BE49-F238E27FC236}">
              <a16:creationId xmlns="" xmlns:a16="http://schemas.microsoft.com/office/drawing/2014/main" id="{00000000-0008-0000-0300-0000F7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a:extLst>
            <a:ext uri="{FF2B5EF4-FFF2-40B4-BE49-F238E27FC236}">
              <a16:creationId xmlns=""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a:extLst>
            <a:ext uri="{FF2B5EF4-FFF2-40B4-BE49-F238E27FC236}">
              <a16:creationId xmlns=""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126237</xdr:rowOff>
    </xdr:from>
    <xdr:to>
      <xdr:col>24</xdr:col>
      <xdr:colOff>558800</xdr:colOff>
      <xdr:row>89</xdr:row>
      <xdr:rowOff>132587</xdr:rowOff>
    </xdr:to>
    <xdr:cxnSp macro="">
      <xdr:nvCxnSpPr>
        <xdr:cNvPr id="251" name="直線コネクタ 250">
          <a:extLst>
            <a:ext uri="{FF2B5EF4-FFF2-40B4-BE49-F238E27FC236}">
              <a16:creationId xmlns="" xmlns:a16="http://schemas.microsoft.com/office/drawing/2014/main" id="{00000000-0008-0000-0300-0000FB000000}"/>
            </a:ext>
          </a:extLst>
        </xdr:cNvPr>
        <xdr:cNvCxnSpPr/>
      </xdr:nvCxnSpPr>
      <xdr:spPr>
        <a:xfrm flipV="1">
          <a:off x="17018000" y="1418513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104664</xdr:rowOff>
    </xdr:from>
    <xdr:ext cx="762000" cy="259045"/>
    <xdr:sp macro="" textlink="">
      <xdr:nvSpPr>
        <xdr:cNvPr id="252" name="給与水準   （国との比較）最小値テキスト">
          <a:extLst>
            <a:ext uri="{FF2B5EF4-FFF2-40B4-BE49-F238E27FC236}">
              <a16:creationId xmlns="" xmlns:a16="http://schemas.microsoft.com/office/drawing/2014/main" id="{00000000-0008-0000-0300-0000FC000000}"/>
            </a:ext>
          </a:extLst>
        </xdr:cNvPr>
        <xdr:cNvSpPr txBox="1"/>
      </xdr:nvSpPr>
      <xdr:spPr>
        <a:xfrm>
          <a:off x="17106900" y="1536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89</xdr:row>
      <xdr:rowOff>132587</xdr:rowOff>
    </xdr:from>
    <xdr:to>
      <xdr:col>24</xdr:col>
      <xdr:colOff>647700</xdr:colOff>
      <xdr:row>89</xdr:row>
      <xdr:rowOff>132587</xdr:rowOff>
    </xdr:to>
    <xdr:cxnSp macro="">
      <xdr:nvCxnSpPr>
        <xdr:cNvPr id="253" name="直線コネクタ 252">
          <a:extLst>
            <a:ext uri="{FF2B5EF4-FFF2-40B4-BE49-F238E27FC236}">
              <a16:creationId xmlns="" xmlns:a16="http://schemas.microsoft.com/office/drawing/2014/main" id="{00000000-0008-0000-0300-0000FD000000}"/>
            </a:ext>
          </a:extLst>
        </xdr:cNvPr>
        <xdr:cNvCxnSpPr/>
      </xdr:nvCxnSpPr>
      <xdr:spPr>
        <a:xfrm>
          <a:off x="16929100" y="1539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41164</xdr:rowOff>
    </xdr:from>
    <xdr:ext cx="762000" cy="259045"/>
    <xdr:sp macro="" textlink="">
      <xdr:nvSpPr>
        <xdr:cNvPr id="254" name="給与水準   （国との比較）最大値テキスト">
          <a:extLst>
            <a:ext uri="{FF2B5EF4-FFF2-40B4-BE49-F238E27FC236}">
              <a16:creationId xmlns="" xmlns:a16="http://schemas.microsoft.com/office/drawing/2014/main" id="{00000000-0008-0000-0300-0000FE000000}"/>
            </a:ext>
          </a:extLst>
        </xdr:cNvPr>
        <xdr:cNvSpPr txBox="1"/>
      </xdr:nvSpPr>
      <xdr:spPr>
        <a:xfrm>
          <a:off x="17106900" y="1392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82</xdr:row>
      <xdr:rowOff>126237</xdr:rowOff>
    </xdr:from>
    <xdr:to>
      <xdr:col>24</xdr:col>
      <xdr:colOff>647700</xdr:colOff>
      <xdr:row>82</xdr:row>
      <xdr:rowOff>126237</xdr:rowOff>
    </xdr:to>
    <xdr:cxnSp macro="">
      <xdr:nvCxnSpPr>
        <xdr:cNvPr id="255" name="直線コネクタ 254">
          <a:extLst>
            <a:ext uri="{FF2B5EF4-FFF2-40B4-BE49-F238E27FC236}">
              <a16:creationId xmlns="" xmlns:a16="http://schemas.microsoft.com/office/drawing/2014/main" id="{00000000-0008-0000-0300-0000FF000000}"/>
            </a:ext>
          </a:extLst>
        </xdr:cNvPr>
        <xdr:cNvCxnSpPr/>
      </xdr:nvCxnSpPr>
      <xdr:spPr>
        <a:xfrm>
          <a:off x="16929100" y="1418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87</xdr:row>
      <xdr:rowOff>128015</xdr:rowOff>
    </xdr:from>
    <xdr:to>
      <xdr:col>24</xdr:col>
      <xdr:colOff>558800</xdr:colOff>
      <xdr:row>87</xdr:row>
      <xdr:rowOff>142494</xdr:rowOff>
    </xdr:to>
    <xdr:cxnSp macro="">
      <xdr:nvCxnSpPr>
        <xdr:cNvPr id="256" name="直線コネクタ 255">
          <a:extLst>
            <a:ext uri="{FF2B5EF4-FFF2-40B4-BE49-F238E27FC236}">
              <a16:creationId xmlns="" xmlns:a16="http://schemas.microsoft.com/office/drawing/2014/main" id="{00000000-0008-0000-0300-000000010000}"/>
            </a:ext>
          </a:extLst>
        </xdr:cNvPr>
        <xdr:cNvCxnSpPr/>
      </xdr:nvCxnSpPr>
      <xdr:spPr>
        <a:xfrm>
          <a:off x="16179800" y="15044165"/>
          <a:ext cx="8382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112031</xdr:rowOff>
    </xdr:from>
    <xdr:ext cx="762000" cy="259045"/>
    <xdr:sp macro="" textlink="">
      <xdr:nvSpPr>
        <xdr:cNvPr id="257" name="給与水準   （国との比較）平均値テキスト">
          <a:extLst>
            <a:ext uri="{FF2B5EF4-FFF2-40B4-BE49-F238E27FC236}">
              <a16:creationId xmlns="" xmlns:a16="http://schemas.microsoft.com/office/drawing/2014/main" id="{00000000-0008-0000-0300-000001010000}"/>
            </a:ext>
          </a:extLst>
        </xdr:cNvPr>
        <xdr:cNvSpPr txBox="1"/>
      </xdr:nvSpPr>
      <xdr:spPr>
        <a:xfrm>
          <a:off x="17106900" y="15028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24</xdr:col>
      <xdr:colOff>508000</xdr:colOff>
      <xdr:row>87</xdr:row>
      <xdr:rowOff>139954</xdr:rowOff>
    </xdr:from>
    <xdr:to>
      <xdr:col>24</xdr:col>
      <xdr:colOff>609600</xdr:colOff>
      <xdr:row>88</xdr:row>
      <xdr:rowOff>70104</xdr:rowOff>
    </xdr:to>
    <xdr:sp macro="" textlink="">
      <xdr:nvSpPr>
        <xdr:cNvPr id="258" name="フローチャート : 判断 257">
          <a:extLst>
            <a:ext uri="{FF2B5EF4-FFF2-40B4-BE49-F238E27FC236}">
              <a16:creationId xmlns="" xmlns:a16="http://schemas.microsoft.com/office/drawing/2014/main" id="{00000000-0008-0000-0300-000002010000}"/>
            </a:ext>
          </a:extLst>
        </xdr:cNvPr>
        <xdr:cNvSpPr/>
      </xdr:nvSpPr>
      <xdr:spPr>
        <a:xfrm>
          <a:off x="169672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87</xdr:row>
      <xdr:rowOff>118363</xdr:rowOff>
    </xdr:from>
    <xdr:to>
      <xdr:col>23</xdr:col>
      <xdr:colOff>406400</xdr:colOff>
      <xdr:row>87</xdr:row>
      <xdr:rowOff>128015</xdr:rowOff>
    </xdr:to>
    <xdr:cxnSp macro="">
      <xdr:nvCxnSpPr>
        <xdr:cNvPr id="259" name="直線コネクタ 258">
          <a:extLst>
            <a:ext uri="{FF2B5EF4-FFF2-40B4-BE49-F238E27FC236}">
              <a16:creationId xmlns="" xmlns:a16="http://schemas.microsoft.com/office/drawing/2014/main" id="{00000000-0008-0000-0300-000003010000}"/>
            </a:ext>
          </a:extLst>
        </xdr:cNvPr>
        <xdr:cNvCxnSpPr/>
      </xdr:nvCxnSpPr>
      <xdr:spPr>
        <a:xfrm>
          <a:off x="15290800" y="15034513"/>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87</xdr:row>
      <xdr:rowOff>120650</xdr:rowOff>
    </xdr:from>
    <xdr:to>
      <xdr:col>23</xdr:col>
      <xdr:colOff>457200</xdr:colOff>
      <xdr:row>88</xdr:row>
      <xdr:rowOff>50800</xdr:rowOff>
    </xdr:to>
    <xdr:sp macro="" textlink="">
      <xdr:nvSpPr>
        <xdr:cNvPr id="260" name="フローチャート : 判断 259">
          <a:extLst>
            <a:ext uri="{FF2B5EF4-FFF2-40B4-BE49-F238E27FC236}">
              <a16:creationId xmlns="" xmlns:a16="http://schemas.microsoft.com/office/drawing/2014/main" id="{00000000-0008-0000-0300-000004010000}"/>
            </a:ext>
          </a:extLst>
        </xdr:cNvPr>
        <xdr:cNvSpPr/>
      </xdr:nvSpPr>
      <xdr:spPr>
        <a:xfrm>
          <a:off x="16129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88</xdr:row>
      <xdr:rowOff>35577</xdr:rowOff>
    </xdr:from>
    <xdr:ext cx="736600" cy="259045"/>
    <xdr:sp macro="" textlink="">
      <xdr:nvSpPr>
        <xdr:cNvPr id="261" name="テキスト ボックス 260">
          <a:extLst>
            <a:ext uri="{FF2B5EF4-FFF2-40B4-BE49-F238E27FC236}">
              <a16:creationId xmlns="" xmlns:a16="http://schemas.microsoft.com/office/drawing/2014/main" id="{00000000-0008-0000-0300-000005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87</xdr:row>
      <xdr:rowOff>118363</xdr:rowOff>
    </xdr:from>
    <xdr:to>
      <xdr:col>22</xdr:col>
      <xdr:colOff>203200</xdr:colOff>
      <xdr:row>89</xdr:row>
      <xdr:rowOff>60198</xdr:rowOff>
    </xdr:to>
    <xdr:cxnSp macro="">
      <xdr:nvCxnSpPr>
        <xdr:cNvPr id="262" name="直線コネクタ 261">
          <a:extLst>
            <a:ext uri="{FF2B5EF4-FFF2-40B4-BE49-F238E27FC236}">
              <a16:creationId xmlns="" xmlns:a16="http://schemas.microsoft.com/office/drawing/2014/main" id="{00000000-0008-0000-0300-000006010000}"/>
            </a:ext>
          </a:extLst>
        </xdr:cNvPr>
        <xdr:cNvCxnSpPr/>
      </xdr:nvCxnSpPr>
      <xdr:spPr>
        <a:xfrm flipV="1">
          <a:off x="14401800" y="15034513"/>
          <a:ext cx="889000" cy="28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87</xdr:row>
      <xdr:rowOff>101346</xdr:rowOff>
    </xdr:from>
    <xdr:to>
      <xdr:col>22</xdr:col>
      <xdr:colOff>254000</xdr:colOff>
      <xdr:row>88</xdr:row>
      <xdr:rowOff>31496</xdr:rowOff>
    </xdr:to>
    <xdr:sp macro="" textlink="">
      <xdr:nvSpPr>
        <xdr:cNvPr id="263" name="フローチャート : 判断 262">
          <a:extLst>
            <a:ext uri="{FF2B5EF4-FFF2-40B4-BE49-F238E27FC236}">
              <a16:creationId xmlns="" xmlns:a16="http://schemas.microsoft.com/office/drawing/2014/main" id="{00000000-0008-0000-0300-000007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88</xdr:row>
      <xdr:rowOff>16273</xdr:rowOff>
    </xdr:from>
    <xdr:ext cx="762000" cy="259045"/>
    <xdr:sp macro="" textlink="">
      <xdr:nvSpPr>
        <xdr:cNvPr id="264" name="テキスト ボックス 263">
          <a:extLst>
            <a:ext uri="{FF2B5EF4-FFF2-40B4-BE49-F238E27FC236}">
              <a16:creationId xmlns="" xmlns:a16="http://schemas.microsoft.com/office/drawing/2014/main" id="{00000000-0008-0000-0300-000008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60198</xdr:rowOff>
    </xdr:from>
    <xdr:to>
      <xdr:col>21</xdr:col>
      <xdr:colOff>0</xdr:colOff>
      <xdr:row>89</xdr:row>
      <xdr:rowOff>118111</xdr:rowOff>
    </xdr:to>
    <xdr:cxnSp macro="">
      <xdr:nvCxnSpPr>
        <xdr:cNvPr id="265" name="直線コネクタ 264">
          <a:extLst>
            <a:ext uri="{FF2B5EF4-FFF2-40B4-BE49-F238E27FC236}">
              <a16:creationId xmlns="" xmlns:a16="http://schemas.microsoft.com/office/drawing/2014/main" id="{00000000-0008-0000-0300-000009010000}"/>
            </a:ext>
          </a:extLst>
        </xdr:cNvPr>
        <xdr:cNvCxnSpPr/>
      </xdr:nvCxnSpPr>
      <xdr:spPr>
        <a:xfrm flipV="1">
          <a:off x="13512800" y="15319248"/>
          <a:ext cx="889000" cy="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130048</xdr:rowOff>
    </xdr:from>
    <xdr:to>
      <xdr:col>21</xdr:col>
      <xdr:colOff>50800</xdr:colOff>
      <xdr:row>90</xdr:row>
      <xdr:rowOff>60198</xdr:rowOff>
    </xdr:to>
    <xdr:sp macro="" textlink="">
      <xdr:nvSpPr>
        <xdr:cNvPr id="266" name="フローチャート : 判断 265">
          <a:extLst>
            <a:ext uri="{FF2B5EF4-FFF2-40B4-BE49-F238E27FC236}">
              <a16:creationId xmlns="" xmlns:a16="http://schemas.microsoft.com/office/drawing/2014/main" id="{00000000-0008-0000-0300-00000A010000}"/>
            </a:ext>
          </a:extLst>
        </xdr:cNvPr>
        <xdr:cNvSpPr/>
      </xdr:nvSpPr>
      <xdr:spPr>
        <a:xfrm>
          <a:off x="14351000" y="1538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44975</xdr:rowOff>
    </xdr:from>
    <xdr:ext cx="762000" cy="259045"/>
    <xdr:sp macro="" textlink="">
      <xdr:nvSpPr>
        <xdr:cNvPr id="267" name="テキスト ボックス 266">
          <a:extLst>
            <a:ext uri="{FF2B5EF4-FFF2-40B4-BE49-F238E27FC236}">
              <a16:creationId xmlns="" xmlns:a16="http://schemas.microsoft.com/office/drawing/2014/main" id="{00000000-0008-0000-0300-00000B010000}"/>
            </a:ext>
          </a:extLst>
        </xdr:cNvPr>
        <xdr:cNvSpPr txBox="1"/>
      </xdr:nvSpPr>
      <xdr:spPr>
        <a:xfrm>
          <a:off x="14020800" y="1547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120396</xdr:rowOff>
    </xdr:from>
    <xdr:to>
      <xdr:col>19</xdr:col>
      <xdr:colOff>533400</xdr:colOff>
      <xdr:row>90</xdr:row>
      <xdr:rowOff>50546</xdr:rowOff>
    </xdr:to>
    <xdr:sp macro="" textlink="">
      <xdr:nvSpPr>
        <xdr:cNvPr id="268" name="フローチャート : 判断 267">
          <a:extLst>
            <a:ext uri="{FF2B5EF4-FFF2-40B4-BE49-F238E27FC236}">
              <a16:creationId xmlns="" xmlns:a16="http://schemas.microsoft.com/office/drawing/2014/main" id="{00000000-0008-0000-0300-00000C010000}"/>
            </a:ext>
          </a:extLst>
        </xdr:cNvPr>
        <xdr:cNvSpPr/>
      </xdr:nvSpPr>
      <xdr:spPr>
        <a:xfrm>
          <a:off x="13462000" y="153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35323</xdr:rowOff>
    </xdr:from>
    <xdr:ext cx="762000" cy="259045"/>
    <xdr:sp macro="" textlink="">
      <xdr:nvSpPr>
        <xdr:cNvPr id="269" name="テキスト ボックス 268">
          <a:extLst>
            <a:ext uri="{FF2B5EF4-FFF2-40B4-BE49-F238E27FC236}">
              <a16:creationId xmlns="" xmlns:a16="http://schemas.microsoft.com/office/drawing/2014/main" id="{00000000-0008-0000-0300-00000D010000}"/>
            </a:ext>
          </a:extLst>
        </xdr:cNvPr>
        <xdr:cNvSpPr txBox="1"/>
      </xdr:nvSpPr>
      <xdr:spPr>
        <a:xfrm>
          <a:off x="13131800" y="1546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a:extLst>
            <a:ext uri="{FF2B5EF4-FFF2-40B4-BE49-F238E27FC236}">
              <a16:creationId xmlns=""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87</xdr:row>
      <xdr:rowOff>91694</xdr:rowOff>
    </xdr:from>
    <xdr:to>
      <xdr:col>24</xdr:col>
      <xdr:colOff>609600</xdr:colOff>
      <xdr:row>88</xdr:row>
      <xdr:rowOff>21844</xdr:rowOff>
    </xdr:to>
    <xdr:sp macro="" textlink="">
      <xdr:nvSpPr>
        <xdr:cNvPr id="275" name="円/楕円 274">
          <a:extLst>
            <a:ext uri="{FF2B5EF4-FFF2-40B4-BE49-F238E27FC236}">
              <a16:creationId xmlns="" xmlns:a16="http://schemas.microsoft.com/office/drawing/2014/main" id="{00000000-0008-0000-0300-000013010000}"/>
            </a:ext>
          </a:extLst>
        </xdr:cNvPr>
        <xdr:cNvSpPr/>
      </xdr:nvSpPr>
      <xdr:spPr>
        <a:xfrm>
          <a:off x="169672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108221</xdr:rowOff>
    </xdr:from>
    <xdr:ext cx="762000" cy="259045"/>
    <xdr:sp macro="" textlink="">
      <xdr:nvSpPr>
        <xdr:cNvPr id="276" name="給与水準   （国との比較）該当値テキスト">
          <a:extLst>
            <a:ext uri="{FF2B5EF4-FFF2-40B4-BE49-F238E27FC236}">
              <a16:creationId xmlns="" xmlns:a16="http://schemas.microsoft.com/office/drawing/2014/main" id="{00000000-0008-0000-0300-000014010000}"/>
            </a:ext>
          </a:extLst>
        </xdr:cNvPr>
        <xdr:cNvSpPr txBox="1"/>
      </xdr:nvSpPr>
      <xdr:spPr>
        <a:xfrm>
          <a:off x="17106900" y="1485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23</xdr:col>
      <xdr:colOff>355600</xdr:colOff>
      <xdr:row>87</xdr:row>
      <xdr:rowOff>77215</xdr:rowOff>
    </xdr:from>
    <xdr:to>
      <xdr:col>23</xdr:col>
      <xdr:colOff>457200</xdr:colOff>
      <xdr:row>88</xdr:row>
      <xdr:rowOff>7365</xdr:rowOff>
    </xdr:to>
    <xdr:sp macro="" textlink="">
      <xdr:nvSpPr>
        <xdr:cNvPr id="277" name="円/楕円 276">
          <a:extLst>
            <a:ext uri="{FF2B5EF4-FFF2-40B4-BE49-F238E27FC236}">
              <a16:creationId xmlns="" xmlns:a16="http://schemas.microsoft.com/office/drawing/2014/main" id="{00000000-0008-0000-0300-000015010000}"/>
            </a:ext>
          </a:extLst>
        </xdr:cNvPr>
        <xdr:cNvSpPr/>
      </xdr:nvSpPr>
      <xdr:spPr>
        <a:xfrm>
          <a:off x="16129000" y="1499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17542</xdr:rowOff>
    </xdr:from>
    <xdr:ext cx="736600" cy="259045"/>
    <xdr:sp macro="" textlink="">
      <xdr:nvSpPr>
        <xdr:cNvPr id="278" name="テキスト ボックス 277">
          <a:extLst>
            <a:ext uri="{FF2B5EF4-FFF2-40B4-BE49-F238E27FC236}">
              <a16:creationId xmlns="" xmlns:a16="http://schemas.microsoft.com/office/drawing/2014/main" id="{00000000-0008-0000-0300-000016010000}"/>
            </a:ext>
          </a:extLst>
        </xdr:cNvPr>
        <xdr:cNvSpPr txBox="1"/>
      </xdr:nvSpPr>
      <xdr:spPr>
        <a:xfrm>
          <a:off x="15798800" y="14762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22</xdr:col>
      <xdr:colOff>152400</xdr:colOff>
      <xdr:row>87</xdr:row>
      <xdr:rowOff>67563</xdr:rowOff>
    </xdr:from>
    <xdr:to>
      <xdr:col>22</xdr:col>
      <xdr:colOff>254000</xdr:colOff>
      <xdr:row>87</xdr:row>
      <xdr:rowOff>169163</xdr:rowOff>
    </xdr:to>
    <xdr:sp macro="" textlink="">
      <xdr:nvSpPr>
        <xdr:cNvPr id="279" name="円/楕円 278">
          <a:extLst>
            <a:ext uri="{FF2B5EF4-FFF2-40B4-BE49-F238E27FC236}">
              <a16:creationId xmlns="" xmlns:a16="http://schemas.microsoft.com/office/drawing/2014/main" id="{00000000-0008-0000-0300-000017010000}"/>
            </a:ext>
          </a:extLst>
        </xdr:cNvPr>
        <xdr:cNvSpPr/>
      </xdr:nvSpPr>
      <xdr:spPr>
        <a:xfrm>
          <a:off x="15240000" y="1498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7890</xdr:rowOff>
    </xdr:from>
    <xdr:ext cx="762000" cy="259045"/>
    <xdr:sp macro="" textlink="">
      <xdr:nvSpPr>
        <xdr:cNvPr id="280" name="テキスト ボックス 279">
          <a:extLst>
            <a:ext uri="{FF2B5EF4-FFF2-40B4-BE49-F238E27FC236}">
              <a16:creationId xmlns="" xmlns:a16="http://schemas.microsoft.com/office/drawing/2014/main" id="{00000000-0008-0000-0300-000018010000}"/>
            </a:ext>
          </a:extLst>
        </xdr:cNvPr>
        <xdr:cNvSpPr txBox="1"/>
      </xdr:nvSpPr>
      <xdr:spPr>
        <a:xfrm>
          <a:off x="14909800" y="1475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9398</xdr:rowOff>
    </xdr:from>
    <xdr:to>
      <xdr:col>21</xdr:col>
      <xdr:colOff>50800</xdr:colOff>
      <xdr:row>89</xdr:row>
      <xdr:rowOff>110998</xdr:rowOff>
    </xdr:to>
    <xdr:sp macro="" textlink="">
      <xdr:nvSpPr>
        <xdr:cNvPr id="281" name="円/楕円 280">
          <a:extLst>
            <a:ext uri="{FF2B5EF4-FFF2-40B4-BE49-F238E27FC236}">
              <a16:creationId xmlns="" xmlns:a16="http://schemas.microsoft.com/office/drawing/2014/main" id="{00000000-0008-0000-0300-000019010000}"/>
            </a:ext>
          </a:extLst>
        </xdr:cNvPr>
        <xdr:cNvSpPr/>
      </xdr:nvSpPr>
      <xdr:spPr>
        <a:xfrm>
          <a:off x="14351000" y="1526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121175</xdr:rowOff>
    </xdr:from>
    <xdr:ext cx="762000" cy="259045"/>
    <xdr:sp macro="" textlink="">
      <xdr:nvSpPr>
        <xdr:cNvPr id="282" name="テキスト ボックス 281">
          <a:extLst>
            <a:ext uri="{FF2B5EF4-FFF2-40B4-BE49-F238E27FC236}">
              <a16:creationId xmlns="" xmlns:a16="http://schemas.microsoft.com/office/drawing/2014/main" id="{00000000-0008-0000-0300-00001A010000}"/>
            </a:ext>
          </a:extLst>
        </xdr:cNvPr>
        <xdr:cNvSpPr txBox="1"/>
      </xdr:nvSpPr>
      <xdr:spPr>
        <a:xfrm>
          <a:off x="14020800" y="1503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83" name="円/楕円 282">
          <a:extLst>
            <a:ext uri="{FF2B5EF4-FFF2-40B4-BE49-F238E27FC236}">
              <a16:creationId xmlns="" xmlns:a16="http://schemas.microsoft.com/office/drawing/2014/main" id="{00000000-0008-0000-0300-00001B010000}"/>
            </a:ext>
          </a:extLst>
        </xdr:cNvPr>
        <xdr:cNvSpPr/>
      </xdr:nvSpPr>
      <xdr:spPr>
        <a:xfrm>
          <a:off x="134620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7638</xdr:rowOff>
    </xdr:from>
    <xdr:ext cx="762000" cy="259045"/>
    <xdr:sp macro="" textlink="">
      <xdr:nvSpPr>
        <xdr:cNvPr id="284" name="テキスト ボックス 283">
          <a:extLst>
            <a:ext uri="{FF2B5EF4-FFF2-40B4-BE49-F238E27FC236}">
              <a16:creationId xmlns="" xmlns:a16="http://schemas.microsoft.com/office/drawing/2014/main" id="{00000000-0008-0000-0300-00001C010000}"/>
            </a:ext>
          </a:extLst>
        </xdr:cNvPr>
        <xdr:cNvSpPr txBox="1"/>
      </xdr:nvSpPr>
      <xdr:spPr>
        <a:xfrm>
          <a:off x="13131800" y="1509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a:extLst>
            <a:ext uri="{FF2B5EF4-FFF2-40B4-BE49-F238E27FC236}">
              <a16:creationId xmlns=""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a:extLst>
            <a:ext uri="{FF2B5EF4-FFF2-40B4-BE49-F238E27FC236}">
              <a16:creationId xmlns="" xmlns:a16="http://schemas.microsoft.com/office/drawing/2014/main" id="{00000000-0008-0000-0300-00001F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[23.92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a:extLst>
            <a:ext uri="{FF2B5EF4-FFF2-40B4-BE49-F238E27FC236}">
              <a16:creationId xmlns=""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83/147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a:extLst>
            <a:ext uri="{FF2B5EF4-FFF2-40B4-BE49-F238E27FC236}">
              <a16:creationId xmlns=""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1.46</a:t>
          </a:r>
          <a:r>
            <a:rPr kumimoji="1" lang="ja-JP" altLang="ja-JP" sz="1100">
              <a:solidFill>
                <a:schemeClr val="dk1"/>
              </a:solidFill>
              <a:effectLst/>
              <a:latin typeface="+mn-lt"/>
              <a:ea typeface="+mn-ea"/>
              <a:cs typeface="+mn-cs"/>
            </a:rPr>
            <a:t>ポイント増となっている。類似団体内平均値を上回っているが、職員数が少ないため</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人の職員が多くの業務を兼務しており、これ以上の減員は厳しい状況である。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a:extLst>
            <a:ext uri="{FF2B5EF4-FFF2-40B4-BE49-F238E27FC236}">
              <a16:creationId xmlns=""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a:extLst>
            <a:ext uri="{FF2B5EF4-FFF2-40B4-BE49-F238E27FC236}">
              <a16:creationId xmlns=""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a:extLst>
            <a:ext uri="{FF2B5EF4-FFF2-40B4-BE49-F238E27FC236}">
              <a16:creationId xmlns=""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1" name="直線コネクタ 300">
          <a:extLst>
            <a:ext uri="{FF2B5EF4-FFF2-40B4-BE49-F238E27FC236}">
              <a16:creationId xmlns=""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2" name="テキスト ボックス 301">
          <a:extLst>
            <a:ext uri="{FF2B5EF4-FFF2-40B4-BE49-F238E27FC236}">
              <a16:creationId xmlns=""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3" name="直線コネクタ 302">
          <a:extLst>
            <a:ext uri="{FF2B5EF4-FFF2-40B4-BE49-F238E27FC236}">
              <a16:creationId xmlns=""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4" name="テキスト ボックス 303">
          <a:extLst>
            <a:ext uri="{FF2B5EF4-FFF2-40B4-BE49-F238E27FC236}">
              <a16:creationId xmlns=""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5" name="直線コネクタ 304">
          <a:extLst>
            <a:ext uri="{FF2B5EF4-FFF2-40B4-BE49-F238E27FC236}">
              <a16:creationId xmlns=""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6" name="テキスト ボックス 305">
          <a:extLst>
            <a:ext uri="{FF2B5EF4-FFF2-40B4-BE49-F238E27FC236}">
              <a16:creationId xmlns=""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7" name="直線コネクタ 306">
          <a:extLst>
            <a:ext uri="{FF2B5EF4-FFF2-40B4-BE49-F238E27FC236}">
              <a16:creationId xmlns=""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8" name="テキスト ボックス 307">
          <a:extLst>
            <a:ext uri="{FF2B5EF4-FFF2-40B4-BE49-F238E27FC236}">
              <a16:creationId xmlns=""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a:extLst>
            <a:ext uri="{FF2B5EF4-FFF2-40B4-BE49-F238E27FC236}">
              <a16:creationId xmlns=""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0" name="定員管理の状況グラフ枠">
          <a:extLst>
            <a:ext uri="{FF2B5EF4-FFF2-40B4-BE49-F238E27FC236}">
              <a16:creationId xmlns=""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4407</xdr:rowOff>
    </xdr:from>
    <xdr:to>
      <xdr:col>24</xdr:col>
      <xdr:colOff>558800</xdr:colOff>
      <xdr:row>67</xdr:row>
      <xdr:rowOff>85319</xdr:rowOff>
    </xdr:to>
    <xdr:cxnSp macro="">
      <xdr:nvCxnSpPr>
        <xdr:cNvPr id="311" name="直線コネクタ 310">
          <a:extLst>
            <a:ext uri="{FF2B5EF4-FFF2-40B4-BE49-F238E27FC236}">
              <a16:creationId xmlns="" xmlns:a16="http://schemas.microsoft.com/office/drawing/2014/main" id="{00000000-0008-0000-0300-000037010000}"/>
            </a:ext>
          </a:extLst>
        </xdr:cNvPr>
        <xdr:cNvCxnSpPr/>
      </xdr:nvCxnSpPr>
      <xdr:spPr>
        <a:xfrm flipV="1">
          <a:off x="17018000" y="10291407"/>
          <a:ext cx="0" cy="1281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57396</xdr:rowOff>
    </xdr:from>
    <xdr:ext cx="762000" cy="259045"/>
    <xdr:sp macro="" textlink="">
      <xdr:nvSpPr>
        <xdr:cNvPr id="312" name="定員管理の状況最小値テキスト">
          <a:extLst>
            <a:ext uri="{FF2B5EF4-FFF2-40B4-BE49-F238E27FC236}">
              <a16:creationId xmlns="" xmlns:a16="http://schemas.microsoft.com/office/drawing/2014/main" id="{00000000-0008-0000-0300-000038010000}"/>
            </a:ext>
          </a:extLst>
        </xdr:cNvPr>
        <xdr:cNvSpPr txBox="1"/>
      </xdr:nvSpPr>
      <xdr:spPr>
        <a:xfrm>
          <a:off x="17106900" y="1154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62.22</a:t>
          </a:r>
          <a:endParaRPr kumimoji="1" lang="ja-JP" altLang="en-US" sz="1000" b="1">
            <a:latin typeface="ＭＳ Ｐゴシック"/>
          </a:endParaRPr>
        </a:p>
      </xdr:txBody>
    </xdr:sp>
    <xdr:clientData/>
  </xdr:oneCellAnchor>
  <xdr:twoCellAnchor>
    <xdr:from>
      <xdr:col>24</xdr:col>
      <xdr:colOff>469900</xdr:colOff>
      <xdr:row>67</xdr:row>
      <xdr:rowOff>85319</xdr:rowOff>
    </xdr:from>
    <xdr:to>
      <xdr:col>24</xdr:col>
      <xdr:colOff>647700</xdr:colOff>
      <xdr:row>67</xdr:row>
      <xdr:rowOff>85319</xdr:rowOff>
    </xdr:to>
    <xdr:cxnSp macro="">
      <xdr:nvCxnSpPr>
        <xdr:cNvPr id="313" name="直線コネクタ 312">
          <a:extLst>
            <a:ext uri="{FF2B5EF4-FFF2-40B4-BE49-F238E27FC236}">
              <a16:creationId xmlns="" xmlns:a16="http://schemas.microsoft.com/office/drawing/2014/main" id="{00000000-0008-0000-0300-000039010000}"/>
            </a:ext>
          </a:extLst>
        </xdr:cNvPr>
        <xdr:cNvCxnSpPr/>
      </xdr:nvCxnSpPr>
      <xdr:spPr>
        <a:xfrm>
          <a:off x="16929100" y="1157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90784</xdr:rowOff>
    </xdr:from>
    <xdr:ext cx="762000" cy="259045"/>
    <xdr:sp macro="" textlink="">
      <xdr:nvSpPr>
        <xdr:cNvPr id="314" name="定員管理の状況最大値テキスト">
          <a:extLst>
            <a:ext uri="{FF2B5EF4-FFF2-40B4-BE49-F238E27FC236}">
              <a16:creationId xmlns="" xmlns:a16="http://schemas.microsoft.com/office/drawing/2014/main" id="{00000000-0008-0000-0300-00003A010000}"/>
            </a:ext>
          </a:extLst>
        </xdr:cNvPr>
        <xdr:cNvSpPr txBox="1"/>
      </xdr:nvSpPr>
      <xdr:spPr>
        <a:xfrm>
          <a:off x="17106900" y="100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24</xdr:col>
      <xdr:colOff>469900</xdr:colOff>
      <xdr:row>60</xdr:row>
      <xdr:rowOff>4407</xdr:rowOff>
    </xdr:from>
    <xdr:to>
      <xdr:col>24</xdr:col>
      <xdr:colOff>647700</xdr:colOff>
      <xdr:row>60</xdr:row>
      <xdr:rowOff>4407</xdr:rowOff>
    </xdr:to>
    <xdr:cxnSp macro="">
      <xdr:nvCxnSpPr>
        <xdr:cNvPr id="315" name="直線コネクタ 314">
          <a:extLst>
            <a:ext uri="{FF2B5EF4-FFF2-40B4-BE49-F238E27FC236}">
              <a16:creationId xmlns="" xmlns:a16="http://schemas.microsoft.com/office/drawing/2014/main" id="{00000000-0008-0000-0300-00003B010000}"/>
            </a:ext>
          </a:extLst>
        </xdr:cNvPr>
        <xdr:cNvCxnSpPr/>
      </xdr:nvCxnSpPr>
      <xdr:spPr>
        <a:xfrm>
          <a:off x="16929100" y="10291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154610</xdr:rowOff>
    </xdr:from>
    <xdr:to>
      <xdr:col>24</xdr:col>
      <xdr:colOff>558800</xdr:colOff>
      <xdr:row>62</xdr:row>
      <xdr:rowOff>18390</xdr:rowOff>
    </xdr:to>
    <xdr:cxnSp macro="">
      <xdr:nvCxnSpPr>
        <xdr:cNvPr id="316" name="直線コネクタ 315">
          <a:extLst>
            <a:ext uri="{FF2B5EF4-FFF2-40B4-BE49-F238E27FC236}">
              <a16:creationId xmlns="" xmlns:a16="http://schemas.microsoft.com/office/drawing/2014/main" id="{00000000-0008-0000-0300-00003C010000}"/>
            </a:ext>
          </a:extLst>
        </xdr:cNvPr>
        <xdr:cNvCxnSpPr/>
      </xdr:nvCxnSpPr>
      <xdr:spPr>
        <a:xfrm>
          <a:off x="16179800" y="10613060"/>
          <a:ext cx="8382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90174</xdr:rowOff>
    </xdr:from>
    <xdr:ext cx="762000" cy="259045"/>
    <xdr:sp macro="" textlink="">
      <xdr:nvSpPr>
        <xdr:cNvPr id="317" name="定員管理の状況平均値テキスト">
          <a:extLst>
            <a:ext uri="{FF2B5EF4-FFF2-40B4-BE49-F238E27FC236}">
              <a16:creationId xmlns="" xmlns:a16="http://schemas.microsoft.com/office/drawing/2014/main" id="{00000000-0008-0000-0300-00003D010000}"/>
            </a:ext>
          </a:extLst>
        </xdr:cNvPr>
        <xdr:cNvSpPr txBox="1"/>
      </xdr:nvSpPr>
      <xdr:spPr>
        <a:xfrm>
          <a:off x="17106900" y="10377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73647</xdr:rowOff>
    </xdr:from>
    <xdr:to>
      <xdr:col>24</xdr:col>
      <xdr:colOff>609600</xdr:colOff>
      <xdr:row>62</xdr:row>
      <xdr:rowOff>3797</xdr:rowOff>
    </xdr:to>
    <xdr:sp macro="" textlink="">
      <xdr:nvSpPr>
        <xdr:cNvPr id="318" name="フローチャート : 判断 317">
          <a:extLst>
            <a:ext uri="{FF2B5EF4-FFF2-40B4-BE49-F238E27FC236}">
              <a16:creationId xmlns="" xmlns:a16="http://schemas.microsoft.com/office/drawing/2014/main" id="{00000000-0008-0000-0300-00003E010000}"/>
            </a:ext>
          </a:extLst>
        </xdr:cNvPr>
        <xdr:cNvSpPr/>
      </xdr:nvSpPr>
      <xdr:spPr>
        <a:xfrm>
          <a:off x="169672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151956</xdr:rowOff>
    </xdr:from>
    <xdr:to>
      <xdr:col>23</xdr:col>
      <xdr:colOff>406400</xdr:colOff>
      <xdr:row>61</xdr:row>
      <xdr:rowOff>154610</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a:off x="15290800" y="10610406"/>
          <a:ext cx="889000" cy="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70993</xdr:rowOff>
    </xdr:from>
    <xdr:to>
      <xdr:col>23</xdr:col>
      <xdr:colOff>457200</xdr:colOff>
      <xdr:row>62</xdr:row>
      <xdr:rowOff>1143</xdr:rowOff>
    </xdr:to>
    <xdr:sp macro="" textlink="">
      <xdr:nvSpPr>
        <xdr:cNvPr id="320" name="フローチャート : 判断 319">
          <a:extLst>
            <a:ext uri="{FF2B5EF4-FFF2-40B4-BE49-F238E27FC236}">
              <a16:creationId xmlns="" xmlns:a16="http://schemas.microsoft.com/office/drawing/2014/main" id="{00000000-0008-0000-0300-000040010000}"/>
            </a:ext>
          </a:extLst>
        </xdr:cNvPr>
        <xdr:cNvSpPr/>
      </xdr:nvSpPr>
      <xdr:spPr>
        <a:xfrm>
          <a:off x="16129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11320</xdr:rowOff>
    </xdr:from>
    <xdr:ext cx="736600" cy="259045"/>
    <xdr:sp macro="" textlink="">
      <xdr:nvSpPr>
        <xdr:cNvPr id="321" name="テキスト ボックス 320">
          <a:extLst>
            <a:ext uri="{FF2B5EF4-FFF2-40B4-BE49-F238E27FC236}">
              <a16:creationId xmlns="" xmlns:a16="http://schemas.microsoft.com/office/drawing/2014/main" id="{00000000-0008-0000-0300-000041010000}"/>
            </a:ext>
          </a:extLst>
        </xdr:cNvPr>
        <xdr:cNvSpPr txBox="1"/>
      </xdr:nvSpPr>
      <xdr:spPr>
        <a:xfrm>
          <a:off x="15798800" y="1029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151956</xdr:rowOff>
    </xdr:from>
    <xdr:to>
      <xdr:col>22</xdr:col>
      <xdr:colOff>203200</xdr:colOff>
      <xdr:row>61</xdr:row>
      <xdr:rowOff>163538</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flipV="1">
          <a:off x="14401800" y="10610406"/>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59169</xdr:rowOff>
    </xdr:from>
    <xdr:to>
      <xdr:col>22</xdr:col>
      <xdr:colOff>254000</xdr:colOff>
      <xdr:row>61</xdr:row>
      <xdr:rowOff>160769</xdr:rowOff>
    </xdr:to>
    <xdr:sp macro="" textlink="">
      <xdr:nvSpPr>
        <xdr:cNvPr id="323" name="フローチャート : 判断 322">
          <a:extLst>
            <a:ext uri="{FF2B5EF4-FFF2-40B4-BE49-F238E27FC236}">
              <a16:creationId xmlns="" xmlns:a16="http://schemas.microsoft.com/office/drawing/2014/main" id="{00000000-0008-0000-0300-000043010000}"/>
            </a:ext>
          </a:extLst>
        </xdr:cNvPr>
        <xdr:cNvSpPr/>
      </xdr:nvSpPr>
      <xdr:spPr>
        <a:xfrm>
          <a:off x="15240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170946</xdr:rowOff>
    </xdr:from>
    <xdr:ext cx="762000" cy="259045"/>
    <xdr:sp macro="" textlink="">
      <xdr:nvSpPr>
        <xdr:cNvPr id="324" name="テキスト ボックス 323">
          <a:extLst>
            <a:ext uri="{FF2B5EF4-FFF2-40B4-BE49-F238E27FC236}">
              <a16:creationId xmlns="" xmlns:a16="http://schemas.microsoft.com/office/drawing/2014/main" id="{00000000-0008-0000-0300-000044010000}"/>
            </a:ext>
          </a:extLst>
        </xdr:cNvPr>
        <xdr:cNvSpPr txBox="1"/>
      </xdr:nvSpPr>
      <xdr:spPr>
        <a:xfrm>
          <a:off x="14909800" y="1028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155334</xdr:rowOff>
    </xdr:from>
    <xdr:to>
      <xdr:col>21</xdr:col>
      <xdr:colOff>0</xdr:colOff>
      <xdr:row>61</xdr:row>
      <xdr:rowOff>163538</xdr:rowOff>
    </xdr:to>
    <xdr:cxnSp macro="">
      <xdr:nvCxnSpPr>
        <xdr:cNvPr id="325" name="直線コネクタ 324">
          <a:extLst>
            <a:ext uri="{FF2B5EF4-FFF2-40B4-BE49-F238E27FC236}">
              <a16:creationId xmlns="" xmlns:a16="http://schemas.microsoft.com/office/drawing/2014/main" id="{00000000-0008-0000-0300-000045010000}"/>
            </a:ext>
          </a:extLst>
        </xdr:cNvPr>
        <xdr:cNvCxnSpPr/>
      </xdr:nvCxnSpPr>
      <xdr:spPr>
        <a:xfrm>
          <a:off x="13512800" y="10613784"/>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42761</xdr:rowOff>
    </xdr:from>
    <xdr:to>
      <xdr:col>21</xdr:col>
      <xdr:colOff>50800</xdr:colOff>
      <xdr:row>61</xdr:row>
      <xdr:rowOff>144361</xdr:rowOff>
    </xdr:to>
    <xdr:sp macro="" textlink="">
      <xdr:nvSpPr>
        <xdr:cNvPr id="326" name="フローチャート : 判断 325">
          <a:extLst>
            <a:ext uri="{FF2B5EF4-FFF2-40B4-BE49-F238E27FC236}">
              <a16:creationId xmlns="" xmlns:a16="http://schemas.microsoft.com/office/drawing/2014/main" id="{00000000-0008-0000-0300-000046010000}"/>
            </a:ext>
          </a:extLst>
        </xdr:cNvPr>
        <xdr:cNvSpPr/>
      </xdr:nvSpPr>
      <xdr:spPr>
        <a:xfrm>
          <a:off x="14351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154538</xdr:rowOff>
    </xdr:from>
    <xdr:ext cx="762000" cy="259045"/>
    <xdr:sp macro="" textlink="">
      <xdr:nvSpPr>
        <xdr:cNvPr id="327" name="テキスト ボックス 326">
          <a:extLst>
            <a:ext uri="{FF2B5EF4-FFF2-40B4-BE49-F238E27FC236}">
              <a16:creationId xmlns="" xmlns:a16="http://schemas.microsoft.com/office/drawing/2014/main" id="{00000000-0008-0000-0300-000047010000}"/>
            </a:ext>
          </a:extLst>
        </xdr:cNvPr>
        <xdr:cNvSpPr txBox="1"/>
      </xdr:nvSpPr>
      <xdr:spPr>
        <a:xfrm>
          <a:off x="14020800" y="1027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36005</xdr:rowOff>
    </xdr:from>
    <xdr:to>
      <xdr:col>19</xdr:col>
      <xdr:colOff>533400</xdr:colOff>
      <xdr:row>61</xdr:row>
      <xdr:rowOff>137605</xdr:rowOff>
    </xdr:to>
    <xdr:sp macro="" textlink="">
      <xdr:nvSpPr>
        <xdr:cNvPr id="328" name="フローチャート : 判断 327">
          <a:extLst>
            <a:ext uri="{FF2B5EF4-FFF2-40B4-BE49-F238E27FC236}">
              <a16:creationId xmlns="" xmlns:a16="http://schemas.microsoft.com/office/drawing/2014/main" id="{00000000-0008-0000-0300-000048010000}"/>
            </a:ext>
          </a:extLst>
        </xdr:cNvPr>
        <xdr:cNvSpPr/>
      </xdr:nvSpPr>
      <xdr:spPr>
        <a:xfrm>
          <a:off x="13462000" y="10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147782</xdr:rowOff>
    </xdr:from>
    <xdr:ext cx="762000" cy="259045"/>
    <xdr:sp macro="" textlink="">
      <xdr:nvSpPr>
        <xdr:cNvPr id="329" name="テキスト ボックス 328">
          <a:extLst>
            <a:ext uri="{FF2B5EF4-FFF2-40B4-BE49-F238E27FC236}">
              <a16:creationId xmlns="" xmlns:a16="http://schemas.microsoft.com/office/drawing/2014/main" id="{00000000-0008-0000-0300-000049010000}"/>
            </a:ext>
          </a:extLst>
        </xdr:cNvPr>
        <xdr:cNvSpPr txBox="1"/>
      </xdr:nvSpPr>
      <xdr:spPr>
        <a:xfrm>
          <a:off x="13131800" y="1026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0" name="テキスト ボックス 329">
          <a:extLst>
            <a:ext uri="{FF2B5EF4-FFF2-40B4-BE49-F238E27FC236}">
              <a16:creationId xmlns=""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1" name="テキスト ボックス 330">
          <a:extLst>
            <a:ext uri="{FF2B5EF4-FFF2-40B4-BE49-F238E27FC236}">
              <a16:creationId xmlns=""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2" name="テキスト ボックス 331">
          <a:extLst>
            <a:ext uri="{FF2B5EF4-FFF2-40B4-BE49-F238E27FC236}">
              <a16:creationId xmlns=""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139040</xdr:rowOff>
    </xdr:from>
    <xdr:to>
      <xdr:col>24</xdr:col>
      <xdr:colOff>609600</xdr:colOff>
      <xdr:row>62</xdr:row>
      <xdr:rowOff>69190</xdr:rowOff>
    </xdr:to>
    <xdr:sp macro="" textlink="">
      <xdr:nvSpPr>
        <xdr:cNvPr id="335" name="円/楕円 334">
          <a:extLst>
            <a:ext uri="{FF2B5EF4-FFF2-40B4-BE49-F238E27FC236}">
              <a16:creationId xmlns="" xmlns:a16="http://schemas.microsoft.com/office/drawing/2014/main" id="{00000000-0008-0000-0300-00004F010000}"/>
            </a:ext>
          </a:extLst>
        </xdr:cNvPr>
        <xdr:cNvSpPr/>
      </xdr:nvSpPr>
      <xdr:spPr>
        <a:xfrm>
          <a:off x="16967200" y="1059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111117</xdr:rowOff>
    </xdr:from>
    <xdr:ext cx="762000" cy="259045"/>
    <xdr:sp macro="" textlink="">
      <xdr:nvSpPr>
        <xdr:cNvPr id="336" name="定員管理の状況該当値テキスト">
          <a:extLst>
            <a:ext uri="{FF2B5EF4-FFF2-40B4-BE49-F238E27FC236}">
              <a16:creationId xmlns="" xmlns:a16="http://schemas.microsoft.com/office/drawing/2014/main" id="{00000000-0008-0000-0300-000050010000}"/>
            </a:ext>
          </a:extLst>
        </xdr:cNvPr>
        <xdr:cNvSpPr txBox="1"/>
      </xdr:nvSpPr>
      <xdr:spPr>
        <a:xfrm>
          <a:off x="17106900" y="105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23.92</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103810</xdr:rowOff>
    </xdr:from>
    <xdr:to>
      <xdr:col>23</xdr:col>
      <xdr:colOff>457200</xdr:colOff>
      <xdr:row>62</xdr:row>
      <xdr:rowOff>33960</xdr:rowOff>
    </xdr:to>
    <xdr:sp macro="" textlink="">
      <xdr:nvSpPr>
        <xdr:cNvPr id="337" name="円/楕円 336">
          <a:extLst>
            <a:ext uri="{FF2B5EF4-FFF2-40B4-BE49-F238E27FC236}">
              <a16:creationId xmlns="" xmlns:a16="http://schemas.microsoft.com/office/drawing/2014/main" id="{00000000-0008-0000-0300-000051010000}"/>
            </a:ext>
          </a:extLst>
        </xdr:cNvPr>
        <xdr:cNvSpPr/>
      </xdr:nvSpPr>
      <xdr:spPr>
        <a:xfrm>
          <a:off x="16129000" y="105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18737</xdr:rowOff>
    </xdr:from>
    <xdr:ext cx="7366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5798800" y="1064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22.46</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101156</xdr:rowOff>
    </xdr:from>
    <xdr:to>
      <xdr:col>22</xdr:col>
      <xdr:colOff>254000</xdr:colOff>
      <xdr:row>62</xdr:row>
      <xdr:rowOff>31306</xdr:rowOff>
    </xdr:to>
    <xdr:sp macro="" textlink="">
      <xdr:nvSpPr>
        <xdr:cNvPr id="339" name="円/楕円 338">
          <a:extLst>
            <a:ext uri="{FF2B5EF4-FFF2-40B4-BE49-F238E27FC236}">
              <a16:creationId xmlns="" xmlns:a16="http://schemas.microsoft.com/office/drawing/2014/main" id="{00000000-0008-0000-0300-000053010000}"/>
            </a:ext>
          </a:extLst>
        </xdr:cNvPr>
        <xdr:cNvSpPr/>
      </xdr:nvSpPr>
      <xdr:spPr>
        <a:xfrm>
          <a:off x="15240000" y="1055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16083</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4909800" y="1064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22.35</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112738</xdr:rowOff>
    </xdr:from>
    <xdr:to>
      <xdr:col>21</xdr:col>
      <xdr:colOff>50800</xdr:colOff>
      <xdr:row>62</xdr:row>
      <xdr:rowOff>42888</xdr:rowOff>
    </xdr:to>
    <xdr:sp macro="" textlink="">
      <xdr:nvSpPr>
        <xdr:cNvPr id="341" name="円/楕円 340">
          <a:extLst>
            <a:ext uri="{FF2B5EF4-FFF2-40B4-BE49-F238E27FC236}">
              <a16:creationId xmlns="" xmlns:a16="http://schemas.microsoft.com/office/drawing/2014/main" id="{00000000-0008-0000-0300-000055010000}"/>
            </a:ext>
          </a:extLst>
        </xdr:cNvPr>
        <xdr:cNvSpPr/>
      </xdr:nvSpPr>
      <xdr:spPr>
        <a:xfrm>
          <a:off x="14351000" y="105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27665</xdr:rowOff>
    </xdr:from>
    <xdr:ext cx="762000" cy="259045"/>
    <xdr:sp macro="" textlink="">
      <xdr:nvSpPr>
        <xdr:cNvPr id="342" name="テキスト ボックス 341">
          <a:extLst>
            <a:ext uri="{FF2B5EF4-FFF2-40B4-BE49-F238E27FC236}">
              <a16:creationId xmlns="" xmlns:a16="http://schemas.microsoft.com/office/drawing/2014/main" id="{00000000-0008-0000-0300-000056010000}"/>
            </a:ext>
          </a:extLst>
        </xdr:cNvPr>
        <xdr:cNvSpPr txBox="1"/>
      </xdr:nvSpPr>
      <xdr:spPr>
        <a:xfrm>
          <a:off x="14020800" y="10657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22.83</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104534</xdr:rowOff>
    </xdr:from>
    <xdr:to>
      <xdr:col>19</xdr:col>
      <xdr:colOff>533400</xdr:colOff>
      <xdr:row>62</xdr:row>
      <xdr:rowOff>34684</xdr:rowOff>
    </xdr:to>
    <xdr:sp macro="" textlink="">
      <xdr:nvSpPr>
        <xdr:cNvPr id="343" name="円/楕円 342">
          <a:extLst>
            <a:ext uri="{FF2B5EF4-FFF2-40B4-BE49-F238E27FC236}">
              <a16:creationId xmlns="" xmlns:a16="http://schemas.microsoft.com/office/drawing/2014/main" id="{00000000-0008-0000-0300-000057010000}"/>
            </a:ext>
          </a:extLst>
        </xdr:cNvPr>
        <xdr:cNvSpPr/>
      </xdr:nvSpPr>
      <xdr:spPr>
        <a:xfrm>
          <a:off x="13462000" y="1056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19461</xdr:rowOff>
    </xdr:from>
    <xdr:ext cx="7620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3131800" y="1064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5" name="正方形/長方形 344">
          <a:extLst>
            <a:ext uri="{FF2B5EF4-FFF2-40B4-BE49-F238E27FC236}">
              <a16:creationId xmlns=""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7" name="テキスト ボックス 346">
          <a:extLst>
            <a:ext uri="{FF2B5EF4-FFF2-40B4-BE49-F238E27FC236}">
              <a16:creationId xmlns=""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8" name="正方形/長方形 347">
          <a:extLst>
            <a:ext uri="{FF2B5EF4-FFF2-40B4-BE49-F238E27FC236}">
              <a16:creationId xmlns=""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9" name="正方形/長方形 348">
          <a:extLst>
            <a:ext uri="{FF2B5EF4-FFF2-40B4-BE49-F238E27FC236}">
              <a16:creationId xmlns=""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107/147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0" name="正方形/長方形 349">
          <a:extLst>
            <a:ext uri="{FF2B5EF4-FFF2-40B4-BE49-F238E27FC236}">
              <a16:creationId xmlns=""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2" name="正方形/長方形 351">
          <a:extLst>
            <a:ext uri="{FF2B5EF4-FFF2-40B4-BE49-F238E27FC236}">
              <a16:creationId xmlns=""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7" name="テキスト ボックス 356">
          <a:extLst>
            <a:ext uri="{FF2B5EF4-FFF2-40B4-BE49-F238E27FC236}">
              <a16:creationId xmlns=""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類似団体内平均値を上回っているが前年度比率</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ポイント減であり近年をみても</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傾向にある。今後も借入額の大きな地方債の元利償還を終える</a:t>
          </a:r>
          <a:r>
            <a:rPr kumimoji="1" lang="ja-JP" altLang="en-US" sz="1100">
              <a:solidFill>
                <a:sysClr val="windowText" lastClr="000000"/>
              </a:solidFill>
              <a:effectLst/>
              <a:latin typeface="+mn-lt"/>
              <a:ea typeface="+mn-ea"/>
              <a:cs typeface="+mn-cs"/>
            </a:rPr>
            <a:t>事</a:t>
          </a:r>
          <a:r>
            <a:rPr kumimoji="1" lang="ja-JP" altLang="ja-JP" sz="1100">
              <a:solidFill>
                <a:sysClr val="windowText" lastClr="000000"/>
              </a:solidFill>
              <a:effectLst/>
              <a:latin typeface="+mn-lt"/>
              <a:ea typeface="+mn-ea"/>
              <a:cs typeface="+mn-cs"/>
            </a:rPr>
            <a:t>業が順次あり、又公債費負担適正化計画に基づき、起債を伴う普通建設事業費を最小限の実施に努めていることもあり今後も</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することを推計している。</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8" name="テキスト ボックス 357">
          <a:extLst>
            <a:ext uri="{FF2B5EF4-FFF2-40B4-BE49-F238E27FC236}">
              <a16:creationId xmlns=""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9" name="直線コネクタ 358">
          <a:extLst>
            <a:ext uri="{FF2B5EF4-FFF2-40B4-BE49-F238E27FC236}">
              <a16:creationId xmlns=""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0" name="テキスト ボックス 359">
          <a:extLst>
            <a:ext uri="{FF2B5EF4-FFF2-40B4-BE49-F238E27FC236}">
              <a16:creationId xmlns=""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1" name="直線コネクタ 360">
          <a:extLst>
            <a:ext uri="{FF2B5EF4-FFF2-40B4-BE49-F238E27FC236}">
              <a16:creationId xmlns=""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2" name="テキスト ボックス 361">
          <a:extLst>
            <a:ext uri="{FF2B5EF4-FFF2-40B4-BE49-F238E27FC236}">
              <a16:creationId xmlns=""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3" name="直線コネクタ 362">
          <a:extLst>
            <a:ext uri="{FF2B5EF4-FFF2-40B4-BE49-F238E27FC236}">
              <a16:creationId xmlns=""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a:extLst>
            <a:ext uri="{FF2B5EF4-FFF2-40B4-BE49-F238E27FC236}">
              <a16:creationId xmlns=""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a:extLst>
            <a:ext uri="{FF2B5EF4-FFF2-40B4-BE49-F238E27FC236}">
              <a16:creationId xmlns=""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81534</xdr:rowOff>
    </xdr:from>
    <xdr:to>
      <xdr:col>24</xdr:col>
      <xdr:colOff>558800</xdr:colOff>
      <xdr:row>44</xdr:row>
      <xdr:rowOff>73406</xdr:rowOff>
    </xdr:to>
    <xdr:cxnSp macro="">
      <xdr:nvCxnSpPr>
        <xdr:cNvPr id="370" name="直線コネクタ 369">
          <a:extLst>
            <a:ext uri="{FF2B5EF4-FFF2-40B4-BE49-F238E27FC236}">
              <a16:creationId xmlns="" xmlns:a16="http://schemas.microsoft.com/office/drawing/2014/main" id="{00000000-0008-0000-0300-000072010000}"/>
            </a:ext>
          </a:extLst>
        </xdr:cNvPr>
        <xdr:cNvCxnSpPr/>
      </xdr:nvCxnSpPr>
      <xdr:spPr>
        <a:xfrm flipV="1">
          <a:off x="17018000" y="6425184"/>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45483</xdr:rowOff>
    </xdr:from>
    <xdr:ext cx="762000" cy="259045"/>
    <xdr:sp macro="" textlink="">
      <xdr:nvSpPr>
        <xdr:cNvPr id="371" name="公債費負担の状況最小値テキスト">
          <a:extLst>
            <a:ext uri="{FF2B5EF4-FFF2-40B4-BE49-F238E27FC236}">
              <a16:creationId xmlns="" xmlns:a16="http://schemas.microsoft.com/office/drawing/2014/main" id="{00000000-0008-0000-0300-000073010000}"/>
            </a:ext>
          </a:extLst>
        </xdr:cNvPr>
        <xdr:cNvSpPr txBox="1"/>
      </xdr:nvSpPr>
      <xdr:spPr>
        <a:xfrm>
          <a:off x="17106900" y="758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24</xdr:col>
      <xdr:colOff>469900</xdr:colOff>
      <xdr:row>44</xdr:row>
      <xdr:rowOff>73406</xdr:rowOff>
    </xdr:from>
    <xdr:to>
      <xdr:col>24</xdr:col>
      <xdr:colOff>647700</xdr:colOff>
      <xdr:row>44</xdr:row>
      <xdr:rowOff>73406</xdr:rowOff>
    </xdr:to>
    <xdr:cxnSp macro="">
      <xdr:nvCxnSpPr>
        <xdr:cNvPr id="372" name="直線コネクタ 371">
          <a:extLst>
            <a:ext uri="{FF2B5EF4-FFF2-40B4-BE49-F238E27FC236}">
              <a16:creationId xmlns="" xmlns:a16="http://schemas.microsoft.com/office/drawing/2014/main" id="{00000000-0008-0000-0300-000074010000}"/>
            </a:ext>
          </a:extLst>
        </xdr:cNvPr>
        <xdr:cNvCxnSpPr/>
      </xdr:nvCxnSpPr>
      <xdr:spPr>
        <a:xfrm>
          <a:off x="16929100" y="761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167911</xdr:rowOff>
    </xdr:from>
    <xdr:ext cx="762000" cy="259045"/>
    <xdr:sp macro="" textlink="">
      <xdr:nvSpPr>
        <xdr:cNvPr id="373" name="公債費負担の状況最大値テキスト">
          <a:extLst>
            <a:ext uri="{FF2B5EF4-FFF2-40B4-BE49-F238E27FC236}">
              <a16:creationId xmlns="" xmlns:a16="http://schemas.microsoft.com/office/drawing/2014/main" id="{00000000-0008-0000-0300-000075010000}"/>
            </a:ext>
          </a:extLst>
        </xdr:cNvPr>
        <xdr:cNvSpPr txBox="1"/>
      </xdr:nvSpPr>
      <xdr:spPr>
        <a:xfrm>
          <a:off x="17106900" y="61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24</xdr:col>
      <xdr:colOff>469900</xdr:colOff>
      <xdr:row>37</xdr:row>
      <xdr:rowOff>81534</xdr:rowOff>
    </xdr:from>
    <xdr:to>
      <xdr:col>24</xdr:col>
      <xdr:colOff>647700</xdr:colOff>
      <xdr:row>37</xdr:row>
      <xdr:rowOff>81534</xdr:rowOff>
    </xdr:to>
    <xdr:cxnSp macro="">
      <xdr:nvCxnSpPr>
        <xdr:cNvPr id="374" name="直線コネクタ 373">
          <a:extLst>
            <a:ext uri="{FF2B5EF4-FFF2-40B4-BE49-F238E27FC236}">
              <a16:creationId xmlns="" xmlns:a16="http://schemas.microsoft.com/office/drawing/2014/main" id="{00000000-0008-0000-0300-000076010000}"/>
            </a:ext>
          </a:extLst>
        </xdr:cNvPr>
        <xdr:cNvCxnSpPr/>
      </xdr:nvCxnSpPr>
      <xdr:spPr>
        <a:xfrm>
          <a:off x="16929100" y="642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6096</xdr:rowOff>
    </xdr:from>
    <xdr:to>
      <xdr:col>24</xdr:col>
      <xdr:colOff>558800</xdr:colOff>
      <xdr:row>42</xdr:row>
      <xdr:rowOff>25400</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flipV="1">
          <a:off x="16179800" y="720699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56405</xdr:rowOff>
    </xdr:from>
    <xdr:ext cx="762000" cy="259045"/>
    <xdr:sp macro="" textlink="">
      <xdr:nvSpPr>
        <xdr:cNvPr id="376" name="公債費負担の状況平均値テキスト">
          <a:extLst>
            <a:ext uri="{FF2B5EF4-FFF2-40B4-BE49-F238E27FC236}">
              <a16:creationId xmlns="" xmlns:a16="http://schemas.microsoft.com/office/drawing/2014/main" id="{00000000-0008-0000-0300-000078010000}"/>
            </a:ext>
          </a:extLst>
        </xdr:cNvPr>
        <xdr:cNvSpPr txBox="1"/>
      </xdr:nvSpPr>
      <xdr:spPr>
        <a:xfrm>
          <a:off x="17106900" y="691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39878</xdr:rowOff>
    </xdr:from>
    <xdr:to>
      <xdr:col>24</xdr:col>
      <xdr:colOff>609600</xdr:colOff>
      <xdr:row>41</xdr:row>
      <xdr:rowOff>141478</xdr:rowOff>
    </xdr:to>
    <xdr:sp macro="" textlink="">
      <xdr:nvSpPr>
        <xdr:cNvPr id="377" name="フローチャート : 判断 376">
          <a:extLst>
            <a:ext uri="{FF2B5EF4-FFF2-40B4-BE49-F238E27FC236}">
              <a16:creationId xmlns="" xmlns:a16="http://schemas.microsoft.com/office/drawing/2014/main" id="{00000000-0008-0000-0300-000079010000}"/>
            </a:ext>
          </a:extLst>
        </xdr:cNvPr>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25400</xdr:rowOff>
    </xdr:from>
    <xdr:to>
      <xdr:col>23</xdr:col>
      <xdr:colOff>406400</xdr:colOff>
      <xdr:row>42</xdr:row>
      <xdr:rowOff>97790</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flipV="1">
          <a:off x="15290800" y="72263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59182</xdr:rowOff>
    </xdr:from>
    <xdr:to>
      <xdr:col>23</xdr:col>
      <xdr:colOff>457200</xdr:colOff>
      <xdr:row>41</xdr:row>
      <xdr:rowOff>160782</xdr:rowOff>
    </xdr:to>
    <xdr:sp macro="" textlink="">
      <xdr:nvSpPr>
        <xdr:cNvPr id="379" name="フローチャート : 判断 378">
          <a:extLst>
            <a:ext uri="{FF2B5EF4-FFF2-40B4-BE49-F238E27FC236}">
              <a16:creationId xmlns="" xmlns:a16="http://schemas.microsoft.com/office/drawing/2014/main" id="{00000000-0008-0000-0300-00007B010000}"/>
            </a:ext>
          </a:extLst>
        </xdr:cNvPr>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170959</xdr:rowOff>
    </xdr:from>
    <xdr:ext cx="736600" cy="259045"/>
    <xdr:sp macro="" textlink="">
      <xdr:nvSpPr>
        <xdr:cNvPr id="380" name="テキスト ボックス 379">
          <a:extLst>
            <a:ext uri="{FF2B5EF4-FFF2-40B4-BE49-F238E27FC236}">
              <a16:creationId xmlns="" xmlns:a16="http://schemas.microsoft.com/office/drawing/2014/main" id="{00000000-0008-0000-0300-00007C010000}"/>
            </a:ext>
          </a:extLst>
        </xdr:cNvPr>
        <xdr:cNvSpPr txBox="1"/>
      </xdr:nvSpPr>
      <xdr:spPr>
        <a:xfrm>
          <a:off x="15798800" y="685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97790</xdr:rowOff>
    </xdr:from>
    <xdr:to>
      <xdr:col>22</xdr:col>
      <xdr:colOff>203200</xdr:colOff>
      <xdr:row>43</xdr:row>
      <xdr:rowOff>37338</xdr:rowOff>
    </xdr:to>
    <xdr:cxnSp macro="">
      <xdr:nvCxnSpPr>
        <xdr:cNvPr id="381" name="直線コネクタ 380">
          <a:extLst>
            <a:ext uri="{FF2B5EF4-FFF2-40B4-BE49-F238E27FC236}">
              <a16:creationId xmlns="" xmlns:a16="http://schemas.microsoft.com/office/drawing/2014/main" id="{00000000-0008-0000-0300-00007D010000}"/>
            </a:ext>
          </a:extLst>
        </xdr:cNvPr>
        <xdr:cNvCxnSpPr/>
      </xdr:nvCxnSpPr>
      <xdr:spPr>
        <a:xfrm flipV="1">
          <a:off x="14401800" y="729869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107442</xdr:rowOff>
    </xdr:from>
    <xdr:to>
      <xdr:col>22</xdr:col>
      <xdr:colOff>254000</xdr:colOff>
      <xdr:row>42</xdr:row>
      <xdr:rowOff>37592</xdr:rowOff>
    </xdr:to>
    <xdr:sp macro="" textlink="">
      <xdr:nvSpPr>
        <xdr:cNvPr id="382" name="フローチャート : 判断 381">
          <a:extLst>
            <a:ext uri="{FF2B5EF4-FFF2-40B4-BE49-F238E27FC236}">
              <a16:creationId xmlns="" xmlns:a16="http://schemas.microsoft.com/office/drawing/2014/main" id="{00000000-0008-0000-0300-00007E010000}"/>
            </a:ext>
          </a:extLst>
        </xdr:cNvPr>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47769</xdr:rowOff>
    </xdr:from>
    <xdr:ext cx="762000" cy="259045"/>
    <xdr:sp macro="" textlink="">
      <xdr:nvSpPr>
        <xdr:cNvPr id="383" name="テキスト ボックス 382">
          <a:extLst>
            <a:ext uri="{FF2B5EF4-FFF2-40B4-BE49-F238E27FC236}">
              <a16:creationId xmlns="" xmlns:a16="http://schemas.microsoft.com/office/drawing/2014/main" id="{00000000-0008-0000-0300-00007F010000}"/>
            </a:ext>
          </a:extLst>
        </xdr:cNvPr>
        <xdr:cNvSpPr txBox="1"/>
      </xdr:nvSpPr>
      <xdr:spPr>
        <a:xfrm>
          <a:off x="14909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37338</xdr:rowOff>
    </xdr:from>
    <xdr:to>
      <xdr:col>21</xdr:col>
      <xdr:colOff>0</xdr:colOff>
      <xdr:row>43</xdr:row>
      <xdr:rowOff>162814</xdr:rowOff>
    </xdr:to>
    <xdr:cxnSp macro="">
      <xdr:nvCxnSpPr>
        <xdr:cNvPr id="384" name="直線コネクタ 383">
          <a:extLst>
            <a:ext uri="{FF2B5EF4-FFF2-40B4-BE49-F238E27FC236}">
              <a16:creationId xmlns="" xmlns:a16="http://schemas.microsoft.com/office/drawing/2014/main" id="{00000000-0008-0000-0300-000080010000}"/>
            </a:ext>
          </a:extLst>
        </xdr:cNvPr>
        <xdr:cNvCxnSpPr/>
      </xdr:nvCxnSpPr>
      <xdr:spPr>
        <a:xfrm flipV="1">
          <a:off x="13512800" y="740968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150876</xdr:rowOff>
    </xdr:from>
    <xdr:to>
      <xdr:col>21</xdr:col>
      <xdr:colOff>50800</xdr:colOff>
      <xdr:row>42</xdr:row>
      <xdr:rowOff>81026</xdr:rowOff>
    </xdr:to>
    <xdr:sp macro="" textlink="">
      <xdr:nvSpPr>
        <xdr:cNvPr id="385" name="フローチャート : 判断 384">
          <a:extLst>
            <a:ext uri="{FF2B5EF4-FFF2-40B4-BE49-F238E27FC236}">
              <a16:creationId xmlns="" xmlns:a16="http://schemas.microsoft.com/office/drawing/2014/main" id="{00000000-0008-0000-0300-000081010000}"/>
            </a:ext>
          </a:extLst>
        </xdr:cNvPr>
        <xdr:cNvSpPr/>
      </xdr:nvSpPr>
      <xdr:spPr>
        <a:xfrm>
          <a:off x="14351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91203</xdr:rowOff>
    </xdr:from>
    <xdr:ext cx="762000" cy="259045"/>
    <xdr:sp macro="" textlink="">
      <xdr:nvSpPr>
        <xdr:cNvPr id="386" name="テキスト ボックス 385">
          <a:extLst>
            <a:ext uri="{FF2B5EF4-FFF2-40B4-BE49-F238E27FC236}">
              <a16:creationId xmlns="" xmlns:a16="http://schemas.microsoft.com/office/drawing/2014/main" id="{00000000-0008-0000-0300-000082010000}"/>
            </a:ext>
          </a:extLst>
        </xdr:cNvPr>
        <xdr:cNvSpPr txBox="1"/>
      </xdr:nvSpPr>
      <xdr:spPr>
        <a:xfrm>
          <a:off x="14020800" y="694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87" name="フローチャート : 判断 386">
          <a:extLst>
            <a:ext uri="{FF2B5EF4-FFF2-40B4-BE49-F238E27FC236}">
              <a16:creationId xmlns="" xmlns:a16="http://schemas.microsoft.com/office/drawing/2014/main" id="{00000000-0008-0000-0300-000083010000}"/>
            </a:ext>
          </a:extLst>
        </xdr:cNvPr>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153941</xdr:rowOff>
    </xdr:from>
    <xdr:ext cx="762000" cy="259045"/>
    <xdr:sp macro="" textlink="">
      <xdr:nvSpPr>
        <xdr:cNvPr id="388" name="テキスト ボックス 387">
          <a:extLst>
            <a:ext uri="{FF2B5EF4-FFF2-40B4-BE49-F238E27FC236}">
              <a16:creationId xmlns="" xmlns:a16="http://schemas.microsoft.com/office/drawing/2014/main" id="{00000000-0008-0000-0300-000084010000}"/>
            </a:ext>
          </a:extLst>
        </xdr:cNvPr>
        <xdr:cNvSpPr txBox="1"/>
      </xdr:nvSpPr>
      <xdr:spPr>
        <a:xfrm>
          <a:off x="131318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a:extLst>
            <a:ext uri="{FF2B5EF4-FFF2-40B4-BE49-F238E27FC236}">
              <a16:creationId xmlns=""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a:extLst>
            <a:ext uri="{FF2B5EF4-FFF2-40B4-BE49-F238E27FC236}">
              <a16:creationId xmlns=""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a:extLst>
            <a:ext uri="{FF2B5EF4-FFF2-40B4-BE49-F238E27FC236}">
              <a16:creationId xmlns=""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a:extLst>
            <a:ext uri="{FF2B5EF4-FFF2-40B4-BE49-F238E27FC236}">
              <a16:creationId xmlns=""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126746</xdr:rowOff>
    </xdr:from>
    <xdr:to>
      <xdr:col>24</xdr:col>
      <xdr:colOff>609600</xdr:colOff>
      <xdr:row>42</xdr:row>
      <xdr:rowOff>56896</xdr:rowOff>
    </xdr:to>
    <xdr:sp macro="" textlink="">
      <xdr:nvSpPr>
        <xdr:cNvPr id="394" name="円/楕円 393">
          <a:extLst>
            <a:ext uri="{FF2B5EF4-FFF2-40B4-BE49-F238E27FC236}">
              <a16:creationId xmlns="" xmlns:a16="http://schemas.microsoft.com/office/drawing/2014/main" id="{00000000-0008-0000-0300-00008A010000}"/>
            </a:ext>
          </a:extLst>
        </xdr:cNvPr>
        <xdr:cNvSpPr/>
      </xdr:nvSpPr>
      <xdr:spPr>
        <a:xfrm>
          <a:off x="169672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98823</xdr:rowOff>
    </xdr:from>
    <xdr:ext cx="762000" cy="259045"/>
    <xdr:sp macro="" textlink="">
      <xdr:nvSpPr>
        <xdr:cNvPr id="395" name="公債費負担の状況該当値テキスト">
          <a:extLst>
            <a:ext uri="{FF2B5EF4-FFF2-40B4-BE49-F238E27FC236}">
              <a16:creationId xmlns="" xmlns:a16="http://schemas.microsoft.com/office/drawing/2014/main" id="{00000000-0008-0000-0300-00008B010000}"/>
            </a:ext>
          </a:extLst>
        </xdr:cNvPr>
        <xdr:cNvSpPr txBox="1"/>
      </xdr:nvSpPr>
      <xdr:spPr>
        <a:xfrm>
          <a:off x="17106900" y="712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146050</xdr:rowOff>
    </xdr:from>
    <xdr:to>
      <xdr:col>23</xdr:col>
      <xdr:colOff>457200</xdr:colOff>
      <xdr:row>42</xdr:row>
      <xdr:rowOff>76200</xdr:rowOff>
    </xdr:to>
    <xdr:sp macro="" textlink="">
      <xdr:nvSpPr>
        <xdr:cNvPr id="396" name="円/楕円 395">
          <a:extLst>
            <a:ext uri="{FF2B5EF4-FFF2-40B4-BE49-F238E27FC236}">
              <a16:creationId xmlns="" xmlns:a16="http://schemas.microsoft.com/office/drawing/2014/main" id="{00000000-0008-0000-0300-00008C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60977</xdr:rowOff>
    </xdr:from>
    <xdr:ext cx="7366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46990</xdr:rowOff>
    </xdr:from>
    <xdr:to>
      <xdr:col>22</xdr:col>
      <xdr:colOff>254000</xdr:colOff>
      <xdr:row>42</xdr:row>
      <xdr:rowOff>148590</xdr:rowOff>
    </xdr:to>
    <xdr:sp macro="" textlink="">
      <xdr:nvSpPr>
        <xdr:cNvPr id="398" name="円/楕円 397">
          <a:extLst>
            <a:ext uri="{FF2B5EF4-FFF2-40B4-BE49-F238E27FC236}">
              <a16:creationId xmlns="" xmlns:a16="http://schemas.microsoft.com/office/drawing/2014/main" id="{00000000-0008-0000-0300-00008E010000}"/>
            </a:ext>
          </a:extLst>
        </xdr:cNvPr>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133367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157988</xdr:rowOff>
    </xdr:from>
    <xdr:to>
      <xdr:col>21</xdr:col>
      <xdr:colOff>50800</xdr:colOff>
      <xdr:row>43</xdr:row>
      <xdr:rowOff>88138</xdr:rowOff>
    </xdr:to>
    <xdr:sp macro="" textlink="">
      <xdr:nvSpPr>
        <xdr:cNvPr id="400" name="円/楕円 399">
          <a:extLst>
            <a:ext uri="{FF2B5EF4-FFF2-40B4-BE49-F238E27FC236}">
              <a16:creationId xmlns="" xmlns:a16="http://schemas.microsoft.com/office/drawing/2014/main" id="{00000000-0008-0000-0300-000090010000}"/>
            </a:ext>
          </a:extLst>
        </xdr:cNvPr>
        <xdr:cNvSpPr/>
      </xdr:nvSpPr>
      <xdr:spPr>
        <a:xfrm>
          <a:off x="14351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72915</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4020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112014</xdr:rowOff>
    </xdr:from>
    <xdr:to>
      <xdr:col>19</xdr:col>
      <xdr:colOff>533400</xdr:colOff>
      <xdr:row>44</xdr:row>
      <xdr:rowOff>42164</xdr:rowOff>
    </xdr:to>
    <xdr:sp macro="" textlink="">
      <xdr:nvSpPr>
        <xdr:cNvPr id="402" name="円/楕円 401">
          <a:extLst>
            <a:ext uri="{FF2B5EF4-FFF2-40B4-BE49-F238E27FC236}">
              <a16:creationId xmlns="" xmlns:a16="http://schemas.microsoft.com/office/drawing/2014/main" id="{00000000-0008-0000-0300-000092010000}"/>
            </a:ext>
          </a:extLst>
        </xdr:cNvPr>
        <xdr:cNvSpPr/>
      </xdr:nvSpPr>
      <xdr:spPr>
        <a:xfrm>
          <a:off x="13462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26941</xdr:rowOff>
    </xdr:from>
    <xdr:ext cx="7620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3131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a:extLst>
            <a:ext uri="{FF2B5EF4-FFF2-40B4-BE49-F238E27FC236}">
              <a16:creationId xmlns=""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a:extLst>
            <a:ext uri="{FF2B5EF4-FFF2-40B4-BE49-F238E27FC236}">
              <a16:creationId xmlns=""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a:extLst>
            <a:ext uri="{FF2B5EF4-FFF2-40B4-BE49-F238E27FC236}">
              <a16:creationId xmlns=""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a:extLst>
            <a:ext uri="{FF2B5EF4-FFF2-40B4-BE49-F238E27FC236}">
              <a16:creationId xmlns=""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a:extLst>
            <a:ext uri="{FF2B5EF4-FFF2-40B4-BE49-F238E27FC236}">
              <a16:creationId xmlns=""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a:extLst>
            <a:ext uri="{FF2B5EF4-FFF2-40B4-BE49-F238E27FC236}">
              <a16:creationId xmlns=""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a:extLst>
            <a:ext uri="{FF2B5EF4-FFF2-40B4-BE49-F238E27FC236}">
              <a16:creationId xmlns=""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a:extLst>
            <a:ext uri="{FF2B5EF4-FFF2-40B4-BE49-F238E27FC236}">
              <a16:creationId xmlns=""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a:extLst>
            <a:ext uri="{FF2B5EF4-FFF2-40B4-BE49-F238E27FC236}">
              <a16:creationId xmlns=""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a:extLst>
            <a:ext uri="{FF2B5EF4-FFF2-40B4-BE49-F238E27FC236}">
              <a16:creationId xmlns=""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借入額の大きな地方債の元利償還金を終える事業が順次あり、また、公債費負担適正化計画に基づき、起債を伴う普通建設事業費を最小限の実施に努めていることや公的資金免除の繰上償還の実施により、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年度をピークに減小している。また、充当可能財源については財政調整基金等の積み増しにより増加している。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a:extLst>
            <a:ext uri="{FF2B5EF4-FFF2-40B4-BE49-F238E27FC236}">
              <a16:creationId xmlns=""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a:extLst>
            <a:ext uri="{FF2B5EF4-FFF2-40B4-BE49-F238E27FC236}">
              <a16:creationId xmlns=""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a:extLst>
            <a:ext uri="{FF2B5EF4-FFF2-40B4-BE49-F238E27FC236}">
              <a16:creationId xmlns=""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a:extLst>
            <a:ext uri="{FF2B5EF4-FFF2-40B4-BE49-F238E27FC236}">
              <a16:creationId xmlns=""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a:extLst>
            <a:ext uri="{FF2B5EF4-FFF2-40B4-BE49-F238E27FC236}">
              <a16:creationId xmlns=""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a:extLst>
            <a:ext uri="{FF2B5EF4-FFF2-40B4-BE49-F238E27FC236}">
              <a16:creationId xmlns=""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a:extLst>
            <a:ext uri="{FF2B5EF4-FFF2-40B4-BE49-F238E27FC236}">
              <a16:creationId xmlns=""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a:extLst>
            <a:ext uri="{FF2B5EF4-FFF2-40B4-BE49-F238E27FC236}">
              <a16:creationId xmlns=""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a:extLst>
            <a:ext uri="{FF2B5EF4-FFF2-40B4-BE49-F238E27FC236}">
              <a16:creationId xmlns=""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a:extLst>
            <a:ext uri="{FF2B5EF4-FFF2-40B4-BE49-F238E27FC236}">
              <a16:creationId xmlns=""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a:extLst>
            <a:ext uri="{FF2B5EF4-FFF2-40B4-BE49-F238E27FC236}">
              <a16:creationId xmlns=""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59972</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flipV="1">
          <a:off x="17018000" y="237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32049</xdr:rowOff>
    </xdr:from>
    <xdr:ext cx="762000" cy="259045"/>
    <xdr:sp macro="" textlink="">
      <xdr:nvSpPr>
        <xdr:cNvPr id="433" name="将来負担の状況最小値テキスト">
          <a:extLst>
            <a:ext uri="{FF2B5EF4-FFF2-40B4-BE49-F238E27FC236}">
              <a16:creationId xmlns="" xmlns:a16="http://schemas.microsoft.com/office/drawing/2014/main" id="{00000000-0008-0000-0300-0000B1010000}"/>
            </a:ext>
          </a:extLst>
        </xdr:cNvPr>
        <xdr:cNvSpPr txBox="1"/>
      </xdr:nvSpPr>
      <xdr:spPr>
        <a:xfrm>
          <a:off x="17106900" y="380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109.0</a:t>
          </a:r>
          <a:endParaRPr kumimoji="1" lang="ja-JP" altLang="en-US" sz="1000" b="1">
            <a:latin typeface="ＭＳ Ｐゴシック"/>
          </a:endParaRPr>
        </a:p>
      </xdr:txBody>
    </xdr:sp>
    <xdr:clientData/>
  </xdr:oneCellAnchor>
  <xdr:twoCellAnchor>
    <xdr:from>
      <xdr:col>24</xdr:col>
      <xdr:colOff>469900</xdr:colOff>
      <xdr:row>22</xdr:row>
      <xdr:rowOff>59972</xdr:rowOff>
    </xdr:from>
    <xdr:to>
      <xdr:col>24</xdr:col>
      <xdr:colOff>647700</xdr:colOff>
      <xdr:row>22</xdr:row>
      <xdr:rowOff>59972</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6929100" y="38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5" name="将来負担の状況最大値テキスト">
          <a:extLst>
            <a:ext uri="{FF2B5EF4-FFF2-40B4-BE49-F238E27FC236}">
              <a16:creationId xmlns=""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7" name="将来負担の状況平均値テキスト">
          <a:extLst>
            <a:ext uri="{FF2B5EF4-FFF2-40B4-BE49-F238E27FC236}">
              <a16:creationId xmlns=""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8" name="フローチャート : 判断 437">
          <a:extLst>
            <a:ext uri="{FF2B5EF4-FFF2-40B4-BE49-F238E27FC236}">
              <a16:creationId xmlns=""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9" name="フローチャート : 判断 438">
          <a:extLst>
            <a:ext uri="{FF2B5EF4-FFF2-40B4-BE49-F238E27FC236}">
              <a16:creationId xmlns=""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0" name="テキスト ボックス 439">
          <a:extLst>
            <a:ext uri="{FF2B5EF4-FFF2-40B4-BE49-F238E27FC236}">
              <a16:creationId xmlns=""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41" name="フローチャート : 判断 440">
          <a:extLst>
            <a:ext uri="{FF2B5EF4-FFF2-40B4-BE49-F238E27FC236}">
              <a16:creationId xmlns=""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2" name="テキスト ボックス 441">
          <a:extLst>
            <a:ext uri="{FF2B5EF4-FFF2-40B4-BE49-F238E27FC236}">
              <a16:creationId xmlns=""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3" name="フローチャート : 判断 442">
          <a:extLst>
            <a:ext uri="{FF2B5EF4-FFF2-40B4-BE49-F238E27FC236}">
              <a16:creationId xmlns=""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4" name="テキスト ボックス 443">
          <a:extLst>
            <a:ext uri="{FF2B5EF4-FFF2-40B4-BE49-F238E27FC236}">
              <a16:creationId xmlns=""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5" name="フローチャート : 判断 444">
          <a:extLst>
            <a:ext uri="{FF2B5EF4-FFF2-40B4-BE49-F238E27FC236}">
              <a16:creationId xmlns=""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6" name="テキスト ボックス 445">
          <a:extLst>
            <a:ext uri="{FF2B5EF4-FFF2-40B4-BE49-F238E27FC236}">
              <a16:creationId xmlns=""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a:extLst>
            <a:ext uri="{FF2B5EF4-FFF2-40B4-BE49-F238E27FC236}">
              <a16:creationId xmlns=""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a:extLst>
            <a:ext uri="{FF2B5EF4-FFF2-40B4-BE49-F238E27FC236}">
              <a16:creationId xmlns=""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a:extLst>
            <a:ext uri="{FF2B5EF4-FFF2-40B4-BE49-F238E27FC236}">
              <a16:creationId xmlns=""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a:extLst>
            <a:ext uri="{FF2B5EF4-FFF2-40B4-BE49-F238E27FC236}">
              <a16:creationId xmlns=""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高知県三原村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1,672
1,659
85.37
2,815,144
2,720,531
49,910
1,251,091
2,443,075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875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類似団体内平均値と比べ高くなっている。その要因としては人口</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人当たりの職員数が類似団体と比較して高いことや退職職員手当による増などが上げられるがラスパイレス指数は類似団体内平均値を下回っており、給与水準は低い。前年度比</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ポイント減となっており退職による職員年齢の低下に伴い今後減</a:t>
          </a:r>
          <a:r>
            <a:rPr kumimoji="1" lang="ja-JP" altLang="en-US" sz="1100">
              <a:solidFill>
                <a:sysClr val="windowText" lastClr="000000"/>
              </a:solidFill>
              <a:effectLst/>
              <a:latin typeface="+mn-lt"/>
              <a:ea typeface="+mn-ea"/>
              <a:cs typeface="+mn-cs"/>
            </a:rPr>
            <a:t>少</a:t>
          </a:r>
          <a:r>
            <a:rPr kumimoji="1" lang="ja-JP" altLang="ja-JP" sz="1100">
              <a:solidFill>
                <a:sysClr val="windowText" lastClr="000000"/>
              </a:solidFill>
              <a:effectLst/>
              <a:latin typeface="+mn-lt"/>
              <a:ea typeface="+mn-ea"/>
              <a:cs typeface="+mn-cs"/>
            </a:rPr>
            <a:t>すると推計する。</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a:extLst>
            <a:ext uri="{FF2B5EF4-FFF2-40B4-BE49-F238E27FC236}">
              <a16:creationId xmlns=""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44704</xdr:rowOff>
    </xdr:from>
    <xdr:to>
      <xdr:col>7</xdr:col>
      <xdr:colOff>15875</xdr:colOff>
      <xdr:row>42</xdr:row>
      <xdr:rowOff>12700</xdr:rowOff>
    </xdr:to>
    <xdr:cxnSp macro="">
      <xdr:nvCxnSpPr>
        <xdr:cNvPr id="59" name="直線コネクタ 58">
          <a:extLst>
            <a:ext uri="{FF2B5EF4-FFF2-40B4-BE49-F238E27FC236}">
              <a16:creationId xmlns="" xmlns:a16="http://schemas.microsoft.com/office/drawing/2014/main" id="{00000000-0008-0000-0400-00003B000000}"/>
            </a:ext>
          </a:extLst>
        </xdr:cNvPr>
        <xdr:cNvCxnSpPr/>
      </xdr:nvCxnSpPr>
      <xdr:spPr>
        <a:xfrm flipV="1">
          <a:off x="4826000" y="5874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0" name="人件費最小値テキスト">
          <a:extLst>
            <a:ext uri="{FF2B5EF4-FFF2-40B4-BE49-F238E27FC236}">
              <a16:creationId xmlns="" xmlns:a16="http://schemas.microsoft.com/office/drawing/2014/main" id="{00000000-0008-0000-0400-00003C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131081</xdr:rowOff>
    </xdr:from>
    <xdr:ext cx="762000" cy="259045"/>
    <xdr:sp macro="" textlink="">
      <xdr:nvSpPr>
        <xdr:cNvPr id="62" name="人件費最大値テキスト">
          <a:extLst>
            <a:ext uri="{FF2B5EF4-FFF2-40B4-BE49-F238E27FC236}">
              <a16:creationId xmlns="" xmlns:a16="http://schemas.microsoft.com/office/drawing/2014/main" id="{00000000-0008-0000-0400-00003E000000}"/>
            </a:ext>
          </a:extLst>
        </xdr:cNvPr>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34</xdr:row>
      <xdr:rowOff>44704</xdr:rowOff>
    </xdr:from>
    <xdr:to>
      <xdr:col>7</xdr:col>
      <xdr:colOff>104775</xdr:colOff>
      <xdr:row>34</xdr:row>
      <xdr:rowOff>44704</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115570</xdr:rowOff>
    </xdr:from>
    <xdr:to>
      <xdr:col>7</xdr:col>
      <xdr:colOff>15875</xdr:colOff>
      <xdr:row>38</xdr:row>
      <xdr:rowOff>53848</xdr:rowOff>
    </xdr:to>
    <xdr:cxnSp macro="">
      <xdr:nvCxnSpPr>
        <xdr:cNvPr id="64" name="直線コネクタ 63">
          <a:extLst>
            <a:ext uri="{FF2B5EF4-FFF2-40B4-BE49-F238E27FC236}">
              <a16:creationId xmlns="" xmlns:a16="http://schemas.microsoft.com/office/drawing/2014/main" id="{00000000-0008-0000-0400-000040000000}"/>
            </a:ext>
          </a:extLst>
        </xdr:cNvPr>
        <xdr:cNvCxnSpPr/>
      </xdr:nvCxnSpPr>
      <xdr:spPr>
        <a:xfrm flipV="1">
          <a:off x="3987800" y="645922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120159</xdr:rowOff>
    </xdr:from>
    <xdr:ext cx="762000" cy="259045"/>
    <xdr:sp macro="" textlink="">
      <xdr:nvSpPr>
        <xdr:cNvPr id="65" name="人件費平均値テキスト">
          <a:extLst>
            <a:ext uri="{FF2B5EF4-FFF2-40B4-BE49-F238E27FC236}">
              <a16:creationId xmlns="" xmlns:a16="http://schemas.microsoft.com/office/drawing/2014/main" id="{00000000-0008-0000-0400-000041000000}"/>
            </a:ext>
          </a:extLst>
        </xdr:cNvPr>
        <xdr:cNvSpPr txBox="1"/>
      </xdr:nvSpPr>
      <xdr:spPr>
        <a:xfrm>
          <a:off x="4914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103632</xdr:rowOff>
    </xdr:from>
    <xdr:to>
      <xdr:col>7</xdr:col>
      <xdr:colOff>66675</xdr:colOff>
      <xdr:row>37</xdr:row>
      <xdr:rowOff>33782</xdr:rowOff>
    </xdr:to>
    <xdr:sp macro="" textlink="">
      <xdr:nvSpPr>
        <xdr:cNvPr id="66" name="フローチャート : 判断 65">
          <a:extLst>
            <a:ext uri="{FF2B5EF4-FFF2-40B4-BE49-F238E27FC236}">
              <a16:creationId xmlns="" xmlns:a16="http://schemas.microsoft.com/office/drawing/2014/main" id="{00000000-0008-0000-0400-000042000000}"/>
            </a:ext>
          </a:extLst>
        </xdr:cNvPr>
        <xdr:cNvSpPr/>
      </xdr:nvSpPr>
      <xdr:spPr>
        <a:xfrm>
          <a:off x="4775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30988</xdr:rowOff>
    </xdr:from>
    <xdr:to>
      <xdr:col>5</xdr:col>
      <xdr:colOff>549275</xdr:colOff>
      <xdr:row>38</xdr:row>
      <xdr:rowOff>53848</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a:off x="3098800" y="65460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131064</xdr:rowOff>
    </xdr:from>
    <xdr:to>
      <xdr:col>5</xdr:col>
      <xdr:colOff>600075</xdr:colOff>
      <xdr:row>37</xdr:row>
      <xdr:rowOff>61214</xdr:rowOff>
    </xdr:to>
    <xdr:sp macro="" textlink="">
      <xdr:nvSpPr>
        <xdr:cNvPr id="68" name="フローチャート : 判断 67">
          <a:extLst>
            <a:ext uri="{FF2B5EF4-FFF2-40B4-BE49-F238E27FC236}">
              <a16:creationId xmlns="" xmlns:a16="http://schemas.microsoft.com/office/drawing/2014/main" id="{00000000-0008-0000-0400-000044000000}"/>
            </a:ext>
          </a:extLst>
        </xdr:cNvPr>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71391</xdr:rowOff>
    </xdr:from>
    <xdr:ext cx="736600" cy="259045"/>
    <xdr:sp macro="" textlink="">
      <xdr:nvSpPr>
        <xdr:cNvPr id="69" name="テキスト ボックス 68">
          <a:extLst>
            <a:ext uri="{FF2B5EF4-FFF2-40B4-BE49-F238E27FC236}">
              <a16:creationId xmlns="" xmlns:a16="http://schemas.microsoft.com/office/drawing/2014/main" id="{00000000-0008-0000-0400-000045000000}"/>
            </a:ext>
          </a:extLst>
        </xdr:cNvPr>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3556</xdr:rowOff>
    </xdr:from>
    <xdr:to>
      <xdr:col>4</xdr:col>
      <xdr:colOff>346075</xdr:colOff>
      <xdr:row>38</xdr:row>
      <xdr:rowOff>30988</xdr:rowOff>
    </xdr:to>
    <xdr:cxnSp macro="">
      <xdr:nvCxnSpPr>
        <xdr:cNvPr id="70" name="直線コネクタ 69">
          <a:extLst>
            <a:ext uri="{FF2B5EF4-FFF2-40B4-BE49-F238E27FC236}">
              <a16:creationId xmlns="" xmlns:a16="http://schemas.microsoft.com/office/drawing/2014/main" id="{00000000-0008-0000-0400-000046000000}"/>
            </a:ext>
          </a:extLst>
        </xdr:cNvPr>
        <xdr:cNvCxnSpPr/>
      </xdr:nvCxnSpPr>
      <xdr:spPr>
        <a:xfrm>
          <a:off x="2209800" y="65186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80772</xdr:rowOff>
    </xdr:from>
    <xdr:to>
      <xdr:col>4</xdr:col>
      <xdr:colOff>396875</xdr:colOff>
      <xdr:row>37</xdr:row>
      <xdr:rowOff>10922</xdr:rowOff>
    </xdr:to>
    <xdr:sp macro="" textlink="">
      <xdr:nvSpPr>
        <xdr:cNvPr id="71" name="フローチャート : 判断 70">
          <a:extLst>
            <a:ext uri="{FF2B5EF4-FFF2-40B4-BE49-F238E27FC236}">
              <a16:creationId xmlns="" xmlns:a16="http://schemas.microsoft.com/office/drawing/2014/main" id="{00000000-0008-0000-0400-000047000000}"/>
            </a:ext>
          </a:extLst>
        </xdr:cNvPr>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21099</xdr:rowOff>
    </xdr:from>
    <xdr:ext cx="762000" cy="259045"/>
    <xdr:sp macro="" textlink="">
      <xdr:nvSpPr>
        <xdr:cNvPr id="72" name="テキスト ボックス 71">
          <a:extLst>
            <a:ext uri="{FF2B5EF4-FFF2-40B4-BE49-F238E27FC236}">
              <a16:creationId xmlns="" xmlns:a16="http://schemas.microsoft.com/office/drawing/2014/main" id="{00000000-0008-0000-0400-000048000000}"/>
            </a:ext>
          </a:extLst>
        </xdr:cNvPr>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156718</xdr:rowOff>
    </xdr:from>
    <xdr:to>
      <xdr:col>3</xdr:col>
      <xdr:colOff>142875</xdr:colOff>
      <xdr:row>38</xdr:row>
      <xdr:rowOff>3556</xdr:rowOff>
    </xdr:to>
    <xdr:cxnSp macro="">
      <xdr:nvCxnSpPr>
        <xdr:cNvPr id="73" name="直線コネクタ 72">
          <a:extLst>
            <a:ext uri="{FF2B5EF4-FFF2-40B4-BE49-F238E27FC236}">
              <a16:creationId xmlns="" xmlns:a16="http://schemas.microsoft.com/office/drawing/2014/main" id="{00000000-0008-0000-0400-000049000000}"/>
            </a:ext>
          </a:extLst>
        </xdr:cNvPr>
        <xdr:cNvCxnSpPr/>
      </xdr:nvCxnSpPr>
      <xdr:spPr>
        <a:xfrm>
          <a:off x="1320800" y="65003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4" name="フローチャート : 判断 73">
          <a:extLst>
            <a:ext uri="{FF2B5EF4-FFF2-40B4-BE49-F238E27FC236}">
              <a16:creationId xmlns="" xmlns:a16="http://schemas.microsoft.com/office/drawing/2014/main" id="{00000000-0008-0000-0400-00004A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135636</xdr:rowOff>
    </xdr:from>
    <xdr:to>
      <xdr:col>1</xdr:col>
      <xdr:colOff>676275</xdr:colOff>
      <xdr:row>37</xdr:row>
      <xdr:rowOff>65786</xdr:rowOff>
    </xdr:to>
    <xdr:sp macro="" textlink="">
      <xdr:nvSpPr>
        <xdr:cNvPr id="76" name="フローチャート : 判断 75">
          <a:extLst>
            <a:ext uri="{FF2B5EF4-FFF2-40B4-BE49-F238E27FC236}">
              <a16:creationId xmlns=""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75963</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64770</xdr:rowOff>
    </xdr:from>
    <xdr:to>
      <xdr:col>7</xdr:col>
      <xdr:colOff>66675</xdr:colOff>
      <xdr:row>37</xdr:row>
      <xdr:rowOff>166370</xdr:rowOff>
    </xdr:to>
    <xdr:sp macro="" textlink="">
      <xdr:nvSpPr>
        <xdr:cNvPr id="83" name="円/楕円 82">
          <a:extLst>
            <a:ext uri="{FF2B5EF4-FFF2-40B4-BE49-F238E27FC236}">
              <a16:creationId xmlns="" xmlns:a16="http://schemas.microsoft.com/office/drawing/2014/main" id="{00000000-0008-0000-0400-000053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36847</xdr:rowOff>
    </xdr:from>
    <xdr:ext cx="762000" cy="259045"/>
    <xdr:sp macro="" textlink="">
      <xdr:nvSpPr>
        <xdr:cNvPr id="84" name="人件費該当値テキスト">
          <a:extLst>
            <a:ext uri="{FF2B5EF4-FFF2-40B4-BE49-F238E27FC236}">
              <a16:creationId xmlns="" xmlns:a16="http://schemas.microsoft.com/office/drawing/2014/main" id="{00000000-0008-0000-0400-000054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3048</xdr:rowOff>
    </xdr:from>
    <xdr:to>
      <xdr:col>5</xdr:col>
      <xdr:colOff>600075</xdr:colOff>
      <xdr:row>38</xdr:row>
      <xdr:rowOff>104648</xdr:rowOff>
    </xdr:to>
    <xdr:sp macro="" textlink="">
      <xdr:nvSpPr>
        <xdr:cNvPr id="85" name="円/楕円 84">
          <a:extLst>
            <a:ext uri="{FF2B5EF4-FFF2-40B4-BE49-F238E27FC236}">
              <a16:creationId xmlns="" xmlns:a16="http://schemas.microsoft.com/office/drawing/2014/main" id="{00000000-0008-0000-0400-000055000000}"/>
            </a:ext>
          </a:extLst>
        </xdr:cNvPr>
        <xdr:cNvSpPr/>
      </xdr:nvSpPr>
      <xdr:spPr>
        <a:xfrm>
          <a:off x="3937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89425</xdr:rowOff>
    </xdr:from>
    <xdr:ext cx="7366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3606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151638</xdr:rowOff>
    </xdr:from>
    <xdr:to>
      <xdr:col>4</xdr:col>
      <xdr:colOff>396875</xdr:colOff>
      <xdr:row>38</xdr:row>
      <xdr:rowOff>81788</xdr:rowOff>
    </xdr:to>
    <xdr:sp macro="" textlink="">
      <xdr:nvSpPr>
        <xdr:cNvPr id="87" name="円/楕円 86">
          <a:extLst>
            <a:ext uri="{FF2B5EF4-FFF2-40B4-BE49-F238E27FC236}">
              <a16:creationId xmlns="" xmlns:a16="http://schemas.microsoft.com/office/drawing/2014/main" id="{00000000-0008-0000-0400-000057000000}"/>
            </a:ext>
          </a:extLst>
        </xdr:cNvPr>
        <xdr:cNvSpPr/>
      </xdr:nvSpPr>
      <xdr:spPr>
        <a:xfrm>
          <a:off x="3048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66565</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2717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124206</xdr:rowOff>
    </xdr:from>
    <xdr:to>
      <xdr:col>3</xdr:col>
      <xdr:colOff>193675</xdr:colOff>
      <xdr:row>38</xdr:row>
      <xdr:rowOff>54356</xdr:rowOff>
    </xdr:to>
    <xdr:sp macro="" textlink="">
      <xdr:nvSpPr>
        <xdr:cNvPr id="89" name="円/楕円 88">
          <a:extLst>
            <a:ext uri="{FF2B5EF4-FFF2-40B4-BE49-F238E27FC236}">
              <a16:creationId xmlns="" xmlns:a16="http://schemas.microsoft.com/office/drawing/2014/main" id="{00000000-0008-0000-0400-000059000000}"/>
            </a:ext>
          </a:extLst>
        </xdr:cNvPr>
        <xdr:cNvSpPr/>
      </xdr:nvSpPr>
      <xdr:spPr>
        <a:xfrm>
          <a:off x="2159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39133</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1828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105918</xdr:rowOff>
    </xdr:from>
    <xdr:to>
      <xdr:col>1</xdr:col>
      <xdr:colOff>676275</xdr:colOff>
      <xdr:row>38</xdr:row>
      <xdr:rowOff>36068</xdr:rowOff>
    </xdr:to>
    <xdr:sp macro="" textlink="">
      <xdr:nvSpPr>
        <xdr:cNvPr id="91" name="円/楕円 90">
          <a:extLst>
            <a:ext uri="{FF2B5EF4-FFF2-40B4-BE49-F238E27FC236}">
              <a16:creationId xmlns="" xmlns:a16="http://schemas.microsoft.com/office/drawing/2014/main" id="{00000000-0008-0000-0400-00005B000000}"/>
            </a:ext>
          </a:extLst>
        </xdr:cNvPr>
        <xdr:cNvSpPr/>
      </xdr:nvSpPr>
      <xdr:spPr>
        <a:xfrm>
          <a:off x="1270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20845</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939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a:extLst>
            <a:ext uri="{FF2B5EF4-FFF2-40B4-BE49-F238E27FC236}">
              <a16:creationId xmlns=""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a:extLst>
            <a:ext uri="{FF2B5EF4-FFF2-40B4-BE49-F238E27FC236}">
              <a16:creationId xmlns=""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104/147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a:extLst>
            <a:ext uri="{FF2B5EF4-FFF2-40B4-BE49-F238E27FC236}">
              <a16:creationId xmlns=""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新制度に対応するためのシステム改修や新たな管理費の増加が原因で前年度比</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ポイント増加している。平成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年度で一定の対応経費は完了する見込みであるが今後の管理経費については業務の中で精査し縮小に努める必要がある。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a:extLst>
            <a:ext uri="{FF2B5EF4-FFF2-40B4-BE49-F238E27FC236}">
              <a16:creationId xmlns=""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a:extLst>
            <a:ext uri="{FF2B5EF4-FFF2-40B4-BE49-F238E27FC236}">
              <a16:creationId xmlns=""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a:extLst>
            <a:ext uri="{FF2B5EF4-FFF2-40B4-BE49-F238E27FC236}">
              <a16:creationId xmlns=""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85090</xdr:rowOff>
    </xdr:from>
    <xdr:to>
      <xdr:col>24</xdr:col>
      <xdr:colOff>31750</xdr:colOff>
      <xdr:row>22</xdr:row>
      <xdr:rowOff>50800</xdr:rowOff>
    </xdr:to>
    <xdr:cxnSp macro="">
      <xdr:nvCxnSpPr>
        <xdr:cNvPr id="120" name="直線コネクタ 119">
          <a:extLst>
            <a:ext uri="{FF2B5EF4-FFF2-40B4-BE49-F238E27FC236}">
              <a16:creationId xmlns="" xmlns:a16="http://schemas.microsoft.com/office/drawing/2014/main" id="{00000000-0008-0000-0400-000078000000}"/>
            </a:ext>
          </a:extLst>
        </xdr:cNvPr>
        <xdr:cNvCxnSpPr/>
      </xdr:nvCxnSpPr>
      <xdr:spPr>
        <a:xfrm flipV="1">
          <a:off x="16510000" y="23139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a:extLst>
            <a:ext uri="{FF2B5EF4-FFF2-40B4-BE49-F238E27FC236}">
              <a16:creationId xmlns="" xmlns:a16="http://schemas.microsoft.com/office/drawing/2014/main" id="{00000000-0008-0000-0400-000079000000}"/>
            </a:ext>
          </a:extLst>
        </xdr:cNvPr>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xdr:rowOff>
    </xdr:from>
    <xdr:ext cx="762000" cy="259045"/>
    <xdr:sp macro="" textlink="">
      <xdr:nvSpPr>
        <xdr:cNvPr id="123" name="物件費最大値テキスト">
          <a:extLst>
            <a:ext uri="{FF2B5EF4-FFF2-40B4-BE49-F238E27FC236}">
              <a16:creationId xmlns="" xmlns:a16="http://schemas.microsoft.com/office/drawing/2014/main" id="{00000000-0008-0000-0400-00007B000000}"/>
            </a:ext>
          </a:extLst>
        </xdr:cNvPr>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23</xdr:col>
      <xdr:colOff>628650</xdr:colOff>
      <xdr:row>13</xdr:row>
      <xdr:rowOff>85090</xdr:rowOff>
    </xdr:from>
    <xdr:to>
      <xdr:col>24</xdr:col>
      <xdr:colOff>120650</xdr:colOff>
      <xdr:row>13</xdr:row>
      <xdr:rowOff>85090</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73660</xdr:rowOff>
    </xdr:from>
    <xdr:to>
      <xdr:col>24</xdr:col>
      <xdr:colOff>31750</xdr:colOff>
      <xdr:row>17</xdr:row>
      <xdr:rowOff>123190</xdr:rowOff>
    </xdr:to>
    <xdr:cxnSp macro="">
      <xdr:nvCxnSpPr>
        <xdr:cNvPr id="125" name="直線コネクタ 124">
          <a:extLst>
            <a:ext uri="{FF2B5EF4-FFF2-40B4-BE49-F238E27FC236}">
              <a16:creationId xmlns="" xmlns:a16="http://schemas.microsoft.com/office/drawing/2014/main" id="{00000000-0008-0000-0400-00007D000000}"/>
            </a:ext>
          </a:extLst>
        </xdr:cNvPr>
        <xdr:cNvCxnSpPr/>
      </xdr:nvCxnSpPr>
      <xdr:spPr>
        <a:xfrm>
          <a:off x="15671800" y="281686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123207</xdr:rowOff>
    </xdr:from>
    <xdr:ext cx="762000" cy="259045"/>
    <xdr:sp macro="" textlink="">
      <xdr:nvSpPr>
        <xdr:cNvPr id="126" name="物件費平均値テキスト">
          <a:extLst>
            <a:ext uri="{FF2B5EF4-FFF2-40B4-BE49-F238E27FC236}">
              <a16:creationId xmlns="" xmlns:a16="http://schemas.microsoft.com/office/drawing/2014/main" id="{00000000-0008-0000-0400-00007E000000}"/>
            </a:ext>
          </a:extLst>
        </xdr:cNvPr>
        <xdr:cNvSpPr txBox="1"/>
      </xdr:nvSpPr>
      <xdr:spPr>
        <a:xfrm>
          <a:off x="16598900" y="2694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106680</xdr:rowOff>
    </xdr:from>
    <xdr:to>
      <xdr:col>24</xdr:col>
      <xdr:colOff>82550</xdr:colOff>
      <xdr:row>17</xdr:row>
      <xdr:rowOff>36830</xdr:rowOff>
    </xdr:to>
    <xdr:sp macro="" textlink="">
      <xdr:nvSpPr>
        <xdr:cNvPr id="127" name="フローチャート : 判断 126">
          <a:extLst>
            <a:ext uri="{FF2B5EF4-FFF2-40B4-BE49-F238E27FC236}">
              <a16:creationId xmlns="" xmlns:a16="http://schemas.microsoft.com/office/drawing/2014/main" id="{00000000-0008-0000-0400-00007F000000}"/>
            </a:ext>
          </a:extLst>
        </xdr:cNvPr>
        <xdr:cNvSpPr/>
      </xdr:nvSpPr>
      <xdr:spPr>
        <a:xfrm>
          <a:off x="164592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85090</xdr:rowOff>
    </xdr:from>
    <xdr:to>
      <xdr:col>22</xdr:col>
      <xdr:colOff>565150</xdr:colOff>
      <xdr:row>16</xdr:row>
      <xdr:rowOff>73660</xdr:rowOff>
    </xdr:to>
    <xdr:cxnSp macro="">
      <xdr:nvCxnSpPr>
        <xdr:cNvPr id="128" name="直線コネクタ 127">
          <a:extLst>
            <a:ext uri="{FF2B5EF4-FFF2-40B4-BE49-F238E27FC236}">
              <a16:creationId xmlns="" xmlns:a16="http://schemas.microsoft.com/office/drawing/2014/main" id="{00000000-0008-0000-0400-000080000000}"/>
            </a:ext>
          </a:extLst>
        </xdr:cNvPr>
        <xdr:cNvCxnSpPr/>
      </xdr:nvCxnSpPr>
      <xdr:spPr>
        <a:xfrm>
          <a:off x="14782800" y="26568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29" name="フローチャート : 判断 128">
          <a:extLst>
            <a:ext uri="{FF2B5EF4-FFF2-40B4-BE49-F238E27FC236}">
              <a16:creationId xmlns="" xmlns:a16="http://schemas.microsoft.com/office/drawing/2014/main" id="{00000000-0008-0000-0400-000081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29227</xdr:rowOff>
    </xdr:from>
    <xdr:ext cx="736600" cy="259045"/>
    <xdr:sp macro="" textlink="">
      <xdr:nvSpPr>
        <xdr:cNvPr id="130" name="テキスト ボックス 129">
          <a:extLst>
            <a:ext uri="{FF2B5EF4-FFF2-40B4-BE49-F238E27FC236}">
              <a16:creationId xmlns="" xmlns:a16="http://schemas.microsoft.com/office/drawing/2014/main" id="{00000000-0008-0000-0400-000082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165100</xdr:rowOff>
    </xdr:from>
    <xdr:to>
      <xdr:col>21</xdr:col>
      <xdr:colOff>361950</xdr:colOff>
      <xdr:row>15</xdr:row>
      <xdr:rowOff>85090</xdr:rowOff>
    </xdr:to>
    <xdr:cxnSp macro="">
      <xdr:nvCxnSpPr>
        <xdr:cNvPr id="131" name="直線コネクタ 130">
          <a:extLst>
            <a:ext uri="{FF2B5EF4-FFF2-40B4-BE49-F238E27FC236}">
              <a16:creationId xmlns="" xmlns:a16="http://schemas.microsoft.com/office/drawing/2014/main" id="{00000000-0008-0000-0400-000083000000}"/>
            </a:ext>
          </a:extLst>
        </xdr:cNvPr>
        <xdr:cNvCxnSpPr/>
      </xdr:nvCxnSpPr>
      <xdr:spPr>
        <a:xfrm>
          <a:off x="13893800" y="25654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30480</xdr:rowOff>
    </xdr:from>
    <xdr:to>
      <xdr:col>21</xdr:col>
      <xdr:colOff>412750</xdr:colOff>
      <xdr:row>16</xdr:row>
      <xdr:rowOff>132080</xdr:rowOff>
    </xdr:to>
    <xdr:sp macro="" textlink="">
      <xdr:nvSpPr>
        <xdr:cNvPr id="132" name="フローチャート : 判断 131">
          <a:extLst>
            <a:ext uri="{FF2B5EF4-FFF2-40B4-BE49-F238E27FC236}">
              <a16:creationId xmlns=""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116857</xdr:rowOff>
    </xdr:from>
    <xdr:ext cx="762000" cy="259045"/>
    <xdr:sp macro="" textlink="">
      <xdr:nvSpPr>
        <xdr:cNvPr id="133" name="テキスト ボックス 132">
          <a:extLst>
            <a:ext uri="{FF2B5EF4-FFF2-40B4-BE49-F238E27FC236}">
              <a16:creationId xmlns="" xmlns:a16="http://schemas.microsoft.com/office/drawing/2014/main" id="{00000000-0008-0000-0400-000085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81280</xdr:rowOff>
    </xdr:from>
    <xdr:to>
      <xdr:col>20</xdr:col>
      <xdr:colOff>158750</xdr:colOff>
      <xdr:row>14</xdr:row>
      <xdr:rowOff>165100</xdr:rowOff>
    </xdr:to>
    <xdr:cxnSp macro="">
      <xdr:nvCxnSpPr>
        <xdr:cNvPr id="134" name="直線コネクタ 133">
          <a:extLst>
            <a:ext uri="{FF2B5EF4-FFF2-40B4-BE49-F238E27FC236}">
              <a16:creationId xmlns="" xmlns:a16="http://schemas.microsoft.com/office/drawing/2014/main" id="{00000000-0008-0000-0400-000086000000}"/>
            </a:ext>
          </a:extLst>
        </xdr:cNvPr>
        <xdr:cNvCxnSpPr/>
      </xdr:nvCxnSpPr>
      <xdr:spPr>
        <a:xfrm>
          <a:off x="13004800" y="24815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163830</xdr:rowOff>
    </xdr:from>
    <xdr:to>
      <xdr:col>20</xdr:col>
      <xdr:colOff>209550</xdr:colOff>
      <xdr:row>16</xdr:row>
      <xdr:rowOff>93980</xdr:rowOff>
    </xdr:to>
    <xdr:sp macro="" textlink="">
      <xdr:nvSpPr>
        <xdr:cNvPr id="135" name="フローチャート : 判断 134">
          <a:extLst>
            <a:ext uri="{FF2B5EF4-FFF2-40B4-BE49-F238E27FC236}">
              <a16:creationId xmlns="" xmlns:a16="http://schemas.microsoft.com/office/drawing/2014/main" id="{00000000-0008-0000-0400-000087000000}"/>
            </a:ext>
          </a:extLst>
        </xdr:cNvPr>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78757</xdr:rowOff>
    </xdr:from>
    <xdr:ext cx="762000" cy="259045"/>
    <xdr:sp macro="" textlink="">
      <xdr:nvSpPr>
        <xdr:cNvPr id="136" name="テキスト ボックス 135">
          <a:extLst>
            <a:ext uri="{FF2B5EF4-FFF2-40B4-BE49-F238E27FC236}">
              <a16:creationId xmlns="" xmlns:a16="http://schemas.microsoft.com/office/drawing/2014/main" id="{00000000-0008-0000-0400-000088000000}"/>
            </a:ext>
          </a:extLst>
        </xdr:cNvPr>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148590</xdr:rowOff>
    </xdr:from>
    <xdr:to>
      <xdr:col>19</xdr:col>
      <xdr:colOff>6350</xdr:colOff>
      <xdr:row>16</xdr:row>
      <xdr:rowOff>78740</xdr:rowOff>
    </xdr:to>
    <xdr:sp macro="" textlink="">
      <xdr:nvSpPr>
        <xdr:cNvPr id="137" name="フローチャート : 判断 136">
          <a:extLst>
            <a:ext uri="{FF2B5EF4-FFF2-40B4-BE49-F238E27FC236}">
              <a16:creationId xmlns="" xmlns:a16="http://schemas.microsoft.com/office/drawing/2014/main" id="{00000000-0008-0000-0400-000089000000}"/>
            </a:ext>
          </a:extLst>
        </xdr:cNvPr>
        <xdr:cNvSpPr/>
      </xdr:nvSpPr>
      <xdr:spPr>
        <a:xfrm>
          <a:off x="12954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63517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2623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72390</xdr:rowOff>
    </xdr:from>
    <xdr:to>
      <xdr:col>24</xdr:col>
      <xdr:colOff>82550</xdr:colOff>
      <xdr:row>18</xdr:row>
      <xdr:rowOff>2540</xdr:rowOff>
    </xdr:to>
    <xdr:sp macro="" textlink="">
      <xdr:nvSpPr>
        <xdr:cNvPr id="144" name="円/楕円 143">
          <a:extLst>
            <a:ext uri="{FF2B5EF4-FFF2-40B4-BE49-F238E27FC236}">
              <a16:creationId xmlns="" xmlns:a16="http://schemas.microsoft.com/office/drawing/2014/main" id="{00000000-0008-0000-0400-000090000000}"/>
            </a:ext>
          </a:extLst>
        </xdr:cNvPr>
        <xdr:cNvSpPr/>
      </xdr:nvSpPr>
      <xdr:spPr>
        <a:xfrm>
          <a:off x="164592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44467</xdr:rowOff>
    </xdr:from>
    <xdr:ext cx="762000" cy="259045"/>
    <xdr:sp macro="" textlink="">
      <xdr:nvSpPr>
        <xdr:cNvPr id="145" name="物件費該当値テキスト">
          <a:extLst>
            <a:ext uri="{FF2B5EF4-FFF2-40B4-BE49-F238E27FC236}">
              <a16:creationId xmlns="" xmlns:a16="http://schemas.microsoft.com/office/drawing/2014/main" id="{00000000-0008-0000-0400-000091000000}"/>
            </a:ext>
          </a:extLst>
        </xdr:cNvPr>
        <xdr:cNvSpPr txBox="1"/>
      </xdr:nvSpPr>
      <xdr:spPr>
        <a:xfrm>
          <a:off x="165989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22860</xdr:rowOff>
    </xdr:from>
    <xdr:to>
      <xdr:col>22</xdr:col>
      <xdr:colOff>615950</xdr:colOff>
      <xdr:row>16</xdr:row>
      <xdr:rowOff>124460</xdr:rowOff>
    </xdr:to>
    <xdr:sp macro="" textlink="">
      <xdr:nvSpPr>
        <xdr:cNvPr id="146" name="円/楕円 145">
          <a:extLst>
            <a:ext uri="{FF2B5EF4-FFF2-40B4-BE49-F238E27FC236}">
              <a16:creationId xmlns="" xmlns:a16="http://schemas.microsoft.com/office/drawing/2014/main" id="{00000000-0008-0000-0400-000092000000}"/>
            </a:ext>
          </a:extLst>
        </xdr:cNvPr>
        <xdr:cNvSpPr/>
      </xdr:nvSpPr>
      <xdr:spPr>
        <a:xfrm>
          <a:off x="15621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134637</xdr:rowOff>
    </xdr:from>
    <xdr:ext cx="7366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34290</xdr:rowOff>
    </xdr:from>
    <xdr:to>
      <xdr:col>21</xdr:col>
      <xdr:colOff>412750</xdr:colOff>
      <xdr:row>15</xdr:row>
      <xdr:rowOff>135890</xdr:rowOff>
    </xdr:to>
    <xdr:sp macro="" textlink="">
      <xdr:nvSpPr>
        <xdr:cNvPr id="148" name="円/楕円 147">
          <a:extLst>
            <a:ext uri="{FF2B5EF4-FFF2-40B4-BE49-F238E27FC236}">
              <a16:creationId xmlns="" xmlns:a16="http://schemas.microsoft.com/office/drawing/2014/main" id="{00000000-0008-0000-0400-000094000000}"/>
            </a:ext>
          </a:extLst>
        </xdr:cNvPr>
        <xdr:cNvSpPr/>
      </xdr:nvSpPr>
      <xdr:spPr>
        <a:xfrm>
          <a:off x="14732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146067</xdr:rowOff>
    </xdr:from>
    <xdr:ext cx="7620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4401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114300</xdr:rowOff>
    </xdr:from>
    <xdr:to>
      <xdr:col>20</xdr:col>
      <xdr:colOff>209550</xdr:colOff>
      <xdr:row>15</xdr:row>
      <xdr:rowOff>44450</xdr:rowOff>
    </xdr:to>
    <xdr:sp macro="" textlink="">
      <xdr:nvSpPr>
        <xdr:cNvPr id="150" name="円/楕円 149">
          <a:extLst>
            <a:ext uri="{FF2B5EF4-FFF2-40B4-BE49-F238E27FC236}">
              <a16:creationId xmlns="" xmlns:a16="http://schemas.microsoft.com/office/drawing/2014/main" id="{00000000-0008-0000-0400-000096000000}"/>
            </a:ext>
          </a:extLst>
        </xdr:cNvPr>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54627</xdr:rowOff>
    </xdr:from>
    <xdr:ext cx="7620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30480</xdr:rowOff>
    </xdr:from>
    <xdr:to>
      <xdr:col>19</xdr:col>
      <xdr:colOff>6350</xdr:colOff>
      <xdr:row>14</xdr:row>
      <xdr:rowOff>132080</xdr:rowOff>
    </xdr:to>
    <xdr:sp macro="" textlink="">
      <xdr:nvSpPr>
        <xdr:cNvPr id="152" name="円/楕円 151">
          <a:extLst>
            <a:ext uri="{FF2B5EF4-FFF2-40B4-BE49-F238E27FC236}">
              <a16:creationId xmlns="" xmlns:a16="http://schemas.microsoft.com/office/drawing/2014/main" id="{00000000-0008-0000-0400-000098000000}"/>
            </a:ext>
          </a:extLst>
        </xdr:cNvPr>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142257</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2623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33/147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a:extLst>
            <a:ext uri="{FF2B5EF4-FFF2-40B4-BE49-F238E27FC236}">
              <a16:creationId xmlns=""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類似団体内平均値より低い水準にある。これは単独事業の抑制や少子化の進行によるものである。今後は少子高齢化に寄与する政策の充実を図ることが必要となっている。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a:extLst>
            <a:ext uri="{FF2B5EF4-FFF2-40B4-BE49-F238E27FC236}">
              <a16:creationId xmlns=""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a:extLst>
            <a:ext uri="{FF2B5EF4-FFF2-40B4-BE49-F238E27FC236}">
              <a16:creationId xmlns=""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a:extLst>
            <a:ext uri="{FF2B5EF4-FFF2-40B4-BE49-F238E27FC236}">
              <a16:creationId xmlns=""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86178</xdr:rowOff>
    </xdr:to>
    <xdr:cxnSp macro="">
      <xdr:nvCxnSpPr>
        <xdr:cNvPr id="182" name="直線コネクタ 181">
          <a:extLst>
            <a:ext uri="{FF2B5EF4-FFF2-40B4-BE49-F238E27FC236}">
              <a16:creationId xmlns="" xmlns:a16="http://schemas.microsoft.com/office/drawing/2014/main" id="{00000000-0008-0000-0400-0000B6000000}"/>
            </a:ext>
          </a:extLst>
        </xdr:cNvPr>
        <xdr:cNvCxnSpPr/>
      </xdr:nvCxnSpPr>
      <xdr:spPr>
        <a:xfrm flipV="1">
          <a:off x="4826000" y="91240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3" name="扶助費最小値テキスト">
          <a:extLst>
            <a:ext uri="{FF2B5EF4-FFF2-40B4-BE49-F238E27FC236}">
              <a16:creationId xmlns="" xmlns:a16="http://schemas.microsoft.com/office/drawing/2014/main" id="{00000000-0008-0000-0400-0000B7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4" name="直線コネクタ 183">
          <a:extLst>
            <a:ext uri="{FF2B5EF4-FFF2-40B4-BE49-F238E27FC236}">
              <a16:creationId xmlns="" xmlns:a16="http://schemas.microsoft.com/office/drawing/2014/main" id="{00000000-0008-0000-0400-0000B8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a:extLst>
            <a:ext uri="{FF2B5EF4-FFF2-40B4-BE49-F238E27FC236}">
              <a16:creationId xmlns="" xmlns:a16="http://schemas.microsoft.com/office/drawing/2014/main" id="{00000000-0008-0000-0400-0000B9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a:extLst>
            <a:ext uri="{FF2B5EF4-FFF2-40B4-BE49-F238E27FC236}">
              <a16:creationId xmlns="" xmlns:a16="http://schemas.microsoft.com/office/drawing/2014/main" id="{00000000-0008-0000-0400-0000BA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29028</xdr:rowOff>
    </xdr:from>
    <xdr:to>
      <xdr:col>7</xdr:col>
      <xdr:colOff>15875</xdr:colOff>
      <xdr:row>54</xdr:row>
      <xdr:rowOff>45357</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flipV="1">
          <a:off x="3987800" y="92873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129920</xdr:rowOff>
    </xdr:from>
    <xdr:ext cx="762000" cy="259045"/>
    <xdr:sp macro="" textlink="">
      <xdr:nvSpPr>
        <xdr:cNvPr id="188" name="扶助費平均値テキスト">
          <a:extLst>
            <a:ext uri="{FF2B5EF4-FFF2-40B4-BE49-F238E27FC236}">
              <a16:creationId xmlns="" xmlns:a16="http://schemas.microsoft.com/office/drawing/2014/main" id="{00000000-0008-0000-0400-0000BC000000}"/>
            </a:ext>
          </a:extLst>
        </xdr:cNvPr>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189" name="フローチャート : 判断 188">
          <a:extLst>
            <a:ext uri="{FF2B5EF4-FFF2-40B4-BE49-F238E27FC236}">
              <a16:creationId xmlns="" xmlns:a16="http://schemas.microsoft.com/office/drawing/2014/main" id="{00000000-0008-0000-0400-0000BD000000}"/>
            </a:ext>
          </a:extLst>
        </xdr:cNvPr>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45357</xdr:rowOff>
    </xdr:from>
    <xdr:to>
      <xdr:col>5</xdr:col>
      <xdr:colOff>549275</xdr:colOff>
      <xdr:row>54</xdr:row>
      <xdr:rowOff>61685</xdr:rowOff>
    </xdr:to>
    <xdr:cxnSp macro="">
      <xdr:nvCxnSpPr>
        <xdr:cNvPr id="190" name="直線コネクタ 189">
          <a:extLst>
            <a:ext uri="{FF2B5EF4-FFF2-40B4-BE49-F238E27FC236}">
              <a16:creationId xmlns="" xmlns:a16="http://schemas.microsoft.com/office/drawing/2014/main" id="{00000000-0008-0000-0400-0000BE000000}"/>
            </a:ext>
          </a:extLst>
        </xdr:cNvPr>
        <xdr:cNvCxnSpPr/>
      </xdr:nvCxnSpPr>
      <xdr:spPr>
        <a:xfrm flipV="1">
          <a:off x="3098800" y="93036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1" name="フローチャート : 判断 190">
          <a:extLst>
            <a:ext uri="{FF2B5EF4-FFF2-40B4-BE49-F238E27FC236}">
              <a16:creationId xmlns="" xmlns:a16="http://schemas.microsoft.com/office/drawing/2014/main" id="{00000000-0008-0000-0400-0000BF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192" name="テキスト ボックス 191">
          <a:extLst>
            <a:ext uri="{FF2B5EF4-FFF2-40B4-BE49-F238E27FC236}">
              <a16:creationId xmlns="" xmlns:a16="http://schemas.microsoft.com/office/drawing/2014/main" id="{00000000-0008-0000-0400-0000C0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12700</xdr:rowOff>
    </xdr:from>
    <xdr:to>
      <xdr:col>4</xdr:col>
      <xdr:colOff>346075</xdr:colOff>
      <xdr:row>54</xdr:row>
      <xdr:rowOff>61685</xdr:rowOff>
    </xdr:to>
    <xdr:cxnSp macro="">
      <xdr:nvCxnSpPr>
        <xdr:cNvPr id="193" name="直線コネクタ 192">
          <a:extLst>
            <a:ext uri="{FF2B5EF4-FFF2-40B4-BE49-F238E27FC236}">
              <a16:creationId xmlns="" xmlns:a16="http://schemas.microsoft.com/office/drawing/2014/main" id="{00000000-0008-0000-0400-0000C1000000}"/>
            </a:ext>
          </a:extLst>
        </xdr:cNvPr>
        <xdr:cNvCxnSpPr/>
      </xdr:nvCxnSpPr>
      <xdr:spPr>
        <a:xfrm>
          <a:off x="2209800" y="92710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125185</xdr:rowOff>
    </xdr:from>
    <xdr:to>
      <xdr:col>4</xdr:col>
      <xdr:colOff>396875</xdr:colOff>
      <xdr:row>55</xdr:row>
      <xdr:rowOff>55335</xdr:rowOff>
    </xdr:to>
    <xdr:sp macro="" textlink="">
      <xdr:nvSpPr>
        <xdr:cNvPr id="194" name="フローチャート : 判断 193">
          <a:extLst>
            <a:ext uri="{FF2B5EF4-FFF2-40B4-BE49-F238E27FC236}">
              <a16:creationId xmlns="" xmlns:a16="http://schemas.microsoft.com/office/drawing/2014/main" id="{00000000-0008-0000-0400-0000C2000000}"/>
            </a:ext>
          </a:extLst>
        </xdr:cNvPr>
        <xdr:cNvSpPr/>
      </xdr:nvSpPr>
      <xdr:spPr>
        <a:xfrm>
          <a:off x="3048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40112</xdr:rowOff>
    </xdr:from>
    <xdr:ext cx="762000" cy="259045"/>
    <xdr:sp macro="" textlink="">
      <xdr:nvSpPr>
        <xdr:cNvPr id="195" name="テキスト ボックス 194">
          <a:extLst>
            <a:ext uri="{FF2B5EF4-FFF2-40B4-BE49-F238E27FC236}">
              <a16:creationId xmlns="" xmlns:a16="http://schemas.microsoft.com/office/drawing/2014/main" id="{00000000-0008-0000-0400-0000C3000000}"/>
            </a:ext>
          </a:extLst>
        </xdr:cNvPr>
        <xdr:cNvSpPr txBox="1"/>
      </xdr:nvSpPr>
      <xdr:spPr>
        <a:xfrm>
          <a:off x="2717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xdr:rowOff>
    </xdr:from>
    <xdr:to>
      <xdr:col>3</xdr:col>
      <xdr:colOff>142875</xdr:colOff>
      <xdr:row>54</xdr:row>
      <xdr:rowOff>29028</xdr:rowOff>
    </xdr:to>
    <xdr:cxnSp macro="">
      <xdr:nvCxnSpPr>
        <xdr:cNvPr id="196" name="直線コネクタ 195">
          <a:extLst>
            <a:ext uri="{FF2B5EF4-FFF2-40B4-BE49-F238E27FC236}">
              <a16:creationId xmlns="" xmlns:a16="http://schemas.microsoft.com/office/drawing/2014/main" id="{00000000-0008-0000-0400-0000C4000000}"/>
            </a:ext>
          </a:extLst>
        </xdr:cNvPr>
        <xdr:cNvCxnSpPr/>
      </xdr:nvCxnSpPr>
      <xdr:spPr>
        <a:xfrm flipV="1">
          <a:off x="1320800" y="92710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a:extLst>
            <a:ext uri="{FF2B5EF4-FFF2-40B4-BE49-F238E27FC236}">
              <a16:creationId xmlns="" xmlns:a16="http://schemas.microsoft.com/office/drawing/2014/main" id="{00000000-0008-0000-0400-0000C5000000}"/>
            </a:ext>
          </a:extLst>
        </xdr:cNvPr>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40112</xdr:rowOff>
    </xdr:from>
    <xdr:ext cx="762000" cy="259045"/>
    <xdr:sp macro="" textlink="">
      <xdr:nvSpPr>
        <xdr:cNvPr id="198" name="テキスト ボックス 197">
          <a:extLst>
            <a:ext uri="{FF2B5EF4-FFF2-40B4-BE49-F238E27FC236}">
              <a16:creationId xmlns="" xmlns:a16="http://schemas.microsoft.com/office/drawing/2014/main" id="{00000000-0008-0000-0400-0000C6000000}"/>
            </a:ext>
          </a:extLst>
        </xdr:cNvPr>
        <xdr:cNvSpPr txBox="1"/>
      </xdr:nvSpPr>
      <xdr:spPr>
        <a:xfrm>
          <a:off x="1828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a:extLst>
            <a:ext uri="{FF2B5EF4-FFF2-40B4-BE49-F238E27FC236}">
              <a16:creationId xmlns="" xmlns:a16="http://schemas.microsoft.com/office/drawing/2014/main" id="{00000000-0008-0000-0400-0000C7000000}"/>
            </a:ext>
          </a:extLst>
        </xdr:cNvPr>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149678</xdr:rowOff>
    </xdr:from>
    <xdr:to>
      <xdr:col>7</xdr:col>
      <xdr:colOff>66675</xdr:colOff>
      <xdr:row>54</xdr:row>
      <xdr:rowOff>79828</xdr:rowOff>
    </xdr:to>
    <xdr:sp macro="" textlink="">
      <xdr:nvSpPr>
        <xdr:cNvPr id="206" name="円/楕円 205">
          <a:extLst>
            <a:ext uri="{FF2B5EF4-FFF2-40B4-BE49-F238E27FC236}">
              <a16:creationId xmlns="" xmlns:a16="http://schemas.microsoft.com/office/drawing/2014/main" id="{00000000-0008-0000-0400-0000CE000000}"/>
            </a:ext>
          </a:extLst>
        </xdr:cNvPr>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166205</xdr:rowOff>
    </xdr:from>
    <xdr:ext cx="762000" cy="259045"/>
    <xdr:sp macro="" textlink="">
      <xdr:nvSpPr>
        <xdr:cNvPr id="207" name="扶助費該当値テキスト">
          <a:extLst>
            <a:ext uri="{FF2B5EF4-FFF2-40B4-BE49-F238E27FC236}">
              <a16:creationId xmlns="" xmlns:a16="http://schemas.microsoft.com/office/drawing/2014/main" id="{00000000-0008-0000-0400-0000CF000000}"/>
            </a:ext>
          </a:extLst>
        </xdr:cNvPr>
        <xdr:cNvSpPr txBox="1"/>
      </xdr:nvSpPr>
      <xdr:spPr>
        <a:xfrm>
          <a:off x="4914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166007</xdr:rowOff>
    </xdr:from>
    <xdr:to>
      <xdr:col>5</xdr:col>
      <xdr:colOff>600075</xdr:colOff>
      <xdr:row>54</xdr:row>
      <xdr:rowOff>96157</xdr:rowOff>
    </xdr:to>
    <xdr:sp macro="" textlink="">
      <xdr:nvSpPr>
        <xdr:cNvPr id="208" name="円/楕円 207">
          <a:extLst>
            <a:ext uri="{FF2B5EF4-FFF2-40B4-BE49-F238E27FC236}">
              <a16:creationId xmlns="" xmlns:a16="http://schemas.microsoft.com/office/drawing/2014/main" id="{00000000-0008-0000-0400-0000D0000000}"/>
            </a:ext>
          </a:extLst>
        </xdr:cNvPr>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106334</xdr:rowOff>
    </xdr:from>
    <xdr:ext cx="736600" cy="259045"/>
    <xdr:sp macro="" textlink="">
      <xdr:nvSpPr>
        <xdr:cNvPr id="209" name="テキスト ボックス 208">
          <a:extLst>
            <a:ext uri="{FF2B5EF4-FFF2-40B4-BE49-F238E27FC236}">
              <a16:creationId xmlns="" xmlns:a16="http://schemas.microsoft.com/office/drawing/2014/main" id="{00000000-0008-0000-0400-0000D1000000}"/>
            </a:ext>
          </a:extLst>
        </xdr:cNvPr>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10885</xdr:rowOff>
    </xdr:from>
    <xdr:to>
      <xdr:col>4</xdr:col>
      <xdr:colOff>396875</xdr:colOff>
      <xdr:row>54</xdr:row>
      <xdr:rowOff>112485</xdr:rowOff>
    </xdr:to>
    <xdr:sp macro="" textlink="">
      <xdr:nvSpPr>
        <xdr:cNvPr id="210" name="円/楕円 209">
          <a:extLst>
            <a:ext uri="{FF2B5EF4-FFF2-40B4-BE49-F238E27FC236}">
              <a16:creationId xmlns="" xmlns:a16="http://schemas.microsoft.com/office/drawing/2014/main" id="{00000000-0008-0000-0400-0000D2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122662</xdr:rowOff>
    </xdr:from>
    <xdr:ext cx="762000" cy="259045"/>
    <xdr:sp macro="" textlink="">
      <xdr:nvSpPr>
        <xdr:cNvPr id="211" name="テキスト ボックス 210">
          <a:extLst>
            <a:ext uri="{FF2B5EF4-FFF2-40B4-BE49-F238E27FC236}">
              <a16:creationId xmlns="" xmlns:a16="http://schemas.microsoft.com/office/drawing/2014/main" id="{00000000-0008-0000-0400-0000D3000000}"/>
            </a:ext>
          </a:extLst>
        </xdr:cNvPr>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133350</xdr:rowOff>
    </xdr:from>
    <xdr:to>
      <xdr:col>3</xdr:col>
      <xdr:colOff>193675</xdr:colOff>
      <xdr:row>54</xdr:row>
      <xdr:rowOff>63500</xdr:rowOff>
    </xdr:to>
    <xdr:sp macro="" textlink="">
      <xdr:nvSpPr>
        <xdr:cNvPr id="212" name="円/楕円 211">
          <a:extLst>
            <a:ext uri="{FF2B5EF4-FFF2-40B4-BE49-F238E27FC236}">
              <a16:creationId xmlns="" xmlns:a16="http://schemas.microsoft.com/office/drawing/2014/main" id="{00000000-0008-0000-0400-0000D4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73677</xdr:rowOff>
    </xdr:from>
    <xdr:ext cx="762000" cy="259045"/>
    <xdr:sp macro="" textlink="">
      <xdr:nvSpPr>
        <xdr:cNvPr id="213" name="テキスト ボックス 212">
          <a:extLst>
            <a:ext uri="{FF2B5EF4-FFF2-40B4-BE49-F238E27FC236}">
              <a16:creationId xmlns="" xmlns:a16="http://schemas.microsoft.com/office/drawing/2014/main" id="{00000000-0008-0000-0400-0000D5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149678</xdr:rowOff>
    </xdr:from>
    <xdr:to>
      <xdr:col>1</xdr:col>
      <xdr:colOff>676275</xdr:colOff>
      <xdr:row>54</xdr:row>
      <xdr:rowOff>79828</xdr:rowOff>
    </xdr:to>
    <xdr:sp macro="" textlink="">
      <xdr:nvSpPr>
        <xdr:cNvPr id="214" name="円/楕円 213">
          <a:extLst>
            <a:ext uri="{FF2B5EF4-FFF2-40B4-BE49-F238E27FC236}">
              <a16:creationId xmlns="" xmlns:a16="http://schemas.microsoft.com/office/drawing/2014/main" id="{00000000-0008-0000-0400-0000D6000000}"/>
            </a:ext>
          </a:extLst>
        </xdr:cNvPr>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90005</xdr:rowOff>
    </xdr:from>
    <xdr:ext cx="762000" cy="259045"/>
    <xdr:sp macro="" textlink="">
      <xdr:nvSpPr>
        <xdr:cNvPr id="215" name="テキスト ボックス 214">
          <a:extLst>
            <a:ext uri="{FF2B5EF4-FFF2-40B4-BE49-F238E27FC236}">
              <a16:creationId xmlns="" xmlns:a16="http://schemas.microsoft.com/office/drawing/2014/main" id="{00000000-0008-0000-0400-0000D7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123/147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a:extLst>
            <a:ext uri="{FF2B5EF4-FFF2-40B4-BE49-F238E27FC236}">
              <a16:creationId xmlns=""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前年度比</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ポイント増加となっている。農業公社への貸付金が主な要因であり、今後経営計画に基づく公社の事業収支の安定に伴い減</a:t>
          </a:r>
          <a:r>
            <a:rPr kumimoji="1" lang="ja-JP" altLang="en-US" sz="1100">
              <a:solidFill>
                <a:sysClr val="windowText" lastClr="000000"/>
              </a:solidFill>
              <a:effectLst/>
              <a:latin typeface="+mn-lt"/>
              <a:ea typeface="+mn-ea"/>
              <a:cs typeface="+mn-cs"/>
            </a:rPr>
            <a:t>少</a:t>
          </a:r>
          <a:r>
            <a:rPr kumimoji="1" lang="ja-JP" altLang="ja-JP" sz="1100">
              <a:solidFill>
                <a:sysClr val="windowText" lastClr="000000"/>
              </a:solidFill>
              <a:effectLst/>
              <a:latin typeface="+mn-lt"/>
              <a:ea typeface="+mn-ea"/>
              <a:cs typeface="+mn-cs"/>
            </a:rPr>
            <a:t>していく見込みである。</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a:extLst>
            <a:ext uri="{FF2B5EF4-FFF2-40B4-BE49-F238E27FC236}">
              <a16:creationId xmlns=""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a:extLst>
            <a:ext uri="{FF2B5EF4-FFF2-40B4-BE49-F238E27FC236}">
              <a16:creationId xmlns=""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a:extLst>
            <a:ext uri="{FF2B5EF4-FFF2-40B4-BE49-F238E27FC236}">
              <a16:creationId xmlns=""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a:extLst>
            <a:ext uri="{FF2B5EF4-FFF2-40B4-BE49-F238E27FC236}">
              <a16:creationId xmlns="" xmlns:a16="http://schemas.microsoft.com/office/drawing/2014/main" id="{00000000-0008-0000-0400-0000E6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a:extLst>
            <a:ext uri="{FF2B5EF4-FFF2-40B4-BE49-F238E27FC236}">
              <a16:creationId xmlns="" xmlns:a16="http://schemas.microsoft.com/office/drawing/2014/main" id="{00000000-0008-0000-0400-0000E7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a:extLst>
            <a:ext uri="{FF2B5EF4-FFF2-40B4-BE49-F238E27FC236}">
              <a16:creationId xmlns="" xmlns:a16="http://schemas.microsoft.com/office/drawing/2014/main" id="{00000000-0008-0000-0400-0000E8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a:extLst>
            <a:ext uri="{FF2B5EF4-FFF2-40B4-BE49-F238E27FC236}">
              <a16:creationId xmlns="" xmlns:a16="http://schemas.microsoft.com/office/drawing/2014/main" id="{00000000-0008-0000-0400-0000E9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a:extLst>
            <a:ext uri="{FF2B5EF4-FFF2-40B4-BE49-F238E27FC236}">
              <a16:creationId xmlns="" xmlns:a16="http://schemas.microsoft.com/office/drawing/2014/main" id="{00000000-0008-0000-0400-0000EA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a:extLst>
            <a:ext uri="{FF2B5EF4-FFF2-40B4-BE49-F238E27FC236}">
              <a16:creationId xmlns="" xmlns:a16="http://schemas.microsoft.com/office/drawing/2014/main" id="{00000000-0008-0000-0400-0000EB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a:extLst>
            <a:ext uri="{FF2B5EF4-FFF2-40B4-BE49-F238E27FC236}">
              <a16:creationId xmlns="" xmlns:a16="http://schemas.microsoft.com/office/drawing/2014/main" id="{00000000-0008-0000-0400-0000EC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a:extLst>
            <a:ext uri="{FF2B5EF4-FFF2-40B4-BE49-F238E27FC236}">
              <a16:creationId xmlns="" xmlns:a16="http://schemas.microsoft.com/office/drawing/2014/main" id="{00000000-0008-0000-0400-0000ED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a:extLst>
            <a:ext uri="{FF2B5EF4-FFF2-40B4-BE49-F238E27FC236}">
              <a16:creationId xmlns=""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a:extLst>
            <a:ext uri="{FF2B5EF4-FFF2-40B4-BE49-F238E27FC236}">
              <a16:creationId xmlns=""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78994</xdr:rowOff>
    </xdr:to>
    <xdr:cxnSp macro="">
      <xdr:nvCxnSpPr>
        <xdr:cNvPr id="240" name="直線コネクタ 239">
          <a:extLst>
            <a:ext uri="{FF2B5EF4-FFF2-40B4-BE49-F238E27FC236}">
              <a16:creationId xmlns="" xmlns:a16="http://schemas.microsoft.com/office/drawing/2014/main" id="{00000000-0008-0000-0400-0000F0000000}"/>
            </a:ext>
          </a:extLst>
        </xdr:cNvPr>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51071</xdr:rowOff>
    </xdr:from>
    <xdr:ext cx="762000" cy="259045"/>
    <xdr:sp macro="" textlink="">
      <xdr:nvSpPr>
        <xdr:cNvPr id="241" name="その他最小値テキスト">
          <a:extLst>
            <a:ext uri="{FF2B5EF4-FFF2-40B4-BE49-F238E27FC236}">
              <a16:creationId xmlns="" xmlns:a16="http://schemas.microsoft.com/office/drawing/2014/main" id="{00000000-0008-0000-0400-0000F1000000}"/>
            </a:ext>
          </a:extLst>
        </xdr:cNvPr>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59</xdr:row>
      <xdr:rowOff>78994</xdr:rowOff>
    </xdr:from>
    <xdr:to>
      <xdr:col>24</xdr:col>
      <xdr:colOff>120650</xdr:colOff>
      <xdr:row>59</xdr:row>
      <xdr:rowOff>78994</xdr:rowOff>
    </xdr:to>
    <xdr:cxnSp macro="">
      <xdr:nvCxnSpPr>
        <xdr:cNvPr id="242" name="直線コネクタ 241">
          <a:extLst>
            <a:ext uri="{FF2B5EF4-FFF2-40B4-BE49-F238E27FC236}">
              <a16:creationId xmlns="" xmlns:a16="http://schemas.microsoft.com/office/drawing/2014/main" id="{00000000-0008-0000-0400-0000F2000000}"/>
            </a:ext>
          </a:extLst>
        </xdr:cNvPr>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3" name="その他最大値テキスト">
          <a:extLst>
            <a:ext uri="{FF2B5EF4-FFF2-40B4-BE49-F238E27FC236}">
              <a16:creationId xmlns="" xmlns:a16="http://schemas.microsoft.com/office/drawing/2014/main" id="{00000000-0008-0000-0400-0000F3000000}"/>
            </a:ext>
          </a:extLst>
        </xdr:cNvPr>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4" name="直線コネクタ 243">
          <a:extLst>
            <a:ext uri="{FF2B5EF4-FFF2-40B4-BE49-F238E27FC236}">
              <a16:creationId xmlns="" xmlns:a16="http://schemas.microsoft.com/office/drawing/2014/main" id="{00000000-0008-0000-0400-0000F4000000}"/>
            </a:ext>
          </a:extLst>
        </xdr:cNvPr>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131572</xdr:rowOff>
    </xdr:from>
    <xdr:to>
      <xdr:col>24</xdr:col>
      <xdr:colOff>31750</xdr:colOff>
      <xdr:row>57</xdr:row>
      <xdr:rowOff>46990</xdr:rowOff>
    </xdr:to>
    <xdr:cxnSp macro="">
      <xdr:nvCxnSpPr>
        <xdr:cNvPr id="245" name="直線コネクタ 244">
          <a:extLst>
            <a:ext uri="{FF2B5EF4-FFF2-40B4-BE49-F238E27FC236}">
              <a16:creationId xmlns="" xmlns:a16="http://schemas.microsoft.com/office/drawing/2014/main" id="{00000000-0008-0000-0400-0000F5000000}"/>
            </a:ext>
          </a:extLst>
        </xdr:cNvPr>
        <xdr:cNvCxnSpPr/>
      </xdr:nvCxnSpPr>
      <xdr:spPr>
        <a:xfrm>
          <a:off x="15671800" y="973277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10431</xdr:rowOff>
    </xdr:from>
    <xdr:ext cx="762000" cy="259045"/>
    <xdr:sp macro="" textlink="">
      <xdr:nvSpPr>
        <xdr:cNvPr id="246" name="その他平均値テキスト">
          <a:extLst>
            <a:ext uri="{FF2B5EF4-FFF2-40B4-BE49-F238E27FC236}">
              <a16:creationId xmlns="" xmlns:a16="http://schemas.microsoft.com/office/drawing/2014/main" id="{00000000-0008-0000-0400-0000F6000000}"/>
            </a:ext>
          </a:extLst>
        </xdr:cNvPr>
        <xdr:cNvSpPr txBox="1"/>
      </xdr:nvSpPr>
      <xdr:spPr>
        <a:xfrm>
          <a:off x="16598900" y="9440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165354</xdr:rowOff>
    </xdr:from>
    <xdr:to>
      <xdr:col>24</xdr:col>
      <xdr:colOff>82550</xdr:colOff>
      <xdr:row>56</xdr:row>
      <xdr:rowOff>95504</xdr:rowOff>
    </xdr:to>
    <xdr:sp macro="" textlink="">
      <xdr:nvSpPr>
        <xdr:cNvPr id="247" name="フローチャート : 判断 246">
          <a:extLst>
            <a:ext uri="{FF2B5EF4-FFF2-40B4-BE49-F238E27FC236}">
              <a16:creationId xmlns="" xmlns:a16="http://schemas.microsoft.com/office/drawing/2014/main" id="{00000000-0008-0000-0400-0000F7000000}"/>
            </a:ext>
          </a:extLst>
        </xdr:cNvPr>
        <xdr:cNvSpPr/>
      </xdr:nvSpPr>
      <xdr:spPr>
        <a:xfrm>
          <a:off x="164592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156718</xdr:rowOff>
    </xdr:from>
    <xdr:to>
      <xdr:col>22</xdr:col>
      <xdr:colOff>565150</xdr:colOff>
      <xdr:row>56</xdr:row>
      <xdr:rowOff>131572</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a:off x="14782800" y="9243568"/>
          <a:ext cx="889000" cy="48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a:extLst>
            <a:ext uri="{FF2B5EF4-FFF2-40B4-BE49-F238E27FC236}">
              <a16:creationId xmlns="" xmlns:a16="http://schemas.microsoft.com/office/drawing/2014/main" id="{00000000-0008-0000-0400-0000F9000000}"/>
            </a:ext>
          </a:extLst>
        </xdr:cNvPr>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105681</xdr:rowOff>
    </xdr:from>
    <xdr:ext cx="736600" cy="259045"/>
    <xdr:sp macro="" textlink="">
      <xdr:nvSpPr>
        <xdr:cNvPr id="250" name="テキスト ボックス 249">
          <a:extLst>
            <a:ext uri="{FF2B5EF4-FFF2-40B4-BE49-F238E27FC236}">
              <a16:creationId xmlns="" xmlns:a16="http://schemas.microsoft.com/office/drawing/2014/main" id="{00000000-0008-0000-0400-0000FA000000}"/>
            </a:ext>
          </a:extLst>
        </xdr:cNvPr>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156718</xdr:rowOff>
    </xdr:from>
    <xdr:to>
      <xdr:col>21</xdr:col>
      <xdr:colOff>361950</xdr:colOff>
      <xdr:row>55</xdr:row>
      <xdr:rowOff>83566</xdr:rowOff>
    </xdr:to>
    <xdr:cxnSp macro="">
      <xdr:nvCxnSpPr>
        <xdr:cNvPr id="251" name="直線コネクタ 250">
          <a:extLst>
            <a:ext uri="{FF2B5EF4-FFF2-40B4-BE49-F238E27FC236}">
              <a16:creationId xmlns="" xmlns:a16="http://schemas.microsoft.com/office/drawing/2014/main" id="{00000000-0008-0000-0400-0000FB000000}"/>
            </a:ext>
          </a:extLst>
        </xdr:cNvPr>
        <xdr:cNvCxnSpPr/>
      </xdr:nvCxnSpPr>
      <xdr:spPr>
        <a:xfrm flipV="1">
          <a:off x="13893800" y="9243568"/>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a:extLst>
            <a:ext uri="{FF2B5EF4-FFF2-40B4-BE49-F238E27FC236}">
              <a16:creationId xmlns="" xmlns:a16="http://schemas.microsoft.com/office/drawing/2014/main" id="{00000000-0008-0000-0400-0000FC000000}"/>
            </a:ext>
          </a:extLst>
        </xdr:cNvPr>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80281</xdr:rowOff>
    </xdr:from>
    <xdr:ext cx="762000" cy="259045"/>
    <xdr:sp macro="" textlink="">
      <xdr:nvSpPr>
        <xdr:cNvPr id="253" name="テキスト ボックス 252">
          <a:extLst>
            <a:ext uri="{FF2B5EF4-FFF2-40B4-BE49-F238E27FC236}">
              <a16:creationId xmlns="" xmlns:a16="http://schemas.microsoft.com/office/drawing/2014/main" id="{00000000-0008-0000-0400-0000FD000000}"/>
            </a:ext>
          </a:extLst>
        </xdr:cNvPr>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83566</xdr:rowOff>
    </xdr:from>
    <xdr:to>
      <xdr:col>20</xdr:col>
      <xdr:colOff>158750</xdr:colOff>
      <xdr:row>55</xdr:row>
      <xdr:rowOff>83566</xdr:rowOff>
    </xdr:to>
    <xdr:cxnSp macro="">
      <xdr:nvCxnSpPr>
        <xdr:cNvPr id="254" name="直線コネクタ 253">
          <a:extLst>
            <a:ext uri="{FF2B5EF4-FFF2-40B4-BE49-F238E27FC236}">
              <a16:creationId xmlns="" xmlns:a16="http://schemas.microsoft.com/office/drawing/2014/main" id="{00000000-0008-0000-0400-0000FE000000}"/>
            </a:ext>
          </a:extLst>
        </xdr:cNvPr>
        <xdr:cNvCxnSpPr/>
      </xdr:nvCxnSpPr>
      <xdr:spPr>
        <a:xfrm>
          <a:off x="13004800" y="95133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5" name="フローチャート : 判断 254">
          <a:extLst>
            <a:ext uri="{FF2B5EF4-FFF2-40B4-BE49-F238E27FC236}">
              <a16:creationId xmlns="" xmlns:a16="http://schemas.microsoft.com/office/drawing/2014/main" id="{00000000-0008-0000-0400-0000FF000000}"/>
            </a:ext>
          </a:extLst>
        </xdr:cNvPr>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71137</xdr:rowOff>
    </xdr:from>
    <xdr:ext cx="762000" cy="259045"/>
    <xdr:sp macro="" textlink="">
      <xdr:nvSpPr>
        <xdr:cNvPr id="256" name="テキスト ボックス 255">
          <a:extLst>
            <a:ext uri="{FF2B5EF4-FFF2-40B4-BE49-F238E27FC236}">
              <a16:creationId xmlns="" xmlns:a16="http://schemas.microsoft.com/office/drawing/2014/main" id="{00000000-0008-0000-0400-000000010000}"/>
            </a:ext>
          </a:extLst>
        </xdr:cNvPr>
        <xdr:cNvSpPr txBox="1"/>
      </xdr:nvSpPr>
      <xdr:spPr>
        <a:xfrm>
          <a:off x="13512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142494</xdr:rowOff>
    </xdr:from>
    <xdr:to>
      <xdr:col>19</xdr:col>
      <xdr:colOff>6350</xdr:colOff>
      <xdr:row>56</xdr:row>
      <xdr:rowOff>72644</xdr:rowOff>
    </xdr:to>
    <xdr:sp macro="" textlink="">
      <xdr:nvSpPr>
        <xdr:cNvPr id="257" name="フローチャート : 判断 256">
          <a:extLst>
            <a:ext uri="{FF2B5EF4-FFF2-40B4-BE49-F238E27FC236}">
              <a16:creationId xmlns="" xmlns:a16="http://schemas.microsoft.com/office/drawing/2014/main" id="{00000000-0008-0000-0400-000001010000}"/>
            </a:ext>
          </a:extLst>
        </xdr:cNvPr>
        <xdr:cNvSpPr/>
      </xdr:nvSpPr>
      <xdr:spPr>
        <a:xfrm>
          <a:off x="12954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57421</xdr:rowOff>
    </xdr:from>
    <xdr:ext cx="7620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2623800" y="96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a:extLst>
            <a:ext uri="{FF2B5EF4-FFF2-40B4-BE49-F238E27FC236}">
              <a16:creationId xmlns=""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64" name="円/楕円 263">
          <a:extLst>
            <a:ext uri="{FF2B5EF4-FFF2-40B4-BE49-F238E27FC236}">
              <a16:creationId xmlns="" xmlns:a16="http://schemas.microsoft.com/office/drawing/2014/main" id="{00000000-0008-0000-0400-000008010000}"/>
            </a:ext>
          </a:extLst>
        </xdr:cNvPr>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139717</xdr:rowOff>
    </xdr:from>
    <xdr:ext cx="762000" cy="259045"/>
    <xdr:sp macro="" textlink="">
      <xdr:nvSpPr>
        <xdr:cNvPr id="265" name="その他該当値テキスト">
          <a:extLst>
            <a:ext uri="{FF2B5EF4-FFF2-40B4-BE49-F238E27FC236}">
              <a16:creationId xmlns="" xmlns:a16="http://schemas.microsoft.com/office/drawing/2014/main" id="{00000000-0008-0000-0400-000009010000}"/>
            </a:ext>
          </a:extLst>
        </xdr:cNvPr>
        <xdr:cNvSpPr txBox="1"/>
      </xdr:nvSpPr>
      <xdr:spPr>
        <a:xfrm>
          <a:off x="165989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80772</xdr:rowOff>
    </xdr:from>
    <xdr:to>
      <xdr:col>22</xdr:col>
      <xdr:colOff>615950</xdr:colOff>
      <xdr:row>57</xdr:row>
      <xdr:rowOff>10922</xdr:rowOff>
    </xdr:to>
    <xdr:sp macro="" textlink="">
      <xdr:nvSpPr>
        <xdr:cNvPr id="266" name="円/楕円 265">
          <a:extLst>
            <a:ext uri="{FF2B5EF4-FFF2-40B4-BE49-F238E27FC236}">
              <a16:creationId xmlns="" xmlns:a16="http://schemas.microsoft.com/office/drawing/2014/main" id="{00000000-0008-0000-0400-00000A010000}"/>
            </a:ext>
          </a:extLst>
        </xdr:cNvPr>
        <xdr:cNvSpPr/>
      </xdr:nvSpPr>
      <xdr:spPr>
        <a:xfrm>
          <a:off x="15621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167149</xdr:rowOff>
    </xdr:from>
    <xdr:ext cx="7366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5290800" y="976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105918</xdr:rowOff>
    </xdr:from>
    <xdr:to>
      <xdr:col>21</xdr:col>
      <xdr:colOff>412750</xdr:colOff>
      <xdr:row>54</xdr:row>
      <xdr:rowOff>36068</xdr:rowOff>
    </xdr:to>
    <xdr:sp macro="" textlink="">
      <xdr:nvSpPr>
        <xdr:cNvPr id="268" name="円/楕円 267">
          <a:extLst>
            <a:ext uri="{FF2B5EF4-FFF2-40B4-BE49-F238E27FC236}">
              <a16:creationId xmlns="" xmlns:a16="http://schemas.microsoft.com/office/drawing/2014/main" id="{00000000-0008-0000-0400-00000C010000}"/>
            </a:ext>
          </a:extLst>
        </xdr:cNvPr>
        <xdr:cNvSpPr/>
      </xdr:nvSpPr>
      <xdr:spPr>
        <a:xfrm>
          <a:off x="14732000" y="919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46245</xdr:rowOff>
    </xdr:from>
    <xdr:ext cx="7620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4401800" y="896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32766</xdr:rowOff>
    </xdr:from>
    <xdr:to>
      <xdr:col>20</xdr:col>
      <xdr:colOff>209550</xdr:colOff>
      <xdr:row>55</xdr:row>
      <xdr:rowOff>134366</xdr:rowOff>
    </xdr:to>
    <xdr:sp macro="" textlink="">
      <xdr:nvSpPr>
        <xdr:cNvPr id="270" name="円/楕円 269">
          <a:extLst>
            <a:ext uri="{FF2B5EF4-FFF2-40B4-BE49-F238E27FC236}">
              <a16:creationId xmlns="" xmlns:a16="http://schemas.microsoft.com/office/drawing/2014/main" id="{00000000-0008-0000-0400-00000E010000}"/>
            </a:ext>
          </a:extLst>
        </xdr:cNvPr>
        <xdr:cNvSpPr/>
      </xdr:nvSpPr>
      <xdr:spPr>
        <a:xfrm>
          <a:off x="13843000" y="9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144543</xdr:rowOff>
    </xdr:from>
    <xdr:ext cx="762000" cy="259045"/>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3512800" y="923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32766</xdr:rowOff>
    </xdr:from>
    <xdr:to>
      <xdr:col>19</xdr:col>
      <xdr:colOff>6350</xdr:colOff>
      <xdr:row>55</xdr:row>
      <xdr:rowOff>134366</xdr:rowOff>
    </xdr:to>
    <xdr:sp macro="" textlink="">
      <xdr:nvSpPr>
        <xdr:cNvPr id="272" name="円/楕円 271">
          <a:extLst>
            <a:ext uri="{FF2B5EF4-FFF2-40B4-BE49-F238E27FC236}">
              <a16:creationId xmlns="" xmlns:a16="http://schemas.microsoft.com/office/drawing/2014/main" id="{00000000-0008-0000-0400-000010010000}"/>
            </a:ext>
          </a:extLst>
        </xdr:cNvPr>
        <xdr:cNvSpPr/>
      </xdr:nvSpPr>
      <xdr:spPr>
        <a:xfrm>
          <a:off x="12954000" y="9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144543</xdr:rowOff>
    </xdr:from>
    <xdr:ext cx="7620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2623800" y="923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a:extLst>
            <a:ext uri="{FF2B5EF4-FFF2-40B4-BE49-F238E27FC236}">
              <a16:creationId xmlns=""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a:extLst>
            <a:ext uri="{FF2B5EF4-FFF2-40B4-BE49-F238E27FC236}">
              <a16:creationId xmlns=""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a:extLst>
            <a:ext uri="{FF2B5EF4-FFF2-40B4-BE49-F238E27FC236}">
              <a16:creationId xmlns=""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99/147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a:extLst>
            <a:ext uri="{FF2B5EF4-FFF2-40B4-BE49-F238E27FC236}">
              <a16:creationId xmlns=""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a:extLst>
            <a:ext uri="{FF2B5EF4-FFF2-40B4-BE49-F238E27FC236}">
              <a16:creationId xmlns=""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前年度比</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ポイント増加となっているが単年度補助交付事業による増加が原因であり事業終了とともに減</a:t>
          </a:r>
          <a:r>
            <a:rPr kumimoji="1" lang="ja-JP" altLang="en-US" sz="1100">
              <a:solidFill>
                <a:sysClr val="windowText" lastClr="000000"/>
              </a:solidFill>
              <a:effectLst/>
              <a:latin typeface="+mn-lt"/>
              <a:ea typeface="+mn-ea"/>
              <a:cs typeface="+mn-cs"/>
            </a:rPr>
            <a:t>少</a:t>
          </a:r>
          <a:r>
            <a:rPr kumimoji="1" lang="ja-JP" altLang="ja-JP" sz="1100">
              <a:solidFill>
                <a:sysClr val="windowText" lastClr="000000"/>
              </a:solidFill>
              <a:effectLst/>
              <a:latin typeface="+mn-lt"/>
              <a:ea typeface="+mn-ea"/>
              <a:cs typeface="+mn-cs"/>
            </a:rPr>
            <a:t>していく見込みである。</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5" name="テキスト ボックス 284">
          <a:extLst>
            <a:ext uri="{FF2B5EF4-FFF2-40B4-BE49-F238E27FC236}">
              <a16:creationId xmlns=""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a:extLst>
            <a:ext uri="{FF2B5EF4-FFF2-40B4-BE49-F238E27FC236}">
              <a16:creationId xmlns=""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a:extLst>
            <a:ext uri="{FF2B5EF4-FFF2-40B4-BE49-F238E27FC236}">
              <a16:creationId xmlns=""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a:extLst>
            <a:ext uri="{FF2B5EF4-FFF2-40B4-BE49-F238E27FC236}">
              <a16:creationId xmlns=""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a:extLst>
            <a:ext uri="{FF2B5EF4-FFF2-40B4-BE49-F238E27FC236}">
              <a16:creationId xmlns=""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a:extLst>
            <a:ext uri="{FF2B5EF4-FFF2-40B4-BE49-F238E27FC236}">
              <a16:creationId xmlns=""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a:extLst>
            <a:ext uri="{FF2B5EF4-FFF2-40B4-BE49-F238E27FC236}">
              <a16:creationId xmlns=""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40</xdr:row>
      <xdr:rowOff>104140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flipV="1">
          <a:off x="16510000" y="5828284"/>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9" name="補助費等最小値テキスト">
          <a:extLst>
            <a:ext uri="{FF2B5EF4-FFF2-40B4-BE49-F238E27FC236}">
              <a16:creationId xmlns="" xmlns:a16="http://schemas.microsoft.com/office/drawing/2014/main" id="{00000000-0008-0000-0400-00002B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1" name="補助費等最大値テキスト">
          <a:extLst>
            <a:ext uri="{FF2B5EF4-FFF2-40B4-BE49-F238E27FC236}">
              <a16:creationId xmlns="" xmlns:a16="http://schemas.microsoft.com/office/drawing/2014/main" id="{00000000-0008-0000-0400-00002D010000}"/>
            </a:ext>
          </a:extLst>
        </xdr:cNvPr>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117856</xdr:rowOff>
    </xdr:from>
    <xdr:to>
      <xdr:col>24</xdr:col>
      <xdr:colOff>31750</xdr:colOff>
      <xdr:row>36</xdr:row>
      <xdr:rowOff>145288</xdr:rowOff>
    </xdr:to>
    <xdr:cxnSp macro="">
      <xdr:nvCxnSpPr>
        <xdr:cNvPr id="303" name="直線コネクタ 302">
          <a:extLst>
            <a:ext uri="{FF2B5EF4-FFF2-40B4-BE49-F238E27FC236}">
              <a16:creationId xmlns="" xmlns:a16="http://schemas.microsoft.com/office/drawing/2014/main" id="{00000000-0008-0000-0400-00002F010000}"/>
            </a:ext>
          </a:extLst>
        </xdr:cNvPr>
        <xdr:cNvCxnSpPr/>
      </xdr:nvCxnSpPr>
      <xdr:spPr>
        <a:xfrm>
          <a:off x="15671800" y="62900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47007</xdr:rowOff>
    </xdr:from>
    <xdr:ext cx="762000" cy="259045"/>
    <xdr:sp macro="" textlink="">
      <xdr:nvSpPr>
        <xdr:cNvPr id="304" name="補助費等平均値テキスト">
          <a:extLst>
            <a:ext uri="{FF2B5EF4-FFF2-40B4-BE49-F238E27FC236}">
              <a16:creationId xmlns="" xmlns:a16="http://schemas.microsoft.com/office/drawing/2014/main" id="{00000000-0008-0000-0400-000030010000}"/>
            </a:ext>
          </a:extLst>
        </xdr:cNvPr>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05" name="フローチャート : 判断 304">
          <a:extLst>
            <a:ext uri="{FF2B5EF4-FFF2-40B4-BE49-F238E27FC236}">
              <a16:creationId xmlns="" xmlns:a16="http://schemas.microsoft.com/office/drawing/2014/main" id="{00000000-0008-0000-0400-000031010000}"/>
            </a:ext>
          </a:extLst>
        </xdr:cNvPr>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117856</xdr:rowOff>
    </xdr:from>
    <xdr:to>
      <xdr:col>22</xdr:col>
      <xdr:colOff>565150</xdr:colOff>
      <xdr:row>37</xdr:row>
      <xdr:rowOff>14986</xdr:rowOff>
    </xdr:to>
    <xdr:cxnSp macro="">
      <xdr:nvCxnSpPr>
        <xdr:cNvPr id="306" name="直線コネクタ 305">
          <a:extLst>
            <a:ext uri="{FF2B5EF4-FFF2-40B4-BE49-F238E27FC236}">
              <a16:creationId xmlns="" xmlns:a16="http://schemas.microsoft.com/office/drawing/2014/main" id="{00000000-0008-0000-0400-000032010000}"/>
            </a:ext>
          </a:extLst>
        </xdr:cNvPr>
        <xdr:cNvCxnSpPr/>
      </xdr:nvCxnSpPr>
      <xdr:spPr>
        <a:xfrm flipV="1">
          <a:off x="14782800" y="62900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57912</xdr:rowOff>
    </xdr:from>
    <xdr:to>
      <xdr:col>22</xdr:col>
      <xdr:colOff>615950</xdr:colOff>
      <xdr:row>36</xdr:row>
      <xdr:rowOff>159512</xdr:rowOff>
    </xdr:to>
    <xdr:sp macro="" textlink="">
      <xdr:nvSpPr>
        <xdr:cNvPr id="307" name="フローチャート : 判断 306">
          <a:extLst>
            <a:ext uri="{FF2B5EF4-FFF2-40B4-BE49-F238E27FC236}">
              <a16:creationId xmlns="" xmlns:a16="http://schemas.microsoft.com/office/drawing/2014/main" id="{00000000-0008-0000-0400-000033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169689</xdr:rowOff>
    </xdr:from>
    <xdr:ext cx="736600" cy="259045"/>
    <xdr:sp macro="" textlink="">
      <xdr:nvSpPr>
        <xdr:cNvPr id="308" name="テキスト ボックス 307">
          <a:extLst>
            <a:ext uri="{FF2B5EF4-FFF2-40B4-BE49-F238E27FC236}">
              <a16:creationId xmlns="" xmlns:a16="http://schemas.microsoft.com/office/drawing/2014/main" id="{00000000-0008-0000-0400-000034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94996</xdr:rowOff>
    </xdr:from>
    <xdr:to>
      <xdr:col>21</xdr:col>
      <xdr:colOff>361950</xdr:colOff>
      <xdr:row>37</xdr:row>
      <xdr:rowOff>14986</xdr:rowOff>
    </xdr:to>
    <xdr:cxnSp macro="">
      <xdr:nvCxnSpPr>
        <xdr:cNvPr id="309" name="直線コネクタ 308">
          <a:extLst>
            <a:ext uri="{FF2B5EF4-FFF2-40B4-BE49-F238E27FC236}">
              <a16:creationId xmlns="" xmlns:a16="http://schemas.microsoft.com/office/drawing/2014/main" id="{00000000-0008-0000-0400-000035010000}"/>
            </a:ext>
          </a:extLst>
        </xdr:cNvPr>
        <xdr:cNvCxnSpPr/>
      </xdr:nvCxnSpPr>
      <xdr:spPr>
        <a:xfrm>
          <a:off x="13893800" y="62671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30480</xdr:rowOff>
    </xdr:from>
    <xdr:to>
      <xdr:col>21</xdr:col>
      <xdr:colOff>412750</xdr:colOff>
      <xdr:row>36</xdr:row>
      <xdr:rowOff>132080</xdr:rowOff>
    </xdr:to>
    <xdr:sp macro="" textlink="">
      <xdr:nvSpPr>
        <xdr:cNvPr id="310" name="フローチャート : 判断 309">
          <a:extLst>
            <a:ext uri="{FF2B5EF4-FFF2-40B4-BE49-F238E27FC236}">
              <a16:creationId xmlns="" xmlns:a16="http://schemas.microsoft.com/office/drawing/2014/main" id="{00000000-0008-0000-0400-000036010000}"/>
            </a:ext>
          </a:extLst>
        </xdr:cNvPr>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142257</xdr:rowOff>
    </xdr:from>
    <xdr:ext cx="762000" cy="259045"/>
    <xdr:sp macro="" textlink="">
      <xdr:nvSpPr>
        <xdr:cNvPr id="311" name="テキスト ボックス 310">
          <a:extLst>
            <a:ext uri="{FF2B5EF4-FFF2-40B4-BE49-F238E27FC236}">
              <a16:creationId xmlns="" xmlns:a16="http://schemas.microsoft.com/office/drawing/2014/main" id="{00000000-0008-0000-0400-000037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94996</xdr:rowOff>
    </xdr:from>
    <xdr:to>
      <xdr:col>20</xdr:col>
      <xdr:colOff>158750</xdr:colOff>
      <xdr:row>36</xdr:row>
      <xdr:rowOff>136144</xdr:rowOff>
    </xdr:to>
    <xdr:cxnSp macro="">
      <xdr:nvCxnSpPr>
        <xdr:cNvPr id="312" name="直線コネクタ 311">
          <a:extLst>
            <a:ext uri="{FF2B5EF4-FFF2-40B4-BE49-F238E27FC236}">
              <a16:creationId xmlns="" xmlns:a16="http://schemas.microsoft.com/office/drawing/2014/main" id="{00000000-0008-0000-0400-000038010000}"/>
            </a:ext>
          </a:extLst>
        </xdr:cNvPr>
        <xdr:cNvCxnSpPr/>
      </xdr:nvCxnSpPr>
      <xdr:spPr>
        <a:xfrm flipV="1">
          <a:off x="13004800" y="62671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a:extLst>
            <a:ext uri="{FF2B5EF4-FFF2-40B4-BE49-F238E27FC236}">
              <a16:creationId xmlns="" xmlns:a16="http://schemas.microsoft.com/office/drawing/2014/main" id="{00000000-0008-0000-0400-000039010000}"/>
            </a:ext>
          </a:extLst>
        </xdr:cNvPr>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14" name="テキスト ボックス 313">
          <a:extLst>
            <a:ext uri="{FF2B5EF4-FFF2-40B4-BE49-F238E27FC236}">
              <a16:creationId xmlns="" xmlns:a16="http://schemas.microsoft.com/office/drawing/2014/main" id="{00000000-0008-0000-0400-00003A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48768</xdr:rowOff>
    </xdr:from>
    <xdr:to>
      <xdr:col>19</xdr:col>
      <xdr:colOff>6350</xdr:colOff>
      <xdr:row>36</xdr:row>
      <xdr:rowOff>150368</xdr:rowOff>
    </xdr:to>
    <xdr:sp macro="" textlink="">
      <xdr:nvSpPr>
        <xdr:cNvPr id="315" name="フローチャート : 判断 314">
          <a:extLst>
            <a:ext uri="{FF2B5EF4-FFF2-40B4-BE49-F238E27FC236}">
              <a16:creationId xmlns="" xmlns:a16="http://schemas.microsoft.com/office/drawing/2014/main" id="{00000000-0008-0000-0400-00003B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160545</xdr:rowOff>
    </xdr:from>
    <xdr:ext cx="7620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a:extLst>
            <a:ext uri="{FF2B5EF4-FFF2-40B4-BE49-F238E27FC236}">
              <a16:creationId xmlns=""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94488</xdr:rowOff>
    </xdr:from>
    <xdr:to>
      <xdr:col>24</xdr:col>
      <xdr:colOff>82550</xdr:colOff>
      <xdr:row>37</xdr:row>
      <xdr:rowOff>24638</xdr:rowOff>
    </xdr:to>
    <xdr:sp macro="" textlink="">
      <xdr:nvSpPr>
        <xdr:cNvPr id="322" name="円/楕円 321">
          <a:extLst>
            <a:ext uri="{FF2B5EF4-FFF2-40B4-BE49-F238E27FC236}">
              <a16:creationId xmlns="" xmlns:a16="http://schemas.microsoft.com/office/drawing/2014/main" id="{00000000-0008-0000-0400-000042010000}"/>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66565</xdr:rowOff>
    </xdr:from>
    <xdr:ext cx="762000" cy="259045"/>
    <xdr:sp macro="" textlink="">
      <xdr:nvSpPr>
        <xdr:cNvPr id="323" name="補助費等該当値テキスト">
          <a:extLst>
            <a:ext uri="{FF2B5EF4-FFF2-40B4-BE49-F238E27FC236}">
              <a16:creationId xmlns="" xmlns:a16="http://schemas.microsoft.com/office/drawing/2014/main" id="{00000000-0008-0000-0400-000043010000}"/>
            </a:ext>
          </a:extLst>
        </xdr:cNvPr>
        <xdr:cNvSpPr txBox="1"/>
      </xdr:nvSpPr>
      <xdr:spPr>
        <a:xfrm>
          <a:off x="165989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67056</xdr:rowOff>
    </xdr:from>
    <xdr:to>
      <xdr:col>22</xdr:col>
      <xdr:colOff>615950</xdr:colOff>
      <xdr:row>36</xdr:row>
      <xdr:rowOff>168656</xdr:rowOff>
    </xdr:to>
    <xdr:sp macro="" textlink="">
      <xdr:nvSpPr>
        <xdr:cNvPr id="324" name="円/楕円 323">
          <a:extLst>
            <a:ext uri="{FF2B5EF4-FFF2-40B4-BE49-F238E27FC236}">
              <a16:creationId xmlns="" xmlns:a16="http://schemas.microsoft.com/office/drawing/2014/main" id="{00000000-0008-0000-0400-000044010000}"/>
            </a:ext>
          </a:extLst>
        </xdr:cNvPr>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153433</xdr:rowOff>
    </xdr:from>
    <xdr:ext cx="7366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135636</xdr:rowOff>
    </xdr:from>
    <xdr:to>
      <xdr:col>21</xdr:col>
      <xdr:colOff>412750</xdr:colOff>
      <xdr:row>37</xdr:row>
      <xdr:rowOff>65786</xdr:rowOff>
    </xdr:to>
    <xdr:sp macro="" textlink="">
      <xdr:nvSpPr>
        <xdr:cNvPr id="326" name="円/楕円 325">
          <a:extLst>
            <a:ext uri="{FF2B5EF4-FFF2-40B4-BE49-F238E27FC236}">
              <a16:creationId xmlns="" xmlns:a16="http://schemas.microsoft.com/office/drawing/2014/main" id="{00000000-0008-0000-0400-000046010000}"/>
            </a:ext>
          </a:extLst>
        </xdr:cNvPr>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50563</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44196</xdr:rowOff>
    </xdr:from>
    <xdr:to>
      <xdr:col>20</xdr:col>
      <xdr:colOff>209550</xdr:colOff>
      <xdr:row>36</xdr:row>
      <xdr:rowOff>145796</xdr:rowOff>
    </xdr:to>
    <xdr:sp macro="" textlink="">
      <xdr:nvSpPr>
        <xdr:cNvPr id="328" name="円/楕円 327">
          <a:extLst>
            <a:ext uri="{FF2B5EF4-FFF2-40B4-BE49-F238E27FC236}">
              <a16:creationId xmlns="" xmlns:a16="http://schemas.microsoft.com/office/drawing/2014/main" id="{00000000-0008-0000-0400-000048010000}"/>
            </a:ext>
          </a:extLst>
        </xdr:cNvPr>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130573</xdr:rowOff>
    </xdr:from>
    <xdr:ext cx="762000" cy="259045"/>
    <xdr:sp macro="" textlink="">
      <xdr:nvSpPr>
        <xdr:cNvPr id="329" name="テキスト ボックス 328">
          <a:extLst>
            <a:ext uri="{FF2B5EF4-FFF2-40B4-BE49-F238E27FC236}">
              <a16:creationId xmlns="" xmlns:a16="http://schemas.microsoft.com/office/drawing/2014/main" id="{00000000-0008-0000-0400-000049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85344</xdr:rowOff>
    </xdr:from>
    <xdr:to>
      <xdr:col>19</xdr:col>
      <xdr:colOff>6350</xdr:colOff>
      <xdr:row>37</xdr:row>
      <xdr:rowOff>15494</xdr:rowOff>
    </xdr:to>
    <xdr:sp macro="" textlink="">
      <xdr:nvSpPr>
        <xdr:cNvPr id="330" name="円/楕円 329">
          <a:extLst>
            <a:ext uri="{FF2B5EF4-FFF2-40B4-BE49-F238E27FC236}">
              <a16:creationId xmlns="" xmlns:a16="http://schemas.microsoft.com/office/drawing/2014/main" id="{00000000-0008-0000-0400-00004A010000}"/>
            </a:ext>
          </a:extLst>
        </xdr:cNvPr>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271</xdr:rowOff>
    </xdr:from>
    <xdr:ext cx="762000" cy="25904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a:extLst>
            <a:ext uri="{FF2B5EF4-FFF2-40B4-BE49-F238E27FC236}">
              <a16:creationId xmlns=""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a:extLst>
            <a:ext uri="{FF2B5EF4-FFF2-40B4-BE49-F238E27FC236}">
              <a16:creationId xmlns=""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a:extLst>
            <a:ext uri="{FF2B5EF4-FFF2-40B4-BE49-F238E27FC236}">
              <a16:creationId xmlns=""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102/147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a:extLst>
            <a:ext uri="{FF2B5EF4-FFF2-40B4-BE49-F238E27FC236}">
              <a16:creationId xmlns=""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a:extLst>
            <a:ext uri="{FF2B5EF4-FFF2-40B4-BE49-F238E27FC236}">
              <a16:creationId xmlns=""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a:extLst>
            <a:ext uri="{FF2B5EF4-FFF2-40B4-BE49-F238E27FC236}">
              <a16:creationId xmlns=""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前年度比</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ポイント減となっている。類似団体内平均値よりやや高い水準にあるが今後も借入額の大きな地方債の元利償還を終える事業が順次あり、</a:t>
          </a:r>
          <a:r>
            <a:rPr kumimoji="1" lang="ja-JP" altLang="en-US" sz="1100">
              <a:solidFill>
                <a:sysClr val="windowText" lastClr="000000"/>
              </a:solidFill>
              <a:effectLst/>
              <a:latin typeface="+mn-lt"/>
              <a:ea typeface="+mn-ea"/>
              <a:cs typeface="+mn-cs"/>
            </a:rPr>
            <a:t>また</a:t>
          </a:r>
          <a:r>
            <a:rPr kumimoji="1" lang="ja-JP" altLang="ja-JP" sz="1100">
              <a:solidFill>
                <a:sysClr val="windowText" lastClr="000000"/>
              </a:solidFill>
              <a:effectLst/>
              <a:latin typeface="+mn-lt"/>
              <a:ea typeface="+mn-ea"/>
              <a:cs typeface="+mn-cs"/>
            </a:rPr>
            <a:t>公債費負担適正化計画に基づき、起債を伴う普通建設事業費を最小限の実施に努めていることもあり地方債の元利償還金は平成</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年度をピークに減</a:t>
          </a:r>
          <a:r>
            <a:rPr kumimoji="1" lang="ja-JP" altLang="en-US" sz="1100">
              <a:solidFill>
                <a:sysClr val="windowText" lastClr="000000"/>
              </a:solidFill>
              <a:effectLst/>
              <a:latin typeface="+mn-lt"/>
              <a:ea typeface="+mn-ea"/>
              <a:cs typeface="+mn-cs"/>
            </a:rPr>
            <a:t>少</a:t>
          </a:r>
          <a:r>
            <a:rPr kumimoji="1" lang="ja-JP" altLang="ja-JP" sz="1100">
              <a:solidFill>
                <a:sysClr val="windowText" lastClr="000000"/>
              </a:solidFill>
              <a:effectLst/>
              <a:latin typeface="+mn-lt"/>
              <a:ea typeface="+mn-ea"/>
              <a:cs typeface="+mn-cs"/>
            </a:rPr>
            <a:t>している。今後もこの傾向が継続していく見込みである。</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3" name="テキスト ボックス 342">
          <a:extLst>
            <a:ext uri="{FF2B5EF4-FFF2-40B4-BE49-F238E27FC236}">
              <a16:creationId xmlns=""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a:extLst>
            <a:ext uri="{FF2B5EF4-FFF2-40B4-BE49-F238E27FC236}">
              <a16:creationId xmlns=""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a:extLst>
            <a:ext uri="{FF2B5EF4-FFF2-40B4-BE49-F238E27FC236}">
              <a16:creationId xmlns=""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a:extLst>
            <a:ext uri="{FF2B5EF4-FFF2-40B4-BE49-F238E27FC236}">
              <a16:creationId xmlns=""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a:extLst>
            <a:ext uri="{FF2B5EF4-FFF2-40B4-BE49-F238E27FC236}">
              <a16:creationId xmlns=""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a:extLst>
            <a:ext uri="{FF2B5EF4-FFF2-40B4-BE49-F238E27FC236}">
              <a16:creationId xmlns=""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a:extLst>
            <a:ext uri="{FF2B5EF4-FFF2-40B4-BE49-F238E27FC236}">
              <a16:creationId xmlns=""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a:extLst>
            <a:ext uri="{FF2B5EF4-FFF2-40B4-BE49-F238E27FC236}">
              <a16:creationId xmlns=""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16510</xdr:rowOff>
    </xdr:from>
    <xdr:to>
      <xdr:col>7</xdr:col>
      <xdr:colOff>15875</xdr:colOff>
      <xdr:row>80</xdr:row>
      <xdr:rowOff>149861</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flipV="1">
          <a:off x="4826000" y="12703810"/>
          <a:ext cx="0" cy="116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59" name="公債費最小値テキスト">
          <a:extLst>
            <a:ext uri="{FF2B5EF4-FFF2-40B4-BE49-F238E27FC236}">
              <a16:creationId xmlns="" xmlns:a16="http://schemas.microsoft.com/office/drawing/2014/main" id="{00000000-0008-0000-0400-000067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102887</xdr:rowOff>
    </xdr:from>
    <xdr:ext cx="762000" cy="259045"/>
    <xdr:sp macro="" textlink="">
      <xdr:nvSpPr>
        <xdr:cNvPr id="361" name="公債費最大値テキスト">
          <a:extLst>
            <a:ext uri="{FF2B5EF4-FFF2-40B4-BE49-F238E27FC236}">
              <a16:creationId xmlns="" xmlns:a16="http://schemas.microsoft.com/office/drawing/2014/main" id="{00000000-0008-0000-0400-000069010000}"/>
            </a:ext>
          </a:extLst>
        </xdr:cNvPr>
        <xdr:cNvSpPr txBox="1"/>
      </xdr:nvSpPr>
      <xdr:spPr>
        <a:xfrm>
          <a:off x="4914900" y="1244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612775</xdr:colOff>
      <xdr:row>74</xdr:row>
      <xdr:rowOff>16510</xdr:rowOff>
    </xdr:from>
    <xdr:to>
      <xdr:col>7</xdr:col>
      <xdr:colOff>104775</xdr:colOff>
      <xdr:row>74</xdr:row>
      <xdr:rowOff>16510</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a:off x="4737100" y="1270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20320</xdr:rowOff>
    </xdr:from>
    <xdr:to>
      <xdr:col>7</xdr:col>
      <xdr:colOff>15875</xdr:colOff>
      <xdr:row>77</xdr:row>
      <xdr:rowOff>104139</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flipV="1">
          <a:off x="3987800" y="1322197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111777</xdr:rowOff>
    </xdr:from>
    <xdr:ext cx="762000" cy="259045"/>
    <xdr:sp macro="" textlink="">
      <xdr:nvSpPr>
        <xdr:cNvPr id="364" name="公債費平均値テキスト">
          <a:extLst>
            <a:ext uri="{FF2B5EF4-FFF2-40B4-BE49-F238E27FC236}">
              <a16:creationId xmlns="" xmlns:a16="http://schemas.microsoft.com/office/drawing/2014/main" id="{00000000-0008-0000-0400-00006C010000}"/>
            </a:ext>
          </a:extLst>
        </xdr:cNvPr>
        <xdr:cNvSpPr txBox="1"/>
      </xdr:nvSpPr>
      <xdr:spPr>
        <a:xfrm>
          <a:off x="4914900" y="1297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95250</xdr:rowOff>
    </xdr:from>
    <xdr:to>
      <xdr:col>7</xdr:col>
      <xdr:colOff>66675</xdr:colOff>
      <xdr:row>77</xdr:row>
      <xdr:rowOff>25400</xdr:rowOff>
    </xdr:to>
    <xdr:sp macro="" textlink="">
      <xdr:nvSpPr>
        <xdr:cNvPr id="365" name="フローチャート : 判断 364">
          <a:extLst>
            <a:ext uri="{FF2B5EF4-FFF2-40B4-BE49-F238E27FC236}">
              <a16:creationId xmlns="" xmlns:a16="http://schemas.microsoft.com/office/drawing/2014/main" id="{00000000-0008-0000-0400-00006D010000}"/>
            </a:ext>
          </a:extLst>
        </xdr:cNvPr>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104139</xdr:rowOff>
    </xdr:from>
    <xdr:to>
      <xdr:col>5</xdr:col>
      <xdr:colOff>549275</xdr:colOff>
      <xdr:row>77</xdr:row>
      <xdr:rowOff>107950</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flipV="1">
          <a:off x="3098800" y="133057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67" name="フローチャート : 判断 366">
          <a:extLst>
            <a:ext uri="{FF2B5EF4-FFF2-40B4-BE49-F238E27FC236}">
              <a16:creationId xmlns="" xmlns:a16="http://schemas.microsoft.com/office/drawing/2014/main" id="{00000000-0008-0000-0400-00006F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68" name="テキスト ボックス 367">
          <a:extLst>
            <a:ext uri="{FF2B5EF4-FFF2-40B4-BE49-F238E27FC236}">
              <a16:creationId xmlns="" xmlns:a16="http://schemas.microsoft.com/office/drawing/2014/main" id="{00000000-0008-0000-0400-000070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107950</xdr:rowOff>
    </xdr:from>
    <xdr:to>
      <xdr:col>4</xdr:col>
      <xdr:colOff>346075</xdr:colOff>
      <xdr:row>77</xdr:row>
      <xdr:rowOff>157480</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flipV="1">
          <a:off x="2209800" y="133096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133350</xdr:rowOff>
    </xdr:from>
    <xdr:to>
      <xdr:col>4</xdr:col>
      <xdr:colOff>396875</xdr:colOff>
      <xdr:row>77</xdr:row>
      <xdr:rowOff>63500</xdr:rowOff>
    </xdr:to>
    <xdr:sp macro="" textlink="">
      <xdr:nvSpPr>
        <xdr:cNvPr id="370" name="フローチャート : 判断 369">
          <a:extLst>
            <a:ext uri="{FF2B5EF4-FFF2-40B4-BE49-F238E27FC236}">
              <a16:creationId xmlns="" xmlns:a16="http://schemas.microsoft.com/office/drawing/2014/main" id="{00000000-0008-0000-0400-000072010000}"/>
            </a:ext>
          </a:extLst>
        </xdr:cNvPr>
        <xdr:cNvSpPr/>
      </xdr:nvSpPr>
      <xdr:spPr>
        <a:xfrm>
          <a:off x="3048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73677</xdr:rowOff>
    </xdr:from>
    <xdr:ext cx="762000" cy="259045"/>
    <xdr:sp macro="" textlink="">
      <xdr:nvSpPr>
        <xdr:cNvPr id="371" name="テキスト ボックス 370">
          <a:extLst>
            <a:ext uri="{FF2B5EF4-FFF2-40B4-BE49-F238E27FC236}">
              <a16:creationId xmlns="" xmlns:a16="http://schemas.microsoft.com/office/drawing/2014/main" id="{00000000-0008-0000-0400-000073010000}"/>
            </a:ext>
          </a:extLst>
        </xdr:cNvPr>
        <xdr:cNvSpPr txBox="1"/>
      </xdr:nvSpPr>
      <xdr:spPr>
        <a:xfrm>
          <a:off x="2717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157480</xdr:rowOff>
    </xdr:from>
    <xdr:to>
      <xdr:col>3</xdr:col>
      <xdr:colOff>142875</xdr:colOff>
      <xdr:row>79</xdr:row>
      <xdr:rowOff>46989</xdr:rowOff>
    </xdr:to>
    <xdr:cxnSp macro="">
      <xdr:nvCxnSpPr>
        <xdr:cNvPr id="372" name="直線コネクタ 371">
          <a:extLst>
            <a:ext uri="{FF2B5EF4-FFF2-40B4-BE49-F238E27FC236}">
              <a16:creationId xmlns="" xmlns:a16="http://schemas.microsoft.com/office/drawing/2014/main" id="{00000000-0008-0000-0400-000074010000}"/>
            </a:ext>
          </a:extLst>
        </xdr:cNvPr>
        <xdr:cNvCxnSpPr/>
      </xdr:nvCxnSpPr>
      <xdr:spPr>
        <a:xfrm flipV="1">
          <a:off x="1320800" y="13359130"/>
          <a:ext cx="889000" cy="23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140970</xdr:rowOff>
    </xdr:from>
    <xdr:to>
      <xdr:col>3</xdr:col>
      <xdr:colOff>193675</xdr:colOff>
      <xdr:row>77</xdr:row>
      <xdr:rowOff>71120</xdr:rowOff>
    </xdr:to>
    <xdr:sp macro="" textlink="">
      <xdr:nvSpPr>
        <xdr:cNvPr id="373" name="フローチャート : 判断 372">
          <a:extLst>
            <a:ext uri="{FF2B5EF4-FFF2-40B4-BE49-F238E27FC236}">
              <a16:creationId xmlns="" xmlns:a16="http://schemas.microsoft.com/office/drawing/2014/main" id="{00000000-0008-0000-0400-000075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81297</xdr:rowOff>
    </xdr:from>
    <xdr:ext cx="762000" cy="259045"/>
    <xdr:sp macro="" textlink="">
      <xdr:nvSpPr>
        <xdr:cNvPr id="374" name="テキスト ボックス 373">
          <a:extLst>
            <a:ext uri="{FF2B5EF4-FFF2-40B4-BE49-F238E27FC236}">
              <a16:creationId xmlns="" xmlns:a16="http://schemas.microsoft.com/office/drawing/2014/main" id="{00000000-0008-0000-0400-000076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75" name="フローチャート : 判断 374">
          <a:extLst>
            <a:ext uri="{FF2B5EF4-FFF2-40B4-BE49-F238E27FC236}">
              <a16:creationId xmlns="" xmlns:a16="http://schemas.microsoft.com/office/drawing/2014/main" id="{00000000-0008-0000-0400-000077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153688</xdr:rowOff>
    </xdr:from>
    <xdr:ext cx="762000" cy="259045"/>
    <xdr:sp macro="" textlink="">
      <xdr:nvSpPr>
        <xdr:cNvPr id="376" name="テキスト ボックス 375">
          <a:extLst>
            <a:ext uri="{FF2B5EF4-FFF2-40B4-BE49-F238E27FC236}">
              <a16:creationId xmlns="" xmlns:a16="http://schemas.microsoft.com/office/drawing/2014/main" id="{00000000-0008-0000-0400-000078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140970</xdr:rowOff>
    </xdr:from>
    <xdr:to>
      <xdr:col>7</xdr:col>
      <xdr:colOff>66675</xdr:colOff>
      <xdr:row>77</xdr:row>
      <xdr:rowOff>71120</xdr:rowOff>
    </xdr:to>
    <xdr:sp macro="" textlink="">
      <xdr:nvSpPr>
        <xdr:cNvPr id="382" name="円/楕円 381">
          <a:extLst>
            <a:ext uri="{FF2B5EF4-FFF2-40B4-BE49-F238E27FC236}">
              <a16:creationId xmlns="" xmlns:a16="http://schemas.microsoft.com/office/drawing/2014/main" id="{00000000-0008-0000-0400-00007E010000}"/>
            </a:ext>
          </a:extLst>
        </xdr:cNvPr>
        <xdr:cNvSpPr/>
      </xdr:nvSpPr>
      <xdr:spPr>
        <a:xfrm>
          <a:off x="47752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113047</xdr:rowOff>
    </xdr:from>
    <xdr:ext cx="762000" cy="259045"/>
    <xdr:sp macro="" textlink="">
      <xdr:nvSpPr>
        <xdr:cNvPr id="383" name="公債費該当値テキスト">
          <a:extLst>
            <a:ext uri="{FF2B5EF4-FFF2-40B4-BE49-F238E27FC236}">
              <a16:creationId xmlns="" xmlns:a16="http://schemas.microsoft.com/office/drawing/2014/main" id="{00000000-0008-0000-0400-00007F010000}"/>
            </a:ext>
          </a:extLst>
        </xdr:cNvPr>
        <xdr:cNvSpPr txBox="1"/>
      </xdr:nvSpPr>
      <xdr:spPr>
        <a:xfrm>
          <a:off x="49149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53339</xdr:rowOff>
    </xdr:from>
    <xdr:to>
      <xdr:col>5</xdr:col>
      <xdr:colOff>600075</xdr:colOff>
      <xdr:row>77</xdr:row>
      <xdr:rowOff>154939</xdr:rowOff>
    </xdr:to>
    <xdr:sp macro="" textlink="">
      <xdr:nvSpPr>
        <xdr:cNvPr id="384" name="円/楕円 383">
          <a:extLst>
            <a:ext uri="{FF2B5EF4-FFF2-40B4-BE49-F238E27FC236}">
              <a16:creationId xmlns="" xmlns:a16="http://schemas.microsoft.com/office/drawing/2014/main" id="{00000000-0008-0000-0400-000080010000}"/>
            </a:ext>
          </a:extLst>
        </xdr:cNvPr>
        <xdr:cNvSpPr/>
      </xdr:nvSpPr>
      <xdr:spPr>
        <a:xfrm>
          <a:off x="3937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139716</xdr:rowOff>
    </xdr:from>
    <xdr:ext cx="7366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3606800" y="133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57150</xdr:rowOff>
    </xdr:from>
    <xdr:to>
      <xdr:col>4</xdr:col>
      <xdr:colOff>396875</xdr:colOff>
      <xdr:row>77</xdr:row>
      <xdr:rowOff>158750</xdr:rowOff>
    </xdr:to>
    <xdr:sp macro="" textlink="">
      <xdr:nvSpPr>
        <xdr:cNvPr id="386" name="円/楕円 385">
          <a:extLst>
            <a:ext uri="{FF2B5EF4-FFF2-40B4-BE49-F238E27FC236}">
              <a16:creationId xmlns="" xmlns:a16="http://schemas.microsoft.com/office/drawing/2014/main" id="{00000000-0008-0000-0400-000082010000}"/>
            </a:ext>
          </a:extLst>
        </xdr:cNvPr>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143527</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2717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106680</xdr:rowOff>
    </xdr:from>
    <xdr:to>
      <xdr:col>3</xdr:col>
      <xdr:colOff>193675</xdr:colOff>
      <xdr:row>78</xdr:row>
      <xdr:rowOff>36830</xdr:rowOff>
    </xdr:to>
    <xdr:sp macro="" textlink="">
      <xdr:nvSpPr>
        <xdr:cNvPr id="388" name="円/楕円 387">
          <a:extLst>
            <a:ext uri="{FF2B5EF4-FFF2-40B4-BE49-F238E27FC236}">
              <a16:creationId xmlns="" xmlns:a16="http://schemas.microsoft.com/office/drawing/2014/main" id="{00000000-0008-0000-0400-000084010000}"/>
            </a:ext>
          </a:extLst>
        </xdr:cNvPr>
        <xdr:cNvSpPr/>
      </xdr:nvSpPr>
      <xdr:spPr>
        <a:xfrm>
          <a:off x="2159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21607</xdr:rowOff>
    </xdr:from>
    <xdr:ext cx="762000" cy="259045"/>
    <xdr:sp macro="" textlink="">
      <xdr:nvSpPr>
        <xdr:cNvPr id="389" name="テキスト ボックス 388">
          <a:extLst>
            <a:ext uri="{FF2B5EF4-FFF2-40B4-BE49-F238E27FC236}">
              <a16:creationId xmlns="" xmlns:a16="http://schemas.microsoft.com/office/drawing/2014/main" id="{00000000-0008-0000-0400-000085010000}"/>
            </a:ext>
          </a:extLst>
        </xdr:cNvPr>
        <xdr:cNvSpPr txBox="1"/>
      </xdr:nvSpPr>
      <xdr:spPr>
        <a:xfrm>
          <a:off x="1828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167639</xdr:rowOff>
    </xdr:from>
    <xdr:to>
      <xdr:col>1</xdr:col>
      <xdr:colOff>676275</xdr:colOff>
      <xdr:row>79</xdr:row>
      <xdr:rowOff>97789</xdr:rowOff>
    </xdr:to>
    <xdr:sp macro="" textlink="">
      <xdr:nvSpPr>
        <xdr:cNvPr id="390" name="円/楕円 389">
          <a:extLst>
            <a:ext uri="{FF2B5EF4-FFF2-40B4-BE49-F238E27FC236}">
              <a16:creationId xmlns="" xmlns:a16="http://schemas.microsoft.com/office/drawing/2014/main" id="{00000000-0008-0000-0400-000086010000}"/>
            </a:ext>
          </a:extLst>
        </xdr:cNvPr>
        <xdr:cNvSpPr/>
      </xdr:nvSpPr>
      <xdr:spPr>
        <a:xfrm>
          <a:off x="1270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82566</xdr:rowOff>
    </xdr:from>
    <xdr:ext cx="762000" cy="259045"/>
    <xdr:sp macro="" textlink="">
      <xdr:nvSpPr>
        <xdr:cNvPr id="391" name="テキスト ボックス 390">
          <a:extLst>
            <a:ext uri="{FF2B5EF4-FFF2-40B4-BE49-F238E27FC236}">
              <a16:creationId xmlns="" xmlns:a16="http://schemas.microsoft.com/office/drawing/2014/main" id="{00000000-0008-0000-0400-000087010000}"/>
            </a:ext>
          </a:extLst>
        </xdr:cNvPr>
        <xdr:cNvSpPr txBox="1"/>
      </xdr:nvSpPr>
      <xdr:spPr>
        <a:xfrm>
          <a:off x="939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a:extLst>
            <a:ext uri="{FF2B5EF4-FFF2-40B4-BE49-F238E27FC236}">
              <a16:creationId xmlns=""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a:extLst>
            <a:ext uri="{FF2B5EF4-FFF2-40B4-BE49-F238E27FC236}">
              <a16:creationId xmlns=""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a:extLst>
            <a:ext uri="{FF2B5EF4-FFF2-40B4-BE49-F238E27FC236}">
              <a16:creationId xmlns=""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117/147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a:extLst>
            <a:ext uri="{FF2B5EF4-FFF2-40B4-BE49-F238E27FC236}">
              <a16:creationId xmlns=""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ポイント増加となっている。物件費と貸付金増加が主な要因である。物件費の抑制と公社の今後の適正な運営指導により削減に努める。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a:extLst>
            <a:ext uri="{FF2B5EF4-FFF2-40B4-BE49-F238E27FC236}">
              <a16:creationId xmlns=""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a:extLst>
            <a:ext uri="{FF2B5EF4-FFF2-40B4-BE49-F238E27FC236}">
              <a16:creationId xmlns=""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a:extLst>
            <a:ext uri="{FF2B5EF4-FFF2-40B4-BE49-F238E27FC236}">
              <a16:creationId xmlns=""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a:extLst>
            <a:ext uri="{FF2B5EF4-FFF2-40B4-BE49-F238E27FC236}">
              <a16:creationId xmlns=""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a:extLst>
            <a:ext uri="{FF2B5EF4-FFF2-40B4-BE49-F238E27FC236}">
              <a16:creationId xmlns=""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a:extLst>
            <a:ext uri="{FF2B5EF4-FFF2-40B4-BE49-F238E27FC236}">
              <a16:creationId xmlns=""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a:extLst>
            <a:ext uri="{FF2B5EF4-FFF2-40B4-BE49-F238E27FC236}">
              <a16:creationId xmlns=""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a:extLst>
            <a:ext uri="{FF2B5EF4-FFF2-40B4-BE49-F238E27FC236}">
              <a16:creationId xmlns=""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a:extLst>
            <a:ext uri="{FF2B5EF4-FFF2-40B4-BE49-F238E27FC236}">
              <a16:creationId xmlns=""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a:extLst>
            <a:ext uri="{FF2B5EF4-FFF2-40B4-BE49-F238E27FC236}">
              <a16:creationId xmlns=""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a:extLst>
            <a:ext uri="{FF2B5EF4-FFF2-40B4-BE49-F238E27FC236}">
              <a16:creationId xmlns=""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a:extLst>
            <a:ext uri="{FF2B5EF4-FFF2-40B4-BE49-F238E27FC236}">
              <a16:creationId xmlns=""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35560</xdr:rowOff>
    </xdr:from>
    <xdr:to>
      <xdr:col>24</xdr:col>
      <xdr:colOff>31750</xdr:colOff>
      <xdr:row>82</xdr:row>
      <xdr:rowOff>8889</xdr:rowOff>
    </xdr:to>
    <xdr:cxnSp macro="">
      <xdr:nvCxnSpPr>
        <xdr:cNvPr id="419" name="直線コネクタ 418">
          <a:extLst>
            <a:ext uri="{FF2B5EF4-FFF2-40B4-BE49-F238E27FC236}">
              <a16:creationId xmlns="" xmlns:a16="http://schemas.microsoft.com/office/drawing/2014/main" id="{00000000-0008-0000-0400-0000A3010000}"/>
            </a:ext>
          </a:extLst>
        </xdr:cNvPr>
        <xdr:cNvCxnSpPr/>
      </xdr:nvCxnSpPr>
      <xdr:spPr>
        <a:xfrm flipV="1">
          <a:off x="16510000" y="125514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152416</xdr:rowOff>
    </xdr:from>
    <xdr:ext cx="762000" cy="259045"/>
    <xdr:sp macro="" textlink="">
      <xdr:nvSpPr>
        <xdr:cNvPr id="420" name="公債費以外最小値テキスト">
          <a:extLst>
            <a:ext uri="{FF2B5EF4-FFF2-40B4-BE49-F238E27FC236}">
              <a16:creationId xmlns="" xmlns:a16="http://schemas.microsoft.com/office/drawing/2014/main" id="{00000000-0008-0000-0400-0000A4010000}"/>
            </a:ext>
          </a:extLst>
        </xdr:cNvPr>
        <xdr:cNvSpPr txBox="1"/>
      </xdr:nvSpPr>
      <xdr:spPr>
        <a:xfrm>
          <a:off x="16598900" y="1403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23</xdr:col>
      <xdr:colOff>628650</xdr:colOff>
      <xdr:row>82</xdr:row>
      <xdr:rowOff>8889</xdr:rowOff>
    </xdr:from>
    <xdr:to>
      <xdr:col>24</xdr:col>
      <xdr:colOff>120650</xdr:colOff>
      <xdr:row>82</xdr:row>
      <xdr:rowOff>8889</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a:off x="16421100" y="1406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121937</xdr:rowOff>
    </xdr:from>
    <xdr:ext cx="762000" cy="259045"/>
    <xdr:sp macro="" textlink="">
      <xdr:nvSpPr>
        <xdr:cNvPr id="422" name="公債費以外最大値テキスト">
          <a:extLst>
            <a:ext uri="{FF2B5EF4-FFF2-40B4-BE49-F238E27FC236}">
              <a16:creationId xmlns="" xmlns:a16="http://schemas.microsoft.com/office/drawing/2014/main" id="{00000000-0008-0000-0400-0000A6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41.1</a:t>
          </a:r>
          <a:endParaRPr kumimoji="1" lang="ja-JP" altLang="en-US" sz="1000" b="1">
            <a:latin typeface="ＭＳ Ｐゴシック"/>
          </a:endParaRPr>
        </a:p>
      </xdr:txBody>
    </xdr:sp>
    <xdr:clientData/>
  </xdr:oneCellAnchor>
  <xdr:twoCellAnchor>
    <xdr:from>
      <xdr:col>23</xdr:col>
      <xdr:colOff>628650</xdr:colOff>
      <xdr:row>73</xdr:row>
      <xdr:rowOff>35560</xdr:rowOff>
    </xdr:from>
    <xdr:to>
      <xdr:col>24</xdr:col>
      <xdr:colOff>120650</xdr:colOff>
      <xdr:row>73</xdr:row>
      <xdr:rowOff>35560</xdr:rowOff>
    </xdr:to>
    <xdr:cxnSp macro="">
      <xdr:nvCxnSpPr>
        <xdr:cNvPr id="423" name="直線コネクタ 422">
          <a:extLst>
            <a:ext uri="{FF2B5EF4-FFF2-40B4-BE49-F238E27FC236}">
              <a16:creationId xmlns="" xmlns:a16="http://schemas.microsoft.com/office/drawing/2014/main" id="{00000000-0008-0000-0400-0000A7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24130</xdr:rowOff>
    </xdr:from>
    <xdr:to>
      <xdr:col>24</xdr:col>
      <xdr:colOff>31750</xdr:colOff>
      <xdr:row>79</xdr:row>
      <xdr:rowOff>134620</xdr:rowOff>
    </xdr:to>
    <xdr:cxnSp macro="">
      <xdr:nvCxnSpPr>
        <xdr:cNvPr id="424" name="直線コネクタ 423">
          <a:extLst>
            <a:ext uri="{FF2B5EF4-FFF2-40B4-BE49-F238E27FC236}">
              <a16:creationId xmlns="" xmlns:a16="http://schemas.microsoft.com/office/drawing/2014/main" id="{00000000-0008-0000-0400-0000A8010000}"/>
            </a:ext>
          </a:extLst>
        </xdr:cNvPr>
        <xdr:cNvCxnSpPr/>
      </xdr:nvCxnSpPr>
      <xdr:spPr>
        <a:xfrm>
          <a:off x="15671800" y="1356868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107966</xdr:rowOff>
    </xdr:from>
    <xdr:ext cx="762000" cy="259045"/>
    <xdr:sp macro="" textlink="">
      <xdr:nvSpPr>
        <xdr:cNvPr id="425" name="公債費以外平均値テキスト">
          <a:extLst>
            <a:ext uri="{FF2B5EF4-FFF2-40B4-BE49-F238E27FC236}">
              <a16:creationId xmlns="" xmlns:a16="http://schemas.microsoft.com/office/drawing/2014/main" id="{00000000-0008-0000-0400-0000A9010000}"/>
            </a:ext>
          </a:extLst>
        </xdr:cNvPr>
        <xdr:cNvSpPr txBox="1"/>
      </xdr:nvSpPr>
      <xdr:spPr>
        <a:xfrm>
          <a:off x="16598900" y="13138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91439</xdr:rowOff>
    </xdr:from>
    <xdr:to>
      <xdr:col>24</xdr:col>
      <xdr:colOff>82550</xdr:colOff>
      <xdr:row>78</xdr:row>
      <xdr:rowOff>21589</xdr:rowOff>
    </xdr:to>
    <xdr:sp macro="" textlink="">
      <xdr:nvSpPr>
        <xdr:cNvPr id="426" name="フローチャート : 判断 425">
          <a:extLst>
            <a:ext uri="{FF2B5EF4-FFF2-40B4-BE49-F238E27FC236}">
              <a16:creationId xmlns="" xmlns:a16="http://schemas.microsoft.com/office/drawing/2014/main" id="{00000000-0008-0000-0400-0000AA010000}"/>
            </a:ext>
          </a:extLst>
        </xdr:cNvPr>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92711</xdr:rowOff>
    </xdr:from>
    <xdr:to>
      <xdr:col>22</xdr:col>
      <xdr:colOff>565150</xdr:colOff>
      <xdr:row>79</xdr:row>
      <xdr:rowOff>24130</xdr:rowOff>
    </xdr:to>
    <xdr:cxnSp macro="">
      <xdr:nvCxnSpPr>
        <xdr:cNvPr id="427" name="直線コネクタ 426">
          <a:extLst>
            <a:ext uri="{FF2B5EF4-FFF2-40B4-BE49-F238E27FC236}">
              <a16:creationId xmlns="" xmlns:a16="http://schemas.microsoft.com/office/drawing/2014/main" id="{00000000-0008-0000-0400-0000AB010000}"/>
            </a:ext>
          </a:extLst>
        </xdr:cNvPr>
        <xdr:cNvCxnSpPr/>
      </xdr:nvCxnSpPr>
      <xdr:spPr>
        <a:xfrm>
          <a:off x="14782800" y="13122911"/>
          <a:ext cx="889000" cy="44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137161</xdr:rowOff>
    </xdr:from>
    <xdr:to>
      <xdr:col>22</xdr:col>
      <xdr:colOff>615950</xdr:colOff>
      <xdr:row>78</xdr:row>
      <xdr:rowOff>67311</xdr:rowOff>
    </xdr:to>
    <xdr:sp macro="" textlink="">
      <xdr:nvSpPr>
        <xdr:cNvPr id="428" name="フローチャート : 判断 427">
          <a:extLst>
            <a:ext uri="{FF2B5EF4-FFF2-40B4-BE49-F238E27FC236}">
              <a16:creationId xmlns="" xmlns:a16="http://schemas.microsoft.com/office/drawing/2014/main" id="{00000000-0008-0000-0400-0000AC010000}"/>
            </a:ext>
          </a:extLst>
        </xdr:cNvPr>
        <xdr:cNvSpPr/>
      </xdr:nvSpPr>
      <xdr:spPr>
        <a:xfrm>
          <a:off x="15621000" y="133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77488</xdr:rowOff>
    </xdr:from>
    <xdr:ext cx="736600" cy="259045"/>
    <xdr:sp macro="" textlink="">
      <xdr:nvSpPr>
        <xdr:cNvPr id="429" name="テキスト ボックス 428">
          <a:extLst>
            <a:ext uri="{FF2B5EF4-FFF2-40B4-BE49-F238E27FC236}">
              <a16:creationId xmlns="" xmlns:a16="http://schemas.microsoft.com/office/drawing/2014/main" id="{00000000-0008-0000-0400-0000AD010000}"/>
            </a:ext>
          </a:extLst>
        </xdr:cNvPr>
        <xdr:cNvSpPr txBox="1"/>
      </xdr:nvSpPr>
      <xdr:spPr>
        <a:xfrm>
          <a:off x="15290800" y="13107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92711</xdr:rowOff>
    </xdr:from>
    <xdr:to>
      <xdr:col>21</xdr:col>
      <xdr:colOff>361950</xdr:colOff>
      <xdr:row>76</xdr:row>
      <xdr:rowOff>161289</xdr:rowOff>
    </xdr:to>
    <xdr:cxnSp macro="">
      <xdr:nvCxnSpPr>
        <xdr:cNvPr id="430" name="直線コネクタ 429">
          <a:extLst>
            <a:ext uri="{FF2B5EF4-FFF2-40B4-BE49-F238E27FC236}">
              <a16:creationId xmlns="" xmlns:a16="http://schemas.microsoft.com/office/drawing/2014/main" id="{00000000-0008-0000-0400-0000AE010000}"/>
            </a:ext>
          </a:extLst>
        </xdr:cNvPr>
        <xdr:cNvCxnSpPr/>
      </xdr:nvCxnSpPr>
      <xdr:spPr>
        <a:xfrm flipV="1">
          <a:off x="13893800" y="131229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31" name="フローチャート : 判断 430">
          <a:extLst>
            <a:ext uri="{FF2B5EF4-FFF2-40B4-BE49-F238E27FC236}">
              <a16:creationId xmlns="" xmlns:a16="http://schemas.microsoft.com/office/drawing/2014/main" id="{00000000-0008-0000-0400-0000AF010000}"/>
            </a:ext>
          </a:extLst>
        </xdr:cNvPr>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113047</xdr:rowOff>
    </xdr:from>
    <xdr:ext cx="762000" cy="259045"/>
    <xdr:sp macro="" textlink="">
      <xdr:nvSpPr>
        <xdr:cNvPr id="432" name="テキスト ボックス 431">
          <a:extLst>
            <a:ext uri="{FF2B5EF4-FFF2-40B4-BE49-F238E27FC236}">
              <a16:creationId xmlns="" xmlns:a16="http://schemas.microsoft.com/office/drawing/2014/main" id="{00000000-0008-0000-0400-0000B0010000}"/>
            </a:ext>
          </a:extLst>
        </xdr:cNvPr>
        <xdr:cNvSpPr txBox="1"/>
      </xdr:nvSpPr>
      <xdr:spPr>
        <a:xfrm>
          <a:off x="14401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142239</xdr:rowOff>
    </xdr:from>
    <xdr:to>
      <xdr:col>20</xdr:col>
      <xdr:colOff>158750</xdr:colOff>
      <xdr:row>76</xdr:row>
      <xdr:rowOff>161289</xdr:rowOff>
    </xdr:to>
    <xdr:cxnSp macro="">
      <xdr:nvCxnSpPr>
        <xdr:cNvPr id="433" name="直線コネクタ 432">
          <a:extLst>
            <a:ext uri="{FF2B5EF4-FFF2-40B4-BE49-F238E27FC236}">
              <a16:creationId xmlns="" xmlns:a16="http://schemas.microsoft.com/office/drawing/2014/main" id="{00000000-0008-0000-0400-0000B1010000}"/>
            </a:ext>
          </a:extLst>
        </xdr:cNvPr>
        <xdr:cNvCxnSpPr/>
      </xdr:nvCxnSpPr>
      <xdr:spPr>
        <a:xfrm>
          <a:off x="13004800" y="131724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15239</xdr:rowOff>
    </xdr:from>
    <xdr:to>
      <xdr:col>20</xdr:col>
      <xdr:colOff>209550</xdr:colOff>
      <xdr:row>77</xdr:row>
      <xdr:rowOff>116839</xdr:rowOff>
    </xdr:to>
    <xdr:sp macro="" textlink="">
      <xdr:nvSpPr>
        <xdr:cNvPr id="434" name="フローチャート : 判断 433">
          <a:extLst>
            <a:ext uri="{FF2B5EF4-FFF2-40B4-BE49-F238E27FC236}">
              <a16:creationId xmlns="" xmlns:a16="http://schemas.microsoft.com/office/drawing/2014/main" id="{00000000-0008-0000-0400-0000B2010000}"/>
            </a:ext>
          </a:extLst>
        </xdr:cNvPr>
        <xdr:cNvSpPr/>
      </xdr:nvSpPr>
      <xdr:spPr>
        <a:xfrm>
          <a:off x="13843000" y="132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101616</xdr:rowOff>
    </xdr:from>
    <xdr:ext cx="762000" cy="259045"/>
    <xdr:sp macro="" textlink="">
      <xdr:nvSpPr>
        <xdr:cNvPr id="435" name="テキスト ボックス 434">
          <a:extLst>
            <a:ext uri="{FF2B5EF4-FFF2-40B4-BE49-F238E27FC236}">
              <a16:creationId xmlns="" xmlns:a16="http://schemas.microsoft.com/office/drawing/2014/main" id="{00000000-0008-0000-0400-0000B3010000}"/>
            </a:ext>
          </a:extLst>
        </xdr:cNvPr>
        <xdr:cNvSpPr txBox="1"/>
      </xdr:nvSpPr>
      <xdr:spPr>
        <a:xfrm>
          <a:off x="13512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41911</xdr:rowOff>
    </xdr:from>
    <xdr:to>
      <xdr:col>19</xdr:col>
      <xdr:colOff>6350</xdr:colOff>
      <xdr:row>77</xdr:row>
      <xdr:rowOff>143511</xdr:rowOff>
    </xdr:to>
    <xdr:sp macro="" textlink="">
      <xdr:nvSpPr>
        <xdr:cNvPr id="436" name="フローチャート : 判断 435">
          <a:extLst>
            <a:ext uri="{FF2B5EF4-FFF2-40B4-BE49-F238E27FC236}">
              <a16:creationId xmlns="" xmlns:a16="http://schemas.microsoft.com/office/drawing/2014/main" id="{00000000-0008-0000-0400-0000B4010000}"/>
            </a:ext>
          </a:extLst>
        </xdr:cNvPr>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128288</xdr:rowOff>
    </xdr:from>
    <xdr:ext cx="7620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83820</xdr:rowOff>
    </xdr:from>
    <xdr:to>
      <xdr:col>24</xdr:col>
      <xdr:colOff>82550</xdr:colOff>
      <xdr:row>80</xdr:row>
      <xdr:rowOff>13970</xdr:rowOff>
    </xdr:to>
    <xdr:sp macro="" textlink="">
      <xdr:nvSpPr>
        <xdr:cNvPr id="443" name="円/楕円 442">
          <a:extLst>
            <a:ext uri="{FF2B5EF4-FFF2-40B4-BE49-F238E27FC236}">
              <a16:creationId xmlns="" xmlns:a16="http://schemas.microsoft.com/office/drawing/2014/main" id="{00000000-0008-0000-0400-0000BB010000}"/>
            </a:ext>
          </a:extLst>
        </xdr:cNvPr>
        <xdr:cNvSpPr/>
      </xdr:nvSpPr>
      <xdr:spPr>
        <a:xfrm>
          <a:off x="164592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55897</xdr:rowOff>
    </xdr:from>
    <xdr:ext cx="762000" cy="259045"/>
    <xdr:sp macro="" textlink="">
      <xdr:nvSpPr>
        <xdr:cNvPr id="444" name="公債費以外該当値テキスト">
          <a:extLst>
            <a:ext uri="{FF2B5EF4-FFF2-40B4-BE49-F238E27FC236}">
              <a16:creationId xmlns="" xmlns:a16="http://schemas.microsoft.com/office/drawing/2014/main" id="{00000000-0008-0000-0400-0000BC010000}"/>
            </a:ext>
          </a:extLst>
        </xdr:cNvPr>
        <xdr:cNvSpPr txBox="1"/>
      </xdr:nvSpPr>
      <xdr:spPr>
        <a:xfrm>
          <a:off x="16598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144780</xdr:rowOff>
    </xdr:from>
    <xdr:to>
      <xdr:col>22</xdr:col>
      <xdr:colOff>615950</xdr:colOff>
      <xdr:row>79</xdr:row>
      <xdr:rowOff>74930</xdr:rowOff>
    </xdr:to>
    <xdr:sp macro="" textlink="">
      <xdr:nvSpPr>
        <xdr:cNvPr id="445" name="円/楕円 444">
          <a:extLst>
            <a:ext uri="{FF2B5EF4-FFF2-40B4-BE49-F238E27FC236}">
              <a16:creationId xmlns="" xmlns:a16="http://schemas.microsoft.com/office/drawing/2014/main" id="{00000000-0008-0000-0400-0000BD010000}"/>
            </a:ext>
          </a:extLst>
        </xdr:cNvPr>
        <xdr:cNvSpPr/>
      </xdr:nvSpPr>
      <xdr:spPr>
        <a:xfrm>
          <a:off x="15621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59707</xdr:rowOff>
    </xdr:from>
    <xdr:ext cx="7366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5290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41911</xdr:rowOff>
    </xdr:from>
    <xdr:to>
      <xdr:col>21</xdr:col>
      <xdr:colOff>412750</xdr:colOff>
      <xdr:row>76</xdr:row>
      <xdr:rowOff>143511</xdr:rowOff>
    </xdr:to>
    <xdr:sp macro="" textlink="">
      <xdr:nvSpPr>
        <xdr:cNvPr id="447" name="円/楕円 446">
          <a:extLst>
            <a:ext uri="{FF2B5EF4-FFF2-40B4-BE49-F238E27FC236}">
              <a16:creationId xmlns="" xmlns:a16="http://schemas.microsoft.com/office/drawing/2014/main" id="{00000000-0008-0000-0400-0000BF010000}"/>
            </a:ext>
          </a:extLst>
        </xdr:cNvPr>
        <xdr:cNvSpPr/>
      </xdr:nvSpPr>
      <xdr:spPr>
        <a:xfrm>
          <a:off x="14732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153687</xdr:rowOff>
    </xdr:from>
    <xdr:ext cx="7620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56.1</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110489</xdr:rowOff>
    </xdr:from>
    <xdr:to>
      <xdr:col>20</xdr:col>
      <xdr:colOff>209550</xdr:colOff>
      <xdr:row>77</xdr:row>
      <xdr:rowOff>40639</xdr:rowOff>
    </xdr:to>
    <xdr:sp macro="" textlink="">
      <xdr:nvSpPr>
        <xdr:cNvPr id="449" name="円/楕円 448">
          <a:extLst>
            <a:ext uri="{FF2B5EF4-FFF2-40B4-BE49-F238E27FC236}">
              <a16:creationId xmlns="" xmlns:a16="http://schemas.microsoft.com/office/drawing/2014/main" id="{00000000-0008-0000-0400-0000C1010000}"/>
            </a:ext>
          </a:extLst>
        </xdr:cNvPr>
        <xdr:cNvSpPr/>
      </xdr:nvSpPr>
      <xdr:spPr>
        <a:xfrm>
          <a:off x="13843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50817</xdr:rowOff>
    </xdr:from>
    <xdr:ext cx="762000" cy="259045"/>
    <xdr:sp macro="" textlink="">
      <xdr:nvSpPr>
        <xdr:cNvPr id="450" name="テキスト ボックス 449">
          <a:extLst>
            <a:ext uri="{FF2B5EF4-FFF2-40B4-BE49-F238E27FC236}">
              <a16:creationId xmlns="" xmlns:a16="http://schemas.microsoft.com/office/drawing/2014/main" id="{00000000-0008-0000-0400-0000C2010000}"/>
            </a:ext>
          </a:extLst>
        </xdr:cNvPr>
        <xdr:cNvSpPr txBox="1"/>
      </xdr:nvSpPr>
      <xdr:spPr>
        <a:xfrm>
          <a:off x="13512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91439</xdr:rowOff>
    </xdr:from>
    <xdr:to>
      <xdr:col>19</xdr:col>
      <xdr:colOff>6350</xdr:colOff>
      <xdr:row>77</xdr:row>
      <xdr:rowOff>21589</xdr:rowOff>
    </xdr:to>
    <xdr:sp macro="" textlink="">
      <xdr:nvSpPr>
        <xdr:cNvPr id="451" name="円/楕円 450">
          <a:extLst>
            <a:ext uri="{FF2B5EF4-FFF2-40B4-BE49-F238E27FC236}">
              <a16:creationId xmlns="" xmlns:a16="http://schemas.microsoft.com/office/drawing/2014/main" id="{00000000-0008-0000-0400-0000C3010000}"/>
            </a:ext>
          </a:extLst>
        </xdr:cNvPr>
        <xdr:cNvSpPr/>
      </xdr:nvSpPr>
      <xdr:spPr>
        <a:xfrm>
          <a:off x="12954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31767</xdr:rowOff>
    </xdr:from>
    <xdr:ext cx="762000" cy="259045"/>
    <xdr:sp macro="" textlink="">
      <xdr:nvSpPr>
        <xdr:cNvPr id="452" name="テキスト ボックス 451">
          <a:extLst>
            <a:ext uri="{FF2B5EF4-FFF2-40B4-BE49-F238E27FC236}">
              <a16:creationId xmlns="" xmlns:a16="http://schemas.microsoft.com/office/drawing/2014/main" id="{00000000-0008-0000-0400-0000C4010000}"/>
            </a:ext>
          </a:extLst>
        </xdr:cNvPr>
        <xdr:cNvSpPr txBox="1"/>
      </xdr:nvSpPr>
      <xdr:spPr>
        <a:xfrm>
          <a:off x="12623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高知県三原村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a:extLst>
            <a:ext uri="{FF2B5EF4-FFF2-40B4-BE49-F238E27FC236}">
              <a16:creationId xmlns=""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a:extLst>
            <a:ext uri="{FF2B5EF4-FFF2-40B4-BE49-F238E27FC236}">
              <a16:creationId xmlns="" xmlns:a16="http://schemas.microsoft.com/office/drawing/2014/main" id="{00000000-0008-0000-0500-000020000000}"/>
            </a:ext>
          </a:extLst>
        </xdr:cNvPr>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a:extLst>
            <a:ext uri="{FF2B5EF4-FFF2-40B4-BE49-F238E27FC236}">
              <a16:creationId xmlns=""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a:extLst>
            <a:ext uri="{FF2B5EF4-FFF2-40B4-BE49-F238E27FC236}">
              <a16:creationId xmlns="" xmlns:a16="http://schemas.microsoft.com/office/drawing/2014/main" id="{00000000-0008-0000-0500-000022000000}"/>
            </a:ext>
          </a:extLst>
        </xdr:cNvPr>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a:extLst>
            <a:ext uri="{FF2B5EF4-FFF2-40B4-BE49-F238E27FC236}">
              <a16:creationId xmlns=""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a:extLst>
            <a:ext uri="{FF2B5EF4-FFF2-40B4-BE49-F238E27FC236}">
              <a16:creationId xmlns="" xmlns:a16="http://schemas.microsoft.com/office/drawing/2014/main" id="{00000000-0008-0000-0500-000024000000}"/>
            </a:ext>
          </a:extLst>
        </xdr:cNvPr>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a:extLst>
            <a:ext uri="{FF2B5EF4-FFF2-40B4-BE49-F238E27FC236}">
              <a16:creationId xmlns=""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a:extLst>
            <a:ext uri="{FF2B5EF4-FFF2-40B4-BE49-F238E27FC236}">
              <a16:creationId xmlns="" xmlns:a16="http://schemas.microsoft.com/office/drawing/2014/main" id="{00000000-0008-0000-0500-000026000000}"/>
            </a:ext>
          </a:extLst>
        </xdr:cNvPr>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a:extLst>
            <a:ext uri="{FF2B5EF4-FFF2-40B4-BE49-F238E27FC236}">
              <a16:creationId xmlns=""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a:extLst>
            <a:ext uri="{FF2B5EF4-FFF2-40B4-BE49-F238E27FC236}">
              <a16:creationId xmlns="" xmlns:a16="http://schemas.microsoft.com/office/drawing/2014/main" id="{00000000-0008-0000-0500-000028000000}"/>
            </a:ext>
          </a:extLst>
        </xdr:cNvPr>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a:extLst>
            <a:ext uri="{FF2B5EF4-FFF2-40B4-BE49-F238E27FC236}">
              <a16:creationId xmlns=""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a:extLst>
            <a:ext uri="{FF2B5EF4-FFF2-40B4-BE49-F238E27FC236}">
              <a16:creationId xmlns="" xmlns:a16="http://schemas.microsoft.com/office/drawing/2014/main" id="{00000000-0008-0000-0500-00002A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a:extLst>
            <a:ext uri="{FF2B5EF4-FFF2-40B4-BE49-F238E27FC236}">
              <a16:creationId xmlns=""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91508</xdr:rowOff>
    </xdr:from>
    <xdr:to>
      <xdr:col>4</xdr:col>
      <xdr:colOff>1117600</xdr:colOff>
      <xdr:row>19</xdr:row>
      <xdr:rowOff>30817</xdr:rowOff>
    </xdr:to>
    <xdr:cxnSp macro="">
      <xdr:nvCxnSpPr>
        <xdr:cNvPr id="44" name="直線コネクタ 43">
          <a:extLst>
            <a:ext uri="{FF2B5EF4-FFF2-40B4-BE49-F238E27FC236}">
              <a16:creationId xmlns="" xmlns:a16="http://schemas.microsoft.com/office/drawing/2014/main" id="{00000000-0008-0000-0500-00002C000000}"/>
            </a:ext>
          </a:extLst>
        </xdr:cNvPr>
        <xdr:cNvCxnSpPr/>
      </xdr:nvCxnSpPr>
      <xdr:spPr bwMode="auto">
        <a:xfrm flipV="1">
          <a:off x="5651500" y="2196533"/>
          <a:ext cx="0" cy="11394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2894</xdr:rowOff>
    </xdr:from>
    <xdr:ext cx="762000" cy="259045"/>
    <xdr:sp macro="" textlink="">
      <xdr:nvSpPr>
        <xdr:cNvPr id="45" name="人口1人当たり決算額の推移最小値テキスト130">
          <a:extLst>
            <a:ext uri="{FF2B5EF4-FFF2-40B4-BE49-F238E27FC236}">
              <a16:creationId xmlns="" xmlns:a16="http://schemas.microsoft.com/office/drawing/2014/main" id="{00000000-0008-0000-0500-00002D000000}"/>
            </a:ext>
          </a:extLst>
        </xdr:cNvPr>
        <xdr:cNvSpPr txBox="1"/>
      </xdr:nvSpPr>
      <xdr:spPr>
        <a:xfrm>
          <a:off x="5740400" y="33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115,490</a:t>
          </a:r>
          <a:endParaRPr kumimoji="1" lang="ja-JP" altLang="en-US" sz="1000" b="1">
            <a:latin typeface="ＭＳ Ｐゴシック"/>
          </a:endParaRPr>
        </a:p>
      </xdr:txBody>
    </xdr:sp>
    <xdr:clientData/>
  </xdr:oneCellAnchor>
  <xdr:twoCellAnchor>
    <xdr:from>
      <xdr:col>4</xdr:col>
      <xdr:colOff>1028700</xdr:colOff>
      <xdr:row>19</xdr:row>
      <xdr:rowOff>30817</xdr:rowOff>
    </xdr:from>
    <xdr:to>
      <xdr:col>5</xdr:col>
      <xdr:colOff>73025</xdr:colOff>
      <xdr:row>19</xdr:row>
      <xdr:rowOff>30817</xdr:rowOff>
    </xdr:to>
    <xdr:cxnSp macro="">
      <xdr:nvCxnSpPr>
        <xdr:cNvPr id="46" name="直線コネクタ 45">
          <a:extLst>
            <a:ext uri="{FF2B5EF4-FFF2-40B4-BE49-F238E27FC236}">
              <a16:creationId xmlns="" xmlns:a16="http://schemas.microsoft.com/office/drawing/2014/main" id="{00000000-0008-0000-0500-00002E000000}"/>
            </a:ext>
          </a:extLst>
        </xdr:cNvPr>
        <xdr:cNvCxnSpPr/>
      </xdr:nvCxnSpPr>
      <xdr:spPr bwMode="auto">
        <a:xfrm>
          <a:off x="5562600" y="33359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6435</xdr:rowOff>
    </xdr:from>
    <xdr:ext cx="762000" cy="259045"/>
    <xdr:sp macro="" textlink="">
      <xdr:nvSpPr>
        <xdr:cNvPr id="47" name="人口1人当たり決算額の推移最大値テキスト130">
          <a:extLst>
            <a:ext uri="{FF2B5EF4-FFF2-40B4-BE49-F238E27FC236}">
              <a16:creationId xmlns="" xmlns:a16="http://schemas.microsoft.com/office/drawing/2014/main" id="{00000000-0008-0000-0500-00002F000000}"/>
            </a:ext>
          </a:extLst>
        </xdr:cNvPr>
        <xdr:cNvSpPr txBox="1"/>
      </xdr:nvSpPr>
      <xdr:spPr>
        <a:xfrm>
          <a:off x="5740400" y="194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713,631</a:t>
          </a:r>
          <a:endParaRPr kumimoji="1" lang="ja-JP" altLang="en-US" sz="1000" b="1">
            <a:latin typeface="ＭＳ Ｐゴシック"/>
          </a:endParaRPr>
        </a:p>
      </xdr:txBody>
    </xdr:sp>
    <xdr:clientData/>
  </xdr:oneCellAnchor>
  <xdr:twoCellAnchor>
    <xdr:from>
      <xdr:col>4</xdr:col>
      <xdr:colOff>1028700</xdr:colOff>
      <xdr:row>12</xdr:row>
      <xdr:rowOff>91508</xdr:rowOff>
    </xdr:from>
    <xdr:to>
      <xdr:col>5</xdr:col>
      <xdr:colOff>73025</xdr:colOff>
      <xdr:row>12</xdr:row>
      <xdr:rowOff>91508</xdr:rowOff>
    </xdr:to>
    <xdr:cxnSp macro="">
      <xdr:nvCxnSpPr>
        <xdr:cNvPr id="48" name="直線コネクタ 47">
          <a:extLst>
            <a:ext uri="{FF2B5EF4-FFF2-40B4-BE49-F238E27FC236}">
              <a16:creationId xmlns="" xmlns:a16="http://schemas.microsoft.com/office/drawing/2014/main" id="{00000000-0008-0000-0500-000030000000}"/>
            </a:ext>
          </a:extLst>
        </xdr:cNvPr>
        <xdr:cNvCxnSpPr/>
      </xdr:nvCxnSpPr>
      <xdr:spPr bwMode="auto">
        <a:xfrm>
          <a:off x="5562600" y="2196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98025</xdr:rowOff>
    </xdr:from>
    <xdr:to>
      <xdr:col>4</xdr:col>
      <xdr:colOff>1117600</xdr:colOff>
      <xdr:row>17</xdr:row>
      <xdr:rowOff>99983</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003800" y="3060300"/>
          <a:ext cx="647700" cy="1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84760</xdr:rowOff>
    </xdr:from>
    <xdr:ext cx="762000" cy="259045"/>
    <xdr:sp macro="" textlink="">
      <xdr:nvSpPr>
        <xdr:cNvPr id="50" name="人口1人当たり決算額の推移平均値テキスト130">
          <a:extLst>
            <a:ext uri="{FF2B5EF4-FFF2-40B4-BE49-F238E27FC236}">
              <a16:creationId xmlns="" xmlns:a16="http://schemas.microsoft.com/office/drawing/2014/main" id="{00000000-0008-0000-0500-000032000000}"/>
            </a:ext>
          </a:extLst>
        </xdr:cNvPr>
        <xdr:cNvSpPr txBox="1"/>
      </xdr:nvSpPr>
      <xdr:spPr>
        <a:xfrm>
          <a:off x="5740400" y="3047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98997</xdr:rowOff>
    </xdr:from>
    <xdr:to>
      <xdr:col>5</xdr:col>
      <xdr:colOff>34925</xdr:colOff>
      <xdr:row>18</xdr:row>
      <xdr:rowOff>29147</xdr:rowOff>
    </xdr:to>
    <xdr:sp macro="" textlink="">
      <xdr:nvSpPr>
        <xdr:cNvPr id="51" name="フローチャート : 判断 50">
          <a:extLst>
            <a:ext uri="{FF2B5EF4-FFF2-40B4-BE49-F238E27FC236}">
              <a16:creationId xmlns="" xmlns:a16="http://schemas.microsoft.com/office/drawing/2014/main" id="{00000000-0008-0000-0500-000033000000}"/>
            </a:ext>
          </a:extLst>
        </xdr:cNvPr>
        <xdr:cNvSpPr/>
      </xdr:nvSpPr>
      <xdr:spPr bwMode="auto">
        <a:xfrm>
          <a:off x="56007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98025</xdr:rowOff>
    </xdr:from>
    <xdr:to>
      <xdr:col>4</xdr:col>
      <xdr:colOff>469900</xdr:colOff>
      <xdr:row>17</xdr:row>
      <xdr:rowOff>124834</xdr:rowOff>
    </xdr:to>
    <xdr:cxnSp macro="">
      <xdr:nvCxnSpPr>
        <xdr:cNvPr id="52" name="直線コネクタ 51">
          <a:extLst>
            <a:ext uri="{FF2B5EF4-FFF2-40B4-BE49-F238E27FC236}">
              <a16:creationId xmlns="" xmlns:a16="http://schemas.microsoft.com/office/drawing/2014/main" id="{00000000-0008-0000-0500-000034000000}"/>
            </a:ext>
          </a:extLst>
        </xdr:cNvPr>
        <xdr:cNvCxnSpPr/>
      </xdr:nvCxnSpPr>
      <xdr:spPr bwMode="auto">
        <a:xfrm flipV="1">
          <a:off x="4305300" y="3060300"/>
          <a:ext cx="698500" cy="26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100976</xdr:rowOff>
    </xdr:from>
    <xdr:to>
      <xdr:col>4</xdr:col>
      <xdr:colOff>520700</xdr:colOff>
      <xdr:row>18</xdr:row>
      <xdr:rowOff>31126</xdr:rowOff>
    </xdr:to>
    <xdr:sp macro="" textlink="">
      <xdr:nvSpPr>
        <xdr:cNvPr id="53" name="フローチャート : 判断 52">
          <a:extLst>
            <a:ext uri="{FF2B5EF4-FFF2-40B4-BE49-F238E27FC236}">
              <a16:creationId xmlns="" xmlns:a16="http://schemas.microsoft.com/office/drawing/2014/main" id="{00000000-0008-0000-0500-000035000000}"/>
            </a:ext>
          </a:extLst>
        </xdr:cNvPr>
        <xdr:cNvSpPr/>
      </xdr:nvSpPr>
      <xdr:spPr bwMode="auto">
        <a:xfrm>
          <a:off x="4953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15903</xdr:rowOff>
    </xdr:from>
    <xdr:ext cx="736600" cy="259045"/>
    <xdr:sp macro="" textlink="">
      <xdr:nvSpPr>
        <xdr:cNvPr id="54" name="テキスト ボックス 53">
          <a:extLst>
            <a:ext uri="{FF2B5EF4-FFF2-40B4-BE49-F238E27FC236}">
              <a16:creationId xmlns="" xmlns:a16="http://schemas.microsoft.com/office/drawing/2014/main" id="{00000000-0008-0000-0500-000036000000}"/>
            </a:ext>
          </a:extLst>
        </xdr:cNvPr>
        <xdr:cNvSpPr txBox="1"/>
      </xdr:nvSpPr>
      <xdr:spPr>
        <a:xfrm>
          <a:off x="4622800" y="3149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124834</xdr:rowOff>
    </xdr:from>
    <xdr:to>
      <xdr:col>3</xdr:col>
      <xdr:colOff>904875</xdr:colOff>
      <xdr:row>17</xdr:row>
      <xdr:rowOff>133734</xdr:rowOff>
    </xdr:to>
    <xdr:cxnSp macro="">
      <xdr:nvCxnSpPr>
        <xdr:cNvPr id="55" name="直線コネクタ 54">
          <a:extLst>
            <a:ext uri="{FF2B5EF4-FFF2-40B4-BE49-F238E27FC236}">
              <a16:creationId xmlns="" xmlns:a16="http://schemas.microsoft.com/office/drawing/2014/main" id="{00000000-0008-0000-0500-000037000000}"/>
            </a:ext>
          </a:extLst>
        </xdr:cNvPr>
        <xdr:cNvCxnSpPr/>
      </xdr:nvCxnSpPr>
      <xdr:spPr bwMode="auto">
        <a:xfrm flipV="1">
          <a:off x="3606800" y="3087109"/>
          <a:ext cx="698500" cy="8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119823</xdr:rowOff>
    </xdr:from>
    <xdr:to>
      <xdr:col>3</xdr:col>
      <xdr:colOff>955675</xdr:colOff>
      <xdr:row>18</xdr:row>
      <xdr:rowOff>49973</xdr:rowOff>
    </xdr:to>
    <xdr:sp macro="" textlink="">
      <xdr:nvSpPr>
        <xdr:cNvPr id="56" name="フローチャート : 判断 55">
          <a:extLst>
            <a:ext uri="{FF2B5EF4-FFF2-40B4-BE49-F238E27FC236}">
              <a16:creationId xmlns="" xmlns:a16="http://schemas.microsoft.com/office/drawing/2014/main" id="{00000000-0008-0000-0500-000038000000}"/>
            </a:ext>
          </a:extLst>
        </xdr:cNvPr>
        <xdr:cNvSpPr/>
      </xdr:nvSpPr>
      <xdr:spPr bwMode="auto">
        <a:xfrm>
          <a:off x="4254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34750</xdr:rowOff>
    </xdr:from>
    <xdr:ext cx="762000" cy="259045"/>
    <xdr:sp macro="" textlink="">
      <xdr:nvSpPr>
        <xdr:cNvPr id="57" name="テキスト ボックス 56">
          <a:extLst>
            <a:ext uri="{FF2B5EF4-FFF2-40B4-BE49-F238E27FC236}">
              <a16:creationId xmlns="" xmlns:a16="http://schemas.microsoft.com/office/drawing/2014/main" id="{00000000-0008-0000-0500-000039000000}"/>
            </a:ext>
          </a:extLst>
        </xdr:cNvPr>
        <xdr:cNvSpPr txBox="1"/>
      </xdr:nvSpPr>
      <xdr:spPr>
        <a:xfrm>
          <a:off x="3924300" y="316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122483</xdr:rowOff>
    </xdr:from>
    <xdr:to>
      <xdr:col>3</xdr:col>
      <xdr:colOff>206375</xdr:colOff>
      <xdr:row>17</xdr:row>
      <xdr:rowOff>133734</xdr:rowOff>
    </xdr:to>
    <xdr:cxnSp macro="">
      <xdr:nvCxnSpPr>
        <xdr:cNvPr id="58" name="直線コネクタ 57">
          <a:extLst>
            <a:ext uri="{FF2B5EF4-FFF2-40B4-BE49-F238E27FC236}">
              <a16:creationId xmlns="" xmlns:a16="http://schemas.microsoft.com/office/drawing/2014/main" id="{00000000-0008-0000-0500-00003A000000}"/>
            </a:ext>
          </a:extLst>
        </xdr:cNvPr>
        <xdr:cNvCxnSpPr/>
      </xdr:nvCxnSpPr>
      <xdr:spPr bwMode="auto">
        <a:xfrm>
          <a:off x="2908300" y="3084758"/>
          <a:ext cx="698500" cy="11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125515</xdr:rowOff>
    </xdr:from>
    <xdr:to>
      <xdr:col>3</xdr:col>
      <xdr:colOff>257175</xdr:colOff>
      <xdr:row>18</xdr:row>
      <xdr:rowOff>55665</xdr:rowOff>
    </xdr:to>
    <xdr:sp macro="" textlink="">
      <xdr:nvSpPr>
        <xdr:cNvPr id="59" name="フローチャート : 判断 58">
          <a:extLst>
            <a:ext uri="{FF2B5EF4-FFF2-40B4-BE49-F238E27FC236}">
              <a16:creationId xmlns="" xmlns:a16="http://schemas.microsoft.com/office/drawing/2014/main" id="{00000000-0008-0000-0500-00003B000000}"/>
            </a:ext>
          </a:extLst>
        </xdr:cNvPr>
        <xdr:cNvSpPr/>
      </xdr:nvSpPr>
      <xdr:spPr bwMode="auto">
        <a:xfrm>
          <a:off x="3556000" y="308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40442</xdr:rowOff>
    </xdr:from>
    <xdr:ext cx="762000" cy="259045"/>
    <xdr:sp macro="" textlink="">
      <xdr:nvSpPr>
        <xdr:cNvPr id="60" name="テキスト ボックス 59">
          <a:extLst>
            <a:ext uri="{FF2B5EF4-FFF2-40B4-BE49-F238E27FC236}">
              <a16:creationId xmlns="" xmlns:a16="http://schemas.microsoft.com/office/drawing/2014/main" id="{00000000-0008-0000-0500-00003C000000}"/>
            </a:ext>
          </a:extLst>
        </xdr:cNvPr>
        <xdr:cNvSpPr txBox="1"/>
      </xdr:nvSpPr>
      <xdr:spPr>
        <a:xfrm>
          <a:off x="3225800" y="317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123844</xdr:rowOff>
    </xdr:from>
    <xdr:to>
      <xdr:col>2</xdr:col>
      <xdr:colOff>692150</xdr:colOff>
      <xdr:row>18</xdr:row>
      <xdr:rowOff>53994</xdr:rowOff>
    </xdr:to>
    <xdr:sp macro="" textlink="">
      <xdr:nvSpPr>
        <xdr:cNvPr id="61" name="フローチャート : 判断 60">
          <a:extLst>
            <a:ext uri="{FF2B5EF4-FFF2-40B4-BE49-F238E27FC236}">
              <a16:creationId xmlns="" xmlns:a16="http://schemas.microsoft.com/office/drawing/2014/main" id="{00000000-0008-0000-0500-00003D000000}"/>
            </a:ext>
          </a:extLst>
        </xdr:cNvPr>
        <xdr:cNvSpPr/>
      </xdr:nvSpPr>
      <xdr:spPr bwMode="auto">
        <a:xfrm>
          <a:off x="2857500" y="3086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38771</xdr:rowOff>
    </xdr:from>
    <xdr:ext cx="762000" cy="259045"/>
    <xdr:sp macro="" textlink="">
      <xdr:nvSpPr>
        <xdr:cNvPr id="62" name="テキスト ボックス 61">
          <a:extLst>
            <a:ext uri="{FF2B5EF4-FFF2-40B4-BE49-F238E27FC236}">
              <a16:creationId xmlns="" xmlns:a16="http://schemas.microsoft.com/office/drawing/2014/main" id="{00000000-0008-0000-0500-00003E000000}"/>
            </a:ext>
          </a:extLst>
        </xdr:cNvPr>
        <xdr:cNvSpPr txBox="1"/>
      </xdr:nvSpPr>
      <xdr:spPr>
        <a:xfrm>
          <a:off x="2527300" y="317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219,990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49183</xdr:rowOff>
    </xdr:from>
    <xdr:to>
      <xdr:col>5</xdr:col>
      <xdr:colOff>34925</xdr:colOff>
      <xdr:row>17</xdr:row>
      <xdr:rowOff>150783</xdr:rowOff>
    </xdr:to>
    <xdr:sp macro="" textlink="">
      <xdr:nvSpPr>
        <xdr:cNvPr id="68" name="円/楕円 67">
          <a:extLst>
            <a:ext uri="{FF2B5EF4-FFF2-40B4-BE49-F238E27FC236}">
              <a16:creationId xmlns="" xmlns:a16="http://schemas.microsoft.com/office/drawing/2014/main" id="{00000000-0008-0000-0500-000044000000}"/>
            </a:ext>
          </a:extLst>
        </xdr:cNvPr>
        <xdr:cNvSpPr/>
      </xdr:nvSpPr>
      <xdr:spPr bwMode="auto">
        <a:xfrm>
          <a:off x="5600700" y="3011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65710</xdr:rowOff>
    </xdr:from>
    <xdr:ext cx="762000" cy="259045"/>
    <xdr:sp macro="" textlink="">
      <xdr:nvSpPr>
        <xdr:cNvPr id="69" name="人口1人当たり決算額の推移該当値テキスト130">
          <a:extLst>
            <a:ext uri="{FF2B5EF4-FFF2-40B4-BE49-F238E27FC236}">
              <a16:creationId xmlns="" xmlns:a16="http://schemas.microsoft.com/office/drawing/2014/main" id="{00000000-0008-0000-0500-000045000000}"/>
            </a:ext>
          </a:extLst>
        </xdr:cNvPr>
        <xdr:cNvSpPr txBox="1"/>
      </xdr:nvSpPr>
      <xdr:spPr>
        <a:xfrm>
          <a:off x="5740400" y="2856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259,182</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47225</xdr:rowOff>
    </xdr:from>
    <xdr:to>
      <xdr:col>4</xdr:col>
      <xdr:colOff>520700</xdr:colOff>
      <xdr:row>17</xdr:row>
      <xdr:rowOff>148825</xdr:rowOff>
    </xdr:to>
    <xdr:sp macro="" textlink="">
      <xdr:nvSpPr>
        <xdr:cNvPr id="70" name="円/楕円 69">
          <a:extLst>
            <a:ext uri="{FF2B5EF4-FFF2-40B4-BE49-F238E27FC236}">
              <a16:creationId xmlns="" xmlns:a16="http://schemas.microsoft.com/office/drawing/2014/main" id="{00000000-0008-0000-0500-000046000000}"/>
            </a:ext>
          </a:extLst>
        </xdr:cNvPr>
        <xdr:cNvSpPr/>
      </xdr:nvSpPr>
      <xdr:spPr bwMode="auto">
        <a:xfrm>
          <a:off x="4953000" y="3009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159002</xdr:rowOff>
    </xdr:from>
    <xdr:ext cx="736600" cy="259045"/>
    <xdr:sp macro="" textlink="">
      <xdr:nvSpPr>
        <xdr:cNvPr id="71" name="テキスト ボックス 70">
          <a:extLst>
            <a:ext uri="{FF2B5EF4-FFF2-40B4-BE49-F238E27FC236}">
              <a16:creationId xmlns="" xmlns:a16="http://schemas.microsoft.com/office/drawing/2014/main" id="{00000000-0008-0000-0500-000047000000}"/>
            </a:ext>
          </a:extLst>
        </xdr:cNvPr>
        <xdr:cNvSpPr txBox="1"/>
      </xdr:nvSpPr>
      <xdr:spPr>
        <a:xfrm>
          <a:off x="4622800" y="277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260,210</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74034</xdr:rowOff>
    </xdr:from>
    <xdr:to>
      <xdr:col>3</xdr:col>
      <xdr:colOff>955675</xdr:colOff>
      <xdr:row>18</xdr:row>
      <xdr:rowOff>4184</xdr:rowOff>
    </xdr:to>
    <xdr:sp macro="" textlink="">
      <xdr:nvSpPr>
        <xdr:cNvPr id="72" name="円/楕円 71">
          <a:extLst>
            <a:ext uri="{FF2B5EF4-FFF2-40B4-BE49-F238E27FC236}">
              <a16:creationId xmlns="" xmlns:a16="http://schemas.microsoft.com/office/drawing/2014/main" id="{00000000-0008-0000-0500-000048000000}"/>
            </a:ext>
          </a:extLst>
        </xdr:cNvPr>
        <xdr:cNvSpPr/>
      </xdr:nvSpPr>
      <xdr:spPr bwMode="auto">
        <a:xfrm>
          <a:off x="4254500" y="3036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14361</xdr:rowOff>
    </xdr:from>
    <xdr:ext cx="762000" cy="259045"/>
    <xdr:sp macro="" textlink="">
      <xdr:nvSpPr>
        <xdr:cNvPr id="73" name="テキスト ボックス 72">
          <a:extLst>
            <a:ext uri="{FF2B5EF4-FFF2-40B4-BE49-F238E27FC236}">
              <a16:creationId xmlns="" xmlns:a16="http://schemas.microsoft.com/office/drawing/2014/main" id="{00000000-0008-0000-0500-000049000000}"/>
            </a:ext>
          </a:extLst>
        </xdr:cNvPr>
        <xdr:cNvSpPr txBox="1"/>
      </xdr:nvSpPr>
      <xdr:spPr>
        <a:xfrm>
          <a:off x="3924300" y="280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246,137</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82934</xdr:rowOff>
    </xdr:from>
    <xdr:to>
      <xdr:col>3</xdr:col>
      <xdr:colOff>257175</xdr:colOff>
      <xdr:row>18</xdr:row>
      <xdr:rowOff>13084</xdr:rowOff>
    </xdr:to>
    <xdr:sp macro="" textlink="">
      <xdr:nvSpPr>
        <xdr:cNvPr id="74" name="円/楕円 73">
          <a:extLst>
            <a:ext uri="{FF2B5EF4-FFF2-40B4-BE49-F238E27FC236}">
              <a16:creationId xmlns="" xmlns:a16="http://schemas.microsoft.com/office/drawing/2014/main" id="{00000000-0008-0000-0500-00004A000000}"/>
            </a:ext>
          </a:extLst>
        </xdr:cNvPr>
        <xdr:cNvSpPr/>
      </xdr:nvSpPr>
      <xdr:spPr bwMode="auto">
        <a:xfrm>
          <a:off x="3556000" y="3045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23261</xdr:rowOff>
    </xdr:from>
    <xdr:ext cx="762000" cy="259045"/>
    <xdr:sp macro="" textlink="">
      <xdr:nvSpPr>
        <xdr:cNvPr id="75" name="テキスト ボックス 74">
          <a:extLst>
            <a:ext uri="{FF2B5EF4-FFF2-40B4-BE49-F238E27FC236}">
              <a16:creationId xmlns="" xmlns:a16="http://schemas.microsoft.com/office/drawing/2014/main" id="{00000000-0008-0000-0500-00004B000000}"/>
            </a:ext>
          </a:extLst>
        </xdr:cNvPr>
        <xdr:cNvSpPr txBox="1"/>
      </xdr:nvSpPr>
      <xdr:spPr>
        <a:xfrm>
          <a:off x="3225800" y="28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241,465</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71683</xdr:rowOff>
    </xdr:from>
    <xdr:to>
      <xdr:col>2</xdr:col>
      <xdr:colOff>692150</xdr:colOff>
      <xdr:row>18</xdr:row>
      <xdr:rowOff>1833</xdr:rowOff>
    </xdr:to>
    <xdr:sp macro="" textlink="">
      <xdr:nvSpPr>
        <xdr:cNvPr id="76" name="円/楕円 75">
          <a:extLst>
            <a:ext uri="{FF2B5EF4-FFF2-40B4-BE49-F238E27FC236}">
              <a16:creationId xmlns="" xmlns:a16="http://schemas.microsoft.com/office/drawing/2014/main" id="{00000000-0008-0000-0500-00004C000000}"/>
            </a:ext>
          </a:extLst>
        </xdr:cNvPr>
        <xdr:cNvSpPr/>
      </xdr:nvSpPr>
      <xdr:spPr bwMode="auto">
        <a:xfrm>
          <a:off x="2857500" y="3033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12010</xdr:rowOff>
    </xdr:from>
    <xdr:ext cx="762000" cy="259045"/>
    <xdr:sp macro="" textlink="">
      <xdr:nvSpPr>
        <xdr:cNvPr id="77" name="テキスト ボックス 76">
          <a:extLst>
            <a:ext uri="{FF2B5EF4-FFF2-40B4-BE49-F238E27FC236}">
              <a16:creationId xmlns="" xmlns:a16="http://schemas.microsoft.com/office/drawing/2014/main" id="{00000000-0008-0000-0500-00004D000000}"/>
            </a:ext>
          </a:extLst>
        </xdr:cNvPr>
        <xdr:cNvSpPr txBox="1"/>
      </xdr:nvSpPr>
      <xdr:spPr>
        <a:xfrm>
          <a:off x="2527300" y="2802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247,371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a:extLst>
            <a:ext uri="{FF2B5EF4-FFF2-40B4-BE49-F238E27FC236}">
              <a16:creationId xmlns=""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a:extLst>
            <a:ext uri="{FF2B5EF4-FFF2-40B4-BE49-F238E27FC236}">
              <a16:creationId xmlns=""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a:extLst>
            <a:ext uri="{FF2B5EF4-FFF2-40B4-BE49-F238E27FC236}">
              <a16:creationId xmlns=""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a:extLst>
            <a:ext uri="{FF2B5EF4-FFF2-40B4-BE49-F238E27FC236}">
              <a16:creationId xmlns=""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a:extLst>
            <a:ext uri="{FF2B5EF4-FFF2-40B4-BE49-F238E27FC236}">
              <a16:creationId xmlns=""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a:extLst>
            <a:ext uri="{FF2B5EF4-FFF2-40B4-BE49-F238E27FC236}">
              <a16:creationId xmlns=""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a:extLst>
            <a:ext uri="{FF2B5EF4-FFF2-40B4-BE49-F238E27FC236}">
              <a16:creationId xmlns=""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a:extLst>
            <a:ext uri="{FF2B5EF4-FFF2-40B4-BE49-F238E27FC236}">
              <a16:creationId xmlns=""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a:extLst>
            <a:ext uri="{FF2B5EF4-FFF2-40B4-BE49-F238E27FC236}">
              <a16:creationId xmlns=""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a:extLst>
            <a:ext uri="{FF2B5EF4-FFF2-40B4-BE49-F238E27FC236}">
              <a16:creationId xmlns=""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a:extLst>
            <a:ext uri="{FF2B5EF4-FFF2-40B4-BE49-F238E27FC236}">
              <a16:creationId xmlns=""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a:extLst>
            <a:ext uri="{FF2B5EF4-FFF2-40B4-BE49-F238E27FC236}">
              <a16:creationId xmlns=""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a:extLst>
            <a:ext uri="{FF2B5EF4-FFF2-40B4-BE49-F238E27FC236}">
              <a16:creationId xmlns="" xmlns:a16="http://schemas.microsoft.com/office/drawing/2014/main" id="{00000000-0008-0000-0500-00005F000000}"/>
            </a:ext>
          </a:extLst>
        </xdr:cNvPr>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a:extLst>
            <a:ext uri="{FF2B5EF4-FFF2-40B4-BE49-F238E27FC236}">
              <a16:creationId xmlns="" xmlns:a16="http://schemas.microsoft.com/office/drawing/2014/main" id="{00000000-0008-0000-0500-000061000000}"/>
            </a:ext>
          </a:extLst>
        </xdr:cNvPr>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a:extLst>
            <a:ext uri="{FF2B5EF4-FFF2-40B4-BE49-F238E27FC236}">
              <a16:creationId xmlns=""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a:extLst>
            <a:ext uri="{FF2B5EF4-FFF2-40B4-BE49-F238E27FC236}">
              <a16:creationId xmlns="" xmlns:a16="http://schemas.microsoft.com/office/drawing/2014/main" id="{00000000-0008-0000-0500-000063000000}"/>
            </a:ext>
          </a:extLst>
        </xdr:cNvPr>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a:extLst>
            <a:ext uri="{FF2B5EF4-FFF2-40B4-BE49-F238E27FC236}">
              <a16:creationId xmlns=""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a:extLst>
            <a:ext uri="{FF2B5EF4-FFF2-40B4-BE49-F238E27FC236}">
              <a16:creationId xmlns="" xmlns:a16="http://schemas.microsoft.com/office/drawing/2014/main" id="{00000000-0008-0000-0500-000065000000}"/>
            </a:ext>
          </a:extLst>
        </xdr:cNvPr>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a:extLst>
            <a:ext uri="{FF2B5EF4-FFF2-40B4-BE49-F238E27FC236}">
              <a16:creationId xmlns=""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a:extLst>
            <a:ext uri="{FF2B5EF4-FFF2-40B4-BE49-F238E27FC236}">
              <a16:creationId xmlns="" xmlns:a16="http://schemas.microsoft.com/office/drawing/2014/main" id="{00000000-0008-0000-0500-000067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a:extLst>
            <a:ext uri="{FF2B5EF4-FFF2-40B4-BE49-F238E27FC236}">
              <a16:creationId xmlns=""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65651</xdr:rowOff>
    </xdr:from>
    <xdr:to>
      <xdr:col>4</xdr:col>
      <xdr:colOff>1117600</xdr:colOff>
      <xdr:row>37</xdr:row>
      <xdr:rowOff>239570</xdr:rowOff>
    </xdr:to>
    <xdr:cxnSp macro="">
      <xdr:nvCxnSpPr>
        <xdr:cNvPr id="105" name="直線コネクタ 104">
          <a:extLst>
            <a:ext uri="{FF2B5EF4-FFF2-40B4-BE49-F238E27FC236}">
              <a16:creationId xmlns="" xmlns:a16="http://schemas.microsoft.com/office/drawing/2014/main" id="{00000000-0008-0000-0500-000069000000}"/>
            </a:ext>
          </a:extLst>
        </xdr:cNvPr>
        <xdr:cNvCxnSpPr/>
      </xdr:nvCxnSpPr>
      <xdr:spPr bwMode="auto">
        <a:xfrm flipV="1">
          <a:off x="5651500" y="5990201"/>
          <a:ext cx="0" cy="13740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211647</xdr:rowOff>
    </xdr:from>
    <xdr:ext cx="762000" cy="259045"/>
    <xdr:sp macro="" textlink="">
      <xdr:nvSpPr>
        <xdr:cNvPr id="106" name="人口1人当たり決算額の推移最小値テキスト445">
          <a:extLst>
            <a:ext uri="{FF2B5EF4-FFF2-40B4-BE49-F238E27FC236}">
              <a16:creationId xmlns="" xmlns:a16="http://schemas.microsoft.com/office/drawing/2014/main" id="{00000000-0008-0000-0500-00006A000000}"/>
            </a:ext>
          </a:extLst>
        </xdr:cNvPr>
        <xdr:cNvSpPr txBox="1"/>
      </xdr:nvSpPr>
      <xdr:spPr>
        <a:xfrm>
          <a:off x="5740400" y="733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-24,773</a:t>
          </a:r>
          <a:endParaRPr kumimoji="1" lang="ja-JP" altLang="en-US" sz="1000" b="1">
            <a:latin typeface="ＭＳ Ｐゴシック"/>
          </a:endParaRPr>
        </a:p>
      </xdr:txBody>
    </xdr:sp>
    <xdr:clientData/>
  </xdr:oneCellAnchor>
  <xdr:twoCellAnchor>
    <xdr:from>
      <xdr:col>4</xdr:col>
      <xdr:colOff>1028700</xdr:colOff>
      <xdr:row>37</xdr:row>
      <xdr:rowOff>239570</xdr:rowOff>
    </xdr:from>
    <xdr:to>
      <xdr:col>5</xdr:col>
      <xdr:colOff>73025</xdr:colOff>
      <xdr:row>37</xdr:row>
      <xdr:rowOff>239570</xdr:rowOff>
    </xdr:to>
    <xdr:cxnSp macro="">
      <xdr:nvCxnSpPr>
        <xdr:cNvPr id="107" name="直線コネクタ 106">
          <a:extLst>
            <a:ext uri="{FF2B5EF4-FFF2-40B4-BE49-F238E27FC236}">
              <a16:creationId xmlns="" xmlns:a16="http://schemas.microsoft.com/office/drawing/2014/main" id="{00000000-0008-0000-0500-00006B000000}"/>
            </a:ext>
          </a:extLst>
        </xdr:cNvPr>
        <xdr:cNvCxnSpPr/>
      </xdr:nvCxnSpPr>
      <xdr:spPr bwMode="auto">
        <a:xfrm>
          <a:off x="5562600" y="7364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323478</xdr:rowOff>
    </xdr:from>
    <xdr:ext cx="762000" cy="259045"/>
    <xdr:sp macro="" textlink="">
      <xdr:nvSpPr>
        <xdr:cNvPr id="108" name="人口1人当たり決算額の推移最大値テキスト445">
          <a:extLst>
            <a:ext uri="{FF2B5EF4-FFF2-40B4-BE49-F238E27FC236}">
              <a16:creationId xmlns="" xmlns:a16="http://schemas.microsoft.com/office/drawing/2014/main" id="{00000000-0008-0000-0500-00006C000000}"/>
            </a:ext>
          </a:extLst>
        </xdr:cNvPr>
        <xdr:cNvSpPr txBox="1"/>
      </xdr:nvSpPr>
      <xdr:spPr>
        <a:xfrm>
          <a:off x="5740400" y="573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155,551</a:t>
          </a:r>
          <a:endParaRPr kumimoji="1" lang="ja-JP" altLang="en-US" sz="1000" b="1">
            <a:latin typeface="ＭＳ Ｐゴシック"/>
          </a:endParaRPr>
        </a:p>
      </xdr:txBody>
    </xdr:sp>
    <xdr:clientData/>
  </xdr:oneCellAnchor>
  <xdr:twoCellAnchor>
    <xdr:from>
      <xdr:col>4</xdr:col>
      <xdr:colOff>1028700</xdr:colOff>
      <xdr:row>33</xdr:row>
      <xdr:rowOff>65651</xdr:rowOff>
    </xdr:from>
    <xdr:to>
      <xdr:col>5</xdr:col>
      <xdr:colOff>73025</xdr:colOff>
      <xdr:row>33</xdr:row>
      <xdr:rowOff>65651</xdr:rowOff>
    </xdr:to>
    <xdr:cxnSp macro="">
      <xdr:nvCxnSpPr>
        <xdr:cNvPr id="109" name="直線コネクタ 108">
          <a:extLst>
            <a:ext uri="{FF2B5EF4-FFF2-40B4-BE49-F238E27FC236}">
              <a16:creationId xmlns="" xmlns:a16="http://schemas.microsoft.com/office/drawing/2014/main" id="{00000000-0008-0000-0500-00006D000000}"/>
            </a:ext>
          </a:extLst>
        </xdr:cNvPr>
        <xdr:cNvCxnSpPr/>
      </xdr:nvCxnSpPr>
      <xdr:spPr bwMode="auto">
        <a:xfrm>
          <a:off x="5562600" y="5990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118252</xdr:rowOff>
    </xdr:from>
    <xdr:to>
      <xdr:col>4</xdr:col>
      <xdr:colOff>1117600</xdr:colOff>
      <xdr:row>35</xdr:row>
      <xdr:rowOff>123830</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a:off x="5003800" y="6728602"/>
          <a:ext cx="647700" cy="5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163804</xdr:rowOff>
    </xdr:from>
    <xdr:ext cx="762000" cy="259045"/>
    <xdr:sp macro="" textlink="">
      <xdr:nvSpPr>
        <xdr:cNvPr id="111" name="人口1人当たり決算額の推移平均値テキスト445">
          <a:extLst>
            <a:ext uri="{FF2B5EF4-FFF2-40B4-BE49-F238E27FC236}">
              <a16:creationId xmlns="" xmlns:a16="http://schemas.microsoft.com/office/drawing/2014/main" id="{00000000-0008-0000-0500-00006F000000}"/>
            </a:ext>
          </a:extLst>
        </xdr:cNvPr>
        <xdr:cNvSpPr txBox="1"/>
      </xdr:nvSpPr>
      <xdr:spPr>
        <a:xfrm>
          <a:off x="5740400" y="677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191727</xdr:rowOff>
    </xdr:from>
    <xdr:to>
      <xdr:col>5</xdr:col>
      <xdr:colOff>34925</xdr:colOff>
      <xdr:row>35</xdr:row>
      <xdr:rowOff>293327</xdr:rowOff>
    </xdr:to>
    <xdr:sp macro="" textlink="">
      <xdr:nvSpPr>
        <xdr:cNvPr id="112" name="フローチャート : 判断 111">
          <a:extLst>
            <a:ext uri="{FF2B5EF4-FFF2-40B4-BE49-F238E27FC236}">
              <a16:creationId xmlns="" xmlns:a16="http://schemas.microsoft.com/office/drawing/2014/main" id="{00000000-0008-0000-0500-000070000000}"/>
            </a:ext>
          </a:extLst>
        </xdr:cNvPr>
        <xdr:cNvSpPr/>
      </xdr:nvSpPr>
      <xdr:spPr bwMode="auto">
        <a:xfrm>
          <a:off x="56007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118252</xdr:rowOff>
    </xdr:from>
    <xdr:to>
      <xdr:col>4</xdr:col>
      <xdr:colOff>469900</xdr:colOff>
      <xdr:row>35</xdr:row>
      <xdr:rowOff>143018</xdr:rowOff>
    </xdr:to>
    <xdr:cxnSp macro="">
      <xdr:nvCxnSpPr>
        <xdr:cNvPr id="113" name="直線コネクタ 112">
          <a:extLst>
            <a:ext uri="{FF2B5EF4-FFF2-40B4-BE49-F238E27FC236}">
              <a16:creationId xmlns="" xmlns:a16="http://schemas.microsoft.com/office/drawing/2014/main" id="{00000000-0008-0000-0500-000071000000}"/>
            </a:ext>
          </a:extLst>
        </xdr:cNvPr>
        <xdr:cNvCxnSpPr/>
      </xdr:nvCxnSpPr>
      <xdr:spPr bwMode="auto">
        <a:xfrm flipV="1">
          <a:off x="4305300" y="6728602"/>
          <a:ext cx="698500" cy="24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167465</xdr:rowOff>
    </xdr:from>
    <xdr:to>
      <xdr:col>4</xdr:col>
      <xdr:colOff>520700</xdr:colOff>
      <xdr:row>35</xdr:row>
      <xdr:rowOff>269065</xdr:rowOff>
    </xdr:to>
    <xdr:sp macro="" textlink="">
      <xdr:nvSpPr>
        <xdr:cNvPr id="114" name="フローチャート : 判断 113">
          <a:extLst>
            <a:ext uri="{FF2B5EF4-FFF2-40B4-BE49-F238E27FC236}">
              <a16:creationId xmlns="" xmlns:a16="http://schemas.microsoft.com/office/drawing/2014/main" id="{00000000-0008-0000-0500-000072000000}"/>
            </a:ext>
          </a:extLst>
        </xdr:cNvPr>
        <xdr:cNvSpPr/>
      </xdr:nvSpPr>
      <xdr:spPr bwMode="auto">
        <a:xfrm>
          <a:off x="4953000" y="6777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253842</xdr:rowOff>
    </xdr:from>
    <xdr:ext cx="736600" cy="259045"/>
    <xdr:sp macro="" textlink="">
      <xdr:nvSpPr>
        <xdr:cNvPr id="115" name="テキスト ボックス 114">
          <a:extLst>
            <a:ext uri="{FF2B5EF4-FFF2-40B4-BE49-F238E27FC236}">
              <a16:creationId xmlns="" xmlns:a16="http://schemas.microsoft.com/office/drawing/2014/main" id="{00000000-0008-0000-0500-000073000000}"/>
            </a:ext>
          </a:extLst>
        </xdr:cNvPr>
        <xdr:cNvSpPr txBox="1"/>
      </xdr:nvSpPr>
      <xdr:spPr>
        <a:xfrm>
          <a:off x="4622800" y="6864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96734</xdr:rowOff>
    </xdr:from>
    <xdr:to>
      <xdr:col>3</xdr:col>
      <xdr:colOff>904875</xdr:colOff>
      <xdr:row>35</xdr:row>
      <xdr:rowOff>143018</xdr:rowOff>
    </xdr:to>
    <xdr:cxnSp macro="">
      <xdr:nvCxnSpPr>
        <xdr:cNvPr id="116" name="直線コネクタ 115">
          <a:extLst>
            <a:ext uri="{FF2B5EF4-FFF2-40B4-BE49-F238E27FC236}">
              <a16:creationId xmlns="" xmlns:a16="http://schemas.microsoft.com/office/drawing/2014/main" id="{00000000-0008-0000-0500-000074000000}"/>
            </a:ext>
          </a:extLst>
        </xdr:cNvPr>
        <xdr:cNvCxnSpPr/>
      </xdr:nvCxnSpPr>
      <xdr:spPr bwMode="auto">
        <a:xfrm>
          <a:off x="3606800" y="6707084"/>
          <a:ext cx="698500" cy="46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128687</xdr:rowOff>
    </xdr:from>
    <xdr:to>
      <xdr:col>3</xdr:col>
      <xdr:colOff>955675</xdr:colOff>
      <xdr:row>35</xdr:row>
      <xdr:rowOff>230287</xdr:rowOff>
    </xdr:to>
    <xdr:sp macro="" textlink="">
      <xdr:nvSpPr>
        <xdr:cNvPr id="117" name="フローチャート : 判断 116">
          <a:extLst>
            <a:ext uri="{FF2B5EF4-FFF2-40B4-BE49-F238E27FC236}">
              <a16:creationId xmlns="" xmlns:a16="http://schemas.microsoft.com/office/drawing/2014/main" id="{00000000-0008-0000-0500-000075000000}"/>
            </a:ext>
          </a:extLst>
        </xdr:cNvPr>
        <xdr:cNvSpPr/>
      </xdr:nvSpPr>
      <xdr:spPr bwMode="auto">
        <a:xfrm>
          <a:off x="4254500" y="67390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215064</xdr:rowOff>
    </xdr:from>
    <xdr:ext cx="762000" cy="259045"/>
    <xdr:sp macro="" textlink="">
      <xdr:nvSpPr>
        <xdr:cNvPr id="118" name="テキスト ボックス 117">
          <a:extLst>
            <a:ext uri="{FF2B5EF4-FFF2-40B4-BE49-F238E27FC236}">
              <a16:creationId xmlns="" xmlns:a16="http://schemas.microsoft.com/office/drawing/2014/main" id="{00000000-0008-0000-0500-000076000000}"/>
            </a:ext>
          </a:extLst>
        </xdr:cNvPr>
        <xdr:cNvSpPr txBox="1"/>
      </xdr:nvSpPr>
      <xdr:spPr>
        <a:xfrm>
          <a:off x="3924300" y="682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290609</xdr:rowOff>
    </xdr:from>
    <xdr:to>
      <xdr:col>3</xdr:col>
      <xdr:colOff>206375</xdr:colOff>
      <xdr:row>35</xdr:row>
      <xdr:rowOff>96734</xdr:rowOff>
    </xdr:to>
    <xdr:cxnSp macro="">
      <xdr:nvCxnSpPr>
        <xdr:cNvPr id="119" name="直線コネクタ 118">
          <a:extLst>
            <a:ext uri="{FF2B5EF4-FFF2-40B4-BE49-F238E27FC236}">
              <a16:creationId xmlns="" xmlns:a16="http://schemas.microsoft.com/office/drawing/2014/main" id="{00000000-0008-0000-0500-000077000000}"/>
            </a:ext>
          </a:extLst>
        </xdr:cNvPr>
        <xdr:cNvCxnSpPr/>
      </xdr:nvCxnSpPr>
      <xdr:spPr bwMode="auto">
        <a:xfrm>
          <a:off x="2908300" y="6558059"/>
          <a:ext cx="698500" cy="149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111847</xdr:rowOff>
    </xdr:from>
    <xdr:to>
      <xdr:col>3</xdr:col>
      <xdr:colOff>257175</xdr:colOff>
      <xdr:row>35</xdr:row>
      <xdr:rowOff>213447</xdr:rowOff>
    </xdr:to>
    <xdr:sp macro="" textlink="">
      <xdr:nvSpPr>
        <xdr:cNvPr id="120" name="フローチャート : 判断 119">
          <a:extLst>
            <a:ext uri="{FF2B5EF4-FFF2-40B4-BE49-F238E27FC236}">
              <a16:creationId xmlns="" xmlns:a16="http://schemas.microsoft.com/office/drawing/2014/main" id="{00000000-0008-0000-0500-000078000000}"/>
            </a:ext>
          </a:extLst>
        </xdr:cNvPr>
        <xdr:cNvSpPr/>
      </xdr:nvSpPr>
      <xdr:spPr bwMode="auto">
        <a:xfrm>
          <a:off x="3556000" y="6722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198224</xdr:rowOff>
    </xdr:from>
    <xdr:ext cx="762000" cy="259045"/>
    <xdr:sp macro="" textlink="">
      <xdr:nvSpPr>
        <xdr:cNvPr id="121" name="テキスト ボックス 120">
          <a:extLst>
            <a:ext uri="{FF2B5EF4-FFF2-40B4-BE49-F238E27FC236}">
              <a16:creationId xmlns="" xmlns:a16="http://schemas.microsoft.com/office/drawing/2014/main" id="{00000000-0008-0000-0500-000079000000}"/>
            </a:ext>
          </a:extLst>
        </xdr:cNvPr>
        <xdr:cNvSpPr txBox="1"/>
      </xdr:nvSpPr>
      <xdr:spPr>
        <a:xfrm>
          <a:off x="3225800" y="680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63132</xdr:rowOff>
    </xdr:from>
    <xdr:to>
      <xdr:col>2</xdr:col>
      <xdr:colOff>692150</xdr:colOff>
      <xdr:row>35</xdr:row>
      <xdr:rowOff>164732</xdr:rowOff>
    </xdr:to>
    <xdr:sp macro="" textlink="">
      <xdr:nvSpPr>
        <xdr:cNvPr id="122" name="フローチャート : 判断 121">
          <a:extLst>
            <a:ext uri="{FF2B5EF4-FFF2-40B4-BE49-F238E27FC236}">
              <a16:creationId xmlns="" xmlns:a16="http://schemas.microsoft.com/office/drawing/2014/main" id="{00000000-0008-0000-0500-00007A000000}"/>
            </a:ext>
          </a:extLst>
        </xdr:cNvPr>
        <xdr:cNvSpPr/>
      </xdr:nvSpPr>
      <xdr:spPr bwMode="auto">
        <a:xfrm>
          <a:off x="2857500" y="6673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149509</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2527300" y="675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73030</xdr:rowOff>
    </xdr:from>
    <xdr:to>
      <xdr:col>5</xdr:col>
      <xdr:colOff>34925</xdr:colOff>
      <xdr:row>35</xdr:row>
      <xdr:rowOff>174630</xdr:rowOff>
    </xdr:to>
    <xdr:sp macro="" textlink="">
      <xdr:nvSpPr>
        <xdr:cNvPr id="129" name="円/楕円 128">
          <a:extLst>
            <a:ext uri="{FF2B5EF4-FFF2-40B4-BE49-F238E27FC236}">
              <a16:creationId xmlns="" xmlns:a16="http://schemas.microsoft.com/office/drawing/2014/main" id="{00000000-0008-0000-0500-000081000000}"/>
            </a:ext>
          </a:extLst>
        </xdr:cNvPr>
        <xdr:cNvSpPr/>
      </xdr:nvSpPr>
      <xdr:spPr bwMode="auto">
        <a:xfrm>
          <a:off x="5600700" y="6683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261007</xdr:rowOff>
    </xdr:from>
    <xdr:ext cx="762000" cy="259045"/>
    <xdr:sp macro="" textlink="">
      <xdr:nvSpPr>
        <xdr:cNvPr id="130" name="人口1人当たり決算額の推移該当値テキスト445">
          <a:extLst>
            <a:ext uri="{FF2B5EF4-FFF2-40B4-BE49-F238E27FC236}">
              <a16:creationId xmlns="" xmlns:a16="http://schemas.microsoft.com/office/drawing/2014/main" id="{00000000-0008-0000-0500-000082000000}"/>
            </a:ext>
          </a:extLst>
        </xdr:cNvPr>
        <xdr:cNvSpPr txBox="1"/>
      </xdr:nvSpPr>
      <xdr:spPr>
        <a:xfrm>
          <a:off x="5740400" y="652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57,916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67452</xdr:rowOff>
    </xdr:from>
    <xdr:to>
      <xdr:col>4</xdr:col>
      <xdr:colOff>520700</xdr:colOff>
      <xdr:row>35</xdr:row>
      <xdr:rowOff>169052</xdr:rowOff>
    </xdr:to>
    <xdr:sp macro="" textlink="">
      <xdr:nvSpPr>
        <xdr:cNvPr id="131" name="円/楕円 130">
          <a:extLst>
            <a:ext uri="{FF2B5EF4-FFF2-40B4-BE49-F238E27FC236}">
              <a16:creationId xmlns="" xmlns:a16="http://schemas.microsoft.com/office/drawing/2014/main" id="{00000000-0008-0000-0500-000083000000}"/>
            </a:ext>
          </a:extLst>
        </xdr:cNvPr>
        <xdr:cNvSpPr/>
      </xdr:nvSpPr>
      <xdr:spPr bwMode="auto">
        <a:xfrm>
          <a:off x="4953000" y="6677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179229</xdr:rowOff>
    </xdr:from>
    <xdr:ext cx="736600" cy="259045"/>
    <xdr:sp macro="" textlink="">
      <xdr:nvSpPr>
        <xdr:cNvPr id="132" name="テキスト ボックス 131">
          <a:extLst>
            <a:ext uri="{FF2B5EF4-FFF2-40B4-BE49-F238E27FC236}">
              <a16:creationId xmlns="" xmlns:a16="http://schemas.microsoft.com/office/drawing/2014/main" id="{00000000-0008-0000-0500-000084000000}"/>
            </a:ext>
          </a:extLst>
        </xdr:cNvPr>
        <xdr:cNvSpPr txBox="1"/>
      </xdr:nvSpPr>
      <xdr:spPr>
        <a:xfrm>
          <a:off x="4622800" y="6446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58,648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92218</xdr:rowOff>
    </xdr:from>
    <xdr:to>
      <xdr:col>3</xdr:col>
      <xdr:colOff>955675</xdr:colOff>
      <xdr:row>35</xdr:row>
      <xdr:rowOff>193818</xdr:rowOff>
    </xdr:to>
    <xdr:sp macro="" textlink="">
      <xdr:nvSpPr>
        <xdr:cNvPr id="133" name="円/楕円 132">
          <a:extLst>
            <a:ext uri="{FF2B5EF4-FFF2-40B4-BE49-F238E27FC236}">
              <a16:creationId xmlns="" xmlns:a16="http://schemas.microsoft.com/office/drawing/2014/main" id="{00000000-0008-0000-0500-000085000000}"/>
            </a:ext>
          </a:extLst>
        </xdr:cNvPr>
        <xdr:cNvSpPr/>
      </xdr:nvSpPr>
      <xdr:spPr bwMode="auto">
        <a:xfrm>
          <a:off x="4254500" y="6702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203995</xdr:rowOff>
    </xdr:from>
    <xdr:ext cx="762000" cy="259045"/>
    <xdr:sp macro="" textlink="">
      <xdr:nvSpPr>
        <xdr:cNvPr id="134" name="テキスト ボックス 133">
          <a:extLst>
            <a:ext uri="{FF2B5EF4-FFF2-40B4-BE49-F238E27FC236}">
              <a16:creationId xmlns="" xmlns:a16="http://schemas.microsoft.com/office/drawing/2014/main" id="{00000000-0008-0000-0500-000086000000}"/>
            </a:ext>
          </a:extLst>
        </xdr:cNvPr>
        <xdr:cNvSpPr txBox="1"/>
      </xdr:nvSpPr>
      <xdr:spPr>
        <a:xfrm>
          <a:off x="3924300" y="647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55,398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45934</xdr:rowOff>
    </xdr:from>
    <xdr:to>
      <xdr:col>3</xdr:col>
      <xdr:colOff>257175</xdr:colOff>
      <xdr:row>35</xdr:row>
      <xdr:rowOff>147534</xdr:rowOff>
    </xdr:to>
    <xdr:sp macro="" textlink="">
      <xdr:nvSpPr>
        <xdr:cNvPr id="135" name="円/楕円 134">
          <a:extLst>
            <a:ext uri="{FF2B5EF4-FFF2-40B4-BE49-F238E27FC236}">
              <a16:creationId xmlns="" xmlns:a16="http://schemas.microsoft.com/office/drawing/2014/main" id="{00000000-0008-0000-0500-000087000000}"/>
            </a:ext>
          </a:extLst>
        </xdr:cNvPr>
        <xdr:cNvSpPr/>
      </xdr:nvSpPr>
      <xdr:spPr bwMode="auto">
        <a:xfrm>
          <a:off x="3556000" y="6656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157710</xdr:rowOff>
    </xdr:from>
    <xdr:ext cx="762000" cy="259045"/>
    <xdr:sp macro="" textlink="">
      <xdr:nvSpPr>
        <xdr:cNvPr id="136" name="テキスト ボックス 135">
          <a:extLst>
            <a:ext uri="{FF2B5EF4-FFF2-40B4-BE49-F238E27FC236}">
              <a16:creationId xmlns="" xmlns:a16="http://schemas.microsoft.com/office/drawing/2014/main" id="{00000000-0008-0000-0500-000088000000}"/>
            </a:ext>
          </a:extLst>
        </xdr:cNvPr>
        <xdr:cNvSpPr txBox="1"/>
      </xdr:nvSpPr>
      <xdr:spPr>
        <a:xfrm>
          <a:off x="3225800" y="6425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61,472</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239809</xdr:rowOff>
    </xdr:from>
    <xdr:to>
      <xdr:col>2</xdr:col>
      <xdr:colOff>692150</xdr:colOff>
      <xdr:row>34</xdr:row>
      <xdr:rowOff>341409</xdr:rowOff>
    </xdr:to>
    <xdr:sp macro="" textlink="">
      <xdr:nvSpPr>
        <xdr:cNvPr id="137" name="円/楕円 136">
          <a:extLst>
            <a:ext uri="{FF2B5EF4-FFF2-40B4-BE49-F238E27FC236}">
              <a16:creationId xmlns="" xmlns:a16="http://schemas.microsoft.com/office/drawing/2014/main" id="{00000000-0008-0000-0500-000089000000}"/>
            </a:ext>
          </a:extLst>
        </xdr:cNvPr>
        <xdr:cNvSpPr/>
      </xdr:nvSpPr>
      <xdr:spPr bwMode="auto">
        <a:xfrm>
          <a:off x="2857500" y="6507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8686</xdr:rowOff>
    </xdr:from>
    <xdr:ext cx="762000" cy="259045"/>
    <xdr:sp macro="" textlink="">
      <xdr:nvSpPr>
        <xdr:cNvPr id="138" name="テキスト ボックス 137">
          <a:extLst>
            <a:ext uri="{FF2B5EF4-FFF2-40B4-BE49-F238E27FC236}">
              <a16:creationId xmlns="" xmlns:a16="http://schemas.microsoft.com/office/drawing/2014/main" id="{00000000-0008-0000-0500-00008A000000}"/>
            </a:ext>
          </a:extLst>
        </xdr:cNvPr>
        <xdr:cNvSpPr txBox="1"/>
      </xdr:nvSpPr>
      <xdr:spPr>
        <a:xfrm>
          <a:off x="2527300" y="627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81,029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高知県三原村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1,672
1,659
85.37
2,815,144
2,720,531
49,910
1,251,091
2,443,075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a:extLst>
            <a:ext uri="{FF2B5EF4-FFF2-40B4-BE49-F238E27FC236}">
              <a16:creationId xmlns="" xmlns:a16="http://schemas.microsoft.com/office/drawing/2014/main" id="{00000000-0008-0000-0600-000017000000}"/>
            </a:ext>
          </a:extLst>
        </xdr:cNvPr>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a:extLst>
            <a:ext uri="{FF2B5EF4-FFF2-40B4-BE49-F238E27FC236}">
              <a16:creationId xmlns="" xmlns:a16="http://schemas.microsoft.com/office/drawing/2014/main" id="{00000000-0008-0000-0600-000018000000}"/>
            </a:ext>
          </a:extLst>
        </xdr:cNvPr>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a:extLst>
            <a:ext uri="{FF2B5EF4-FFF2-40B4-BE49-F238E27FC236}">
              <a16:creationId xmlns=""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76221</xdr:rowOff>
    </xdr:from>
    <xdr:to>
      <xdr:col>6</xdr:col>
      <xdr:colOff>510540</xdr:colOff>
      <xdr:row>39</xdr:row>
      <xdr:rowOff>154098</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flipV="1">
          <a:off x="4633595" y="5219721"/>
          <a:ext cx="1270" cy="1620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157925</xdr:rowOff>
    </xdr:from>
    <xdr:ext cx="534377" cy="259045"/>
    <xdr:sp macro="" textlink="">
      <xdr:nvSpPr>
        <xdr:cNvPr id="59" name="人件費最小値テキスト">
          <a:extLst>
            <a:ext uri="{FF2B5EF4-FFF2-40B4-BE49-F238E27FC236}">
              <a16:creationId xmlns="" xmlns:a16="http://schemas.microsoft.com/office/drawing/2014/main" id="{00000000-0008-0000-0600-00003B000000}"/>
            </a:ext>
          </a:extLst>
        </xdr:cNvPr>
        <xdr:cNvSpPr txBox="1"/>
      </xdr:nvSpPr>
      <xdr:spPr>
        <a:xfrm>
          <a:off x="4686300" y="68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83,091</a:t>
          </a:r>
          <a:endParaRPr kumimoji="1" lang="ja-JP" altLang="en-US" sz="1000" b="1">
            <a:latin typeface="ＭＳ Ｐゴシック"/>
          </a:endParaRPr>
        </a:p>
      </xdr:txBody>
    </xdr:sp>
    <xdr:clientData/>
  </xdr:oneCellAnchor>
  <xdr:twoCellAnchor>
    <xdr:from>
      <xdr:col>6</xdr:col>
      <xdr:colOff>422275</xdr:colOff>
      <xdr:row>39</xdr:row>
      <xdr:rowOff>154098</xdr:rowOff>
    </xdr:from>
    <xdr:to>
      <xdr:col>6</xdr:col>
      <xdr:colOff>600075</xdr:colOff>
      <xdr:row>39</xdr:row>
      <xdr:rowOff>154098</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68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22898</xdr:rowOff>
    </xdr:from>
    <xdr:ext cx="599010" cy="259045"/>
    <xdr:sp macro="" textlink="">
      <xdr:nvSpPr>
        <xdr:cNvPr id="61" name="人件費最大値テキスト">
          <a:extLst>
            <a:ext uri="{FF2B5EF4-FFF2-40B4-BE49-F238E27FC236}">
              <a16:creationId xmlns="" xmlns:a16="http://schemas.microsoft.com/office/drawing/2014/main" id="{00000000-0008-0000-0600-00003D000000}"/>
            </a:ext>
          </a:extLst>
        </xdr:cNvPr>
        <xdr:cNvSpPr txBox="1"/>
      </xdr:nvSpPr>
      <xdr:spPr>
        <a:xfrm>
          <a:off x="4686300" y="499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579,438</a:t>
          </a:r>
          <a:endParaRPr kumimoji="1" lang="ja-JP" altLang="en-US" sz="1000" b="1">
            <a:latin typeface="ＭＳ Ｐゴシック"/>
          </a:endParaRPr>
        </a:p>
      </xdr:txBody>
    </xdr:sp>
    <xdr:clientData/>
  </xdr:oneCellAnchor>
  <xdr:twoCellAnchor>
    <xdr:from>
      <xdr:col>6</xdr:col>
      <xdr:colOff>422275</xdr:colOff>
      <xdr:row>30</xdr:row>
      <xdr:rowOff>76221</xdr:rowOff>
    </xdr:from>
    <xdr:to>
      <xdr:col>6</xdr:col>
      <xdr:colOff>600075</xdr:colOff>
      <xdr:row>30</xdr:row>
      <xdr:rowOff>76221</xdr:rowOff>
    </xdr:to>
    <xdr:cxnSp macro="">
      <xdr:nvCxnSpPr>
        <xdr:cNvPr id="62" name="直線コネクタ 61">
          <a:extLst>
            <a:ext uri="{FF2B5EF4-FFF2-40B4-BE49-F238E27FC236}">
              <a16:creationId xmlns="" xmlns:a16="http://schemas.microsoft.com/office/drawing/2014/main" id="{00000000-0008-0000-0600-00003E000000}"/>
            </a:ext>
          </a:extLst>
        </xdr:cNvPr>
        <xdr:cNvCxnSpPr/>
      </xdr:nvCxnSpPr>
      <xdr:spPr>
        <a:xfrm>
          <a:off x="4546600" y="5219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60722</xdr:rowOff>
    </xdr:from>
    <xdr:to>
      <xdr:col>6</xdr:col>
      <xdr:colOff>511175</xdr:colOff>
      <xdr:row>37</xdr:row>
      <xdr:rowOff>79493</xdr:rowOff>
    </xdr:to>
    <xdr:cxnSp macro="">
      <xdr:nvCxnSpPr>
        <xdr:cNvPr id="63" name="直線コネクタ 62">
          <a:extLst>
            <a:ext uri="{FF2B5EF4-FFF2-40B4-BE49-F238E27FC236}">
              <a16:creationId xmlns="" xmlns:a16="http://schemas.microsoft.com/office/drawing/2014/main" id="{00000000-0008-0000-0600-00003F000000}"/>
            </a:ext>
          </a:extLst>
        </xdr:cNvPr>
        <xdr:cNvCxnSpPr/>
      </xdr:nvCxnSpPr>
      <xdr:spPr>
        <a:xfrm>
          <a:off x="3797300" y="6404372"/>
          <a:ext cx="838200" cy="1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84782</xdr:rowOff>
    </xdr:from>
    <xdr:ext cx="599010" cy="259045"/>
    <xdr:sp macro="" textlink="">
      <xdr:nvSpPr>
        <xdr:cNvPr id="64" name="人件費平均値テキスト">
          <a:extLst>
            <a:ext uri="{FF2B5EF4-FFF2-40B4-BE49-F238E27FC236}">
              <a16:creationId xmlns="" xmlns:a16="http://schemas.microsoft.com/office/drawing/2014/main" id="{00000000-0008-0000-0600-000040000000}"/>
            </a:ext>
          </a:extLst>
        </xdr:cNvPr>
        <xdr:cNvSpPr txBox="1"/>
      </xdr:nvSpPr>
      <xdr:spPr>
        <a:xfrm>
          <a:off x="4686300" y="6428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106355</xdr:rowOff>
    </xdr:from>
    <xdr:to>
      <xdr:col>6</xdr:col>
      <xdr:colOff>561975</xdr:colOff>
      <xdr:row>38</xdr:row>
      <xdr:rowOff>36505</xdr:rowOff>
    </xdr:to>
    <xdr:sp macro="" textlink="">
      <xdr:nvSpPr>
        <xdr:cNvPr id="65" name="フローチャート : 判断 64">
          <a:extLst>
            <a:ext uri="{FF2B5EF4-FFF2-40B4-BE49-F238E27FC236}">
              <a16:creationId xmlns="" xmlns:a16="http://schemas.microsoft.com/office/drawing/2014/main" id="{00000000-0008-0000-0600-000041000000}"/>
            </a:ext>
          </a:extLst>
        </xdr:cNvPr>
        <xdr:cNvSpPr/>
      </xdr:nvSpPr>
      <xdr:spPr>
        <a:xfrm>
          <a:off x="45847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60722</xdr:rowOff>
    </xdr:from>
    <xdr:to>
      <xdr:col>5</xdr:col>
      <xdr:colOff>358775</xdr:colOff>
      <xdr:row>37</xdr:row>
      <xdr:rowOff>67390</xdr:rowOff>
    </xdr:to>
    <xdr:cxnSp macro="">
      <xdr:nvCxnSpPr>
        <xdr:cNvPr id="66" name="直線コネクタ 65">
          <a:extLst>
            <a:ext uri="{FF2B5EF4-FFF2-40B4-BE49-F238E27FC236}">
              <a16:creationId xmlns="" xmlns:a16="http://schemas.microsoft.com/office/drawing/2014/main" id="{00000000-0008-0000-0600-000042000000}"/>
            </a:ext>
          </a:extLst>
        </xdr:cNvPr>
        <xdr:cNvCxnSpPr/>
      </xdr:nvCxnSpPr>
      <xdr:spPr>
        <a:xfrm flipV="1">
          <a:off x="2908300" y="6404372"/>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98929</xdr:rowOff>
    </xdr:from>
    <xdr:to>
      <xdr:col>5</xdr:col>
      <xdr:colOff>409575</xdr:colOff>
      <xdr:row>38</xdr:row>
      <xdr:rowOff>29079</xdr:rowOff>
    </xdr:to>
    <xdr:sp macro="" textlink="">
      <xdr:nvSpPr>
        <xdr:cNvPr id="67" name="フローチャート : 判断 66">
          <a:extLst>
            <a:ext uri="{FF2B5EF4-FFF2-40B4-BE49-F238E27FC236}">
              <a16:creationId xmlns="" xmlns:a16="http://schemas.microsoft.com/office/drawing/2014/main" id="{00000000-0008-0000-0600-000043000000}"/>
            </a:ext>
          </a:extLst>
        </xdr:cNvPr>
        <xdr:cNvSpPr/>
      </xdr:nvSpPr>
      <xdr:spPr>
        <a:xfrm>
          <a:off x="3746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20206</xdr:rowOff>
    </xdr:from>
    <xdr:ext cx="599010" cy="259045"/>
    <xdr:sp macro="" textlink="">
      <xdr:nvSpPr>
        <xdr:cNvPr id="68" name="テキスト ボックス 67">
          <a:extLst>
            <a:ext uri="{FF2B5EF4-FFF2-40B4-BE49-F238E27FC236}">
              <a16:creationId xmlns="" xmlns:a16="http://schemas.microsoft.com/office/drawing/2014/main" id="{00000000-0008-0000-0600-000044000000}"/>
            </a:ext>
          </a:extLst>
        </xdr:cNvPr>
        <xdr:cNvSpPr txBox="1"/>
      </xdr:nvSpPr>
      <xdr:spPr>
        <a:xfrm>
          <a:off x="3497794" y="653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67390</xdr:rowOff>
    </xdr:from>
    <xdr:to>
      <xdr:col>4</xdr:col>
      <xdr:colOff>155575</xdr:colOff>
      <xdr:row>37</xdr:row>
      <xdr:rowOff>75486</xdr:rowOff>
    </xdr:to>
    <xdr:cxnSp macro="">
      <xdr:nvCxnSpPr>
        <xdr:cNvPr id="69" name="直線コネクタ 68">
          <a:extLst>
            <a:ext uri="{FF2B5EF4-FFF2-40B4-BE49-F238E27FC236}">
              <a16:creationId xmlns="" xmlns:a16="http://schemas.microsoft.com/office/drawing/2014/main" id="{00000000-0008-0000-0600-000045000000}"/>
            </a:ext>
          </a:extLst>
        </xdr:cNvPr>
        <xdr:cNvCxnSpPr/>
      </xdr:nvCxnSpPr>
      <xdr:spPr>
        <a:xfrm flipV="1">
          <a:off x="2019300" y="6411040"/>
          <a:ext cx="889000" cy="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117210</xdr:rowOff>
    </xdr:from>
    <xdr:to>
      <xdr:col>4</xdr:col>
      <xdr:colOff>206375</xdr:colOff>
      <xdr:row>38</xdr:row>
      <xdr:rowOff>47360</xdr:rowOff>
    </xdr:to>
    <xdr:sp macro="" textlink="">
      <xdr:nvSpPr>
        <xdr:cNvPr id="70" name="フローチャート : 判断 69">
          <a:extLst>
            <a:ext uri="{FF2B5EF4-FFF2-40B4-BE49-F238E27FC236}">
              <a16:creationId xmlns="" xmlns:a16="http://schemas.microsoft.com/office/drawing/2014/main" id="{00000000-0008-0000-0600-000046000000}"/>
            </a:ext>
          </a:extLst>
        </xdr:cNvPr>
        <xdr:cNvSpPr/>
      </xdr:nvSpPr>
      <xdr:spPr>
        <a:xfrm>
          <a:off x="2857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38488</xdr:rowOff>
    </xdr:from>
    <xdr:ext cx="599010" cy="259045"/>
    <xdr:sp macro="" textlink="">
      <xdr:nvSpPr>
        <xdr:cNvPr id="71" name="テキスト ボックス 70">
          <a:extLst>
            <a:ext uri="{FF2B5EF4-FFF2-40B4-BE49-F238E27FC236}">
              <a16:creationId xmlns="" xmlns:a16="http://schemas.microsoft.com/office/drawing/2014/main" id="{00000000-0008-0000-0600-000047000000}"/>
            </a:ext>
          </a:extLst>
        </xdr:cNvPr>
        <xdr:cNvSpPr txBox="1"/>
      </xdr:nvSpPr>
      <xdr:spPr>
        <a:xfrm>
          <a:off x="2608794" y="655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69993</xdr:rowOff>
    </xdr:from>
    <xdr:to>
      <xdr:col>2</xdr:col>
      <xdr:colOff>638175</xdr:colOff>
      <xdr:row>37</xdr:row>
      <xdr:rowOff>75486</xdr:rowOff>
    </xdr:to>
    <xdr:cxnSp macro="">
      <xdr:nvCxnSpPr>
        <xdr:cNvPr id="72" name="直線コネクタ 71">
          <a:extLst>
            <a:ext uri="{FF2B5EF4-FFF2-40B4-BE49-F238E27FC236}">
              <a16:creationId xmlns="" xmlns:a16="http://schemas.microsoft.com/office/drawing/2014/main" id="{00000000-0008-0000-0600-000048000000}"/>
            </a:ext>
          </a:extLst>
        </xdr:cNvPr>
        <xdr:cNvCxnSpPr/>
      </xdr:nvCxnSpPr>
      <xdr:spPr>
        <a:xfrm>
          <a:off x="1130300" y="6413643"/>
          <a:ext cx="889000" cy="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125705</xdr:rowOff>
    </xdr:from>
    <xdr:to>
      <xdr:col>3</xdr:col>
      <xdr:colOff>3175</xdr:colOff>
      <xdr:row>38</xdr:row>
      <xdr:rowOff>55855</xdr:rowOff>
    </xdr:to>
    <xdr:sp macro="" textlink="">
      <xdr:nvSpPr>
        <xdr:cNvPr id="73" name="フローチャート : 判断 72">
          <a:extLst>
            <a:ext uri="{FF2B5EF4-FFF2-40B4-BE49-F238E27FC236}">
              <a16:creationId xmlns="" xmlns:a16="http://schemas.microsoft.com/office/drawing/2014/main" id="{00000000-0008-0000-0600-000049000000}"/>
            </a:ext>
          </a:extLst>
        </xdr:cNvPr>
        <xdr:cNvSpPr/>
      </xdr:nvSpPr>
      <xdr:spPr>
        <a:xfrm>
          <a:off x="1968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46982</xdr:rowOff>
    </xdr:from>
    <xdr:ext cx="599010"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1719794" y="656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129120</xdr:rowOff>
    </xdr:from>
    <xdr:to>
      <xdr:col>1</xdr:col>
      <xdr:colOff>485775</xdr:colOff>
      <xdr:row>38</xdr:row>
      <xdr:rowOff>59271</xdr:rowOff>
    </xdr:to>
    <xdr:sp macro="" textlink="">
      <xdr:nvSpPr>
        <xdr:cNvPr id="75" name="フローチャート : 判断 74">
          <a:extLst>
            <a:ext uri="{FF2B5EF4-FFF2-40B4-BE49-F238E27FC236}">
              <a16:creationId xmlns="" xmlns:a16="http://schemas.microsoft.com/office/drawing/2014/main" id="{00000000-0008-0000-0600-00004B000000}"/>
            </a:ext>
          </a:extLst>
        </xdr:cNvPr>
        <xdr:cNvSpPr/>
      </xdr:nvSpPr>
      <xdr:spPr>
        <a:xfrm>
          <a:off x="1079500" y="64727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50398</xdr:rowOff>
    </xdr:from>
    <xdr:ext cx="59901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830794" y="656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180,184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28693</xdr:rowOff>
    </xdr:from>
    <xdr:to>
      <xdr:col>6</xdr:col>
      <xdr:colOff>561975</xdr:colOff>
      <xdr:row>37</xdr:row>
      <xdr:rowOff>130293</xdr:rowOff>
    </xdr:to>
    <xdr:sp macro="" textlink="">
      <xdr:nvSpPr>
        <xdr:cNvPr id="82" name="円/楕円 81">
          <a:extLst>
            <a:ext uri="{FF2B5EF4-FFF2-40B4-BE49-F238E27FC236}">
              <a16:creationId xmlns="" xmlns:a16="http://schemas.microsoft.com/office/drawing/2014/main" id="{00000000-0008-0000-0600-000052000000}"/>
            </a:ext>
          </a:extLst>
        </xdr:cNvPr>
        <xdr:cNvSpPr/>
      </xdr:nvSpPr>
      <xdr:spPr>
        <a:xfrm>
          <a:off x="4584700" y="637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51570</xdr:rowOff>
    </xdr:from>
    <xdr:ext cx="599010" cy="259045"/>
    <xdr:sp macro="" textlink="">
      <xdr:nvSpPr>
        <xdr:cNvPr id="83" name="人件費該当値テキスト">
          <a:extLst>
            <a:ext uri="{FF2B5EF4-FFF2-40B4-BE49-F238E27FC236}">
              <a16:creationId xmlns="" xmlns:a16="http://schemas.microsoft.com/office/drawing/2014/main" id="{00000000-0008-0000-0600-000053000000}"/>
            </a:ext>
          </a:extLst>
        </xdr:cNvPr>
        <xdr:cNvSpPr txBox="1"/>
      </xdr:nvSpPr>
      <xdr:spPr>
        <a:xfrm>
          <a:off x="4686300" y="622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210,936</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9922</xdr:rowOff>
    </xdr:from>
    <xdr:to>
      <xdr:col>5</xdr:col>
      <xdr:colOff>409575</xdr:colOff>
      <xdr:row>37</xdr:row>
      <xdr:rowOff>111522</xdr:rowOff>
    </xdr:to>
    <xdr:sp macro="" textlink="">
      <xdr:nvSpPr>
        <xdr:cNvPr id="84" name="円/楕円 83">
          <a:extLst>
            <a:ext uri="{FF2B5EF4-FFF2-40B4-BE49-F238E27FC236}">
              <a16:creationId xmlns="" xmlns:a16="http://schemas.microsoft.com/office/drawing/2014/main" id="{00000000-0008-0000-0600-000054000000}"/>
            </a:ext>
          </a:extLst>
        </xdr:cNvPr>
        <xdr:cNvSpPr/>
      </xdr:nvSpPr>
      <xdr:spPr>
        <a:xfrm>
          <a:off x="3746500" y="635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128049</xdr:rowOff>
    </xdr:from>
    <xdr:ext cx="599010"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3497794" y="612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216,684</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16590</xdr:rowOff>
    </xdr:from>
    <xdr:to>
      <xdr:col>4</xdr:col>
      <xdr:colOff>206375</xdr:colOff>
      <xdr:row>37</xdr:row>
      <xdr:rowOff>118190</xdr:rowOff>
    </xdr:to>
    <xdr:sp macro="" textlink="">
      <xdr:nvSpPr>
        <xdr:cNvPr id="86" name="円/楕円 85">
          <a:extLst>
            <a:ext uri="{FF2B5EF4-FFF2-40B4-BE49-F238E27FC236}">
              <a16:creationId xmlns="" xmlns:a16="http://schemas.microsoft.com/office/drawing/2014/main" id="{00000000-0008-0000-0600-000056000000}"/>
            </a:ext>
          </a:extLst>
        </xdr:cNvPr>
        <xdr:cNvSpPr/>
      </xdr:nvSpPr>
      <xdr:spPr>
        <a:xfrm>
          <a:off x="2857500" y="636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134717</xdr:rowOff>
    </xdr:from>
    <xdr:ext cx="599010"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2608794" y="613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214,642</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24686</xdr:rowOff>
    </xdr:from>
    <xdr:to>
      <xdr:col>3</xdr:col>
      <xdr:colOff>3175</xdr:colOff>
      <xdr:row>37</xdr:row>
      <xdr:rowOff>126286</xdr:rowOff>
    </xdr:to>
    <xdr:sp macro="" textlink="">
      <xdr:nvSpPr>
        <xdr:cNvPr id="88" name="円/楕円 87">
          <a:extLst>
            <a:ext uri="{FF2B5EF4-FFF2-40B4-BE49-F238E27FC236}">
              <a16:creationId xmlns="" xmlns:a16="http://schemas.microsoft.com/office/drawing/2014/main" id="{00000000-0008-0000-0600-000058000000}"/>
            </a:ext>
          </a:extLst>
        </xdr:cNvPr>
        <xdr:cNvSpPr/>
      </xdr:nvSpPr>
      <xdr:spPr>
        <a:xfrm>
          <a:off x="1968500" y="636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142813</xdr:rowOff>
    </xdr:from>
    <xdr:ext cx="599010"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1719794" y="614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212,163</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19193</xdr:rowOff>
    </xdr:from>
    <xdr:to>
      <xdr:col>1</xdr:col>
      <xdr:colOff>485775</xdr:colOff>
      <xdr:row>37</xdr:row>
      <xdr:rowOff>120793</xdr:rowOff>
    </xdr:to>
    <xdr:sp macro="" textlink="">
      <xdr:nvSpPr>
        <xdr:cNvPr id="90" name="円/楕円 89">
          <a:extLst>
            <a:ext uri="{FF2B5EF4-FFF2-40B4-BE49-F238E27FC236}">
              <a16:creationId xmlns="" xmlns:a16="http://schemas.microsoft.com/office/drawing/2014/main" id="{00000000-0008-0000-0600-00005A000000}"/>
            </a:ext>
          </a:extLst>
        </xdr:cNvPr>
        <xdr:cNvSpPr/>
      </xdr:nvSpPr>
      <xdr:spPr>
        <a:xfrm>
          <a:off x="1079500" y="636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137320</xdr:rowOff>
    </xdr:from>
    <xdr:ext cx="599010" cy="259045"/>
    <xdr:sp macro="" textlink="">
      <xdr:nvSpPr>
        <xdr:cNvPr id="91" name="テキスト ボックス 90">
          <a:extLst>
            <a:ext uri="{FF2B5EF4-FFF2-40B4-BE49-F238E27FC236}">
              <a16:creationId xmlns="" xmlns:a16="http://schemas.microsoft.com/office/drawing/2014/main" id="{00000000-0008-0000-0600-00005B000000}"/>
            </a:ext>
          </a:extLst>
        </xdr:cNvPr>
        <xdr:cNvSpPr txBox="1"/>
      </xdr:nvSpPr>
      <xdr:spPr>
        <a:xfrm>
          <a:off x="830794" y="613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213,845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a:extLst>
            <a:ext uri="{FF2B5EF4-FFF2-40B4-BE49-F238E27FC236}">
              <a16:creationId xmlns=""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a:extLst>
            <a:ext uri="{FF2B5EF4-FFF2-40B4-BE49-F238E27FC236}">
              <a16:creationId xmlns=""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a:extLst>
            <a:ext uri="{FF2B5EF4-FFF2-40B4-BE49-F238E27FC236}">
              <a16:creationId xmlns=""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a:extLst>
            <a:ext uri="{FF2B5EF4-FFF2-40B4-BE49-F238E27FC236}">
              <a16:creationId xmlns=""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a:extLst>
            <a:ext uri="{FF2B5EF4-FFF2-40B4-BE49-F238E27FC236}">
              <a16:creationId xmlns=""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a:extLst>
            <a:ext uri="{FF2B5EF4-FFF2-40B4-BE49-F238E27FC236}">
              <a16:creationId xmlns=""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a:extLst>
            <a:ext uri="{FF2B5EF4-FFF2-40B4-BE49-F238E27FC236}">
              <a16:creationId xmlns=""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a:extLst>
            <a:ext uri="{FF2B5EF4-FFF2-40B4-BE49-F238E27FC236}">
              <a16:creationId xmlns=""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a:extLst>
            <a:ext uri="{FF2B5EF4-FFF2-40B4-BE49-F238E27FC236}">
              <a16:creationId xmlns=""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168979</xdr:rowOff>
    </xdr:from>
    <xdr:to>
      <xdr:col>6</xdr:col>
      <xdr:colOff>510540</xdr:colOff>
      <xdr:row>58</xdr:row>
      <xdr:rowOff>153388</xdr:rowOff>
    </xdr:to>
    <xdr:cxnSp macro="">
      <xdr:nvCxnSpPr>
        <xdr:cNvPr id="117" name="直線コネクタ 116">
          <a:extLst>
            <a:ext uri="{FF2B5EF4-FFF2-40B4-BE49-F238E27FC236}">
              <a16:creationId xmlns="" xmlns:a16="http://schemas.microsoft.com/office/drawing/2014/main" id="{00000000-0008-0000-0600-000075000000}"/>
            </a:ext>
          </a:extLst>
        </xdr:cNvPr>
        <xdr:cNvCxnSpPr/>
      </xdr:nvCxnSpPr>
      <xdr:spPr>
        <a:xfrm flipV="1">
          <a:off x="4633595" y="8570029"/>
          <a:ext cx="1270" cy="152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157215</xdr:rowOff>
    </xdr:from>
    <xdr:ext cx="534377" cy="259045"/>
    <xdr:sp macro="" textlink="">
      <xdr:nvSpPr>
        <xdr:cNvPr id="118" name="物件費最小値テキスト">
          <a:extLst>
            <a:ext uri="{FF2B5EF4-FFF2-40B4-BE49-F238E27FC236}">
              <a16:creationId xmlns="" xmlns:a16="http://schemas.microsoft.com/office/drawing/2014/main" id="{00000000-0008-0000-0600-000076000000}"/>
            </a:ext>
          </a:extLst>
        </xdr:cNvPr>
        <xdr:cNvSpPr txBox="1"/>
      </xdr:nvSpPr>
      <xdr:spPr>
        <a:xfrm>
          <a:off x="4686300" y="1010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71,617</a:t>
          </a:r>
          <a:endParaRPr kumimoji="1" lang="ja-JP" altLang="en-US" sz="1000" b="1">
            <a:latin typeface="ＭＳ Ｐゴシック"/>
          </a:endParaRPr>
        </a:p>
      </xdr:txBody>
    </xdr:sp>
    <xdr:clientData/>
  </xdr:oneCellAnchor>
  <xdr:twoCellAnchor>
    <xdr:from>
      <xdr:col>6</xdr:col>
      <xdr:colOff>422275</xdr:colOff>
      <xdr:row>58</xdr:row>
      <xdr:rowOff>153388</xdr:rowOff>
    </xdr:from>
    <xdr:to>
      <xdr:col>6</xdr:col>
      <xdr:colOff>600075</xdr:colOff>
      <xdr:row>58</xdr:row>
      <xdr:rowOff>153388</xdr:rowOff>
    </xdr:to>
    <xdr:cxnSp macro="">
      <xdr:nvCxnSpPr>
        <xdr:cNvPr id="119" name="直線コネクタ 118">
          <a:extLst>
            <a:ext uri="{FF2B5EF4-FFF2-40B4-BE49-F238E27FC236}">
              <a16:creationId xmlns="" xmlns:a16="http://schemas.microsoft.com/office/drawing/2014/main" id="{00000000-0008-0000-0600-000077000000}"/>
            </a:ext>
          </a:extLst>
        </xdr:cNvPr>
        <xdr:cNvCxnSpPr/>
      </xdr:nvCxnSpPr>
      <xdr:spPr>
        <a:xfrm>
          <a:off x="4546600" y="1009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115656</xdr:rowOff>
    </xdr:from>
    <xdr:ext cx="690189" cy="259045"/>
    <xdr:sp macro="" textlink="">
      <xdr:nvSpPr>
        <xdr:cNvPr id="120" name="物件費最大値テキスト">
          <a:extLst>
            <a:ext uri="{FF2B5EF4-FFF2-40B4-BE49-F238E27FC236}">
              <a16:creationId xmlns="" xmlns:a16="http://schemas.microsoft.com/office/drawing/2014/main" id="{00000000-0008-0000-0600-000078000000}"/>
            </a:ext>
          </a:extLst>
        </xdr:cNvPr>
        <xdr:cNvSpPr txBox="1"/>
      </xdr:nvSpPr>
      <xdr:spPr>
        <a:xfrm>
          <a:off x="4686300" y="834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1,007,069</a:t>
          </a:r>
          <a:endParaRPr kumimoji="1" lang="ja-JP" altLang="en-US" sz="1000" b="1">
            <a:latin typeface="ＭＳ Ｐゴシック"/>
          </a:endParaRPr>
        </a:p>
      </xdr:txBody>
    </xdr:sp>
    <xdr:clientData/>
  </xdr:oneCellAnchor>
  <xdr:twoCellAnchor>
    <xdr:from>
      <xdr:col>6</xdr:col>
      <xdr:colOff>422275</xdr:colOff>
      <xdr:row>49</xdr:row>
      <xdr:rowOff>168979</xdr:rowOff>
    </xdr:from>
    <xdr:to>
      <xdr:col>6</xdr:col>
      <xdr:colOff>600075</xdr:colOff>
      <xdr:row>49</xdr:row>
      <xdr:rowOff>168979</xdr:rowOff>
    </xdr:to>
    <xdr:cxnSp macro="">
      <xdr:nvCxnSpPr>
        <xdr:cNvPr id="121" name="直線コネクタ 120">
          <a:extLst>
            <a:ext uri="{FF2B5EF4-FFF2-40B4-BE49-F238E27FC236}">
              <a16:creationId xmlns="" xmlns:a16="http://schemas.microsoft.com/office/drawing/2014/main" id="{00000000-0008-0000-0600-000079000000}"/>
            </a:ext>
          </a:extLst>
        </xdr:cNvPr>
        <xdr:cNvCxnSpPr/>
      </xdr:nvCxnSpPr>
      <xdr:spPr>
        <a:xfrm>
          <a:off x="4546600" y="857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126851</xdr:rowOff>
    </xdr:from>
    <xdr:to>
      <xdr:col>6</xdr:col>
      <xdr:colOff>511175</xdr:colOff>
      <xdr:row>57</xdr:row>
      <xdr:rowOff>151991</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flipV="1">
          <a:off x="3797300" y="9899501"/>
          <a:ext cx="838200" cy="2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58124</xdr:rowOff>
    </xdr:from>
    <xdr:ext cx="599010" cy="259045"/>
    <xdr:sp macro="" textlink="">
      <xdr:nvSpPr>
        <xdr:cNvPr id="123" name="物件費平均値テキスト">
          <a:extLst>
            <a:ext uri="{FF2B5EF4-FFF2-40B4-BE49-F238E27FC236}">
              <a16:creationId xmlns="" xmlns:a16="http://schemas.microsoft.com/office/drawing/2014/main" id="{00000000-0008-0000-0600-00007B000000}"/>
            </a:ext>
          </a:extLst>
        </xdr:cNvPr>
        <xdr:cNvSpPr txBox="1"/>
      </xdr:nvSpPr>
      <xdr:spPr>
        <a:xfrm>
          <a:off x="4686300" y="9830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79697</xdr:rowOff>
    </xdr:from>
    <xdr:to>
      <xdr:col>6</xdr:col>
      <xdr:colOff>561975</xdr:colOff>
      <xdr:row>58</xdr:row>
      <xdr:rowOff>9847</xdr:rowOff>
    </xdr:to>
    <xdr:sp macro="" textlink="">
      <xdr:nvSpPr>
        <xdr:cNvPr id="124" name="フローチャート : 判断 123">
          <a:extLst>
            <a:ext uri="{FF2B5EF4-FFF2-40B4-BE49-F238E27FC236}">
              <a16:creationId xmlns="" xmlns:a16="http://schemas.microsoft.com/office/drawing/2014/main" id="{00000000-0008-0000-0600-00007C000000}"/>
            </a:ext>
          </a:extLst>
        </xdr:cNvPr>
        <xdr:cNvSpPr/>
      </xdr:nvSpPr>
      <xdr:spPr>
        <a:xfrm>
          <a:off x="45847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151991</xdr:rowOff>
    </xdr:from>
    <xdr:to>
      <xdr:col>5</xdr:col>
      <xdr:colOff>358775</xdr:colOff>
      <xdr:row>57</xdr:row>
      <xdr:rowOff>155313</xdr:rowOff>
    </xdr:to>
    <xdr:cxnSp macro="">
      <xdr:nvCxnSpPr>
        <xdr:cNvPr id="125" name="直線コネクタ 124">
          <a:extLst>
            <a:ext uri="{FF2B5EF4-FFF2-40B4-BE49-F238E27FC236}">
              <a16:creationId xmlns="" xmlns:a16="http://schemas.microsoft.com/office/drawing/2014/main" id="{00000000-0008-0000-0600-00007D000000}"/>
            </a:ext>
          </a:extLst>
        </xdr:cNvPr>
        <xdr:cNvCxnSpPr/>
      </xdr:nvCxnSpPr>
      <xdr:spPr>
        <a:xfrm flipV="1">
          <a:off x="2908300" y="9924641"/>
          <a:ext cx="889000" cy="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91039</xdr:rowOff>
    </xdr:from>
    <xdr:to>
      <xdr:col>5</xdr:col>
      <xdr:colOff>409575</xdr:colOff>
      <xdr:row>58</xdr:row>
      <xdr:rowOff>21189</xdr:rowOff>
    </xdr:to>
    <xdr:sp macro="" textlink="">
      <xdr:nvSpPr>
        <xdr:cNvPr id="126" name="フローチャート : 判断 125">
          <a:extLst>
            <a:ext uri="{FF2B5EF4-FFF2-40B4-BE49-F238E27FC236}">
              <a16:creationId xmlns="" xmlns:a16="http://schemas.microsoft.com/office/drawing/2014/main" id="{00000000-0008-0000-0600-00007E000000}"/>
            </a:ext>
          </a:extLst>
        </xdr:cNvPr>
        <xdr:cNvSpPr/>
      </xdr:nvSpPr>
      <xdr:spPr>
        <a:xfrm>
          <a:off x="3746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37716</xdr:rowOff>
    </xdr:from>
    <xdr:ext cx="599010" cy="259045"/>
    <xdr:sp macro="" textlink="">
      <xdr:nvSpPr>
        <xdr:cNvPr id="127" name="テキスト ボックス 126">
          <a:extLst>
            <a:ext uri="{FF2B5EF4-FFF2-40B4-BE49-F238E27FC236}">
              <a16:creationId xmlns="" xmlns:a16="http://schemas.microsoft.com/office/drawing/2014/main" id="{00000000-0008-0000-0600-00007F000000}"/>
            </a:ext>
          </a:extLst>
        </xdr:cNvPr>
        <xdr:cNvSpPr txBox="1"/>
      </xdr:nvSpPr>
      <xdr:spPr>
        <a:xfrm>
          <a:off x="3497794"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155313</xdr:rowOff>
    </xdr:from>
    <xdr:to>
      <xdr:col>4</xdr:col>
      <xdr:colOff>155575</xdr:colOff>
      <xdr:row>58</xdr:row>
      <xdr:rowOff>11384</xdr:rowOff>
    </xdr:to>
    <xdr:cxnSp macro="">
      <xdr:nvCxnSpPr>
        <xdr:cNvPr id="128" name="直線コネクタ 127">
          <a:extLst>
            <a:ext uri="{FF2B5EF4-FFF2-40B4-BE49-F238E27FC236}">
              <a16:creationId xmlns="" xmlns:a16="http://schemas.microsoft.com/office/drawing/2014/main" id="{00000000-0008-0000-0600-000080000000}"/>
            </a:ext>
          </a:extLst>
        </xdr:cNvPr>
        <xdr:cNvCxnSpPr/>
      </xdr:nvCxnSpPr>
      <xdr:spPr>
        <a:xfrm flipV="1">
          <a:off x="2019300" y="9927963"/>
          <a:ext cx="889000" cy="2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118952</xdr:rowOff>
    </xdr:from>
    <xdr:to>
      <xdr:col>4</xdr:col>
      <xdr:colOff>206375</xdr:colOff>
      <xdr:row>58</xdr:row>
      <xdr:rowOff>49102</xdr:rowOff>
    </xdr:to>
    <xdr:sp macro="" textlink="">
      <xdr:nvSpPr>
        <xdr:cNvPr id="129" name="フローチャート : 判断 128">
          <a:extLst>
            <a:ext uri="{FF2B5EF4-FFF2-40B4-BE49-F238E27FC236}">
              <a16:creationId xmlns="" xmlns:a16="http://schemas.microsoft.com/office/drawing/2014/main" id="{00000000-0008-0000-0600-000081000000}"/>
            </a:ext>
          </a:extLst>
        </xdr:cNvPr>
        <xdr:cNvSpPr/>
      </xdr:nvSpPr>
      <xdr:spPr>
        <a:xfrm>
          <a:off x="2857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40229</xdr:rowOff>
    </xdr:from>
    <xdr:ext cx="599010"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2608794" y="998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157908</xdr:rowOff>
    </xdr:from>
    <xdr:to>
      <xdr:col>2</xdr:col>
      <xdr:colOff>638175</xdr:colOff>
      <xdr:row>58</xdr:row>
      <xdr:rowOff>11384</xdr:rowOff>
    </xdr:to>
    <xdr:cxnSp macro="">
      <xdr:nvCxnSpPr>
        <xdr:cNvPr id="131" name="直線コネクタ 130">
          <a:extLst>
            <a:ext uri="{FF2B5EF4-FFF2-40B4-BE49-F238E27FC236}">
              <a16:creationId xmlns="" xmlns:a16="http://schemas.microsoft.com/office/drawing/2014/main" id="{00000000-0008-0000-0600-000083000000}"/>
            </a:ext>
          </a:extLst>
        </xdr:cNvPr>
        <xdr:cNvCxnSpPr/>
      </xdr:nvCxnSpPr>
      <xdr:spPr>
        <a:xfrm>
          <a:off x="1130300" y="9930558"/>
          <a:ext cx="889000" cy="2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107520</xdr:rowOff>
    </xdr:from>
    <xdr:to>
      <xdr:col>3</xdr:col>
      <xdr:colOff>3175</xdr:colOff>
      <xdr:row>58</xdr:row>
      <xdr:rowOff>37670</xdr:rowOff>
    </xdr:to>
    <xdr:sp macro="" textlink="">
      <xdr:nvSpPr>
        <xdr:cNvPr id="132" name="フローチャート : 判断 131">
          <a:extLst>
            <a:ext uri="{FF2B5EF4-FFF2-40B4-BE49-F238E27FC236}">
              <a16:creationId xmlns="" xmlns:a16="http://schemas.microsoft.com/office/drawing/2014/main" id="{00000000-0008-0000-0600-000084000000}"/>
            </a:ext>
          </a:extLst>
        </xdr:cNvPr>
        <xdr:cNvSpPr/>
      </xdr:nvSpPr>
      <xdr:spPr>
        <a:xfrm>
          <a:off x="1968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54197</xdr:rowOff>
    </xdr:from>
    <xdr:ext cx="59901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1719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136697</xdr:rowOff>
    </xdr:from>
    <xdr:to>
      <xdr:col>1</xdr:col>
      <xdr:colOff>485775</xdr:colOff>
      <xdr:row>58</xdr:row>
      <xdr:rowOff>66847</xdr:rowOff>
    </xdr:to>
    <xdr:sp macro="" textlink="">
      <xdr:nvSpPr>
        <xdr:cNvPr id="134" name="フローチャート : 判断 133">
          <a:extLst>
            <a:ext uri="{FF2B5EF4-FFF2-40B4-BE49-F238E27FC236}">
              <a16:creationId xmlns="" xmlns:a16="http://schemas.microsoft.com/office/drawing/2014/main" id="{00000000-0008-0000-0600-000086000000}"/>
            </a:ext>
          </a:extLst>
        </xdr:cNvPr>
        <xdr:cNvSpPr/>
      </xdr:nvSpPr>
      <xdr:spPr>
        <a:xfrm>
          <a:off x="1079500" y="990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57974</xdr:rowOff>
    </xdr:from>
    <xdr:ext cx="59901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830794" y="1000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155,728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a:extLst>
            <a:ext uri="{FF2B5EF4-FFF2-40B4-BE49-F238E27FC236}">
              <a16:creationId xmlns=""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76051</xdr:rowOff>
    </xdr:from>
    <xdr:to>
      <xdr:col>6</xdr:col>
      <xdr:colOff>561975</xdr:colOff>
      <xdr:row>58</xdr:row>
      <xdr:rowOff>6201</xdr:rowOff>
    </xdr:to>
    <xdr:sp macro="" textlink="">
      <xdr:nvSpPr>
        <xdr:cNvPr id="141" name="円/楕円 140">
          <a:extLst>
            <a:ext uri="{FF2B5EF4-FFF2-40B4-BE49-F238E27FC236}">
              <a16:creationId xmlns="" xmlns:a16="http://schemas.microsoft.com/office/drawing/2014/main" id="{00000000-0008-0000-0600-00008D000000}"/>
            </a:ext>
          </a:extLst>
        </xdr:cNvPr>
        <xdr:cNvSpPr/>
      </xdr:nvSpPr>
      <xdr:spPr>
        <a:xfrm>
          <a:off x="4584700" y="984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98928</xdr:rowOff>
    </xdr:from>
    <xdr:ext cx="599010" cy="259045"/>
    <xdr:sp macro="" textlink="">
      <xdr:nvSpPr>
        <xdr:cNvPr id="142" name="物件費該当値テキスト">
          <a:extLst>
            <a:ext uri="{FF2B5EF4-FFF2-40B4-BE49-F238E27FC236}">
              <a16:creationId xmlns="" xmlns:a16="http://schemas.microsoft.com/office/drawing/2014/main" id="{00000000-0008-0000-0600-00008E000000}"/>
            </a:ext>
          </a:extLst>
        </xdr:cNvPr>
        <xdr:cNvSpPr txBox="1"/>
      </xdr:nvSpPr>
      <xdr:spPr>
        <a:xfrm>
          <a:off x="4686300" y="970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192,869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101191</xdr:rowOff>
    </xdr:from>
    <xdr:to>
      <xdr:col>5</xdr:col>
      <xdr:colOff>409575</xdr:colOff>
      <xdr:row>58</xdr:row>
      <xdr:rowOff>31341</xdr:rowOff>
    </xdr:to>
    <xdr:sp macro="" textlink="">
      <xdr:nvSpPr>
        <xdr:cNvPr id="143" name="円/楕円 142">
          <a:extLst>
            <a:ext uri="{FF2B5EF4-FFF2-40B4-BE49-F238E27FC236}">
              <a16:creationId xmlns="" xmlns:a16="http://schemas.microsoft.com/office/drawing/2014/main" id="{00000000-0008-0000-0600-00008F000000}"/>
            </a:ext>
          </a:extLst>
        </xdr:cNvPr>
        <xdr:cNvSpPr/>
      </xdr:nvSpPr>
      <xdr:spPr>
        <a:xfrm>
          <a:off x="3746500" y="987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22468</xdr:rowOff>
    </xdr:from>
    <xdr:ext cx="599010" cy="259045"/>
    <xdr:sp macro="" textlink="">
      <xdr:nvSpPr>
        <xdr:cNvPr id="144" name="テキスト ボックス 143">
          <a:extLst>
            <a:ext uri="{FF2B5EF4-FFF2-40B4-BE49-F238E27FC236}">
              <a16:creationId xmlns="" xmlns:a16="http://schemas.microsoft.com/office/drawing/2014/main" id="{00000000-0008-0000-0600-000090000000}"/>
            </a:ext>
          </a:extLst>
        </xdr:cNvPr>
        <xdr:cNvSpPr txBox="1"/>
      </xdr:nvSpPr>
      <xdr:spPr>
        <a:xfrm>
          <a:off x="3497794" y="996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177,473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104513</xdr:rowOff>
    </xdr:from>
    <xdr:to>
      <xdr:col>4</xdr:col>
      <xdr:colOff>206375</xdr:colOff>
      <xdr:row>58</xdr:row>
      <xdr:rowOff>34663</xdr:rowOff>
    </xdr:to>
    <xdr:sp macro="" textlink="">
      <xdr:nvSpPr>
        <xdr:cNvPr id="145" name="円/楕円 144">
          <a:extLst>
            <a:ext uri="{FF2B5EF4-FFF2-40B4-BE49-F238E27FC236}">
              <a16:creationId xmlns="" xmlns:a16="http://schemas.microsoft.com/office/drawing/2014/main" id="{00000000-0008-0000-0600-000091000000}"/>
            </a:ext>
          </a:extLst>
        </xdr:cNvPr>
        <xdr:cNvSpPr/>
      </xdr:nvSpPr>
      <xdr:spPr>
        <a:xfrm>
          <a:off x="2857500" y="987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51190</xdr:rowOff>
    </xdr:from>
    <xdr:ext cx="599010" cy="259045"/>
    <xdr:sp macro="" textlink="">
      <xdr:nvSpPr>
        <xdr:cNvPr id="146" name="テキスト ボックス 145">
          <a:extLst>
            <a:ext uri="{FF2B5EF4-FFF2-40B4-BE49-F238E27FC236}">
              <a16:creationId xmlns="" xmlns:a16="http://schemas.microsoft.com/office/drawing/2014/main" id="{00000000-0008-0000-0600-000092000000}"/>
            </a:ext>
          </a:extLst>
        </xdr:cNvPr>
        <xdr:cNvSpPr txBox="1"/>
      </xdr:nvSpPr>
      <xdr:spPr>
        <a:xfrm>
          <a:off x="2608794" y="965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175,438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132034</xdr:rowOff>
    </xdr:from>
    <xdr:to>
      <xdr:col>3</xdr:col>
      <xdr:colOff>3175</xdr:colOff>
      <xdr:row>58</xdr:row>
      <xdr:rowOff>62184</xdr:rowOff>
    </xdr:to>
    <xdr:sp macro="" textlink="">
      <xdr:nvSpPr>
        <xdr:cNvPr id="147" name="円/楕円 146">
          <a:extLst>
            <a:ext uri="{FF2B5EF4-FFF2-40B4-BE49-F238E27FC236}">
              <a16:creationId xmlns="" xmlns:a16="http://schemas.microsoft.com/office/drawing/2014/main" id="{00000000-0008-0000-0600-000093000000}"/>
            </a:ext>
          </a:extLst>
        </xdr:cNvPr>
        <xdr:cNvSpPr/>
      </xdr:nvSpPr>
      <xdr:spPr>
        <a:xfrm>
          <a:off x="1968500" y="990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53311</xdr:rowOff>
    </xdr:from>
    <xdr:ext cx="599010" cy="259045"/>
    <xdr:sp macro="" textlink="">
      <xdr:nvSpPr>
        <xdr:cNvPr id="148" name="テキスト ボックス 147">
          <a:extLst>
            <a:ext uri="{FF2B5EF4-FFF2-40B4-BE49-F238E27FC236}">
              <a16:creationId xmlns="" xmlns:a16="http://schemas.microsoft.com/office/drawing/2014/main" id="{00000000-0008-0000-0600-000094000000}"/>
            </a:ext>
          </a:extLst>
        </xdr:cNvPr>
        <xdr:cNvSpPr txBox="1"/>
      </xdr:nvSpPr>
      <xdr:spPr>
        <a:xfrm>
          <a:off x="1719794" y="999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158,584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107108</xdr:rowOff>
    </xdr:from>
    <xdr:to>
      <xdr:col>1</xdr:col>
      <xdr:colOff>485775</xdr:colOff>
      <xdr:row>58</xdr:row>
      <xdr:rowOff>37258</xdr:rowOff>
    </xdr:to>
    <xdr:sp macro="" textlink="">
      <xdr:nvSpPr>
        <xdr:cNvPr id="149" name="円/楕円 148">
          <a:extLst>
            <a:ext uri="{FF2B5EF4-FFF2-40B4-BE49-F238E27FC236}">
              <a16:creationId xmlns="" xmlns:a16="http://schemas.microsoft.com/office/drawing/2014/main" id="{00000000-0008-0000-0600-000095000000}"/>
            </a:ext>
          </a:extLst>
        </xdr:cNvPr>
        <xdr:cNvSpPr/>
      </xdr:nvSpPr>
      <xdr:spPr>
        <a:xfrm>
          <a:off x="1079500" y="987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53785</xdr:rowOff>
    </xdr:from>
    <xdr:ext cx="599010" cy="259045"/>
    <xdr:sp macro="" textlink="">
      <xdr:nvSpPr>
        <xdr:cNvPr id="150" name="テキスト ボックス 149">
          <a:extLst>
            <a:ext uri="{FF2B5EF4-FFF2-40B4-BE49-F238E27FC236}">
              <a16:creationId xmlns="" xmlns:a16="http://schemas.microsoft.com/office/drawing/2014/main" id="{00000000-0008-0000-0600-000096000000}"/>
            </a:ext>
          </a:extLst>
        </xdr:cNvPr>
        <xdr:cNvSpPr txBox="1"/>
      </xdr:nvSpPr>
      <xdr:spPr>
        <a:xfrm>
          <a:off x="830794" y="9654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173,849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a:extLst>
            <a:ext uri="{FF2B5EF4-FFF2-40B4-BE49-F238E27FC236}">
              <a16:creationId xmlns=""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a:extLst>
            <a:ext uri="{FF2B5EF4-FFF2-40B4-BE49-F238E27FC236}">
              <a16:creationId xmlns=""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a:extLst>
            <a:ext uri="{FF2B5EF4-FFF2-40B4-BE49-F238E27FC236}">
              <a16:creationId xmlns=""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a:extLst>
            <a:ext uri="{FF2B5EF4-FFF2-40B4-BE49-F238E27FC236}">
              <a16:creationId xmlns=""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a:extLst>
            <a:ext uri="{FF2B5EF4-FFF2-40B4-BE49-F238E27FC236}">
              <a16:creationId xmlns=""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a:extLst>
            <a:ext uri="{FF2B5EF4-FFF2-40B4-BE49-F238E27FC236}">
              <a16:creationId xmlns=""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a:extLst>
            <a:ext uri="{FF2B5EF4-FFF2-40B4-BE49-F238E27FC236}">
              <a16:creationId xmlns=""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a:extLst>
            <a:ext uri="{FF2B5EF4-FFF2-40B4-BE49-F238E27FC236}">
              <a16:creationId xmlns=""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a:extLst>
            <a:ext uri="{FF2B5EF4-FFF2-40B4-BE49-F238E27FC236}">
              <a16:creationId xmlns=""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a:extLst>
            <a:ext uri="{FF2B5EF4-FFF2-40B4-BE49-F238E27FC236}">
              <a16:creationId xmlns=""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a:extLst>
            <a:ext uri="{FF2B5EF4-FFF2-40B4-BE49-F238E27FC236}">
              <a16:creationId xmlns=""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a:extLst>
            <a:ext uri="{FF2B5EF4-FFF2-40B4-BE49-F238E27FC236}">
              <a16:creationId xmlns=""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a:extLst>
            <a:ext uri="{FF2B5EF4-FFF2-40B4-BE49-F238E27FC236}">
              <a16:creationId xmlns=""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 xmlns:a16="http://schemas.microsoft.com/office/drawing/2014/main" id="{00000000-0008-0000-06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a:extLst>
            <a:ext uri="{FF2B5EF4-FFF2-40B4-BE49-F238E27FC236}">
              <a16:creationId xmlns=""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a:extLst>
            <a:ext uri="{FF2B5EF4-FFF2-40B4-BE49-F238E27FC236}">
              <a16:creationId xmlns=""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2019</xdr:rowOff>
    </xdr:from>
    <xdr:to>
      <xdr:col>6</xdr:col>
      <xdr:colOff>510540</xdr:colOff>
      <xdr:row>79</xdr:row>
      <xdr:rowOff>44450</xdr:rowOff>
    </xdr:to>
    <xdr:cxnSp macro="">
      <xdr:nvCxnSpPr>
        <xdr:cNvPr id="174" name="直線コネクタ 173">
          <a:extLst>
            <a:ext uri="{FF2B5EF4-FFF2-40B4-BE49-F238E27FC236}">
              <a16:creationId xmlns="" xmlns:a16="http://schemas.microsoft.com/office/drawing/2014/main" id="{00000000-0008-0000-0600-0000AE000000}"/>
            </a:ext>
          </a:extLst>
        </xdr:cNvPr>
        <xdr:cNvCxnSpPr/>
      </xdr:nvCxnSpPr>
      <xdr:spPr>
        <a:xfrm flipV="1">
          <a:off x="4633595" y="12003519"/>
          <a:ext cx="1270" cy="15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a:extLst>
            <a:ext uri="{FF2B5EF4-FFF2-40B4-BE49-F238E27FC236}">
              <a16:creationId xmlns="" xmlns:a16="http://schemas.microsoft.com/office/drawing/2014/main" id="{00000000-0008-0000-0600-0000AF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a:extLst>
            <a:ext uri="{FF2B5EF4-FFF2-40B4-BE49-F238E27FC236}">
              <a16:creationId xmlns="" xmlns:a16="http://schemas.microsoft.com/office/drawing/2014/main" id="{00000000-0008-0000-0600-0000B0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120146</xdr:rowOff>
    </xdr:from>
    <xdr:ext cx="599010" cy="259045"/>
    <xdr:sp macro="" textlink="">
      <xdr:nvSpPr>
        <xdr:cNvPr id="177" name="維持補修費最大値テキスト">
          <a:extLst>
            <a:ext uri="{FF2B5EF4-FFF2-40B4-BE49-F238E27FC236}">
              <a16:creationId xmlns="" xmlns:a16="http://schemas.microsoft.com/office/drawing/2014/main" id="{00000000-0008-0000-0600-0000B1000000}"/>
            </a:ext>
          </a:extLst>
        </xdr:cNvPr>
        <xdr:cNvSpPr txBox="1"/>
      </xdr:nvSpPr>
      <xdr:spPr>
        <a:xfrm>
          <a:off x="4686300" y="1177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124,841</a:t>
          </a:r>
          <a:endParaRPr kumimoji="1" lang="ja-JP" altLang="en-US" sz="1000" b="1">
            <a:latin typeface="ＭＳ Ｐゴシック"/>
          </a:endParaRPr>
        </a:p>
      </xdr:txBody>
    </xdr:sp>
    <xdr:clientData/>
  </xdr:oneCellAnchor>
  <xdr:twoCellAnchor>
    <xdr:from>
      <xdr:col>6</xdr:col>
      <xdr:colOff>422275</xdr:colOff>
      <xdr:row>70</xdr:row>
      <xdr:rowOff>2019</xdr:rowOff>
    </xdr:from>
    <xdr:to>
      <xdr:col>6</xdr:col>
      <xdr:colOff>600075</xdr:colOff>
      <xdr:row>70</xdr:row>
      <xdr:rowOff>2019</xdr:rowOff>
    </xdr:to>
    <xdr:cxnSp macro="">
      <xdr:nvCxnSpPr>
        <xdr:cNvPr id="178" name="直線コネクタ 177">
          <a:extLst>
            <a:ext uri="{FF2B5EF4-FFF2-40B4-BE49-F238E27FC236}">
              <a16:creationId xmlns="" xmlns:a16="http://schemas.microsoft.com/office/drawing/2014/main" id="{00000000-0008-0000-0600-0000B2000000}"/>
            </a:ext>
          </a:extLst>
        </xdr:cNvPr>
        <xdr:cNvCxnSpPr/>
      </xdr:nvCxnSpPr>
      <xdr:spPr>
        <a:xfrm>
          <a:off x="4546600" y="1200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51943</xdr:rowOff>
    </xdr:from>
    <xdr:to>
      <xdr:col>6</xdr:col>
      <xdr:colOff>511175</xdr:colOff>
      <xdr:row>78</xdr:row>
      <xdr:rowOff>72022</xdr:rowOff>
    </xdr:to>
    <xdr:cxnSp macro="">
      <xdr:nvCxnSpPr>
        <xdr:cNvPr id="179" name="直線コネクタ 178">
          <a:extLst>
            <a:ext uri="{FF2B5EF4-FFF2-40B4-BE49-F238E27FC236}">
              <a16:creationId xmlns="" xmlns:a16="http://schemas.microsoft.com/office/drawing/2014/main" id="{00000000-0008-0000-0600-0000B3000000}"/>
            </a:ext>
          </a:extLst>
        </xdr:cNvPr>
        <xdr:cNvCxnSpPr/>
      </xdr:nvCxnSpPr>
      <xdr:spPr>
        <a:xfrm flipV="1">
          <a:off x="3797300" y="13425043"/>
          <a:ext cx="838200" cy="2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55554</xdr:rowOff>
    </xdr:from>
    <xdr:ext cx="534377" cy="259045"/>
    <xdr:sp macro="" textlink="">
      <xdr:nvSpPr>
        <xdr:cNvPr id="180" name="維持補修費平均値テキスト">
          <a:extLst>
            <a:ext uri="{FF2B5EF4-FFF2-40B4-BE49-F238E27FC236}">
              <a16:creationId xmlns="" xmlns:a16="http://schemas.microsoft.com/office/drawing/2014/main" id="{00000000-0008-0000-0600-0000B4000000}"/>
            </a:ext>
          </a:extLst>
        </xdr:cNvPr>
        <xdr:cNvSpPr txBox="1"/>
      </xdr:nvSpPr>
      <xdr:spPr>
        <a:xfrm>
          <a:off x="4686300" y="1308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32677</xdr:rowOff>
    </xdr:from>
    <xdr:to>
      <xdr:col>6</xdr:col>
      <xdr:colOff>561975</xdr:colOff>
      <xdr:row>77</xdr:row>
      <xdr:rowOff>134277</xdr:rowOff>
    </xdr:to>
    <xdr:sp macro="" textlink="">
      <xdr:nvSpPr>
        <xdr:cNvPr id="181" name="フローチャート : 判断 180">
          <a:extLst>
            <a:ext uri="{FF2B5EF4-FFF2-40B4-BE49-F238E27FC236}">
              <a16:creationId xmlns="" xmlns:a16="http://schemas.microsoft.com/office/drawing/2014/main" id="{00000000-0008-0000-0600-0000B5000000}"/>
            </a:ext>
          </a:extLst>
        </xdr:cNvPr>
        <xdr:cNvSpPr/>
      </xdr:nvSpPr>
      <xdr:spPr>
        <a:xfrm>
          <a:off x="45847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72022</xdr:rowOff>
    </xdr:from>
    <xdr:to>
      <xdr:col>5</xdr:col>
      <xdr:colOff>358775</xdr:colOff>
      <xdr:row>78</xdr:row>
      <xdr:rowOff>85001</xdr:rowOff>
    </xdr:to>
    <xdr:cxnSp macro="">
      <xdr:nvCxnSpPr>
        <xdr:cNvPr id="182" name="直線コネクタ 181">
          <a:extLst>
            <a:ext uri="{FF2B5EF4-FFF2-40B4-BE49-F238E27FC236}">
              <a16:creationId xmlns="" xmlns:a16="http://schemas.microsoft.com/office/drawing/2014/main" id="{00000000-0008-0000-0600-0000B6000000}"/>
            </a:ext>
          </a:extLst>
        </xdr:cNvPr>
        <xdr:cNvCxnSpPr/>
      </xdr:nvCxnSpPr>
      <xdr:spPr>
        <a:xfrm flipV="1">
          <a:off x="2908300" y="13445122"/>
          <a:ext cx="889000" cy="1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36551</xdr:rowOff>
    </xdr:from>
    <xdr:to>
      <xdr:col>5</xdr:col>
      <xdr:colOff>409575</xdr:colOff>
      <xdr:row>77</xdr:row>
      <xdr:rowOff>138151</xdr:rowOff>
    </xdr:to>
    <xdr:sp macro="" textlink="">
      <xdr:nvSpPr>
        <xdr:cNvPr id="183" name="フローチャート : 判断 182">
          <a:extLst>
            <a:ext uri="{FF2B5EF4-FFF2-40B4-BE49-F238E27FC236}">
              <a16:creationId xmlns="" xmlns:a16="http://schemas.microsoft.com/office/drawing/2014/main" id="{00000000-0008-0000-0600-0000B7000000}"/>
            </a:ext>
          </a:extLst>
        </xdr:cNvPr>
        <xdr:cNvSpPr/>
      </xdr:nvSpPr>
      <xdr:spPr>
        <a:xfrm>
          <a:off x="3746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154678</xdr:rowOff>
    </xdr:from>
    <xdr:ext cx="534377" cy="259045"/>
    <xdr:sp macro="" textlink="">
      <xdr:nvSpPr>
        <xdr:cNvPr id="184" name="テキスト ボックス 183">
          <a:extLst>
            <a:ext uri="{FF2B5EF4-FFF2-40B4-BE49-F238E27FC236}">
              <a16:creationId xmlns="" xmlns:a16="http://schemas.microsoft.com/office/drawing/2014/main" id="{00000000-0008-0000-0600-0000B8000000}"/>
            </a:ext>
          </a:extLst>
        </xdr:cNvPr>
        <xdr:cNvSpPr txBox="1"/>
      </xdr:nvSpPr>
      <xdr:spPr>
        <a:xfrm>
          <a:off x="3530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75501</xdr:rowOff>
    </xdr:from>
    <xdr:to>
      <xdr:col>4</xdr:col>
      <xdr:colOff>155575</xdr:colOff>
      <xdr:row>78</xdr:row>
      <xdr:rowOff>85001</xdr:rowOff>
    </xdr:to>
    <xdr:cxnSp macro="">
      <xdr:nvCxnSpPr>
        <xdr:cNvPr id="185" name="直線コネクタ 184">
          <a:extLst>
            <a:ext uri="{FF2B5EF4-FFF2-40B4-BE49-F238E27FC236}">
              <a16:creationId xmlns="" xmlns:a16="http://schemas.microsoft.com/office/drawing/2014/main" id="{00000000-0008-0000-0600-0000B9000000}"/>
            </a:ext>
          </a:extLst>
        </xdr:cNvPr>
        <xdr:cNvCxnSpPr/>
      </xdr:nvCxnSpPr>
      <xdr:spPr>
        <a:xfrm>
          <a:off x="2019300" y="13448601"/>
          <a:ext cx="889000" cy="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51003</xdr:rowOff>
    </xdr:from>
    <xdr:to>
      <xdr:col>4</xdr:col>
      <xdr:colOff>206375</xdr:colOff>
      <xdr:row>77</xdr:row>
      <xdr:rowOff>152603</xdr:rowOff>
    </xdr:to>
    <xdr:sp macro="" textlink="">
      <xdr:nvSpPr>
        <xdr:cNvPr id="186" name="フローチャート : 判断 185">
          <a:extLst>
            <a:ext uri="{FF2B5EF4-FFF2-40B4-BE49-F238E27FC236}">
              <a16:creationId xmlns="" xmlns:a16="http://schemas.microsoft.com/office/drawing/2014/main" id="{00000000-0008-0000-0600-0000BA000000}"/>
            </a:ext>
          </a:extLst>
        </xdr:cNvPr>
        <xdr:cNvSpPr/>
      </xdr:nvSpPr>
      <xdr:spPr>
        <a:xfrm>
          <a:off x="2857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169130</xdr:rowOff>
    </xdr:from>
    <xdr:ext cx="534377"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2641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75501</xdr:rowOff>
    </xdr:from>
    <xdr:to>
      <xdr:col>2</xdr:col>
      <xdr:colOff>638175</xdr:colOff>
      <xdr:row>78</xdr:row>
      <xdr:rowOff>158014</xdr:rowOff>
    </xdr:to>
    <xdr:cxnSp macro="">
      <xdr:nvCxnSpPr>
        <xdr:cNvPr id="188" name="直線コネクタ 187">
          <a:extLst>
            <a:ext uri="{FF2B5EF4-FFF2-40B4-BE49-F238E27FC236}">
              <a16:creationId xmlns="" xmlns:a16="http://schemas.microsoft.com/office/drawing/2014/main" id="{00000000-0008-0000-0600-0000BC000000}"/>
            </a:ext>
          </a:extLst>
        </xdr:cNvPr>
        <xdr:cNvCxnSpPr/>
      </xdr:nvCxnSpPr>
      <xdr:spPr>
        <a:xfrm flipV="1">
          <a:off x="1130300" y="13448601"/>
          <a:ext cx="889000" cy="8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65660</xdr:rowOff>
    </xdr:from>
    <xdr:to>
      <xdr:col>3</xdr:col>
      <xdr:colOff>3175</xdr:colOff>
      <xdr:row>77</xdr:row>
      <xdr:rowOff>167260</xdr:rowOff>
    </xdr:to>
    <xdr:sp macro="" textlink="">
      <xdr:nvSpPr>
        <xdr:cNvPr id="189" name="フローチャート : 判断 188">
          <a:extLst>
            <a:ext uri="{FF2B5EF4-FFF2-40B4-BE49-F238E27FC236}">
              <a16:creationId xmlns="" xmlns:a16="http://schemas.microsoft.com/office/drawing/2014/main" id="{00000000-0008-0000-0600-0000BD000000}"/>
            </a:ext>
          </a:extLst>
        </xdr:cNvPr>
        <xdr:cNvSpPr/>
      </xdr:nvSpPr>
      <xdr:spPr>
        <a:xfrm>
          <a:off x="1968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12337</xdr:rowOff>
    </xdr:from>
    <xdr:ext cx="534377"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1752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83235</xdr:rowOff>
    </xdr:from>
    <xdr:to>
      <xdr:col>1</xdr:col>
      <xdr:colOff>485775</xdr:colOff>
      <xdr:row>78</xdr:row>
      <xdr:rowOff>13385</xdr:rowOff>
    </xdr:to>
    <xdr:sp macro="" textlink="">
      <xdr:nvSpPr>
        <xdr:cNvPr id="191" name="フローチャート : 判断 190">
          <a:extLst>
            <a:ext uri="{FF2B5EF4-FFF2-40B4-BE49-F238E27FC236}">
              <a16:creationId xmlns="" xmlns:a16="http://schemas.microsoft.com/office/drawing/2014/main" id="{00000000-0008-0000-0600-0000BF000000}"/>
            </a:ext>
          </a:extLst>
        </xdr:cNvPr>
        <xdr:cNvSpPr/>
      </xdr:nvSpPr>
      <xdr:spPr>
        <a:xfrm>
          <a:off x="1079500" y="132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29912</xdr:rowOff>
    </xdr:from>
    <xdr:ext cx="534377"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863111" y="1306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19,946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a:extLst>
            <a:ext uri="{FF2B5EF4-FFF2-40B4-BE49-F238E27FC236}">
              <a16:creationId xmlns=""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1143</xdr:rowOff>
    </xdr:from>
    <xdr:to>
      <xdr:col>6</xdr:col>
      <xdr:colOff>561975</xdr:colOff>
      <xdr:row>78</xdr:row>
      <xdr:rowOff>102743</xdr:rowOff>
    </xdr:to>
    <xdr:sp macro="" textlink="">
      <xdr:nvSpPr>
        <xdr:cNvPr id="198" name="円/楕円 197">
          <a:extLst>
            <a:ext uri="{FF2B5EF4-FFF2-40B4-BE49-F238E27FC236}">
              <a16:creationId xmlns="" xmlns:a16="http://schemas.microsoft.com/office/drawing/2014/main" id="{00000000-0008-0000-0600-0000C6000000}"/>
            </a:ext>
          </a:extLst>
        </xdr:cNvPr>
        <xdr:cNvSpPr/>
      </xdr:nvSpPr>
      <xdr:spPr>
        <a:xfrm>
          <a:off x="4584700" y="1337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151020</xdr:rowOff>
    </xdr:from>
    <xdr:ext cx="534377" cy="259045"/>
    <xdr:sp macro="" textlink="">
      <xdr:nvSpPr>
        <xdr:cNvPr id="199" name="維持補修費該当値テキスト">
          <a:extLst>
            <a:ext uri="{FF2B5EF4-FFF2-40B4-BE49-F238E27FC236}">
              <a16:creationId xmlns="" xmlns:a16="http://schemas.microsoft.com/office/drawing/2014/main" id="{00000000-0008-0000-0600-0000C7000000}"/>
            </a:ext>
          </a:extLst>
        </xdr:cNvPr>
        <xdr:cNvSpPr txBox="1"/>
      </xdr:nvSpPr>
      <xdr:spPr>
        <a:xfrm>
          <a:off x="4686300" y="1335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12,910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21222</xdr:rowOff>
    </xdr:from>
    <xdr:to>
      <xdr:col>5</xdr:col>
      <xdr:colOff>409575</xdr:colOff>
      <xdr:row>78</xdr:row>
      <xdr:rowOff>122822</xdr:rowOff>
    </xdr:to>
    <xdr:sp macro="" textlink="">
      <xdr:nvSpPr>
        <xdr:cNvPr id="200" name="円/楕円 199">
          <a:extLst>
            <a:ext uri="{FF2B5EF4-FFF2-40B4-BE49-F238E27FC236}">
              <a16:creationId xmlns="" xmlns:a16="http://schemas.microsoft.com/office/drawing/2014/main" id="{00000000-0008-0000-0600-0000C8000000}"/>
            </a:ext>
          </a:extLst>
        </xdr:cNvPr>
        <xdr:cNvSpPr/>
      </xdr:nvSpPr>
      <xdr:spPr>
        <a:xfrm>
          <a:off x="3746500" y="1339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113949</xdr:rowOff>
    </xdr:from>
    <xdr:ext cx="534377" cy="259045"/>
    <xdr:sp macro="" textlink="">
      <xdr:nvSpPr>
        <xdr:cNvPr id="201" name="テキスト ボックス 200">
          <a:extLst>
            <a:ext uri="{FF2B5EF4-FFF2-40B4-BE49-F238E27FC236}">
              <a16:creationId xmlns="" xmlns:a16="http://schemas.microsoft.com/office/drawing/2014/main" id="{00000000-0008-0000-0600-0000C9000000}"/>
            </a:ext>
          </a:extLst>
        </xdr:cNvPr>
        <xdr:cNvSpPr txBox="1"/>
      </xdr:nvSpPr>
      <xdr:spPr>
        <a:xfrm>
          <a:off x="3530111" y="1348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34201</xdr:rowOff>
    </xdr:from>
    <xdr:to>
      <xdr:col>4</xdr:col>
      <xdr:colOff>206375</xdr:colOff>
      <xdr:row>78</xdr:row>
      <xdr:rowOff>135801</xdr:rowOff>
    </xdr:to>
    <xdr:sp macro="" textlink="">
      <xdr:nvSpPr>
        <xdr:cNvPr id="202" name="円/楕円 201">
          <a:extLst>
            <a:ext uri="{FF2B5EF4-FFF2-40B4-BE49-F238E27FC236}">
              <a16:creationId xmlns="" xmlns:a16="http://schemas.microsoft.com/office/drawing/2014/main" id="{00000000-0008-0000-0600-0000CA000000}"/>
            </a:ext>
          </a:extLst>
        </xdr:cNvPr>
        <xdr:cNvSpPr/>
      </xdr:nvSpPr>
      <xdr:spPr>
        <a:xfrm>
          <a:off x="2857500" y="1340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126928</xdr:rowOff>
    </xdr:from>
    <xdr:ext cx="534377" cy="259045"/>
    <xdr:sp macro="" textlink="">
      <xdr:nvSpPr>
        <xdr:cNvPr id="203" name="テキスト ボックス 202">
          <a:extLst>
            <a:ext uri="{FF2B5EF4-FFF2-40B4-BE49-F238E27FC236}">
              <a16:creationId xmlns="" xmlns:a16="http://schemas.microsoft.com/office/drawing/2014/main" id="{00000000-0008-0000-0600-0000CB000000}"/>
            </a:ext>
          </a:extLst>
        </xdr:cNvPr>
        <xdr:cNvSpPr txBox="1"/>
      </xdr:nvSpPr>
      <xdr:spPr>
        <a:xfrm>
          <a:off x="2641111" y="1350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24701</xdr:rowOff>
    </xdr:from>
    <xdr:to>
      <xdr:col>3</xdr:col>
      <xdr:colOff>3175</xdr:colOff>
      <xdr:row>78</xdr:row>
      <xdr:rowOff>126301</xdr:rowOff>
    </xdr:to>
    <xdr:sp macro="" textlink="">
      <xdr:nvSpPr>
        <xdr:cNvPr id="204" name="円/楕円 203">
          <a:extLst>
            <a:ext uri="{FF2B5EF4-FFF2-40B4-BE49-F238E27FC236}">
              <a16:creationId xmlns="" xmlns:a16="http://schemas.microsoft.com/office/drawing/2014/main" id="{00000000-0008-0000-0600-0000CC000000}"/>
            </a:ext>
          </a:extLst>
        </xdr:cNvPr>
        <xdr:cNvSpPr/>
      </xdr:nvSpPr>
      <xdr:spPr>
        <a:xfrm>
          <a:off x="1968500" y="1339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117428</xdr:rowOff>
    </xdr:from>
    <xdr:ext cx="534377" cy="259045"/>
    <xdr:sp macro="" textlink="">
      <xdr:nvSpPr>
        <xdr:cNvPr id="205" name="テキスト ボックス 204">
          <a:extLst>
            <a:ext uri="{FF2B5EF4-FFF2-40B4-BE49-F238E27FC236}">
              <a16:creationId xmlns="" xmlns:a16="http://schemas.microsoft.com/office/drawing/2014/main" id="{00000000-0008-0000-0600-0000CD000000}"/>
            </a:ext>
          </a:extLst>
        </xdr:cNvPr>
        <xdr:cNvSpPr txBox="1"/>
      </xdr:nvSpPr>
      <xdr:spPr>
        <a:xfrm>
          <a:off x="1752111" y="1349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107214</xdr:rowOff>
    </xdr:from>
    <xdr:to>
      <xdr:col>1</xdr:col>
      <xdr:colOff>485775</xdr:colOff>
      <xdr:row>79</xdr:row>
      <xdr:rowOff>37364</xdr:rowOff>
    </xdr:to>
    <xdr:sp macro="" textlink="">
      <xdr:nvSpPr>
        <xdr:cNvPr id="206" name="円/楕円 205">
          <a:extLst>
            <a:ext uri="{FF2B5EF4-FFF2-40B4-BE49-F238E27FC236}">
              <a16:creationId xmlns="" xmlns:a16="http://schemas.microsoft.com/office/drawing/2014/main" id="{00000000-0008-0000-0600-0000CE000000}"/>
            </a:ext>
          </a:extLst>
        </xdr:cNvPr>
        <xdr:cNvSpPr/>
      </xdr:nvSpPr>
      <xdr:spPr>
        <a:xfrm>
          <a:off x="1079500" y="1348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28491</xdr:rowOff>
    </xdr:from>
    <xdr:ext cx="469744" cy="259045"/>
    <xdr:sp macro="" textlink="">
      <xdr:nvSpPr>
        <xdr:cNvPr id="207" name="テキスト ボックス 206">
          <a:extLst>
            <a:ext uri="{FF2B5EF4-FFF2-40B4-BE49-F238E27FC236}">
              <a16:creationId xmlns="" xmlns:a16="http://schemas.microsoft.com/office/drawing/2014/main" id="{00000000-0008-0000-0600-0000CF000000}"/>
            </a:ext>
          </a:extLst>
        </xdr:cNvPr>
        <xdr:cNvSpPr txBox="1"/>
      </xdr:nvSpPr>
      <xdr:spPr>
        <a:xfrm>
          <a:off x="895427" y="1357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a:extLst>
            <a:ext uri="{FF2B5EF4-FFF2-40B4-BE49-F238E27FC236}">
              <a16:creationId xmlns=""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a:extLst>
            <a:ext uri="{FF2B5EF4-FFF2-40B4-BE49-F238E27FC236}">
              <a16:creationId xmlns=""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a:extLst>
            <a:ext uri="{FF2B5EF4-FFF2-40B4-BE49-F238E27FC236}">
              <a16:creationId xmlns=""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a:extLst>
            <a:ext uri="{FF2B5EF4-FFF2-40B4-BE49-F238E27FC236}">
              <a16:creationId xmlns=""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a:extLst>
            <a:ext uri="{FF2B5EF4-FFF2-40B4-BE49-F238E27FC236}">
              <a16:creationId xmlns=""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a:extLst>
            <a:ext uri="{FF2B5EF4-FFF2-40B4-BE49-F238E27FC236}">
              <a16:creationId xmlns=""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a:extLst>
            <a:ext uri="{FF2B5EF4-FFF2-40B4-BE49-F238E27FC236}">
              <a16:creationId xmlns=""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a:extLst>
            <a:ext uri="{FF2B5EF4-FFF2-40B4-BE49-F238E27FC236}">
              <a16:creationId xmlns=""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a:extLst>
            <a:ext uri="{FF2B5EF4-FFF2-40B4-BE49-F238E27FC236}">
              <a16:creationId xmlns=""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a:extLst>
            <a:ext uri="{FF2B5EF4-FFF2-40B4-BE49-F238E27FC236}">
              <a16:creationId xmlns=""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a:extLst>
            <a:ext uri="{FF2B5EF4-FFF2-40B4-BE49-F238E27FC236}">
              <a16:creationId xmlns=""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a:extLst>
            <a:ext uri="{FF2B5EF4-FFF2-40B4-BE49-F238E27FC236}">
              <a16:creationId xmlns=""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a:extLst>
            <a:ext uri="{FF2B5EF4-FFF2-40B4-BE49-F238E27FC236}">
              <a16:creationId xmlns=""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a:extLst>
            <a:ext uri="{FF2B5EF4-FFF2-40B4-BE49-F238E27FC236}">
              <a16:creationId xmlns=""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a:extLst>
            <a:ext uri="{FF2B5EF4-FFF2-40B4-BE49-F238E27FC236}">
              <a16:creationId xmlns=""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a:extLst>
            <a:ext uri="{FF2B5EF4-FFF2-40B4-BE49-F238E27FC236}">
              <a16:creationId xmlns=""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a:extLst>
            <a:ext uri="{FF2B5EF4-FFF2-40B4-BE49-F238E27FC236}">
              <a16:creationId xmlns=""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148374</xdr:rowOff>
    </xdr:from>
    <xdr:to>
      <xdr:col>6</xdr:col>
      <xdr:colOff>510540</xdr:colOff>
      <xdr:row>99</xdr:row>
      <xdr:rowOff>133122</xdr:rowOff>
    </xdr:to>
    <xdr:cxnSp macro="">
      <xdr:nvCxnSpPr>
        <xdr:cNvPr id="232" name="直線コネクタ 231">
          <a:extLst>
            <a:ext uri="{FF2B5EF4-FFF2-40B4-BE49-F238E27FC236}">
              <a16:creationId xmlns="" xmlns:a16="http://schemas.microsoft.com/office/drawing/2014/main" id="{00000000-0008-0000-0600-0000E8000000}"/>
            </a:ext>
          </a:extLst>
        </xdr:cNvPr>
        <xdr:cNvCxnSpPr/>
      </xdr:nvCxnSpPr>
      <xdr:spPr>
        <a:xfrm flipV="1">
          <a:off x="4633595" y="15578874"/>
          <a:ext cx="1270" cy="152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136949</xdr:rowOff>
    </xdr:from>
    <xdr:ext cx="534377" cy="259045"/>
    <xdr:sp macro="" textlink="">
      <xdr:nvSpPr>
        <xdr:cNvPr id="233" name="扶助費最小値テキスト">
          <a:extLst>
            <a:ext uri="{FF2B5EF4-FFF2-40B4-BE49-F238E27FC236}">
              <a16:creationId xmlns="" xmlns:a16="http://schemas.microsoft.com/office/drawing/2014/main" id="{00000000-0008-0000-0600-0000E9000000}"/>
            </a:ext>
          </a:extLst>
        </xdr:cNvPr>
        <xdr:cNvSpPr txBox="1"/>
      </xdr:nvSpPr>
      <xdr:spPr>
        <a:xfrm>
          <a:off x="4686300" y="1711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a:t>
          </a:r>
          <a:endParaRPr kumimoji="1" lang="ja-JP" altLang="en-US" sz="1000" b="1">
            <a:latin typeface="ＭＳ Ｐゴシック"/>
          </a:endParaRPr>
        </a:p>
      </xdr:txBody>
    </xdr:sp>
    <xdr:clientData/>
  </xdr:oneCellAnchor>
  <xdr:twoCellAnchor>
    <xdr:from>
      <xdr:col>6</xdr:col>
      <xdr:colOff>422275</xdr:colOff>
      <xdr:row>99</xdr:row>
      <xdr:rowOff>133122</xdr:rowOff>
    </xdr:from>
    <xdr:to>
      <xdr:col>6</xdr:col>
      <xdr:colOff>600075</xdr:colOff>
      <xdr:row>99</xdr:row>
      <xdr:rowOff>133122</xdr:rowOff>
    </xdr:to>
    <xdr:cxnSp macro="">
      <xdr:nvCxnSpPr>
        <xdr:cNvPr id="234" name="直線コネクタ 233">
          <a:extLst>
            <a:ext uri="{FF2B5EF4-FFF2-40B4-BE49-F238E27FC236}">
              <a16:creationId xmlns="" xmlns:a16="http://schemas.microsoft.com/office/drawing/2014/main" id="{00000000-0008-0000-0600-0000EA000000}"/>
            </a:ext>
          </a:extLst>
        </xdr:cNvPr>
        <xdr:cNvCxnSpPr/>
      </xdr:nvCxnSpPr>
      <xdr:spPr>
        <a:xfrm>
          <a:off x="4546600" y="1710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95051</xdr:rowOff>
    </xdr:from>
    <xdr:ext cx="599010" cy="259045"/>
    <xdr:sp macro="" textlink="">
      <xdr:nvSpPr>
        <xdr:cNvPr id="235" name="扶助費最大値テキスト">
          <a:extLst>
            <a:ext uri="{FF2B5EF4-FFF2-40B4-BE49-F238E27FC236}">
              <a16:creationId xmlns="" xmlns:a16="http://schemas.microsoft.com/office/drawing/2014/main" id="{00000000-0008-0000-0600-0000EB000000}"/>
            </a:ext>
          </a:extLst>
        </xdr:cNvPr>
        <xdr:cNvSpPr txBox="1"/>
      </xdr:nvSpPr>
      <xdr:spPr>
        <a:xfrm>
          <a:off x="4686300" y="1535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143,317</a:t>
          </a:r>
          <a:endParaRPr kumimoji="1" lang="ja-JP" altLang="en-US" sz="1000" b="1">
            <a:latin typeface="ＭＳ Ｐゴシック"/>
          </a:endParaRPr>
        </a:p>
      </xdr:txBody>
    </xdr:sp>
    <xdr:clientData/>
  </xdr:oneCellAnchor>
  <xdr:twoCellAnchor>
    <xdr:from>
      <xdr:col>6</xdr:col>
      <xdr:colOff>422275</xdr:colOff>
      <xdr:row>90</xdr:row>
      <xdr:rowOff>148374</xdr:rowOff>
    </xdr:from>
    <xdr:to>
      <xdr:col>6</xdr:col>
      <xdr:colOff>600075</xdr:colOff>
      <xdr:row>90</xdr:row>
      <xdr:rowOff>148374</xdr:rowOff>
    </xdr:to>
    <xdr:cxnSp macro="">
      <xdr:nvCxnSpPr>
        <xdr:cNvPr id="236" name="直線コネクタ 235">
          <a:extLst>
            <a:ext uri="{FF2B5EF4-FFF2-40B4-BE49-F238E27FC236}">
              <a16:creationId xmlns="" xmlns:a16="http://schemas.microsoft.com/office/drawing/2014/main" id="{00000000-0008-0000-0600-0000EC000000}"/>
            </a:ext>
          </a:extLst>
        </xdr:cNvPr>
        <xdr:cNvCxnSpPr/>
      </xdr:nvCxnSpPr>
      <xdr:spPr>
        <a:xfrm>
          <a:off x="4546600" y="1557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37897</xdr:rowOff>
    </xdr:from>
    <xdr:to>
      <xdr:col>6</xdr:col>
      <xdr:colOff>511175</xdr:colOff>
      <xdr:row>97</xdr:row>
      <xdr:rowOff>89663</xdr:rowOff>
    </xdr:to>
    <xdr:cxnSp macro="">
      <xdr:nvCxnSpPr>
        <xdr:cNvPr id="237" name="直線コネクタ 236">
          <a:extLst>
            <a:ext uri="{FF2B5EF4-FFF2-40B4-BE49-F238E27FC236}">
              <a16:creationId xmlns="" xmlns:a16="http://schemas.microsoft.com/office/drawing/2014/main" id="{00000000-0008-0000-0600-0000ED000000}"/>
            </a:ext>
          </a:extLst>
        </xdr:cNvPr>
        <xdr:cNvCxnSpPr/>
      </xdr:nvCxnSpPr>
      <xdr:spPr>
        <a:xfrm>
          <a:off x="3797300" y="16668547"/>
          <a:ext cx="838200" cy="5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113289</xdr:rowOff>
    </xdr:from>
    <xdr:ext cx="534377" cy="259045"/>
    <xdr:sp macro="" textlink="">
      <xdr:nvSpPr>
        <xdr:cNvPr id="238" name="扶助費平均値テキスト">
          <a:extLst>
            <a:ext uri="{FF2B5EF4-FFF2-40B4-BE49-F238E27FC236}">
              <a16:creationId xmlns="" xmlns:a16="http://schemas.microsoft.com/office/drawing/2014/main" id="{00000000-0008-0000-0600-0000EE000000}"/>
            </a:ext>
          </a:extLst>
        </xdr:cNvPr>
        <xdr:cNvSpPr txBox="1"/>
      </xdr:nvSpPr>
      <xdr:spPr>
        <a:xfrm>
          <a:off x="4686300" y="1640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90412</xdr:rowOff>
    </xdr:from>
    <xdr:to>
      <xdr:col>6</xdr:col>
      <xdr:colOff>561975</xdr:colOff>
      <xdr:row>97</xdr:row>
      <xdr:rowOff>20562</xdr:rowOff>
    </xdr:to>
    <xdr:sp macro="" textlink="">
      <xdr:nvSpPr>
        <xdr:cNvPr id="239" name="フローチャート : 判断 238">
          <a:extLst>
            <a:ext uri="{FF2B5EF4-FFF2-40B4-BE49-F238E27FC236}">
              <a16:creationId xmlns="" xmlns:a16="http://schemas.microsoft.com/office/drawing/2014/main" id="{00000000-0008-0000-0600-0000EF000000}"/>
            </a:ext>
          </a:extLst>
        </xdr:cNvPr>
        <xdr:cNvSpPr/>
      </xdr:nvSpPr>
      <xdr:spPr>
        <a:xfrm>
          <a:off x="45847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37897</xdr:rowOff>
    </xdr:from>
    <xdr:to>
      <xdr:col>5</xdr:col>
      <xdr:colOff>358775</xdr:colOff>
      <xdr:row>97</xdr:row>
      <xdr:rowOff>147269</xdr:rowOff>
    </xdr:to>
    <xdr:cxnSp macro="">
      <xdr:nvCxnSpPr>
        <xdr:cNvPr id="240" name="直線コネクタ 239">
          <a:extLst>
            <a:ext uri="{FF2B5EF4-FFF2-40B4-BE49-F238E27FC236}">
              <a16:creationId xmlns="" xmlns:a16="http://schemas.microsoft.com/office/drawing/2014/main" id="{00000000-0008-0000-0600-0000F0000000}"/>
            </a:ext>
          </a:extLst>
        </xdr:cNvPr>
        <xdr:cNvCxnSpPr/>
      </xdr:nvCxnSpPr>
      <xdr:spPr>
        <a:xfrm flipV="1">
          <a:off x="2908300" y="16668547"/>
          <a:ext cx="889000" cy="10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104584</xdr:rowOff>
    </xdr:from>
    <xdr:to>
      <xdr:col>5</xdr:col>
      <xdr:colOff>409575</xdr:colOff>
      <xdr:row>97</xdr:row>
      <xdr:rowOff>34734</xdr:rowOff>
    </xdr:to>
    <xdr:sp macro="" textlink="">
      <xdr:nvSpPr>
        <xdr:cNvPr id="241" name="フローチャート : 判断 240">
          <a:extLst>
            <a:ext uri="{FF2B5EF4-FFF2-40B4-BE49-F238E27FC236}">
              <a16:creationId xmlns="" xmlns:a16="http://schemas.microsoft.com/office/drawing/2014/main" id="{00000000-0008-0000-0600-0000F1000000}"/>
            </a:ext>
          </a:extLst>
        </xdr:cNvPr>
        <xdr:cNvSpPr/>
      </xdr:nvSpPr>
      <xdr:spPr>
        <a:xfrm>
          <a:off x="3746500" y="1656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51261</xdr:rowOff>
    </xdr:from>
    <xdr:ext cx="534377" cy="259045"/>
    <xdr:sp macro="" textlink="">
      <xdr:nvSpPr>
        <xdr:cNvPr id="242" name="テキスト ボックス 241">
          <a:extLst>
            <a:ext uri="{FF2B5EF4-FFF2-40B4-BE49-F238E27FC236}">
              <a16:creationId xmlns="" xmlns:a16="http://schemas.microsoft.com/office/drawing/2014/main" id="{00000000-0008-0000-0600-0000F2000000}"/>
            </a:ext>
          </a:extLst>
        </xdr:cNvPr>
        <xdr:cNvSpPr txBox="1"/>
      </xdr:nvSpPr>
      <xdr:spPr>
        <a:xfrm>
          <a:off x="3530111" y="1633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147269</xdr:rowOff>
    </xdr:from>
    <xdr:to>
      <xdr:col>4</xdr:col>
      <xdr:colOff>155575</xdr:colOff>
      <xdr:row>98</xdr:row>
      <xdr:rowOff>39218</xdr:rowOff>
    </xdr:to>
    <xdr:cxnSp macro="">
      <xdr:nvCxnSpPr>
        <xdr:cNvPr id="243" name="直線コネクタ 242">
          <a:extLst>
            <a:ext uri="{FF2B5EF4-FFF2-40B4-BE49-F238E27FC236}">
              <a16:creationId xmlns="" xmlns:a16="http://schemas.microsoft.com/office/drawing/2014/main" id="{00000000-0008-0000-0600-0000F3000000}"/>
            </a:ext>
          </a:extLst>
        </xdr:cNvPr>
        <xdr:cNvCxnSpPr/>
      </xdr:nvCxnSpPr>
      <xdr:spPr>
        <a:xfrm flipV="1">
          <a:off x="2019300" y="16777919"/>
          <a:ext cx="889000" cy="6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11506</xdr:rowOff>
    </xdr:from>
    <xdr:to>
      <xdr:col>4</xdr:col>
      <xdr:colOff>206375</xdr:colOff>
      <xdr:row>97</xdr:row>
      <xdr:rowOff>113106</xdr:rowOff>
    </xdr:to>
    <xdr:sp macro="" textlink="">
      <xdr:nvSpPr>
        <xdr:cNvPr id="244" name="フローチャート : 判断 243">
          <a:extLst>
            <a:ext uri="{FF2B5EF4-FFF2-40B4-BE49-F238E27FC236}">
              <a16:creationId xmlns="" xmlns:a16="http://schemas.microsoft.com/office/drawing/2014/main" id="{00000000-0008-0000-0600-0000F4000000}"/>
            </a:ext>
          </a:extLst>
        </xdr:cNvPr>
        <xdr:cNvSpPr/>
      </xdr:nvSpPr>
      <xdr:spPr>
        <a:xfrm>
          <a:off x="2857500" y="1664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129633</xdr:rowOff>
    </xdr:from>
    <xdr:ext cx="534377"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2641111" y="1641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39218</xdr:rowOff>
    </xdr:from>
    <xdr:to>
      <xdr:col>2</xdr:col>
      <xdr:colOff>638175</xdr:colOff>
      <xdr:row>98</xdr:row>
      <xdr:rowOff>153530</xdr:rowOff>
    </xdr:to>
    <xdr:cxnSp macro="">
      <xdr:nvCxnSpPr>
        <xdr:cNvPr id="246" name="直線コネクタ 245">
          <a:extLst>
            <a:ext uri="{FF2B5EF4-FFF2-40B4-BE49-F238E27FC236}">
              <a16:creationId xmlns="" xmlns:a16="http://schemas.microsoft.com/office/drawing/2014/main" id="{00000000-0008-0000-0600-0000F6000000}"/>
            </a:ext>
          </a:extLst>
        </xdr:cNvPr>
        <xdr:cNvCxnSpPr/>
      </xdr:nvCxnSpPr>
      <xdr:spPr>
        <a:xfrm flipV="1">
          <a:off x="1130300" y="16841318"/>
          <a:ext cx="889000" cy="11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2350</xdr:rowOff>
    </xdr:from>
    <xdr:to>
      <xdr:col>3</xdr:col>
      <xdr:colOff>3175</xdr:colOff>
      <xdr:row>97</xdr:row>
      <xdr:rowOff>103950</xdr:rowOff>
    </xdr:to>
    <xdr:sp macro="" textlink="">
      <xdr:nvSpPr>
        <xdr:cNvPr id="247" name="フローチャート : 判断 246">
          <a:extLst>
            <a:ext uri="{FF2B5EF4-FFF2-40B4-BE49-F238E27FC236}">
              <a16:creationId xmlns="" xmlns:a16="http://schemas.microsoft.com/office/drawing/2014/main" id="{00000000-0008-0000-0600-0000F7000000}"/>
            </a:ext>
          </a:extLst>
        </xdr:cNvPr>
        <xdr:cNvSpPr/>
      </xdr:nvSpPr>
      <xdr:spPr>
        <a:xfrm>
          <a:off x="1968500" y="166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120477</xdr:rowOff>
    </xdr:from>
    <xdr:ext cx="534377"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1752111" y="164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54851</xdr:rowOff>
    </xdr:from>
    <xdr:to>
      <xdr:col>1</xdr:col>
      <xdr:colOff>485775</xdr:colOff>
      <xdr:row>97</xdr:row>
      <xdr:rowOff>156451</xdr:rowOff>
    </xdr:to>
    <xdr:sp macro="" textlink="">
      <xdr:nvSpPr>
        <xdr:cNvPr id="249" name="フローチャート : 判断 248">
          <a:extLst>
            <a:ext uri="{FF2B5EF4-FFF2-40B4-BE49-F238E27FC236}">
              <a16:creationId xmlns="" xmlns:a16="http://schemas.microsoft.com/office/drawing/2014/main" id="{00000000-0008-0000-0600-0000F9000000}"/>
            </a:ext>
          </a:extLst>
        </xdr:cNvPr>
        <xdr:cNvSpPr/>
      </xdr:nvSpPr>
      <xdr:spPr>
        <a:xfrm>
          <a:off x="1079500" y="1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1528</xdr:rowOff>
    </xdr:from>
    <xdr:ext cx="534377"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863111" y="164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38863</xdr:rowOff>
    </xdr:from>
    <xdr:to>
      <xdr:col>6</xdr:col>
      <xdr:colOff>561975</xdr:colOff>
      <xdr:row>97</xdr:row>
      <xdr:rowOff>140463</xdr:rowOff>
    </xdr:to>
    <xdr:sp macro="" textlink="">
      <xdr:nvSpPr>
        <xdr:cNvPr id="256" name="円/楕円 255">
          <a:extLst>
            <a:ext uri="{FF2B5EF4-FFF2-40B4-BE49-F238E27FC236}">
              <a16:creationId xmlns="" xmlns:a16="http://schemas.microsoft.com/office/drawing/2014/main" id="{00000000-0008-0000-0600-000000010000}"/>
            </a:ext>
          </a:extLst>
        </xdr:cNvPr>
        <xdr:cNvSpPr/>
      </xdr:nvSpPr>
      <xdr:spPr>
        <a:xfrm>
          <a:off x="4584700" y="1666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17290</xdr:rowOff>
    </xdr:from>
    <xdr:ext cx="534377" cy="259045"/>
    <xdr:sp macro="" textlink="">
      <xdr:nvSpPr>
        <xdr:cNvPr id="257" name="扶助費該当値テキスト">
          <a:extLst>
            <a:ext uri="{FF2B5EF4-FFF2-40B4-BE49-F238E27FC236}">
              <a16:creationId xmlns="" xmlns:a16="http://schemas.microsoft.com/office/drawing/2014/main" id="{00000000-0008-0000-0600-000001010000}"/>
            </a:ext>
          </a:extLst>
        </xdr:cNvPr>
        <xdr:cNvSpPr txBox="1"/>
      </xdr:nvSpPr>
      <xdr:spPr>
        <a:xfrm>
          <a:off x="4686300" y="1664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53,440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158547</xdr:rowOff>
    </xdr:from>
    <xdr:to>
      <xdr:col>5</xdr:col>
      <xdr:colOff>409575</xdr:colOff>
      <xdr:row>97</xdr:row>
      <xdr:rowOff>88697</xdr:rowOff>
    </xdr:to>
    <xdr:sp macro="" textlink="">
      <xdr:nvSpPr>
        <xdr:cNvPr id="258" name="円/楕円 257">
          <a:extLst>
            <a:ext uri="{FF2B5EF4-FFF2-40B4-BE49-F238E27FC236}">
              <a16:creationId xmlns="" xmlns:a16="http://schemas.microsoft.com/office/drawing/2014/main" id="{00000000-0008-0000-0600-000002010000}"/>
            </a:ext>
          </a:extLst>
        </xdr:cNvPr>
        <xdr:cNvSpPr/>
      </xdr:nvSpPr>
      <xdr:spPr>
        <a:xfrm>
          <a:off x="3746500" y="1661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79824</xdr:rowOff>
    </xdr:from>
    <xdr:ext cx="534377" cy="259045"/>
    <xdr:sp macro="" textlink="">
      <xdr:nvSpPr>
        <xdr:cNvPr id="259" name="テキスト ボックス 258">
          <a:extLst>
            <a:ext uri="{FF2B5EF4-FFF2-40B4-BE49-F238E27FC236}">
              <a16:creationId xmlns="" xmlns:a16="http://schemas.microsoft.com/office/drawing/2014/main" id="{00000000-0008-0000-0600-000003010000}"/>
            </a:ext>
          </a:extLst>
        </xdr:cNvPr>
        <xdr:cNvSpPr txBox="1"/>
      </xdr:nvSpPr>
      <xdr:spPr>
        <a:xfrm>
          <a:off x="3530111" y="1671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57,516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96469</xdr:rowOff>
    </xdr:from>
    <xdr:to>
      <xdr:col>4</xdr:col>
      <xdr:colOff>206375</xdr:colOff>
      <xdr:row>98</xdr:row>
      <xdr:rowOff>26619</xdr:rowOff>
    </xdr:to>
    <xdr:sp macro="" textlink="">
      <xdr:nvSpPr>
        <xdr:cNvPr id="260" name="円/楕円 259">
          <a:extLst>
            <a:ext uri="{FF2B5EF4-FFF2-40B4-BE49-F238E27FC236}">
              <a16:creationId xmlns="" xmlns:a16="http://schemas.microsoft.com/office/drawing/2014/main" id="{00000000-0008-0000-0600-000004010000}"/>
            </a:ext>
          </a:extLst>
        </xdr:cNvPr>
        <xdr:cNvSpPr/>
      </xdr:nvSpPr>
      <xdr:spPr>
        <a:xfrm>
          <a:off x="2857500" y="1672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17746</xdr:rowOff>
    </xdr:from>
    <xdr:ext cx="534377" cy="259045"/>
    <xdr:sp macro="" textlink="">
      <xdr:nvSpPr>
        <xdr:cNvPr id="261" name="テキスト ボックス 260">
          <a:extLst>
            <a:ext uri="{FF2B5EF4-FFF2-40B4-BE49-F238E27FC236}">
              <a16:creationId xmlns="" xmlns:a16="http://schemas.microsoft.com/office/drawing/2014/main" id="{00000000-0008-0000-0600-000005010000}"/>
            </a:ext>
          </a:extLst>
        </xdr:cNvPr>
        <xdr:cNvSpPr txBox="1"/>
      </xdr:nvSpPr>
      <xdr:spPr>
        <a:xfrm>
          <a:off x="2641111" y="1681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48,904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159868</xdr:rowOff>
    </xdr:from>
    <xdr:to>
      <xdr:col>3</xdr:col>
      <xdr:colOff>3175</xdr:colOff>
      <xdr:row>98</xdr:row>
      <xdr:rowOff>90018</xdr:rowOff>
    </xdr:to>
    <xdr:sp macro="" textlink="">
      <xdr:nvSpPr>
        <xdr:cNvPr id="262" name="円/楕円 261">
          <a:extLst>
            <a:ext uri="{FF2B5EF4-FFF2-40B4-BE49-F238E27FC236}">
              <a16:creationId xmlns="" xmlns:a16="http://schemas.microsoft.com/office/drawing/2014/main" id="{00000000-0008-0000-0600-000006010000}"/>
            </a:ext>
          </a:extLst>
        </xdr:cNvPr>
        <xdr:cNvSpPr/>
      </xdr:nvSpPr>
      <xdr:spPr>
        <a:xfrm>
          <a:off x="1968500" y="167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81145</xdr:rowOff>
    </xdr:from>
    <xdr:ext cx="534377" cy="259045"/>
    <xdr:sp macro="" textlink="">
      <xdr:nvSpPr>
        <xdr:cNvPr id="263" name="テキスト ボックス 262">
          <a:extLst>
            <a:ext uri="{FF2B5EF4-FFF2-40B4-BE49-F238E27FC236}">
              <a16:creationId xmlns="" xmlns:a16="http://schemas.microsoft.com/office/drawing/2014/main" id="{00000000-0008-0000-0600-000007010000}"/>
            </a:ext>
          </a:extLst>
        </xdr:cNvPr>
        <xdr:cNvSpPr txBox="1"/>
      </xdr:nvSpPr>
      <xdr:spPr>
        <a:xfrm>
          <a:off x="1752111" y="1688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43,912</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102730</xdr:rowOff>
    </xdr:from>
    <xdr:to>
      <xdr:col>1</xdr:col>
      <xdr:colOff>485775</xdr:colOff>
      <xdr:row>99</xdr:row>
      <xdr:rowOff>32880</xdr:rowOff>
    </xdr:to>
    <xdr:sp macro="" textlink="">
      <xdr:nvSpPr>
        <xdr:cNvPr id="264" name="円/楕円 263">
          <a:extLst>
            <a:ext uri="{FF2B5EF4-FFF2-40B4-BE49-F238E27FC236}">
              <a16:creationId xmlns="" xmlns:a16="http://schemas.microsoft.com/office/drawing/2014/main" id="{00000000-0008-0000-0600-000008010000}"/>
            </a:ext>
          </a:extLst>
        </xdr:cNvPr>
        <xdr:cNvSpPr/>
      </xdr:nvSpPr>
      <xdr:spPr>
        <a:xfrm>
          <a:off x="1079500" y="169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24007</xdr:rowOff>
    </xdr:from>
    <xdr:ext cx="534377" cy="259045"/>
    <xdr:sp macro="" textlink="">
      <xdr:nvSpPr>
        <xdr:cNvPr id="265" name="テキスト ボックス 264">
          <a:extLst>
            <a:ext uri="{FF2B5EF4-FFF2-40B4-BE49-F238E27FC236}">
              <a16:creationId xmlns="" xmlns:a16="http://schemas.microsoft.com/office/drawing/2014/main" id="{00000000-0008-0000-0600-000009010000}"/>
            </a:ext>
          </a:extLst>
        </xdr:cNvPr>
        <xdr:cNvSpPr txBox="1"/>
      </xdr:nvSpPr>
      <xdr:spPr>
        <a:xfrm>
          <a:off x="863111" y="1699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34,911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a:extLst>
            <a:ext uri="{FF2B5EF4-FFF2-40B4-BE49-F238E27FC236}">
              <a16:creationId xmlns=""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a:extLst>
            <a:ext uri="{FF2B5EF4-FFF2-40B4-BE49-F238E27FC236}">
              <a16:creationId xmlns=""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a:extLst>
            <a:ext uri="{FF2B5EF4-FFF2-40B4-BE49-F238E27FC236}">
              <a16:creationId xmlns=""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a:extLst>
            <a:ext uri="{FF2B5EF4-FFF2-40B4-BE49-F238E27FC236}">
              <a16:creationId xmlns=""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a:extLst>
            <a:ext uri="{FF2B5EF4-FFF2-40B4-BE49-F238E27FC236}">
              <a16:creationId xmlns=""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a:extLst>
            <a:ext uri="{FF2B5EF4-FFF2-40B4-BE49-F238E27FC236}">
              <a16:creationId xmlns="" xmlns:a16="http://schemas.microsoft.com/office/drawing/2014/main" id="{00000000-0008-0000-0600-000017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a:extLst>
            <a:ext uri="{FF2B5EF4-FFF2-40B4-BE49-F238E27FC236}">
              <a16:creationId xmlns=""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a:extLst>
            <a:ext uri="{FF2B5EF4-FFF2-40B4-BE49-F238E27FC236}">
              <a16:creationId xmlns=""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a:extLst>
            <a:ext uri="{FF2B5EF4-FFF2-40B4-BE49-F238E27FC236}">
              <a16:creationId xmlns=""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a:extLst>
            <a:ext uri="{FF2B5EF4-FFF2-40B4-BE49-F238E27FC236}">
              <a16:creationId xmlns=""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a:extLst>
            <a:ext uri="{FF2B5EF4-FFF2-40B4-BE49-F238E27FC236}">
              <a16:creationId xmlns=""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a:extLst>
            <a:ext uri="{FF2B5EF4-FFF2-40B4-BE49-F238E27FC236}">
              <a16:creationId xmlns=""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a:extLst>
            <a:ext uri="{FF2B5EF4-FFF2-40B4-BE49-F238E27FC236}">
              <a16:creationId xmlns=""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27</xdr:row>
      <xdr:rowOff>54627</xdr:rowOff>
    </xdr:from>
    <xdr:ext cx="685572" cy="259045"/>
    <xdr:sp macro="" textlink="">
      <xdr:nvSpPr>
        <xdr:cNvPr id="287" name="テキスト ボックス 286">
          <a:extLst>
            <a:ext uri="{FF2B5EF4-FFF2-40B4-BE49-F238E27FC236}">
              <a16:creationId xmlns="" xmlns:a16="http://schemas.microsoft.com/office/drawing/2014/main" id="{00000000-0008-0000-0600-00001F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a:extLst>
            <a:ext uri="{FF2B5EF4-FFF2-40B4-BE49-F238E27FC236}">
              <a16:creationId xmlns=""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135980</xdr:rowOff>
    </xdr:from>
    <xdr:to>
      <xdr:col>15</xdr:col>
      <xdr:colOff>180340</xdr:colOff>
      <xdr:row>38</xdr:row>
      <xdr:rowOff>130322</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flipV="1">
          <a:off x="10475595" y="5279480"/>
          <a:ext cx="1270" cy="136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134149</xdr:rowOff>
    </xdr:from>
    <xdr:ext cx="534377" cy="259045"/>
    <xdr:sp macro="" textlink="">
      <xdr:nvSpPr>
        <xdr:cNvPr id="290" name="補助費等最小値テキスト">
          <a:extLst>
            <a:ext uri="{FF2B5EF4-FFF2-40B4-BE49-F238E27FC236}">
              <a16:creationId xmlns="" xmlns:a16="http://schemas.microsoft.com/office/drawing/2014/main" id="{00000000-0008-0000-0600-000022010000}"/>
            </a:ext>
          </a:extLst>
        </xdr:cNvPr>
        <xdr:cNvSpPr txBox="1"/>
      </xdr:nvSpPr>
      <xdr:spPr>
        <a:xfrm>
          <a:off x="10528300" y="6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44,923</a:t>
          </a:r>
          <a:endParaRPr kumimoji="1" lang="ja-JP" altLang="en-US" sz="1000" b="1">
            <a:latin typeface="ＭＳ Ｐゴシック"/>
          </a:endParaRPr>
        </a:p>
      </xdr:txBody>
    </xdr:sp>
    <xdr:clientData/>
  </xdr:oneCellAnchor>
  <xdr:twoCellAnchor>
    <xdr:from>
      <xdr:col>15</xdr:col>
      <xdr:colOff>92075</xdr:colOff>
      <xdr:row>38</xdr:row>
      <xdr:rowOff>130322</xdr:rowOff>
    </xdr:from>
    <xdr:to>
      <xdr:col>15</xdr:col>
      <xdr:colOff>269875</xdr:colOff>
      <xdr:row>38</xdr:row>
      <xdr:rowOff>130322</xdr:rowOff>
    </xdr:to>
    <xdr:cxnSp macro="">
      <xdr:nvCxnSpPr>
        <xdr:cNvPr id="291" name="直線コネクタ 290">
          <a:extLst>
            <a:ext uri="{FF2B5EF4-FFF2-40B4-BE49-F238E27FC236}">
              <a16:creationId xmlns="" xmlns:a16="http://schemas.microsoft.com/office/drawing/2014/main" id="{00000000-0008-0000-0600-000023010000}"/>
            </a:ext>
          </a:extLst>
        </xdr:cNvPr>
        <xdr:cNvCxnSpPr/>
      </xdr:nvCxnSpPr>
      <xdr:spPr>
        <a:xfrm>
          <a:off x="10388600" y="66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82657</xdr:rowOff>
    </xdr:from>
    <xdr:ext cx="599010" cy="259045"/>
    <xdr:sp macro="" textlink="">
      <xdr:nvSpPr>
        <xdr:cNvPr id="292" name="補助費等最大値テキスト">
          <a:extLst>
            <a:ext uri="{FF2B5EF4-FFF2-40B4-BE49-F238E27FC236}">
              <a16:creationId xmlns="" xmlns:a16="http://schemas.microsoft.com/office/drawing/2014/main" id="{00000000-0008-0000-0600-000024010000}"/>
            </a:ext>
          </a:extLst>
        </xdr:cNvPr>
        <xdr:cNvSpPr txBox="1"/>
      </xdr:nvSpPr>
      <xdr:spPr>
        <a:xfrm>
          <a:off x="10528300" y="505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761,953</a:t>
          </a:r>
          <a:endParaRPr kumimoji="1" lang="ja-JP" altLang="en-US" sz="1000" b="1">
            <a:latin typeface="ＭＳ Ｐゴシック"/>
          </a:endParaRPr>
        </a:p>
      </xdr:txBody>
    </xdr:sp>
    <xdr:clientData/>
  </xdr:oneCellAnchor>
  <xdr:twoCellAnchor>
    <xdr:from>
      <xdr:col>15</xdr:col>
      <xdr:colOff>92075</xdr:colOff>
      <xdr:row>30</xdr:row>
      <xdr:rowOff>135980</xdr:rowOff>
    </xdr:from>
    <xdr:to>
      <xdr:col>15</xdr:col>
      <xdr:colOff>269875</xdr:colOff>
      <xdr:row>30</xdr:row>
      <xdr:rowOff>135980</xdr:rowOff>
    </xdr:to>
    <xdr:cxnSp macro="">
      <xdr:nvCxnSpPr>
        <xdr:cNvPr id="293" name="直線コネクタ 292">
          <a:extLst>
            <a:ext uri="{FF2B5EF4-FFF2-40B4-BE49-F238E27FC236}">
              <a16:creationId xmlns="" xmlns:a16="http://schemas.microsoft.com/office/drawing/2014/main" id="{00000000-0008-0000-0600-000025010000}"/>
            </a:ext>
          </a:extLst>
        </xdr:cNvPr>
        <xdr:cNvCxnSpPr/>
      </xdr:nvCxnSpPr>
      <xdr:spPr>
        <a:xfrm>
          <a:off x="10388600" y="52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57996</xdr:rowOff>
    </xdr:from>
    <xdr:to>
      <xdr:col>15</xdr:col>
      <xdr:colOff>180975</xdr:colOff>
      <xdr:row>37</xdr:row>
      <xdr:rowOff>77130</xdr:rowOff>
    </xdr:to>
    <xdr:cxnSp macro="">
      <xdr:nvCxnSpPr>
        <xdr:cNvPr id="294" name="直線コネクタ 293">
          <a:extLst>
            <a:ext uri="{FF2B5EF4-FFF2-40B4-BE49-F238E27FC236}">
              <a16:creationId xmlns="" xmlns:a16="http://schemas.microsoft.com/office/drawing/2014/main" id="{00000000-0008-0000-0600-000026010000}"/>
            </a:ext>
          </a:extLst>
        </xdr:cNvPr>
        <xdr:cNvCxnSpPr/>
      </xdr:nvCxnSpPr>
      <xdr:spPr>
        <a:xfrm flipV="1">
          <a:off x="9639300" y="6401646"/>
          <a:ext cx="838200" cy="1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25014</xdr:rowOff>
    </xdr:from>
    <xdr:ext cx="599010" cy="259045"/>
    <xdr:sp macro="" textlink="">
      <xdr:nvSpPr>
        <xdr:cNvPr id="295" name="補助費等平均値テキスト">
          <a:extLst>
            <a:ext uri="{FF2B5EF4-FFF2-40B4-BE49-F238E27FC236}">
              <a16:creationId xmlns="" xmlns:a16="http://schemas.microsoft.com/office/drawing/2014/main" id="{00000000-0008-0000-0600-000027010000}"/>
            </a:ext>
          </a:extLst>
        </xdr:cNvPr>
        <xdr:cNvSpPr txBox="1"/>
      </xdr:nvSpPr>
      <xdr:spPr>
        <a:xfrm>
          <a:off x="10528300" y="61972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2137</xdr:rowOff>
    </xdr:from>
    <xdr:to>
      <xdr:col>15</xdr:col>
      <xdr:colOff>231775</xdr:colOff>
      <xdr:row>37</xdr:row>
      <xdr:rowOff>103737</xdr:rowOff>
    </xdr:to>
    <xdr:sp macro="" textlink="">
      <xdr:nvSpPr>
        <xdr:cNvPr id="296" name="フローチャート : 判断 295">
          <a:extLst>
            <a:ext uri="{FF2B5EF4-FFF2-40B4-BE49-F238E27FC236}">
              <a16:creationId xmlns="" xmlns:a16="http://schemas.microsoft.com/office/drawing/2014/main" id="{00000000-0008-0000-0600-000028010000}"/>
            </a:ext>
          </a:extLst>
        </xdr:cNvPr>
        <xdr:cNvSpPr/>
      </xdr:nvSpPr>
      <xdr:spPr>
        <a:xfrm>
          <a:off x="104267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77130</xdr:rowOff>
    </xdr:from>
    <xdr:to>
      <xdr:col>14</xdr:col>
      <xdr:colOff>28575</xdr:colOff>
      <xdr:row>37</xdr:row>
      <xdr:rowOff>148905</xdr:rowOff>
    </xdr:to>
    <xdr:cxnSp macro="">
      <xdr:nvCxnSpPr>
        <xdr:cNvPr id="297" name="直線コネクタ 296">
          <a:extLst>
            <a:ext uri="{FF2B5EF4-FFF2-40B4-BE49-F238E27FC236}">
              <a16:creationId xmlns="" xmlns:a16="http://schemas.microsoft.com/office/drawing/2014/main" id="{00000000-0008-0000-0600-000029010000}"/>
            </a:ext>
          </a:extLst>
        </xdr:cNvPr>
        <xdr:cNvCxnSpPr/>
      </xdr:nvCxnSpPr>
      <xdr:spPr>
        <a:xfrm flipV="1">
          <a:off x="8750300" y="6420780"/>
          <a:ext cx="889000" cy="7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13572</xdr:rowOff>
    </xdr:from>
    <xdr:to>
      <xdr:col>14</xdr:col>
      <xdr:colOff>79375</xdr:colOff>
      <xdr:row>37</xdr:row>
      <xdr:rowOff>115172</xdr:rowOff>
    </xdr:to>
    <xdr:sp macro="" textlink="">
      <xdr:nvSpPr>
        <xdr:cNvPr id="298" name="フローチャート : 判断 297">
          <a:extLst>
            <a:ext uri="{FF2B5EF4-FFF2-40B4-BE49-F238E27FC236}">
              <a16:creationId xmlns="" xmlns:a16="http://schemas.microsoft.com/office/drawing/2014/main" id="{00000000-0008-0000-0600-00002A010000}"/>
            </a:ext>
          </a:extLst>
        </xdr:cNvPr>
        <xdr:cNvSpPr/>
      </xdr:nvSpPr>
      <xdr:spPr>
        <a:xfrm>
          <a:off x="9588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131699</xdr:rowOff>
    </xdr:from>
    <xdr:ext cx="599010" cy="259045"/>
    <xdr:sp macro="" textlink="">
      <xdr:nvSpPr>
        <xdr:cNvPr id="299" name="テキスト ボックス 298">
          <a:extLst>
            <a:ext uri="{FF2B5EF4-FFF2-40B4-BE49-F238E27FC236}">
              <a16:creationId xmlns="" xmlns:a16="http://schemas.microsoft.com/office/drawing/2014/main" id="{00000000-0008-0000-0600-00002B010000}"/>
            </a:ext>
          </a:extLst>
        </xdr:cNvPr>
        <xdr:cNvSpPr txBox="1"/>
      </xdr:nvSpPr>
      <xdr:spPr>
        <a:xfrm>
          <a:off x="9339794"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148905</xdr:rowOff>
    </xdr:from>
    <xdr:to>
      <xdr:col>12</xdr:col>
      <xdr:colOff>511175</xdr:colOff>
      <xdr:row>38</xdr:row>
      <xdr:rowOff>1388</xdr:rowOff>
    </xdr:to>
    <xdr:cxnSp macro="">
      <xdr:nvCxnSpPr>
        <xdr:cNvPr id="300" name="直線コネクタ 299">
          <a:extLst>
            <a:ext uri="{FF2B5EF4-FFF2-40B4-BE49-F238E27FC236}">
              <a16:creationId xmlns="" xmlns:a16="http://schemas.microsoft.com/office/drawing/2014/main" id="{00000000-0008-0000-0600-00002C010000}"/>
            </a:ext>
          </a:extLst>
        </xdr:cNvPr>
        <xdr:cNvCxnSpPr/>
      </xdr:nvCxnSpPr>
      <xdr:spPr>
        <a:xfrm flipV="1">
          <a:off x="7861300" y="6492555"/>
          <a:ext cx="889000" cy="2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35903</xdr:rowOff>
    </xdr:from>
    <xdr:to>
      <xdr:col>12</xdr:col>
      <xdr:colOff>561975</xdr:colOff>
      <xdr:row>37</xdr:row>
      <xdr:rowOff>137503</xdr:rowOff>
    </xdr:to>
    <xdr:sp macro="" textlink="">
      <xdr:nvSpPr>
        <xdr:cNvPr id="301" name="フローチャート : 判断 300">
          <a:extLst>
            <a:ext uri="{FF2B5EF4-FFF2-40B4-BE49-F238E27FC236}">
              <a16:creationId xmlns="" xmlns:a16="http://schemas.microsoft.com/office/drawing/2014/main" id="{00000000-0008-0000-0600-00002D010000}"/>
            </a:ext>
          </a:extLst>
        </xdr:cNvPr>
        <xdr:cNvSpPr/>
      </xdr:nvSpPr>
      <xdr:spPr>
        <a:xfrm>
          <a:off x="8699500" y="63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154030</xdr:rowOff>
    </xdr:from>
    <xdr:ext cx="599010"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8450794" y="615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1388</xdr:rowOff>
    </xdr:from>
    <xdr:to>
      <xdr:col>11</xdr:col>
      <xdr:colOff>307975</xdr:colOff>
      <xdr:row>38</xdr:row>
      <xdr:rowOff>3931</xdr:rowOff>
    </xdr:to>
    <xdr:cxnSp macro="">
      <xdr:nvCxnSpPr>
        <xdr:cNvPr id="303" name="直線コネクタ 302">
          <a:extLst>
            <a:ext uri="{FF2B5EF4-FFF2-40B4-BE49-F238E27FC236}">
              <a16:creationId xmlns="" xmlns:a16="http://schemas.microsoft.com/office/drawing/2014/main" id="{00000000-0008-0000-0600-00002F010000}"/>
            </a:ext>
          </a:extLst>
        </xdr:cNvPr>
        <xdr:cNvCxnSpPr/>
      </xdr:nvCxnSpPr>
      <xdr:spPr>
        <a:xfrm flipV="1">
          <a:off x="6972300" y="6516488"/>
          <a:ext cx="889000" cy="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52272</xdr:rowOff>
    </xdr:from>
    <xdr:to>
      <xdr:col>11</xdr:col>
      <xdr:colOff>358775</xdr:colOff>
      <xdr:row>37</xdr:row>
      <xdr:rowOff>153872</xdr:rowOff>
    </xdr:to>
    <xdr:sp macro="" textlink="">
      <xdr:nvSpPr>
        <xdr:cNvPr id="304" name="フローチャート : 判断 303">
          <a:extLst>
            <a:ext uri="{FF2B5EF4-FFF2-40B4-BE49-F238E27FC236}">
              <a16:creationId xmlns="" xmlns:a16="http://schemas.microsoft.com/office/drawing/2014/main" id="{00000000-0008-0000-0600-000030010000}"/>
            </a:ext>
          </a:extLst>
        </xdr:cNvPr>
        <xdr:cNvSpPr/>
      </xdr:nvSpPr>
      <xdr:spPr>
        <a:xfrm>
          <a:off x="7810500" y="63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170399</xdr:rowOff>
    </xdr:from>
    <xdr:ext cx="59901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7561794" y="61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54578</xdr:rowOff>
    </xdr:from>
    <xdr:to>
      <xdr:col>10</xdr:col>
      <xdr:colOff>155575</xdr:colOff>
      <xdr:row>37</xdr:row>
      <xdr:rowOff>156178</xdr:rowOff>
    </xdr:to>
    <xdr:sp macro="" textlink="">
      <xdr:nvSpPr>
        <xdr:cNvPr id="306" name="フローチャート : 判断 305">
          <a:extLst>
            <a:ext uri="{FF2B5EF4-FFF2-40B4-BE49-F238E27FC236}">
              <a16:creationId xmlns="" xmlns:a16="http://schemas.microsoft.com/office/drawing/2014/main" id="{00000000-0008-0000-0600-000032010000}"/>
            </a:ext>
          </a:extLst>
        </xdr:cNvPr>
        <xdr:cNvSpPr/>
      </xdr:nvSpPr>
      <xdr:spPr>
        <a:xfrm>
          <a:off x="6921500" y="63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36</xdr:row>
      <xdr:rowOff>1255</xdr:rowOff>
    </xdr:from>
    <xdr:ext cx="599010"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6672794" y="617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148,017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7196</xdr:rowOff>
    </xdr:from>
    <xdr:to>
      <xdr:col>15</xdr:col>
      <xdr:colOff>231775</xdr:colOff>
      <xdr:row>37</xdr:row>
      <xdr:rowOff>108796</xdr:rowOff>
    </xdr:to>
    <xdr:sp macro="" textlink="">
      <xdr:nvSpPr>
        <xdr:cNvPr id="313" name="円/楕円 312">
          <a:extLst>
            <a:ext uri="{FF2B5EF4-FFF2-40B4-BE49-F238E27FC236}">
              <a16:creationId xmlns="" xmlns:a16="http://schemas.microsoft.com/office/drawing/2014/main" id="{00000000-0008-0000-0600-000039010000}"/>
            </a:ext>
          </a:extLst>
        </xdr:cNvPr>
        <xdr:cNvSpPr/>
      </xdr:nvSpPr>
      <xdr:spPr>
        <a:xfrm>
          <a:off x="10426700" y="635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157073</xdr:rowOff>
    </xdr:from>
    <xdr:ext cx="599010" cy="259045"/>
    <xdr:sp macro="" textlink="">
      <xdr:nvSpPr>
        <xdr:cNvPr id="314" name="補助費等該当値テキスト">
          <a:extLst>
            <a:ext uri="{FF2B5EF4-FFF2-40B4-BE49-F238E27FC236}">
              <a16:creationId xmlns="" xmlns:a16="http://schemas.microsoft.com/office/drawing/2014/main" id="{00000000-0008-0000-0600-00003A010000}"/>
            </a:ext>
          </a:extLst>
        </xdr:cNvPr>
        <xdr:cNvSpPr txBox="1"/>
      </xdr:nvSpPr>
      <xdr:spPr>
        <a:xfrm>
          <a:off x="10528300" y="6329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172,889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26330</xdr:rowOff>
    </xdr:from>
    <xdr:to>
      <xdr:col>14</xdr:col>
      <xdr:colOff>79375</xdr:colOff>
      <xdr:row>37</xdr:row>
      <xdr:rowOff>127930</xdr:rowOff>
    </xdr:to>
    <xdr:sp macro="" textlink="">
      <xdr:nvSpPr>
        <xdr:cNvPr id="315" name="円/楕円 314">
          <a:extLst>
            <a:ext uri="{FF2B5EF4-FFF2-40B4-BE49-F238E27FC236}">
              <a16:creationId xmlns="" xmlns:a16="http://schemas.microsoft.com/office/drawing/2014/main" id="{00000000-0008-0000-0600-00003B010000}"/>
            </a:ext>
          </a:extLst>
        </xdr:cNvPr>
        <xdr:cNvSpPr/>
      </xdr:nvSpPr>
      <xdr:spPr>
        <a:xfrm>
          <a:off x="9588500" y="636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119057</xdr:rowOff>
    </xdr:from>
    <xdr:ext cx="599010" cy="259045"/>
    <xdr:sp macro="" textlink="">
      <xdr:nvSpPr>
        <xdr:cNvPr id="316" name="テキスト ボックス 315">
          <a:extLst>
            <a:ext uri="{FF2B5EF4-FFF2-40B4-BE49-F238E27FC236}">
              <a16:creationId xmlns="" xmlns:a16="http://schemas.microsoft.com/office/drawing/2014/main" id="{00000000-0008-0000-0600-00003C010000}"/>
            </a:ext>
          </a:extLst>
        </xdr:cNvPr>
        <xdr:cNvSpPr txBox="1"/>
      </xdr:nvSpPr>
      <xdr:spPr>
        <a:xfrm>
          <a:off x="9339794" y="646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162,845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98105</xdr:rowOff>
    </xdr:from>
    <xdr:to>
      <xdr:col>12</xdr:col>
      <xdr:colOff>561975</xdr:colOff>
      <xdr:row>38</xdr:row>
      <xdr:rowOff>28255</xdr:rowOff>
    </xdr:to>
    <xdr:sp macro="" textlink="">
      <xdr:nvSpPr>
        <xdr:cNvPr id="317" name="円/楕円 316">
          <a:extLst>
            <a:ext uri="{FF2B5EF4-FFF2-40B4-BE49-F238E27FC236}">
              <a16:creationId xmlns="" xmlns:a16="http://schemas.microsoft.com/office/drawing/2014/main" id="{00000000-0008-0000-0600-00003D010000}"/>
            </a:ext>
          </a:extLst>
        </xdr:cNvPr>
        <xdr:cNvSpPr/>
      </xdr:nvSpPr>
      <xdr:spPr>
        <a:xfrm>
          <a:off x="8699500" y="644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38</xdr:row>
      <xdr:rowOff>19382</xdr:rowOff>
    </xdr:from>
    <xdr:ext cx="599010" cy="259045"/>
    <xdr:sp macro="" textlink="">
      <xdr:nvSpPr>
        <xdr:cNvPr id="318" name="テキスト ボックス 317">
          <a:extLst>
            <a:ext uri="{FF2B5EF4-FFF2-40B4-BE49-F238E27FC236}">
              <a16:creationId xmlns="" xmlns:a16="http://schemas.microsoft.com/office/drawing/2014/main" id="{00000000-0008-0000-0600-00003E010000}"/>
            </a:ext>
          </a:extLst>
        </xdr:cNvPr>
        <xdr:cNvSpPr txBox="1"/>
      </xdr:nvSpPr>
      <xdr:spPr>
        <a:xfrm>
          <a:off x="8450794" y="653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125,168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122038</xdr:rowOff>
    </xdr:from>
    <xdr:to>
      <xdr:col>11</xdr:col>
      <xdr:colOff>358775</xdr:colOff>
      <xdr:row>38</xdr:row>
      <xdr:rowOff>52188</xdr:rowOff>
    </xdr:to>
    <xdr:sp macro="" textlink="">
      <xdr:nvSpPr>
        <xdr:cNvPr id="319" name="円/楕円 318">
          <a:extLst>
            <a:ext uri="{FF2B5EF4-FFF2-40B4-BE49-F238E27FC236}">
              <a16:creationId xmlns="" xmlns:a16="http://schemas.microsoft.com/office/drawing/2014/main" id="{00000000-0008-0000-0600-00003F010000}"/>
            </a:ext>
          </a:extLst>
        </xdr:cNvPr>
        <xdr:cNvSpPr/>
      </xdr:nvSpPr>
      <xdr:spPr>
        <a:xfrm>
          <a:off x="7810500" y="646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38</xdr:row>
      <xdr:rowOff>43315</xdr:rowOff>
    </xdr:from>
    <xdr:ext cx="599010" cy="259045"/>
    <xdr:sp macro="" textlink="">
      <xdr:nvSpPr>
        <xdr:cNvPr id="320" name="テキスト ボックス 319">
          <a:extLst>
            <a:ext uri="{FF2B5EF4-FFF2-40B4-BE49-F238E27FC236}">
              <a16:creationId xmlns="" xmlns:a16="http://schemas.microsoft.com/office/drawing/2014/main" id="{00000000-0008-0000-0600-000040010000}"/>
            </a:ext>
          </a:extLst>
        </xdr:cNvPr>
        <xdr:cNvSpPr txBox="1"/>
      </xdr:nvSpPr>
      <xdr:spPr>
        <a:xfrm>
          <a:off x="7561794" y="655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112,605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124581</xdr:rowOff>
    </xdr:from>
    <xdr:to>
      <xdr:col>10</xdr:col>
      <xdr:colOff>155575</xdr:colOff>
      <xdr:row>38</xdr:row>
      <xdr:rowOff>54731</xdr:rowOff>
    </xdr:to>
    <xdr:sp macro="" textlink="">
      <xdr:nvSpPr>
        <xdr:cNvPr id="321" name="円/楕円 320">
          <a:extLst>
            <a:ext uri="{FF2B5EF4-FFF2-40B4-BE49-F238E27FC236}">
              <a16:creationId xmlns="" xmlns:a16="http://schemas.microsoft.com/office/drawing/2014/main" id="{00000000-0008-0000-0600-000041010000}"/>
            </a:ext>
          </a:extLst>
        </xdr:cNvPr>
        <xdr:cNvSpPr/>
      </xdr:nvSpPr>
      <xdr:spPr>
        <a:xfrm>
          <a:off x="6921500" y="646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38</xdr:row>
      <xdr:rowOff>45858</xdr:rowOff>
    </xdr:from>
    <xdr:ext cx="599010" cy="259045"/>
    <xdr:sp macro="" textlink="">
      <xdr:nvSpPr>
        <xdr:cNvPr id="322" name="テキスト ボックス 321">
          <a:extLst>
            <a:ext uri="{FF2B5EF4-FFF2-40B4-BE49-F238E27FC236}">
              <a16:creationId xmlns="" xmlns:a16="http://schemas.microsoft.com/office/drawing/2014/main" id="{00000000-0008-0000-0600-000042010000}"/>
            </a:ext>
          </a:extLst>
        </xdr:cNvPr>
        <xdr:cNvSpPr txBox="1"/>
      </xdr:nvSpPr>
      <xdr:spPr>
        <a:xfrm>
          <a:off x="6672794" y="6560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111,270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a:extLst>
            <a:ext uri="{FF2B5EF4-FFF2-40B4-BE49-F238E27FC236}">
              <a16:creationId xmlns=""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a:extLst>
            <a:ext uri="{FF2B5EF4-FFF2-40B4-BE49-F238E27FC236}">
              <a16:creationId xmlns=""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a:extLst>
            <a:ext uri="{FF2B5EF4-FFF2-40B4-BE49-F238E27FC236}">
              <a16:creationId xmlns=""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a:extLst>
            <a:ext uri="{FF2B5EF4-FFF2-40B4-BE49-F238E27FC236}">
              <a16:creationId xmlns=""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a:extLst>
            <a:ext uri="{FF2B5EF4-FFF2-40B4-BE49-F238E27FC236}">
              <a16:creationId xmlns=""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0" name="テキスト ボックス 339">
          <a:extLst>
            <a:ext uri="{FF2B5EF4-FFF2-40B4-BE49-F238E27FC236}">
              <a16:creationId xmlns="" xmlns:a16="http://schemas.microsoft.com/office/drawing/2014/main" id="{00000000-0008-0000-0600-000054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2" name="テキスト ボックス 341">
          <a:extLst>
            <a:ext uri="{FF2B5EF4-FFF2-40B4-BE49-F238E27FC236}">
              <a16:creationId xmlns="" xmlns:a16="http://schemas.microsoft.com/office/drawing/2014/main"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a:extLst>
            <a:ext uri="{FF2B5EF4-FFF2-40B4-BE49-F238E27FC236}">
              <a16:creationId xmlns=""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a:extLst>
            <a:ext uri="{FF2B5EF4-FFF2-40B4-BE49-F238E27FC236}">
              <a16:creationId xmlns=""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a:extLst>
            <a:ext uri="{FF2B5EF4-FFF2-40B4-BE49-F238E27FC236}">
              <a16:creationId xmlns=""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4907</xdr:rowOff>
    </xdr:from>
    <xdr:to>
      <xdr:col>15</xdr:col>
      <xdr:colOff>180340</xdr:colOff>
      <xdr:row>59</xdr:row>
      <xdr:rowOff>16019</xdr:rowOff>
    </xdr:to>
    <xdr:cxnSp macro="">
      <xdr:nvCxnSpPr>
        <xdr:cNvPr id="346" name="直線コネクタ 345">
          <a:extLst>
            <a:ext uri="{FF2B5EF4-FFF2-40B4-BE49-F238E27FC236}">
              <a16:creationId xmlns="" xmlns:a16="http://schemas.microsoft.com/office/drawing/2014/main" id="{00000000-0008-0000-0600-00005A010000}"/>
            </a:ext>
          </a:extLst>
        </xdr:cNvPr>
        <xdr:cNvCxnSpPr/>
      </xdr:nvCxnSpPr>
      <xdr:spPr>
        <a:xfrm flipV="1">
          <a:off x="10475595" y="8748857"/>
          <a:ext cx="1270" cy="1382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19846</xdr:rowOff>
    </xdr:from>
    <xdr:ext cx="534377" cy="259045"/>
    <xdr:sp macro="" textlink="">
      <xdr:nvSpPr>
        <xdr:cNvPr id="347" name="普通建設事業費最小値テキスト">
          <a:extLst>
            <a:ext uri="{FF2B5EF4-FFF2-40B4-BE49-F238E27FC236}">
              <a16:creationId xmlns="" xmlns:a16="http://schemas.microsoft.com/office/drawing/2014/main" id="{00000000-0008-0000-0600-00005B010000}"/>
            </a:ext>
          </a:extLst>
        </xdr:cNvPr>
        <xdr:cNvSpPr txBox="1"/>
      </xdr:nvSpPr>
      <xdr:spPr>
        <a:xfrm>
          <a:off x="10528300" y="101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37,311</a:t>
          </a:r>
          <a:endParaRPr kumimoji="1" lang="ja-JP" altLang="en-US" sz="1000" b="1">
            <a:latin typeface="ＭＳ Ｐゴシック"/>
          </a:endParaRPr>
        </a:p>
      </xdr:txBody>
    </xdr:sp>
    <xdr:clientData/>
  </xdr:oneCellAnchor>
  <xdr:twoCellAnchor>
    <xdr:from>
      <xdr:col>15</xdr:col>
      <xdr:colOff>92075</xdr:colOff>
      <xdr:row>59</xdr:row>
      <xdr:rowOff>16019</xdr:rowOff>
    </xdr:from>
    <xdr:to>
      <xdr:col>15</xdr:col>
      <xdr:colOff>269875</xdr:colOff>
      <xdr:row>59</xdr:row>
      <xdr:rowOff>16019</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a:off x="10388600" y="1013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123034</xdr:rowOff>
    </xdr:from>
    <xdr:ext cx="690189" cy="259045"/>
    <xdr:sp macro="" textlink="">
      <xdr:nvSpPr>
        <xdr:cNvPr id="349" name="普通建設事業費最大値テキスト">
          <a:extLst>
            <a:ext uri="{FF2B5EF4-FFF2-40B4-BE49-F238E27FC236}">
              <a16:creationId xmlns="" xmlns:a16="http://schemas.microsoft.com/office/drawing/2014/main" id="{00000000-0008-0000-0600-00005D010000}"/>
            </a:ext>
          </a:extLst>
        </xdr:cNvPr>
        <xdr:cNvSpPr txBox="1"/>
      </xdr:nvSpPr>
      <xdr:spPr>
        <a:xfrm>
          <a:off x="10528300" y="8524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1,851,893</a:t>
          </a:r>
          <a:endParaRPr kumimoji="1" lang="ja-JP" altLang="en-US" sz="1000" b="1">
            <a:latin typeface="ＭＳ Ｐゴシック"/>
          </a:endParaRPr>
        </a:p>
      </xdr:txBody>
    </xdr:sp>
    <xdr:clientData/>
  </xdr:oneCellAnchor>
  <xdr:twoCellAnchor>
    <xdr:from>
      <xdr:col>15</xdr:col>
      <xdr:colOff>92075</xdr:colOff>
      <xdr:row>51</xdr:row>
      <xdr:rowOff>4907</xdr:rowOff>
    </xdr:from>
    <xdr:to>
      <xdr:col>15</xdr:col>
      <xdr:colOff>269875</xdr:colOff>
      <xdr:row>51</xdr:row>
      <xdr:rowOff>4907</xdr:rowOff>
    </xdr:to>
    <xdr:cxnSp macro="">
      <xdr:nvCxnSpPr>
        <xdr:cNvPr id="350" name="直線コネクタ 349">
          <a:extLst>
            <a:ext uri="{FF2B5EF4-FFF2-40B4-BE49-F238E27FC236}">
              <a16:creationId xmlns="" xmlns:a16="http://schemas.microsoft.com/office/drawing/2014/main" id="{00000000-0008-0000-0600-00005E010000}"/>
            </a:ext>
          </a:extLst>
        </xdr:cNvPr>
        <xdr:cNvCxnSpPr/>
      </xdr:nvCxnSpPr>
      <xdr:spPr>
        <a:xfrm>
          <a:off x="10388600" y="874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170937</xdr:rowOff>
    </xdr:from>
    <xdr:to>
      <xdr:col>15</xdr:col>
      <xdr:colOff>180975</xdr:colOff>
      <xdr:row>58</xdr:row>
      <xdr:rowOff>86895</xdr:rowOff>
    </xdr:to>
    <xdr:cxnSp macro="">
      <xdr:nvCxnSpPr>
        <xdr:cNvPr id="351" name="直線コネクタ 350">
          <a:extLst>
            <a:ext uri="{FF2B5EF4-FFF2-40B4-BE49-F238E27FC236}">
              <a16:creationId xmlns="" xmlns:a16="http://schemas.microsoft.com/office/drawing/2014/main" id="{00000000-0008-0000-0600-00005F010000}"/>
            </a:ext>
          </a:extLst>
        </xdr:cNvPr>
        <xdr:cNvCxnSpPr/>
      </xdr:nvCxnSpPr>
      <xdr:spPr>
        <a:xfrm flipV="1">
          <a:off x="9639300" y="9772137"/>
          <a:ext cx="838200" cy="25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101268</xdr:rowOff>
    </xdr:from>
    <xdr:ext cx="599010" cy="259045"/>
    <xdr:sp macro="" textlink="">
      <xdr:nvSpPr>
        <xdr:cNvPr id="352" name="普通建設事業費平均値テキスト">
          <a:extLst>
            <a:ext uri="{FF2B5EF4-FFF2-40B4-BE49-F238E27FC236}">
              <a16:creationId xmlns="" xmlns:a16="http://schemas.microsoft.com/office/drawing/2014/main" id="{00000000-0008-0000-0600-000060010000}"/>
            </a:ext>
          </a:extLst>
        </xdr:cNvPr>
        <xdr:cNvSpPr txBox="1"/>
      </xdr:nvSpPr>
      <xdr:spPr>
        <a:xfrm>
          <a:off x="10528300" y="9873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122841</xdr:rowOff>
    </xdr:from>
    <xdr:to>
      <xdr:col>15</xdr:col>
      <xdr:colOff>231775</xdr:colOff>
      <xdr:row>58</xdr:row>
      <xdr:rowOff>52991</xdr:rowOff>
    </xdr:to>
    <xdr:sp macro="" textlink="">
      <xdr:nvSpPr>
        <xdr:cNvPr id="353" name="フローチャート : 判断 352">
          <a:extLst>
            <a:ext uri="{FF2B5EF4-FFF2-40B4-BE49-F238E27FC236}">
              <a16:creationId xmlns="" xmlns:a16="http://schemas.microsoft.com/office/drawing/2014/main" id="{00000000-0008-0000-0600-000061010000}"/>
            </a:ext>
          </a:extLst>
        </xdr:cNvPr>
        <xdr:cNvSpPr/>
      </xdr:nvSpPr>
      <xdr:spPr>
        <a:xfrm>
          <a:off x="10426700" y="98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142982</xdr:rowOff>
    </xdr:from>
    <xdr:to>
      <xdr:col>14</xdr:col>
      <xdr:colOff>28575</xdr:colOff>
      <xdr:row>58</xdr:row>
      <xdr:rowOff>86895</xdr:rowOff>
    </xdr:to>
    <xdr:cxnSp macro="">
      <xdr:nvCxnSpPr>
        <xdr:cNvPr id="354" name="直線コネクタ 353">
          <a:extLst>
            <a:ext uri="{FF2B5EF4-FFF2-40B4-BE49-F238E27FC236}">
              <a16:creationId xmlns="" xmlns:a16="http://schemas.microsoft.com/office/drawing/2014/main" id="{00000000-0008-0000-0600-000062010000}"/>
            </a:ext>
          </a:extLst>
        </xdr:cNvPr>
        <xdr:cNvCxnSpPr/>
      </xdr:nvCxnSpPr>
      <xdr:spPr>
        <a:xfrm>
          <a:off x="8750300" y="9915632"/>
          <a:ext cx="889000" cy="11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82794</xdr:rowOff>
    </xdr:from>
    <xdr:to>
      <xdr:col>14</xdr:col>
      <xdr:colOff>79375</xdr:colOff>
      <xdr:row>58</xdr:row>
      <xdr:rowOff>12944</xdr:rowOff>
    </xdr:to>
    <xdr:sp macro="" textlink="">
      <xdr:nvSpPr>
        <xdr:cNvPr id="355" name="フローチャート : 判断 354">
          <a:extLst>
            <a:ext uri="{FF2B5EF4-FFF2-40B4-BE49-F238E27FC236}">
              <a16:creationId xmlns="" xmlns:a16="http://schemas.microsoft.com/office/drawing/2014/main" id="{00000000-0008-0000-0600-000063010000}"/>
            </a:ext>
          </a:extLst>
        </xdr:cNvPr>
        <xdr:cNvSpPr/>
      </xdr:nvSpPr>
      <xdr:spPr>
        <a:xfrm>
          <a:off x="9588500" y="985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29471</xdr:rowOff>
    </xdr:from>
    <xdr:ext cx="599010" cy="259045"/>
    <xdr:sp macro="" textlink="">
      <xdr:nvSpPr>
        <xdr:cNvPr id="356" name="テキスト ボックス 355">
          <a:extLst>
            <a:ext uri="{FF2B5EF4-FFF2-40B4-BE49-F238E27FC236}">
              <a16:creationId xmlns="" xmlns:a16="http://schemas.microsoft.com/office/drawing/2014/main" id="{00000000-0008-0000-0600-000064010000}"/>
            </a:ext>
          </a:extLst>
        </xdr:cNvPr>
        <xdr:cNvSpPr txBox="1"/>
      </xdr:nvSpPr>
      <xdr:spPr>
        <a:xfrm>
          <a:off x="9339794" y="963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142982</xdr:rowOff>
    </xdr:from>
    <xdr:to>
      <xdr:col>12</xdr:col>
      <xdr:colOff>511175</xdr:colOff>
      <xdr:row>58</xdr:row>
      <xdr:rowOff>60058</xdr:rowOff>
    </xdr:to>
    <xdr:cxnSp macro="">
      <xdr:nvCxnSpPr>
        <xdr:cNvPr id="357" name="直線コネクタ 356">
          <a:extLst>
            <a:ext uri="{FF2B5EF4-FFF2-40B4-BE49-F238E27FC236}">
              <a16:creationId xmlns="" xmlns:a16="http://schemas.microsoft.com/office/drawing/2014/main" id="{00000000-0008-0000-0600-000065010000}"/>
            </a:ext>
          </a:extLst>
        </xdr:cNvPr>
        <xdr:cNvCxnSpPr/>
      </xdr:nvCxnSpPr>
      <xdr:spPr>
        <a:xfrm flipV="1">
          <a:off x="7861300" y="9915632"/>
          <a:ext cx="889000" cy="8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95506</xdr:rowOff>
    </xdr:from>
    <xdr:to>
      <xdr:col>12</xdr:col>
      <xdr:colOff>561975</xdr:colOff>
      <xdr:row>58</xdr:row>
      <xdr:rowOff>25656</xdr:rowOff>
    </xdr:to>
    <xdr:sp macro="" textlink="">
      <xdr:nvSpPr>
        <xdr:cNvPr id="358" name="フローチャート : 判断 357">
          <a:extLst>
            <a:ext uri="{FF2B5EF4-FFF2-40B4-BE49-F238E27FC236}">
              <a16:creationId xmlns="" xmlns:a16="http://schemas.microsoft.com/office/drawing/2014/main" id="{00000000-0008-0000-0600-000066010000}"/>
            </a:ext>
          </a:extLst>
        </xdr:cNvPr>
        <xdr:cNvSpPr/>
      </xdr:nvSpPr>
      <xdr:spPr>
        <a:xfrm>
          <a:off x="8699500" y="986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16783</xdr:rowOff>
    </xdr:from>
    <xdr:ext cx="599010"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8450794" y="996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60058</xdr:rowOff>
    </xdr:from>
    <xdr:to>
      <xdr:col>11</xdr:col>
      <xdr:colOff>307975</xdr:colOff>
      <xdr:row>58</xdr:row>
      <xdr:rowOff>84007</xdr:rowOff>
    </xdr:to>
    <xdr:cxnSp macro="">
      <xdr:nvCxnSpPr>
        <xdr:cNvPr id="360" name="直線コネクタ 359">
          <a:extLst>
            <a:ext uri="{FF2B5EF4-FFF2-40B4-BE49-F238E27FC236}">
              <a16:creationId xmlns="" xmlns:a16="http://schemas.microsoft.com/office/drawing/2014/main" id="{00000000-0008-0000-0600-000068010000}"/>
            </a:ext>
          </a:extLst>
        </xdr:cNvPr>
        <xdr:cNvCxnSpPr/>
      </xdr:nvCxnSpPr>
      <xdr:spPr>
        <a:xfrm flipV="1">
          <a:off x="6972300" y="10004158"/>
          <a:ext cx="88900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162582</xdr:rowOff>
    </xdr:from>
    <xdr:to>
      <xdr:col>11</xdr:col>
      <xdr:colOff>358775</xdr:colOff>
      <xdr:row>58</xdr:row>
      <xdr:rowOff>92732</xdr:rowOff>
    </xdr:to>
    <xdr:sp macro="" textlink="">
      <xdr:nvSpPr>
        <xdr:cNvPr id="361" name="フローチャート : 判断 360">
          <a:extLst>
            <a:ext uri="{FF2B5EF4-FFF2-40B4-BE49-F238E27FC236}">
              <a16:creationId xmlns="" xmlns:a16="http://schemas.microsoft.com/office/drawing/2014/main" id="{00000000-0008-0000-0600-000069010000}"/>
            </a:ext>
          </a:extLst>
        </xdr:cNvPr>
        <xdr:cNvSpPr/>
      </xdr:nvSpPr>
      <xdr:spPr>
        <a:xfrm>
          <a:off x="7810500" y="99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109259</xdr:rowOff>
    </xdr:from>
    <xdr:ext cx="59901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7561794" y="971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390</xdr:rowOff>
    </xdr:from>
    <xdr:to>
      <xdr:col>10</xdr:col>
      <xdr:colOff>155575</xdr:colOff>
      <xdr:row>58</xdr:row>
      <xdr:rowOff>101990</xdr:rowOff>
    </xdr:to>
    <xdr:sp macro="" textlink="">
      <xdr:nvSpPr>
        <xdr:cNvPr id="363" name="フローチャート : 判断 362">
          <a:extLst>
            <a:ext uri="{FF2B5EF4-FFF2-40B4-BE49-F238E27FC236}">
              <a16:creationId xmlns="" xmlns:a16="http://schemas.microsoft.com/office/drawing/2014/main" id="{00000000-0008-0000-0600-00006B010000}"/>
            </a:ext>
          </a:extLst>
        </xdr:cNvPr>
        <xdr:cNvSpPr/>
      </xdr:nvSpPr>
      <xdr:spPr>
        <a:xfrm>
          <a:off x="6921500" y="99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118517</xdr:rowOff>
    </xdr:from>
    <xdr:ext cx="599010"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6672794" y="971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216,155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120137</xdr:rowOff>
    </xdr:from>
    <xdr:to>
      <xdr:col>15</xdr:col>
      <xdr:colOff>231775</xdr:colOff>
      <xdr:row>57</xdr:row>
      <xdr:rowOff>50287</xdr:rowOff>
    </xdr:to>
    <xdr:sp macro="" textlink="">
      <xdr:nvSpPr>
        <xdr:cNvPr id="370" name="円/楕円 369">
          <a:extLst>
            <a:ext uri="{FF2B5EF4-FFF2-40B4-BE49-F238E27FC236}">
              <a16:creationId xmlns="" xmlns:a16="http://schemas.microsoft.com/office/drawing/2014/main" id="{00000000-0008-0000-0600-000072010000}"/>
            </a:ext>
          </a:extLst>
        </xdr:cNvPr>
        <xdr:cNvSpPr/>
      </xdr:nvSpPr>
      <xdr:spPr>
        <a:xfrm>
          <a:off x="10426700" y="972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143014</xdr:rowOff>
    </xdr:from>
    <xdr:ext cx="599010" cy="259045"/>
    <xdr:sp macro="" textlink="">
      <xdr:nvSpPr>
        <xdr:cNvPr id="371" name="普通建設事業費該当値テキスト">
          <a:extLst>
            <a:ext uri="{FF2B5EF4-FFF2-40B4-BE49-F238E27FC236}">
              <a16:creationId xmlns="" xmlns:a16="http://schemas.microsoft.com/office/drawing/2014/main" id="{00000000-0008-0000-0600-000073010000}"/>
            </a:ext>
          </a:extLst>
        </xdr:cNvPr>
        <xdr:cNvSpPr txBox="1"/>
      </xdr:nvSpPr>
      <xdr:spPr>
        <a:xfrm>
          <a:off x="10528300" y="957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509,007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36095</xdr:rowOff>
    </xdr:from>
    <xdr:to>
      <xdr:col>14</xdr:col>
      <xdr:colOff>79375</xdr:colOff>
      <xdr:row>58</xdr:row>
      <xdr:rowOff>137695</xdr:rowOff>
    </xdr:to>
    <xdr:sp macro="" textlink="">
      <xdr:nvSpPr>
        <xdr:cNvPr id="372" name="円/楕円 371">
          <a:extLst>
            <a:ext uri="{FF2B5EF4-FFF2-40B4-BE49-F238E27FC236}">
              <a16:creationId xmlns="" xmlns:a16="http://schemas.microsoft.com/office/drawing/2014/main" id="{00000000-0008-0000-0600-000074010000}"/>
            </a:ext>
          </a:extLst>
        </xdr:cNvPr>
        <xdr:cNvSpPr/>
      </xdr:nvSpPr>
      <xdr:spPr>
        <a:xfrm>
          <a:off x="9588500" y="998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128822</xdr:rowOff>
    </xdr:from>
    <xdr:ext cx="599010" cy="259045"/>
    <xdr:sp macro="" textlink="">
      <xdr:nvSpPr>
        <xdr:cNvPr id="373" name="テキスト ボックス 372">
          <a:extLst>
            <a:ext uri="{FF2B5EF4-FFF2-40B4-BE49-F238E27FC236}">
              <a16:creationId xmlns="" xmlns:a16="http://schemas.microsoft.com/office/drawing/2014/main" id="{00000000-0008-0000-0600-000075010000}"/>
            </a:ext>
          </a:extLst>
        </xdr:cNvPr>
        <xdr:cNvSpPr txBox="1"/>
      </xdr:nvSpPr>
      <xdr:spPr>
        <a:xfrm>
          <a:off x="9339794" y="1007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169,298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92182</xdr:rowOff>
    </xdr:from>
    <xdr:to>
      <xdr:col>12</xdr:col>
      <xdr:colOff>561975</xdr:colOff>
      <xdr:row>58</xdr:row>
      <xdr:rowOff>22332</xdr:rowOff>
    </xdr:to>
    <xdr:sp macro="" textlink="">
      <xdr:nvSpPr>
        <xdr:cNvPr id="374" name="円/楕円 373">
          <a:extLst>
            <a:ext uri="{FF2B5EF4-FFF2-40B4-BE49-F238E27FC236}">
              <a16:creationId xmlns="" xmlns:a16="http://schemas.microsoft.com/office/drawing/2014/main" id="{00000000-0008-0000-0600-000076010000}"/>
            </a:ext>
          </a:extLst>
        </xdr:cNvPr>
        <xdr:cNvSpPr/>
      </xdr:nvSpPr>
      <xdr:spPr>
        <a:xfrm>
          <a:off x="8699500" y="986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38859</xdr:rowOff>
    </xdr:from>
    <xdr:ext cx="599010" cy="259045"/>
    <xdr:sp macro="" textlink="">
      <xdr:nvSpPr>
        <xdr:cNvPr id="375" name="テキスト ボックス 374">
          <a:extLst>
            <a:ext uri="{FF2B5EF4-FFF2-40B4-BE49-F238E27FC236}">
              <a16:creationId xmlns="" xmlns:a16="http://schemas.microsoft.com/office/drawing/2014/main" id="{00000000-0008-0000-0600-000077010000}"/>
            </a:ext>
          </a:extLst>
        </xdr:cNvPr>
        <xdr:cNvSpPr txBox="1"/>
      </xdr:nvSpPr>
      <xdr:spPr>
        <a:xfrm>
          <a:off x="8450794" y="964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320,693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9258</xdr:rowOff>
    </xdr:from>
    <xdr:to>
      <xdr:col>11</xdr:col>
      <xdr:colOff>358775</xdr:colOff>
      <xdr:row>58</xdr:row>
      <xdr:rowOff>110858</xdr:rowOff>
    </xdr:to>
    <xdr:sp macro="" textlink="">
      <xdr:nvSpPr>
        <xdr:cNvPr id="376" name="円/楕円 375">
          <a:extLst>
            <a:ext uri="{FF2B5EF4-FFF2-40B4-BE49-F238E27FC236}">
              <a16:creationId xmlns="" xmlns:a16="http://schemas.microsoft.com/office/drawing/2014/main" id="{00000000-0008-0000-0600-000078010000}"/>
            </a:ext>
          </a:extLst>
        </xdr:cNvPr>
        <xdr:cNvSpPr/>
      </xdr:nvSpPr>
      <xdr:spPr>
        <a:xfrm>
          <a:off x="7810500" y="995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101985</xdr:rowOff>
    </xdr:from>
    <xdr:ext cx="599010" cy="259045"/>
    <xdr:sp macro="" textlink="">
      <xdr:nvSpPr>
        <xdr:cNvPr id="377" name="テキスト ボックス 376">
          <a:extLst>
            <a:ext uri="{FF2B5EF4-FFF2-40B4-BE49-F238E27FC236}">
              <a16:creationId xmlns="" xmlns:a16="http://schemas.microsoft.com/office/drawing/2014/main" id="{00000000-0008-0000-0600-000079010000}"/>
            </a:ext>
          </a:extLst>
        </xdr:cNvPr>
        <xdr:cNvSpPr txBox="1"/>
      </xdr:nvSpPr>
      <xdr:spPr>
        <a:xfrm>
          <a:off x="7561794" y="1004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204,518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33207</xdr:rowOff>
    </xdr:from>
    <xdr:to>
      <xdr:col>10</xdr:col>
      <xdr:colOff>155575</xdr:colOff>
      <xdr:row>58</xdr:row>
      <xdr:rowOff>134807</xdr:rowOff>
    </xdr:to>
    <xdr:sp macro="" textlink="">
      <xdr:nvSpPr>
        <xdr:cNvPr id="378" name="円/楕円 377">
          <a:extLst>
            <a:ext uri="{FF2B5EF4-FFF2-40B4-BE49-F238E27FC236}">
              <a16:creationId xmlns="" xmlns:a16="http://schemas.microsoft.com/office/drawing/2014/main" id="{00000000-0008-0000-0600-00007A010000}"/>
            </a:ext>
          </a:extLst>
        </xdr:cNvPr>
        <xdr:cNvSpPr/>
      </xdr:nvSpPr>
      <xdr:spPr>
        <a:xfrm>
          <a:off x="6921500" y="997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125934</xdr:rowOff>
    </xdr:from>
    <xdr:ext cx="599010" cy="259045"/>
    <xdr:sp macro="" textlink="">
      <xdr:nvSpPr>
        <xdr:cNvPr id="379" name="テキスト ボックス 378">
          <a:extLst>
            <a:ext uri="{FF2B5EF4-FFF2-40B4-BE49-F238E27FC236}">
              <a16:creationId xmlns="" xmlns:a16="http://schemas.microsoft.com/office/drawing/2014/main" id="{00000000-0008-0000-0600-00007B010000}"/>
            </a:ext>
          </a:extLst>
        </xdr:cNvPr>
        <xdr:cNvSpPr txBox="1"/>
      </xdr:nvSpPr>
      <xdr:spPr>
        <a:xfrm>
          <a:off x="6672794" y="10070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173,088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a:extLst>
            <a:ext uri="{FF2B5EF4-FFF2-40B4-BE49-F238E27FC236}">
              <a16:creationId xmlns=""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a:extLst>
            <a:ext uri="{FF2B5EF4-FFF2-40B4-BE49-F238E27FC236}">
              <a16:creationId xmlns=""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a:extLst>
            <a:ext uri="{FF2B5EF4-FFF2-40B4-BE49-F238E27FC236}">
              <a16:creationId xmlns=""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a:extLst>
            <a:ext uri="{FF2B5EF4-FFF2-40B4-BE49-F238E27FC236}">
              <a16:creationId xmlns=""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a:extLst>
            <a:ext uri="{FF2B5EF4-FFF2-40B4-BE49-F238E27FC236}">
              <a16:creationId xmlns=""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a:extLst>
            <a:ext uri="{FF2B5EF4-FFF2-40B4-BE49-F238E27FC236}">
              <a16:creationId xmlns=""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a:extLst>
            <a:ext uri="{FF2B5EF4-FFF2-40B4-BE49-F238E27FC236}">
              <a16:creationId xmlns=""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a:extLst>
            <a:ext uri="{FF2B5EF4-FFF2-40B4-BE49-F238E27FC236}">
              <a16:creationId xmlns=""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a:extLst>
            <a:ext uri="{FF2B5EF4-FFF2-40B4-BE49-F238E27FC236}">
              <a16:creationId xmlns=""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a:extLst>
            <a:ext uri="{FF2B5EF4-FFF2-40B4-BE49-F238E27FC236}">
              <a16:creationId xmlns=""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a:extLst>
            <a:ext uri="{FF2B5EF4-FFF2-40B4-BE49-F238E27FC236}">
              <a16:creationId xmlns=""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a:extLst>
            <a:ext uri="{FF2B5EF4-FFF2-40B4-BE49-F238E27FC236}">
              <a16:creationId xmlns=""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52827</xdr:rowOff>
    </xdr:from>
    <xdr:to>
      <xdr:col>15</xdr:col>
      <xdr:colOff>180340</xdr:colOff>
      <xdr:row>79</xdr:row>
      <xdr:rowOff>44450</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flipV="1">
          <a:off x="10475595" y="12054327"/>
          <a:ext cx="1270" cy="15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a:extLst>
            <a:ext uri="{FF2B5EF4-FFF2-40B4-BE49-F238E27FC236}">
              <a16:creationId xmlns=""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170954</xdr:rowOff>
    </xdr:from>
    <xdr:ext cx="690189" cy="259045"/>
    <xdr:sp macro="" textlink="">
      <xdr:nvSpPr>
        <xdr:cNvPr id="406" name="普通建設事業費 （ うち新規整備　）最大値テキスト">
          <a:extLst>
            <a:ext uri="{FF2B5EF4-FFF2-40B4-BE49-F238E27FC236}">
              <a16:creationId xmlns="" xmlns:a16="http://schemas.microsoft.com/office/drawing/2014/main" id="{00000000-0008-0000-0600-000096010000}"/>
            </a:ext>
          </a:extLst>
        </xdr:cNvPr>
        <xdr:cNvSpPr txBox="1"/>
      </xdr:nvSpPr>
      <xdr:spPr>
        <a:xfrm>
          <a:off x="10528300" y="11829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1,208,404</a:t>
          </a:r>
          <a:endParaRPr kumimoji="1" lang="ja-JP" altLang="en-US" sz="1000" b="1">
            <a:latin typeface="ＭＳ Ｐゴシック"/>
          </a:endParaRPr>
        </a:p>
      </xdr:txBody>
    </xdr:sp>
    <xdr:clientData/>
  </xdr:oneCellAnchor>
  <xdr:twoCellAnchor>
    <xdr:from>
      <xdr:col>15</xdr:col>
      <xdr:colOff>92075</xdr:colOff>
      <xdr:row>70</xdr:row>
      <xdr:rowOff>52827</xdr:rowOff>
    </xdr:from>
    <xdr:to>
      <xdr:col>15</xdr:col>
      <xdr:colOff>269875</xdr:colOff>
      <xdr:row>70</xdr:row>
      <xdr:rowOff>52827</xdr:rowOff>
    </xdr:to>
    <xdr:cxnSp macro="">
      <xdr:nvCxnSpPr>
        <xdr:cNvPr id="407" name="直線コネクタ 406">
          <a:extLst>
            <a:ext uri="{FF2B5EF4-FFF2-40B4-BE49-F238E27FC236}">
              <a16:creationId xmlns="" xmlns:a16="http://schemas.microsoft.com/office/drawing/2014/main" id="{00000000-0008-0000-0600-000097010000}"/>
            </a:ext>
          </a:extLst>
        </xdr:cNvPr>
        <xdr:cNvCxnSpPr/>
      </xdr:nvCxnSpPr>
      <xdr:spPr>
        <a:xfrm>
          <a:off x="10388600" y="12054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124881</xdr:rowOff>
    </xdr:from>
    <xdr:to>
      <xdr:col>15</xdr:col>
      <xdr:colOff>180975</xdr:colOff>
      <xdr:row>78</xdr:row>
      <xdr:rowOff>151825</xdr:rowOff>
    </xdr:to>
    <xdr:cxnSp macro="">
      <xdr:nvCxnSpPr>
        <xdr:cNvPr id="408" name="直線コネクタ 407">
          <a:extLst>
            <a:ext uri="{FF2B5EF4-FFF2-40B4-BE49-F238E27FC236}">
              <a16:creationId xmlns="" xmlns:a16="http://schemas.microsoft.com/office/drawing/2014/main" id="{00000000-0008-0000-0600-000098010000}"/>
            </a:ext>
          </a:extLst>
        </xdr:cNvPr>
        <xdr:cNvCxnSpPr/>
      </xdr:nvCxnSpPr>
      <xdr:spPr>
        <a:xfrm>
          <a:off x="9639300" y="13497981"/>
          <a:ext cx="838200" cy="2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40084</xdr:rowOff>
    </xdr:from>
    <xdr:ext cx="599010" cy="259045"/>
    <xdr:sp macro="" textlink="">
      <xdr:nvSpPr>
        <xdr:cNvPr id="409" name="普通建設事業費 （ うち新規整備　）平均値テキスト">
          <a:extLst>
            <a:ext uri="{FF2B5EF4-FFF2-40B4-BE49-F238E27FC236}">
              <a16:creationId xmlns="" xmlns:a16="http://schemas.microsoft.com/office/drawing/2014/main" id="{00000000-0008-0000-0600-000099010000}"/>
            </a:ext>
          </a:extLst>
        </xdr:cNvPr>
        <xdr:cNvSpPr txBox="1"/>
      </xdr:nvSpPr>
      <xdr:spPr>
        <a:xfrm>
          <a:off x="10528300" y="13241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17207</xdr:rowOff>
    </xdr:from>
    <xdr:to>
      <xdr:col>15</xdr:col>
      <xdr:colOff>231775</xdr:colOff>
      <xdr:row>78</xdr:row>
      <xdr:rowOff>118807</xdr:rowOff>
    </xdr:to>
    <xdr:sp macro="" textlink="">
      <xdr:nvSpPr>
        <xdr:cNvPr id="410" name="フローチャート : 判断 409">
          <a:extLst>
            <a:ext uri="{FF2B5EF4-FFF2-40B4-BE49-F238E27FC236}">
              <a16:creationId xmlns="" xmlns:a16="http://schemas.microsoft.com/office/drawing/2014/main" id="{00000000-0008-0000-0600-00009A010000}"/>
            </a:ext>
          </a:extLst>
        </xdr:cNvPr>
        <xdr:cNvSpPr/>
      </xdr:nvSpPr>
      <xdr:spPr>
        <a:xfrm>
          <a:off x="104267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135992</xdr:rowOff>
    </xdr:from>
    <xdr:to>
      <xdr:col>14</xdr:col>
      <xdr:colOff>79375</xdr:colOff>
      <xdr:row>78</xdr:row>
      <xdr:rowOff>66142</xdr:rowOff>
    </xdr:to>
    <xdr:sp macro="" textlink="">
      <xdr:nvSpPr>
        <xdr:cNvPr id="411" name="フローチャート : 判断 410">
          <a:extLst>
            <a:ext uri="{FF2B5EF4-FFF2-40B4-BE49-F238E27FC236}">
              <a16:creationId xmlns="" xmlns:a16="http://schemas.microsoft.com/office/drawing/2014/main" id="{00000000-0008-0000-0600-00009B010000}"/>
            </a:ext>
          </a:extLst>
        </xdr:cNvPr>
        <xdr:cNvSpPr/>
      </xdr:nvSpPr>
      <xdr:spPr>
        <a:xfrm>
          <a:off x="9588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82669</xdr:rowOff>
    </xdr:from>
    <xdr:ext cx="599010" cy="259045"/>
    <xdr:sp macro="" textlink="">
      <xdr:nvSpPr>
        <xdr:cNvPr id="412" name="テキスト ボックス 411">
          <a:extLst>
            <a:ext uri="{FF2B5EF4-FFF2-40B4-BE49-F238E27FC236}">
              <a16:creationId xmlns="" xmlns:a16="http://schemas.microsoft.com/office/drawing/2014/main" id="{00000000-0008-0000-0600-00009C010000}"/>
            </a:ext>
          </a:extLst>
        </xdr:cNvPr>
        <xdr:cNvSpPr txBox="1"/>
      </xdr:nvSpPr>
      <xdr:spPr>
        <a:xfrm>
          <a:off x="9339794"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a:extLst>
            <a:ext uri="{FF2B5EF4-FFF2-40B4-BE49-F238E27FC236}">
              <a16:creationId xmlns=""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a:extLst>
            <a:ext uri="{FF2B5EF4-FFF2-40B4-BE49-F238E27FC236}">
              <a16:creationId xmlns=""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a:extLst>
            <a:ext uri="{FF2B5EF4-FFF2-40B4-BE49-F238E27FC236}">
              <a16:creationId xmlns=""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101025</xdr:rowOff>
    </xdr:from>
    <xdr:to>
      <xdr:col>15</xdr:col>
      <xdr:colOff>231775</xdr:colOff>
      <xdr:row>79</xdr:row>
      <xdr:rowOff>31175</xdr:rowOff>
    </xdr:to>
    <xdr:sp macro="" textlink="">
      <xdr:nvSpPr>
        <xdr:cNvPr id="418" name="円/楕円 417">
          <a:extLst>
            <a:ext uri="{FF2B5EF4-FFF2-40B4-BE49-F238E27FC236}">
              <a16:creationId xmlns="" xmlns:a16="http://schemas.microsoft.com/office/drawing/2014/main" id="{00000000-0008-0000-0600-0000A2010000}"/>
            </a:ext>
          </a:extLst>
        </xdr:cNvPr>
        <xdr:cNvSpPr/>
      </xdr:nvSpPr>
      <xdr:spPr>
        <a:xfrm>
          <a:off x="10426700" y="1347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15952</xdr:rowOff>
    </xdr:from>
    <xdr:ext cx="534377" cy="259045"/>
    <xdr:sp macro="" textlink="">
      <xdr:nvSpPr>
        <xdr:cNvPr id="419" name="普通建設事業費 （ うち新規整備　）該当値テキスト">
          <a:extLst>
            <a:ext uri="{FF2B5EF4-FFF2-40B4-BE49-F238E27FC236}">
              <a16:creationId xmlns="" xmlns:a16="http://schemas.microsoft.com/office/drawing/2014/main" id="{00000000-0008-0000-0600-0000A3010000}"/>
            </a:ext>
          </a:extLst>
        </xdr:cNvPr>
        <xdr:cNvSpPr txBox="1"/>
      </xdr:nvSpPr>
      <xdr:spPr>
        <a:xfrm>
          <a:off x="10528300" y="1338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50,453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74081</xdr:rowOff>
    </xdr:from>
    <xdr:to>
      <xdr:col>14</xdr:col>
      <xdr:colOff>79375</xdr:colOff>
      <xdr:row>79</xdr:row>
      <xdr:rowOff>4231</xdr:rowOff>
    </xdr:to>
    <xdr:sp macro="" textlink="">
      <xdr:nvSpPr>
        <xdr:cNvPr id="420" name="円/楕円 419">
          <a:extLst>
            <a:ext uri="{FF2B5EF4-FFF2-40B4-BE49-F238E27FC236}">
              <a16:creationId xmlns="" xmlns:a16="http://schemas.microsoft.com/office/drawing/2014/main" id="{00000000-0008-0000-0600-0000A4010000}"/>
            </a:ext>
          </a:extLst>
        </xdr:cNvPr>
        <xdr:cNvSpPr/>
      </xdr:nvSpPr>
      <xdr:spPr>
        <a:xfrm>
          <a:off x="9588500" y="1344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166808</xdr:rowOff>
    </xdr:from>
    <xdr:ext cx="534377"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9372111" y="1353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71,669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a:extLst>
            <a:ext uri="{FF2B5EF4-FFF2-40B4-BE49-F238E27FC236}">
              <a16:creationId xmlns="" xmlns:a16="http://schemas.microsoft.com/office/drawing/2014/main" id="{00000000-0008-0000-0600-0000A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a:extLst>
            <a:ext uri="{FF2B5EF4-FFF2-40B4-BE49-F238E27FC236}">
              <a16:creationId xmlns="" xmlns:a16="http://schemas.microsoft.com/office/drawing/2014/main" id="{00000000-0008-0000-0600-0000A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a:extLst>
            <a:ext uri="{FF2B5EF4-FFF2-40B4-BE49-F238E27FC236}">
              <a16:creationId xmlns="" xmlns:a16="http://schemas.microsoft.com/office/drawing/2014/main" id="{00000000-0008-0000-0600-0000A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a:extLst>
            <a:ext uri="{FF2B5EF4-FFF2-40B4-BE49-F238E27FC236}">
              <a16:creationId xmlns="" xmlns:a16="http://schemas.microsoft.com/office/drawing/2014/main" id="{00000000-0008-0000-0600-0000A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a:extLst>
            <a:ext uri="{FF2B5EF4-FFF2-40B4-BE49-F238E27FC236}">
              <a16:creationId xmlns="" xmlns:a16="http://schemas.microsoft.com/office/drawing/2014/main" id="{00000000-0008-0000-0600-0000A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a:extLst>
            <a:ext uri="{FF2B5EF4-FFF2-40B4-BE49-F238E27FC236}">
              <a16:creationId xmlns="" xmlns:a16="http://schemas.microsoft.com/office/drawing/2014/main" id="{00000000-0008-0000-0600-0000A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a:extLst>
            <a:ext uri="{FF2B5EF4-FFF2-40B4-BE49-F238E27FC236}">
              <a16:creationId xmlns="" xmlns:a16="http://schemas.microsoft.com/office/drawing/2014/main" id="{00000000-0008-0000-0600-0000A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39,284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a:extLst>
            <a:ext uri="{FF2B5EF4-FFF2-40B4-BE49-F238E27FC236}">
              <a16:creationId xmlns="" xmlns:a16="http://schemas.microsoft.com/office/drawing/2014/main" id="{00000000-0008-0000-0600-0000A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a:extLst>
            <a:ext uri="{FF2B5EF4-FFF2-40B4-BE49-F238E27FC236}">
              <a16:creationId xmlns="" xmlns:a16="http://schemas.microsoft.com/office/drawing/2014/main" id="{00000000-0008-0000-0600-0000A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a:extLst>
            <a:ext uri="{FF2B5EF4-FFF2-40B4-BE49-F238E27FC236}">
              <a16:creationId xmlns="" xmlns:a16="http://schemas.microsoft.com/office/drawing/2014/main" id="{00000000-0008-0000-0600-0000A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a:extLst>
            <a:ext uri="{FF2B5EF4-FFF2-40B4-BE49-F238E27FC236}">
              <a16:creationId xmlns="" xmlns:a16="http://schemas.microsoft.com/office/drawing/2014/main" id="{00000000-0008-0000-0600-0000B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a:extLst>
            <a:ext uri="{FF2B5EF4-FFF2-40B4-BE49-F238E27FC236}">
              <a16:creationId xmlns="" xmlns:a16="http://schemas.microsoft.com/office/drawing/2014/main" id="{00000000-0008-0000-0600-0000B1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a:extLst>
            <a:ext uri="{FF2B5EF4-FFF2-40B4-BE49-F238E27FC236}">
              <a16:creationId xmlns="" xmlns:a16="http://schemas.microsoft.com/office/drawing/2014/main" id="{00000000-0008-0000-0600-0000B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a:extLst>
            <a:ext uri="{FF2B5EF4-FFF2-40B4-BE49-F238E27FC236}">
              <a16:creationId xmlns="" xmlns:a16="http://schemas.microsoft.com/office/drawing/2014/main" id="{00000000-0008-0000-0600-0000B3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a:extLst>
            <a:ext uri="{FF2B5EF4-FFF2-40B4-BE49-F238E27FC236}">
              <a16:creationId xmlns="" xmlns:a16="http://schemas.microsoft.com/office/drawing/2014/main" id="{00000000-0008-0000-0600-0000B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37" name="テキスト ボックス 436">
          <a:extLst>
            <a:ext uri="{FF2B5EF4-FFF2-40B4-BE49-F238E27FC236}">
              <a16:creationId xmlns="" xmlns:a16="http://schemas.microsoft.com/office/drawing/2014/main" id="{00000000-0008-0000-0600-0000B5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a:extLst>
            <a:ext uri="{FF2B5EF4-FFF2-40B4-BE49-F238E27FC236}">
              <a16:creationId xmlns="" xmlns:a16="http://schemas.microsoft.com/office/drawing/2014/main" id="{00000000-0008-0000-0600-0000B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9" name="テキスト ボックス 438">
          <a:extLst>
            <a:ext uri="{FF2B5EF4-FFF2-40B4-BE49-F238E27FC236}">
              <a16:creationId xmlns="" xmlns:a16="http://schemas.microsoft.com/office/drawing/2014/main" id="{00000000-0008-0000-0600-0000B7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a:extLst>
            <a:ext uri="{FF2B5EF4-FFF2-40B4-BE49-F238E27FC236}">
              <a16:creationId xmlns="" xmlns:a16="http://schemas.microsoft.com/office/drawing/2014/main" id="{00000000-0008-0000-0600-0000B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1" name="テキスト ボックス 440">
          <a:extLst>
            <a:ext uri="{FF2B5EF4-FFF2-40B4-BE49-F238E27FC236}">
              <a16:creationId xmlns="" xmlns:a16="http://schemas.microsoft.com/office/drawing/2014/main" id="{00000000-0008-0000-0600-0000B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a:extLst>
            <a:ext uri="{FF2B5EF4-FFF2-40B4-BE49-F238E27FC236}">
              <a16:creationId xmlns="" xmlns:a16="http://schemas.microsoft.com/office/drawing/2014/main" id="{00000000-0008-0000-0600-0000B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136080</xdr:rowOff>
    </xdr:from>
    <xdr:to>
      <xdr:col>15</xdr:col>
      <xdr:colOff>180340</xdr:colOff>
      <xdr:row>98</xdr:row>
      <xdr:rowOff>139700</xdr:rowOff>
    </xdr:to>
    <xdr:cxnSp macro="">
      <xdr:nvCxnSpPr>
        <xdr:cNvPr id="443" name="直線コネクタ 442">
          <a:extLst>
            <a:ext uri="{FF2B5EF4-FFF2-40B4-BE49-F238E27FC236}">
              <a16:creationId xmlns="" xmlns:a16="http://schemas.microsoft.com/office/drawing/2014/main" id="{00000000-0008-0000-0600-0000BB010000}"/>
            </a:ext>
          </a:extLst>
        </xdr:cNvPr>
        <xdr:cNvCxnSpPr/>
      </xdr:nvCxnSpPr>
      <xdr:spPr>
        <a:xfrm flipV="1">
          <a:off x="10475595" y="15566580"/>
          <a:ext cx="1270" cy="137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4" name="普通建設事業費 （ うち更新整備　）最小値テキスト">
          <a:extLst>
            <a:ext uri="{FF2B5EF4-FFF2-40B4-BE49-F238E27FC236}">
              <a16:creationId xmlns="" xmlns:a16="http://schemas.microsoft.com/office/drawing/2014/main" id="{00000000-0008-0000-0600-0000BC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5" name="直線コネクタ 444">
          <a:extLst>
            <a:ext uri="{FF2B5EF4-FFF2-40B4-BE49-F238E27FC236}">
              <a16:creationId xmlns="" xmlns:a16="http://schemas.microsoft.com/office/drawing/2014/main" id="{00000000-0008-0000-0600-0000BD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82757</xdr:rowOff>
    </xdr:from>
    <xdr:ext cx="690189" cy="259045"/>
    <xdr:sp macro="" textlink="">
      <xdr:nvSpPr>
        <xdr:cNvPr id="446" name="普通建設事業費 （ うち更新整備　）最大値テキスト">
          <a:extLst>
            <a:ext uri="{FF2B5EF4-FFF2-40B4-BE49-F238E27FC236}">
              <a16:creationId xmlns="" xmlns:a16="http://schemas.microsoft.com/office/drawing/2014/main" id="{00000000-0008-0000-0600-0000BE010000}"/>
            </a:ext>
          </a:extLst>
        </xdr:cNvPr>
        <xdr:cNvSpPr txBox="1"/>
      </xdr:nvSpPr>
      <xdr:spPr>
        <a:xfrm>
          <a:off x="10528300" y="153418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1,503,959</a:t>
          </a:r>
          <a:endParaRPr kumimoji="1" lang="ja-JP" altLang="en-US" sz="1000" b="1">
            <a:latin typeface="ＭＳ Ｐゴシック"/>
          </a:endParaRPr>
        </a:p>
      </xdr:txBody>
    </xdr:sp>
    <xdr:clientData/>
  </xdr:oneCellAnchor>
  <xdr:twoCellAnchor>
    <xdr:from>
      <xdr:col>15</xdr:col>
      <xdr:colOff>92075</xdr:colOff>
      <xdr:row>90</xdr:row>
      <xdr:rowOff>136080</xdr:rowOff>
    </xdr:from>
    <xdr:to>
      <xdr:col>15</xdr:col>
      <xdr:colOff>269875</xdr:colOff>
      <xdr:row>90</xdr:row>
      <xdr:rowOff>136080</xdr:rowOff>
    </xdr:to>
    <xdr:cxnSp macro="">
      <xdr:nvCxnSpPr>
        <xdr:cNvPr id="447" name="直線コネクタ 446">
          <a:extLst>
            <a:ext uri="{FF2B5EF4-FFF2-40B4-BE49-F238E27FC236}">
              <a16:creationId xmlns="" xmlns:a16="http://schemas.microsoft.com/office/drawing/2014/main" id="{00000000-0008-0000-0600-0000BF010000}"/>
            </a:ext>
          </a:extLst>
        </xdr:cNvPr>
        <xdr:cNvCxnSpPr/>
      </xdr:nvCxnSpPr>
      <xdr:spPr>
        <a:xfrm>
          <a:off x="10388600" y="1556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88196</xdr:rowOff>
    </xdr:from>
    <xdr:to>
      <xdr:col>15</xdr:col>
      <xdr:colOff>180975</xdr:colOff>
      <xdr:row>98</xdr:row>
      <xdr:rowOff>62250</xdr:rowOff>
    </xdr:to>
    <xdr:cxnSp macro="">
      <xdr:nvCxnSpPr>
        <xdr:cNvPr id="448" name="直線コネクタ 447">
          <a:extLst>
            <a:ext uri="{FF2B5EF4-FFF2-40B4-BE49-F238E27FC236}">
              <a16:creationId xmlns="" xmlns:a16="http://schemas.microsoft.com/office/drawing/2014/main" id="{00000000-0008-0000-0600-0000C0010000}"/>
            </a:ext>
          </a:extLst>
        </xdr:cNvPr>
        <xdr:cNvCxnSpPr/>
      </xdr:nvCxnSpPr>
      <xdr:spPr>
        <a:xfrm flipV="1">
          <a:off x="9639300" y="16547396"/>
          <a:ext cx="838200" cy="3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122043</xdr:rowOff>
    </xdr:from>
    <xdr:ext cx="599010" cy="259045"/>
    <xdr:sp macro="" textlink="">
      <xdr:nvSpPr>
        <xdr:cNvPr id="449" name="普通建設事業費 （ うち更新整備　）平均値テキスト">
          <a:extLst>
            <a:ext uri="{FF2B5EF4-FFF2-40B4-BE49-F238E27FC236}">
              <a16:creationId xmlns="" xmlns:a16="http://schemas.microsoft.com/office/drawing/2014/main" id="{00000000-0008-0000-0600-0000C1010000}"/>
            </a:ext>
          </a:extLst>
        </xdr:cNvPr>
        <xdr:cNvSpPr txBox="1"/>
      </xdr:nvSpPr>
      <xdr:spPr>
        <a:xfrm>
          <a:off x="10528300" y="16752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143616</xdr:rowOff>
    </xdr:from>
    <xdr:to>
      <xdr:col>15</xdr:col>
      <xdr:colOff>231775</xdr:colOff>
      <xdr:row>98</xdr:row>
      <xdr:rowOff>73766</xdr:rowOff>
    </xdr:to>
    <xdr:sp macro="" textlink="">
      <xdr:nvSpPr>
        <xdr:cNvPr id="450" name="フローチャート : 判断 449">
          <a:extLst>
            <a:ext uri="{FF2B5EF4-FFF2-40B4-BE49-F238E27FC236}">
              <a16:creationId xmlns="" xmlns:a16="http://schemas.microsoft.com/office/drawing/2014/main" id="{00000000-0008-0000-0600-0000C2010000}"/>
            </a:ext>
          </a:extLst>
        </xdr:cNvPr>
        <xdr:cNvSpPr/>
      </xdr:nvSpPr>
      <xdr:spPr>
        <a:xfrm>
          <a:off x="104267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139235</xdr:rowOff>
    </xdr:from>
    <xdr:to>
      <xdr:col>14</xdr:col>
      <xdr:colOff>79375</xdr:colOff>
      <xdr:row>98</xdr:row>
      <xdr:rowOff>69385</xdr:rowOff>
    </xdr:to>
    <xdr:sp macro="" textlink="">
      <xdr:nvSpPr>
        <xdr:cNvPr id="451" name="フローチャート : 判断 450">
          <a:extLst>
            <a:ext uri="{FF2B5EF4-FFF2-40B4-BE49-F238E27FC236}">
              <a16:creationId xmlns="" xmlns:a16="http://schemas.microsoft.com/office/drawing/2014/main" id="{00000000-0008-0000-0600-0000C3010000}"/>
            </a:ext>
          </a:extLst>
        </xdr:cNvPr>
        <xdr:cNvSpPr/>
      </xdr:nvSpPr>
      <xdr:spPr>
        <a:xfrm>
          <a:off x="9588500" y="167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85912</xdr:rowOff>
    </xdr:from>
    <xdr:ext cx="599010" cy="259045"/>
    <xdr:sp macro="" textlink="">
      <xdr:nvSpPr>
        <xdr:cNvPr id="452" name="テキスト ボックス 451">
          <a:extLst>
            <a:ext uri="{FF2B5EF4-FFF2-40B4-BE49-F238E27FC236}">
              <a16:creationId xmlns="" xmlns:a16="http://schemas.microsoft.com/office/drawing/2014/main" id="{00000000-0008-0000-0600-0000C4010000}"/>
            </a:ext>
          </a:extLst>
        </xdr:cNvPr>
        <xdr:cNvSpPr txBox="1"/>
      </xdr:nvSpPr>
      <xdr:spPr>
        <a:xfrm>
          <a:off x="9339794" y="1654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a:extLst>
            <a:ext uri="{FF2B5EF4-FFF2-40B4-BE49-F238E27FC236}">
              <a16:creationId xmlns="" xmlns:a16="http://schemas.microsoft.com/office/drawing/2014/main" id="{00000000-0008-0000-0600-0000C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a:extLst>
            <a:ext uri="{FF2B5EF4-FFF2-40B4-BE49-F238E27FC236}">
              <a16:creationId xmlns="" xmlns:a16="http://schemas.microsoft.com/office/drawing/2014/main" id="{00000000-0008-0000-0600-0000C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a:extLst>
            <a:ext uri="{FF2B5EF4-FFF2-40B4-BE49-F238E27FC236}">
              <a16:creationId xmlns="" xmlns:a16="http://schemas.microsoft.com/office/drawing/2014/main" id="{00000000-0008-0000-0600-0000C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a:extLst>
            <a:ext uri="{FF2B5EF4-FFF2-40B4-BE49-F238E27FC236}">
              <a16:creationId xmlns="" xmlns:a16="http://schemas.microsoft.com/office/drawing/2014/main" id="{00000000-0008-0000-0600-0000C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a:extLst>
            <a:ext uri="{FF2B5EF4-FFF2-40B4-BE49-F238E27FC236}">
              <a16:creationId xmlns="" xmlns:a16="http://schemas.microsoft.com/office/drawing/2014/main" id="{00000000-0008-0000-0600-0000C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37396</xdr:rowOff>
    </xdr:from>
    <xdr:to>
      <xdr:col>15</xdr:col>
      <xdr:colOff>231775</xdr:colOff>
      <xdr:row>96</xdr:row>
      <xdr:rowOff>138996</xdr:rowOff>
    </xdr:to>
    <xdr:sp macro="" textlink="">
      <xdr:nvSpPr>
        <xdr:cNvPr id="458" name="円/楕円 457">
          <a:extLst>
            <a:ext uri="{FF2B5EF4-FFF2-40B4-BE49-F238E27FC236}">
              <a16:creationId xmlns="" xmlns:a16="http://schemas.microsoft.com/office/drawing/2014/main" id="{00000000-0008-0000-0600-0000CA010000}"/>
            </a:ext>
          </a:extLst>
        </xdr:cNvPr>
        <xdr:cNvSpPr/>
      </xdr:nvSpPr>
      <xdr:spPr>
        <a:xfrm>
          <a:off x="10426700" y="1649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60273</xdr:rowOff>
    </xdr:from>
    <xdr:ext cx="599010" cy="259045"/>
    <xdr:sp macro="" textlink="">
      <xdr:nvSpPr>
        <xdr:cNvPr id="459" name="普通建設事業費 （ うち更新整備　）該当値テキスト">
          <a:extLst>
            <a:ext uri="{FF2B5EF4-FFF2-40B4-BE49-F238E27FC236}">
              <a16:creationId xmlns="" xmlns:a16="http://schemas.microsoft.com/office/drawing/2014/main" id="{00000000-0008-0000-0600-0000CB010000}"/>
            </a:ext>
          </a:extLst>
        </xdr:cNvPr>
        <xdr:cNvSpPr txBox="1"/>
      </xdr:nvSpPr>
      <xdr:spPr>
        <a:xfrm>
          <a:off x="10528300" y="16348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431,326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11450</xdr:rowOff>
    </xdr:from>
    <xdr:to>
      <xdr:col>14</xdr:col>
      <xdr:colOff>79375</xdr:colOff>
      <xdr:row>98</xdr:row>
      <xdr:rowOff>113050</xdr:rowOff>
    </xdr:to>
    <xdr:sp macro="" textlink="">
      <xdr:nvSpPr>
        <xdr:cNvPr id="460" name="円/楕円 459">
          <a:extLst>
            <a:ext uri="{FF2B5EF4-FFF2-40B4-BE49-F238E27FC236}">
              <a16:creationId xmlns="" xmlns:a16="http://schemas.microsoft.com/office/drawing/2014/main" id="{00000000-0008-0000-0600-0000CC010000}"/>
            </a:ext>
          </a:extLst>
        </xdr:cNvPr>
        <xdr:cNvSpPr/>
      </xdr:nvSpPr>
      <xdr:spPr>
        <a:xfrm>
          <a:off x="9588500" y="1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104177</xdr:rowOff>
    </xdr:from>
    <xdr:ext cx="534377" cy="259045"/>
    <xdr:sp macro="" textlink="">
      <xdr:nvSpPr>
        <xdr:cNvPr id="461" name="テキスト ボックス 460">
          <a:extLst>
            <a:ext uri="{FF2B5EF4-FFF2-40B4-BE49-F238E27FC236}">
              <a16:creationId xmlns="" xmlns:a16="http://schemas.microsoft.com/office/drawing/2014/main" id="{00000000-0008-0000-0600-0000CD010000}"/>
            </a:ext>
          </a:extLst>
        </xdr:cNvPr>
        <xdr:cNvSpPr txBox="1"/>
      </xdr:nvSpPr>
      <xdr:spPr>
        <a:xfrm>
          <a:off x="9372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84,699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a:extLst>
            <a:ext uri="{FF2B5EF4-FFF2-40B4-BE49-F238E27FC236}">
              <a16:creationId xmlns="" xmlns:a16="http://schemas.microsoft.com/office/drawing/2014/main" id="{00000000-0008-0000-0600-0000C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a:extLst>
            <a:ext uri="{FF2B5EF4-FFF2-40B4-BE49-F238E27FC236}">
              <a16:creationId xmlns="" xmlns:a16="http://schemas.microsoft.com/office/drawing/2014/main" id="{00000000-0008-0000-0600-0000C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a:extLst>
            <a:ext uri="{FF2B5EF4-FFF2-40B4-BE49-F238E27FC236}">
              <a16:creationId xmlns="" xmlns:a16="http://schemas.microsoft.com/office/drawing/2014/main" id="{00000000-0008-0000-0600-0000D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a:extLst>
            <a:ext uri="{FF2B5EF4-FFF2-40B4-BE49-F238E27FC236}">
              <a16:creationId xmlns="" xmlns:a16="http://schemas.microsoft.com/office/drawing/2014/main" id="{00000000-0008-0000-0600-0000D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a:extLst>
            <a:ext uri="{FF2B5EF4-FFF2-40B4-BE49-F238E27FC236}">
              <a16:creationId xmlns="" xmlns:a16="http://schemas.microsoft.com/office/drawing/2014/main" id="{00000000-0008-0000-0600-0000D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a:extLst>
            <a:ext uri="{FF2B5EF4-FFF2-40B4-BE49-F238E27FC236}">
              <a16:creationId xmlns="" xmlns:a16="http://schemas.microsoft.com/office/drawing/2014/main" id="{00000000-0008-0000-0600-0000D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a:extLst>
            <a:ext uri="{FF2B5EF4-FFF2-40B4-BE49-F238E27FC236}">
              <a16:creationId xmlns="" xmlns:a16="http://schemas.microsoft.com/office/drawing/2014/main" id="{00000000-0008-0000-0600-0000D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a:extLst>
            <a:ext uri="{FF2B5EF4-FFF2-40B4-BE49-F238E27FC236}">
              <a16:creationId xmlns="" xmlns:a16="http://schemas.microsoft.com/office/drawing/2014/main" id="{00000000-0008-0000-0600-0000D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a:extLst>
            <a:ext uri="{FF2B5EF4-FFF2-40B4-BE49-F238E27FC236}">
              <a16:creationId xmlns="" xmlns:a16="http://schemas.microsoft.com/office/drawing/2014/main" id="{00000000-0008-0000-0600-0000D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a:extLst>
            <a:ext uri="{FF2B5EF4-FFF2-40B4-BE49-F238E27FC236}">
              <a16:creationId xmlns="" xmlns:a16="http://schemas.microsoft.com/office/drawing/2014/main" id="{00000000-0008-0000-0600-0000D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2" name="直線コネクタ 471">
          <a:extLst>
            <a:ext uri="{FF2B5EF4-FFF2-40B4-BE49-F238E27FC236}">
              <a16:creationId xmlns="" xmlns:a16="http://schemas.microsoft.com/office/drawing/2014/main" id="{00000000-0008-0000-0600-0000D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4" name="直線コネクタ 473">
          <a:extLst>
            <a:ext uri="{FF2B5EF4-FFF2-40B4-BE49-F238E27FC236}">
              <a16:creationId xmlns="" xmlns:a16="http://schemas.microsoft.com/office/drawing/2014/main" id="{00000000-0008-0000-0600-0000D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6" name="直線コネクタ 475">
          <a:extLst>
            <a:ext uri="{FF2B5EF4-FFF2-40B4-BE49-F238E27FC236}">
              <a16:creationId xmlns="" xmlns:a16="http://schemas.microsoft.com/office/drawing/2014/main" id="{00000000-0008-0000-0600-0000D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8" name="直線コネクタ 477">
          <a:extLst>
            <a:ext uri="{FF2B5EF4-FFF2-40B4-BE49-F238E27FC236}">
              <a16:creationId xmlns="" xmlns:a16="http://schemas.microsoft.com/office/drawing/2014/main" id="{00000000-0008-0000-0600-0000D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9" name="テキスト ボックス 478">
          <a:extLst>
            <a:ext uri="{FF2B5EF4-FFF2-40B4-BE49-F238E27FC236}">
              <a16:creationId xmlns="" xmlns:a16="http://schemas.microsoft.com/office/drawing/2014/main" id="{00000000-0008-0000-0600-0000DF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a:extLst>
            <a:ext uri="{FF2B5EF4-FFF2-40B4-BE49-F238E27FC236}">
              <a16:creationId xmlns="" xmlns:a16="http://schemas.microsoft.com/office/drawing/2014/main" id="{00000000-0008-0000-0600-0000E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a:extLst>
            <a:ext uri="{FF2B5EF4-FFF2-40B4-BE49-F238E27FC236}">
              <a16:creationId xmlns="" xmlns:a16="http://schemas.microsoft.com/office/drawing/2014/main" id="{00000000-0008-0000-0600-0000E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a:extLst>
            <a:ext uri="{FF2B5EF4-FFF2-40B4-BE49-F238E27FC236}">
              <a16:creationId xmlns="" xmlns:a16="http://schemas.microsoft.com/office/drawing/2014/main" id="{00000000-0008-0000-0600-0000E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152664</xdr:rowOff>
    </xdr:from>
    <xdr:to>
      <xdr:col>23</xdr:col>
      <xdr:colOff>516889</xdr:colOff>
      <xdr:row>38</xdr:row>
      <xdr:rowOff>139700</xdr:rowOff>
    </xdr:to>
    <xdr:cxnSp macro="">
      <xdr:nvCxnSpPr>
        <xdr:cNvPr id="483" name="直線コネクタ 482">
          <a:extLst>
            <a:ext uri="{FF2B5EF4-FFF2-40B4-BE49-F238E27FC236}">
              <a16:creationId xmlns="" xmlns:a16="http://schemas.microsoft.com/office/drawing/2014/main" id="{00000000-0008-0000-0600-0000E3010000}"/>
            </a:ext>
          </a:extLst>
        </xdr:cNvPr>
        <xdr:cNvCxnSpPr/>
      </xdr:nvCxnSpPr>
      <xdr:spPr>
        <a:xfrm flipV="1">
          <a:off x="16317595" y="5296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161100</xdr:rowOff>
    </xdr:from>
    <xdr:ext cx="249299" cy="259045"/>
    <xdr:sp macro="" textlink="">
      <xdr:nvSpPr>
        <xdr:cNvPr id="484" name="災害復旧事業費最小値テキスト">
          <a:extLst>
            <a:ext uri="{FF2B5EF4-FFF2-40B4-BE49-F238E27FC236}">
              <a16:creationId xmlns="" xmlns:a16="http://schemas.microsoft.com/office/drawing/2014/main" id="{00000000-0008-0000-0600-0000E4010000}"/>
            </a:ext>
          </a:extLst>
        </xdr:cNvPr>
        <xdr:cNvSpPr txBox="1"/>
      </xdr:nvSpPr>
      <xdr:spPr>
        <a:xfrm>
          <a:off x="16370300" y="6676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5" name="直線コネクタ 484">
          <a:extLst>
            <a:ext uri="{FF2B5EF4-FFF2-40B4-BE49-F238E27FC236}">
              <a16:creationId xmlns="" xmlns:a16="http://schemas.microsoft.com/office/drawing/2014/main" id="{00000000-0008-0000-0600-0000E5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99341</xdr:rowOff>
    </xdr:from>
    <xdr:ext cx="599010" cy="259045"/>
    <xdr:sp macro="" textlink="">
      <xdr:nvSpPr>
        <xdr:cNvPr id="486" name="災害復旧事業費最大値テキスト">
          <a:extLst>
            <a:ext uri="{FF2B5EF4-FFF2-40B4-BE49-F238E27FC236}">
              <a16:creationId xmlns="" xmlns:a16="http://schemas.microsoft.com/office/drawing/2014/main" id="{00000000-0008-0000-0600-0000E6010000}"/>
            </a:ext>
          </a:extLst>
        </xdr:cNvPr>
        <xdr:cNvSpPr txBox="1"/>
      </xdr:nvSpPr>
      <xdr:spPr>
        <a:xfrm>
          <a:off x="16370300" y="507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30</xdr:row>
      <xdr:rowOff>152664</xdr:rowOff>
    </xdr:from>
    <xdr:to>
      <xdr:col>23</xdr:col>
      <xdr:colOff>606425</xdr:colOff>
      <xdr:row>30</xdr:row>
      <xdr:rowOff>152664</xdr:rowOff>
    </xdr:to>
    <xdr:cxnSp macro="">
      <xdr:nvCxnSpPr>
        <xdr:cNvPr id="487" name="直線コネクタ 486">
          <a:extLst>
            <a:ext uri="{FF2B5EF4-FFF2-40B4-BE49-F238E27FC236}">
              <a16:creationId xmlns="" xmlns:a16="http://schemas.microsoft.com/office/drawing/2014/main" id="{00000000-0008-0000-0600-0000E7010000}"/>
            </a:ext>
          </a:extLst>
        </xdr:cNvPr>
        <xdr:cNvCxnSpPr/>
      </xdr:nvCxnSpPr>
      <xdr:spPr>
        <a:xfrm>
          <a:off x="16230600" y="529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51915</xdr:rowOff>
    </xdr:from>
    <xdr:to>
      <xdr:col>23</xdr:col>
      <xdr:colOff>517525</xdr:colOff>
      <xdr:row>37</xdr:row>
      <xdr:rowOff>90503</xdr:rowOff>
    </xdr:to>
    <xdr:cxnSp macro="">
      <xdr:nvCxnSpPr>
        <xdr:cNvPr id="488" name="直線コネクタ 487">
          <a:extLst>
            <a:ext uri="{FF2B5EF4-FFF2-40B4-BE49-F238E27FC236}">
              <a16:creationId xmlns="" xmlns:a16="http://schemas.microsoft.com/office/drawing/2014/main" id="{00000000-0008-0000-0600-0000E8010000}"/>
            </a:ext>
          </a:extLst>
        </xdr:cNvPr>
        <xdr:cNvCxnSpPr/>
      </xdr:nvCxnSpPr>
      <xdr:spPr>
        <a:xfrm>
          <a:off x="15481300" y="6395565"/>
          <a:ext cx="838200" cy="3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34100</xdr:rowOff>
    </xdr:from>
    <xdr:ext cx="534377" cy="259045"/>
    <xdr:sp macro="" textlink="">
      <xdr:nvSpPr>
        <xdr:cNvPr id="489" name="災害復旧事業費平均値テキスト">
          <a:extLst>
            <a:ext uri="{FF2B5EF4-FFF2-40B4-BE49-F238E27FC236}">
              <a16:creationId xmlns="" xmlns:a16="http://schemas.microsoft.com/office/drawing/2014/main" id="{00000000-0008-0000-0600-0000E9010000}"/>
            </a:ext>
          </a:extLst>
        </xdr:cNvPr>
        <xdr:cNvSpPr txBox="1"/>
      </xdr:nvSpPr>
      <xdr:spPr>
        <a:xfrm>
          <a:off x="16370300" y="654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55673</xdr:rowOff>
    </xdr:from>
    <xdr:to>
      <xdr:col>23</xdr:col>
      <xdr:colOff>568325</xdr:colOff>
      <xdr:row>38</xdr:row>
      <xdr:rowOff>157273</xdr:rowOff>
    </xdr:to>
    <xdr:sp macro="" textlink="">
      <xdr:nvSpPr>
        <xdr:cNvPr id="490" name="フローチャート : 判断 489">
          <a:extLst>
            <a:ext uri="{FF2B5EF4-FFF2-40B4-BE49-F238E27FC236}">
              <a16:creationId xmlns="" xmlns:a16="http://schemas.microsoft.com/office/drawing/2014/main" id="{00000000-0008-0000-0600-0000EA010000}"/>
            </a:ext>
          </a:extLst>
        </xdr:cNvPr>
        <xdr:cNvSpPr/>
      </xdr:nvSpPr>
      <xdr:spPr>
        <a:xfrm>
          <a:off x="162687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51915</xdr:rowOff>
    </xdr:from>
    <xdr:to>
      <xdr:col>22</xdr:col>
      <xdr:colOff>365125</xdr:colOff>
      <xdr:row>38</xdr:row>
      <xdr:rowOff>73491</xdr:rowOff>
    </xdr:to>
    <xdr:cxnSp macro="">
      <xdr:nvCxnSpPr>
        <xdr:cNvPr id="491" name="直線コネクタ 490">
          <a:extLst>
            <a:ext uri="{FF2B5EF4-FFF2-40B4-BE49-F238E27FC236}">
              <a16:creationId xmlns="" xmlns:a16="http://schemas.microsoft.com/office/drawing/2014/main" id="{00000000-0008-0000-0600-0000EB010000}"/>
            </a:ext>
          </a:extLst>
        </xdr:cNvPr>
        <xdr:cNvCxnSpPr/>
      </xdr:nvCxnSpPr>
      <xdr:spPr>
        <a:xfrm flipV="1">
          <a:off x="14592300" y="6395565"/>
          <a:ext cx="889000" cy="19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47454</xdr:rowOff>
    </xdr:from>
    <xdr:to>
      <xdr:col>22</xdr:col>
      <xdr:colOff>415925</xdr:colOff>
      <xdr:row>38</xdr:row>
      <xdr:rowOff>149054</xdr:rowOff>
    </xdr:to>
    <xdr:sp macro="" textlink="">
      <xdr:nvSpPr>
        <xdr:cNvPr id="492" name="フローチャート : 判断 491">
          <a:extLst>
            <a:ext uri="{FF2B5EF4-FFF2-40B4-BE49-F238E27FC236}">
              <a16:creationId xmlns="" xmlns:a16="http://schemas.microsoft.com/office/drawing/2014/main" id="{00000000-0008-0000-0600-0000EC010000}"/>
            </a:ext>
          </a:extLst>
        </xdr:cNvPr>
        <xdr:cNvSpPr/>
      </xdr:nvSpPr>
      <xdr:spPr>
        <a:xfrm>
          <a:off x="15430500" y="65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140181</xdr:rowOff>
    </xdr:from>
    <xdr:ext cx="534377" cy="259045"/>
    <xdr:sp macro="" textlink="">
      <xdr:nvSpPr>
        <xdr:cNvPr id="493" name="テキスト ボックス 492">
          <a:extLst>
            <a:ext uri="{FF2B5EF4-FFF2-40B4-BE49-F238E27FC236}">
              <a16:creationId xmlns="" xmlns:a16="http://schemas.microsoft.com/office/drawing/2014/main" id="{00000000-0008-0000-0600-0000ED010000}"/>
            </a:ext>
          </a:extLst>
        </xdr:cNvPr>
        <xdr:cNvSpPr txBox="1"/>
      </xdr:nvSpPr>
      <xdr:spPr>
        <a:xfrm>
          <a:off x="15214111" y="66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112750</xdr:rowOff>
    </xdr:from>
    <xdr:to>
      <xdr:col>21</xdr:col>
      <xdr:colOff>161925</xdr:colOff>
      <xdr:row>38</xdr:row>
      <xdr:rowOff>73491</xdr:rowOff>
    </xdr:to>
    <xdr:cxnSp macro="">
      <xdr:nvCxnSpPr>
        <xdr:cNvPr id="494" name="直線コネクタ 493">
          <a:extLst>
            <a:ext uri="{FF2B5EF4-FFF2-40B4-BE49-F238E27FC236}">
              <a16:creationId xmlns="" xmlns:a16="http://schemas.microsoft.com/office/drawing/2014/main" id="{00000000-0008-0000-0600-0000EE010000}"/>
            </a:ext>
          </a:extLst>
        </xdr:cNvPr>
        <xdr:cNvCxnSpPr/>
      </xdr:nvCxnSpPr>
      <xdr:spPr>
        <a:xfrm>
          <a:off x="13703300" y="6456400"/>
          <a:ext cx="889000" cy="13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34672</xdr:rowOff>
    </xdr:from>
    <xdr:to>
      <xdr:col>21</xdr:col>
      <xdr:colOff>212725</xdr:colOff>
      <xdr:row>38</xdr:row>
      <xdr:rowOff>136272</xdr:rowOff>
    </xdr:to>
    <xdr:sp macro="" textlink="">
      <xdr:nvSpPr>
        <xdr:cNvPr id="495" name="フローチャート : 判断 494">
          <a:extLst>
            <a:ext uri="{FF2B5EF4-FFF2-40B4-BE49-F238E27FC236}">
              <a16:creationId xmlns="" xmlns:a16="http://schemas.microsoft.com/office/drawing/2014/main" id="{00000000-0008-0000-0600-0000EF010000}"/>
            </a:ext>
          </a:extLst>
        </xdr:cNvPr>
        <xdr:cNvSpPr/>
      </xdr:nvSpPr>
      <xdr:spPr>
        <a:xfrm>
          <a:off x="14541500" y="65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127399</xdr:rowOff>
    </xdr:from>
    <xdr:ext cx="534377" cy="259045"/>
    <xdr:sp macro="" textlink="">
      <xdr:nvSpPr>
        <xdr:cNvPr id="496" name="テキスト ボックス 495">
          <a:extLst>
            <a:ext uri="{FF2B5EF4-FFF2-40B4-BE49-F238E27FC236}">
              <a16:creationId xmlns="" xmlns:a16="http://schemas.microsoft.com/office/drawing/2014/main" id="{00000000-0008-0000-0600-0000F0010000}"/>
            </a:ext>
          </a:extLst>
        </xdr:cNvPr>
        <xdr:cNvSpPr txBox="1"/>
      </xdr:nvSpPr>
      <xdr:spPr>
        <a:xfrm>
          <a:off x="14325111" y="664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112750</xdr:rowOff>
    </xdr:from>
    <xdr:to>
      <xdr:col>19</xdr:col>
      <xdr:colOff>644525</xdr:colOff>
      <xdr:row>38</xdr:row>
      <xdr:rowOff>44783</xdr:rowOff>
    </xdr:to>
    <xdr:cxnSp macro="">
      <xdr:nvCxnSpPr>
        <xdr:cNvPr id="497" name="直線コネクタ 496">
          <a:extLst>
            <a:ext uri="{FF2B5EF4-FFF2-40B4-BE49-F238E27FC236}">
              <a16:creationId xmlns="" xmlns:a16="http://schemas.microsoft.com/office/drawing/2014/main" id="{00000000-0008-0000-0600-0000F1010000}"/>
            </a:ext>
          </a:extLst>
        </xdr:cNvPr>
        <xdr:cNvCxnSpPr/>
      </xdr:nvCxnSpPr>
      <xdr:spPr>
        <a:xfrm flipV="1">
          <a:off x="12814300" y="6456400"/>
          <a:ext cx="889000" cy="10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39230</xdr:rowOff>
    </xdr:from>
    <xdr:to>
      <xdr:col>20</xdr:col>
      <xdr:colOff>9525</xdr:colOff>
      <xdr:row>38</xdr:row>
      <xdr:rowOff>140830</xdr:rowOff>
    </xdr:to>
    <xdr:sp macro="" textlink="">
      <xdr:nvSpPr>
        <xdr:cNvPr id="498" name="フローチャート : 判断 497">
          <a:extLst>
            <a:ext uri="{FF2B5EF4-FFF2-40B4-BE49-F238E27FC236}">
              <a16:creationId xmlns="" xmlns:a16="http://schemas.microsoft.com/office/drawing/2014/main" id="{00000000-0008-0000-0600-0000F2010000}"/>
            </a:ext>
          </a:extLst>
        </xdr:cNvPr>
        <xdr:cNvSpPr/>
      </xdr:nvSpPr>
      <xdr:spPr>
        <a:xfrm>
          <a:off x="13652500" y="65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131957</xdr:rowOff>
    </xdr:from>
    <xdr:ext cx="534377" cy="259045"/>
    <xdr:sp macro="" textlink="">
      <xdr:nvSpPr>
        <xdr:cNvPr id="499" name="テキスト ボックス 498">
          <a:extLst>
            <a:ext uri="{FF2B5EF4-FFF2-40B4-BE49-F238E27FC236}">
              <a16:creationId xmlns="" xmlns:a16="http://schemas.microsoft.com/office/drawing/2014/main" id="{00000000-0008-0000-0600-0000F3010000}"/>
            </a:ext>
          </a:extLst>
        </xdr:cNvPr>
        <xdr:cNvSpPr txBox="1"/>
      </xdr:nvSpPr>
      <xdr:spPr>
        <a:xfrm>
          <a:off x="13436111" y="66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55900</xdr:rowOff>
    </xdr:from>
    <xdr:to>
      <xdr:col>18</xdr:col>
      <xdr:colOff>492125</xdr:colOff>
      <xdr:row>38</xdr:row>
      <xdr:rowOff>157500</xdr:rowOff>
    </xdr:to>
    <xdr:sp macro="" textlink="">
      <xdr:nvSpPr>
        <xdr:cNvPr id="500" name="フローチャート : 判断 499">
          <a:extLst>
            <a:ext uri="{FF2B5EF4-FFF2-40B4-BE49-F238E27FC236}">
              <a16:creationId xmlns="" xmlns:a16="http://schemas.microsoft.com/office/drawing/2014/main" id="{00000000-0008-0000-0600-0000F4010000}"/>
            </a:ext>
          </a:extLst>
        </xdr:cNvPr>
        <xdr:cNvSpPr/>
      </xdr:nvSpPr>
      <xdr:spPr>
        <a:xfrm>
          <a:off x="12763500" y="657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148627</xdr:rowOff>
    </xdr:from>
    <xdr:ext cx="534377" cy="259045"/>
    <xdr:sp macro="" textlink="">
      <xdr:nvSpPr>
        <xdr:cNvPr id="501" name="テキスト ボックス 500">
          <a:extLst>
            <a:ext uri="{FF2B5EF4-FFF2-40B4-BE49-F238E27FC236}">
              <a16:creationId xmlns="" xmlns:a16="http://schemas.microsoft.com/office/drawing/2014/main" id="{00000000-0008-0000-0600-0000F5010000}"/>
            </a:ext>
          </a:extLst>
        </xdr:cNvPr>
        <xdr:cNvSpPr txBox="1"/>
      </xdr:nvSpPr>
      <xdr:spPr>
        <a:xfrm>
          <a:off x="12547111" y="666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a:extLst>
            <a:ext uri="{FF2B5EF4-FFF2-40B4-BE49-F238E27FC236}">
              <a16:creationId xmlns="" xmlns:a16="http://schemas.microsoft.com/office/drawing/2014/main" id="{00000000-0008-0000-0600-0000F6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a:extLst>
            <a:ext uri="{FF2B5EF4-FFF2-40B4-BE49-F238E27FC236}">
              <a16:creationId xmlns="" xmlns:a16="http://schemas.microsoft.com/office/drawing/2014/main" id="{00000000-0008-0000-0600-0000F7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a:extLst>
            <a:ext uri="{FF2B5EF4-FFF2-40B4-BE49-F238E27FC236}">
              <a16:creationId xmlns="" xmlns:a16="http://schemas.microsoft.com/office/drawing/2014/main" id="{00000000-0008-0000-0600-0000F8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a:extLst>
            <a:ext uri="{FF2B5EF4-FFF2-40B4-BE49-F238E27FC236}">
              <a16:creationId xmlns="" xmlns:a16="http://schemas.microsoft.com/office/drawing/2014/main" id="{00000000-0008-0000-0600-0000F9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a:extLst>
            <a:ext uri="{FF2B5EF4-FFF2-40B4-BE49-F238E27FC236}">
              <a16:creationId xmlns="" xmlns:a16="http://schemas.microsoft.com/office/drawing/2014/main" id="{00000000-0008-0000-0600-0000FA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39703</xdr:rowOff>
    </xdr:from>
    <xdr:to>
      <xdr:col>23</xdr:col>
      <xdr:colOff>568325</xdr:colOff>
      <xdr:row>37</xdr:row>
      <xdr:rowOff>141303</xdr:rowOff>
    </xdr:to>
    <xdr:sp macro="" textlink="">
      <xdr:nvSpPr>
        <xdr:cNvPr id="507" name="円/楕円 506">
          <a:extLst>
            <a:ext uri="{FF2B5EF4-FFF2-40B4-BE49-F238E27FC236}">
              <a16:creationId xmlns="" xmlns:a16="http://schemas.microsoft.com/office/drawing/2014/main" id="{00000000-0008-0000-0600-0000FB010000}"/>
            </a:ext>
          </a:extLst>
        </xdr:cNvPr>
        <xdr:cNvSpPr/>
      </xdr:nvSpPr>
      <xdr:spPr>
        <a:xfrm>
          <a:off x="16268700" y="638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62580</xdr:rowOff>
    </xdr:from>
    <xdr:ext cx="534377" cy="259045"/>
    <xdr:sp macro="" textlink="">
      <xdr:nvSpPr>
        <xdr:cNvPr id="508" name="災害復旧事業費該当値テキスト">
          <a:extLst>
            <a:ext uri="{FF2B5EF4-FFF2-40B4-BE49-F238E27FC236}">
              <a16:creationId xmlns="" xmlns:a16="http://schemas.microsoft.com/office/drawing/2014/main" id="{00000000-0008-0000-0600-0000FC010000}"/>
            </a:ext>
          </a:extLst>
        </xdr:cNvPr>
        <xdr:cNvSpPr txBox="1"/>
      </xdr:nvSpPr>
      <xdr:spPr>
        <a:xfrm>
          <a:off x="16370300" y="623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96,521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1115</xdr:rowOff>
    </xdr:from>
    <xdr:to>
      <xdr:col>22</xdr:col>
      <xdr:colOff>415925</xdr:colOff>
      <xdr:row>37</xdr:row>
      <xdr:rowOff>102715</xdr:rowOff>
    </xdr:to>
    <xdr:sp macro="" textlink="">
      <xdr:nvSpPr>
        <xdr:cNvPr id="509" name="円/楕円 508">
          <a:extLst>
            <a:ext uri="{FF2B5EF4-FFF2-40B4-BE49-F238E27FC236}">
              <a16:creationId xmlns="" xmlns:a16="http://schemas.microsoft.com/office/drawing/2014/main" id="{00000000-0008-0000-0600-0000FD010000}"/>
            </a:ext>
          </a:extLst>
        </xdr:cNvPr>
        <xdr:cNvSpPr/>
      </xdr:nvSpPr>
      <xdr:spPr>
        <a:xfrm>
          <a:off x="15430500" y="634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35</xdr:row>
      <xdr:rowOff>119242</xdr:rowOff>
    </xdr:from>
    <xdr:ext cx="599010" cy="259045"/>
    <xdr:sp macro="" textlink="">
      <xdr:nvSpPr>
        <xdr:cNvPr id="510" name="テキスト ボックス 509">
          <a:extLst>
            <a:ext uri="{FF2B5EF4-FFF2-40B4-BE49-F238E27FC236}">
              <a16:creationId xmlns="" xmlns:a16="http://schemas.microsoft.com/office/drawing/2014/main" id="{00000000-0008-0000-0600-0000FE010000}"/>
            </a:ext>
          </a:extLst>
        </xdr:cNvPr>
        <xdr:cNvSpPr txBox="1"/>
      </xdr:nvSpPr>
      <xdr:spPr>
        <a:xfrm>
          <a:off x="15181794" y="611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113,401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22691</xdr:rowOff>
    </xdr:from>
    <xdr:to>
      <xdr:col>21</xdr:col>
      <xdr:colOff>212725</xdr:colOff>
      <xdr:row>38</xdr:row>
      <xdr:rowOff>124291</xdr:rowOff>
    </xdr:to>
    <xdr:sp macro="" textlink="">
      <xdr:nvSpPr>
        <xdr:cNvPr id="511" name="円/楕円 510">
          <a:extLst>
            <a:ext uri="{FF2B5EF4-FFF2-40B4-BE49-F238E27FC236}">
              <a16:creationId xmlns="" xmlns:a16="http://schemas.microsoft.com/office/drawing/2014/main" id="{00000000-0008-0000-0600-0000FF010000}"/>
            </a:ext>
          </a:extLst>
        </xdr:cNvPr>
        <xdr:cNvSpPr/>
      </xdr:nvSpPr>
      <xdr:spPr>
        <a:xfrm>
          <a:off x="14541500" y="653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140817</xdr:rowOff>
    </xdr:from>
    <xdr:ext cx="534377" cy="259045"/>
    <xdr:sp macro="" textlink="">
      <xdr:nvSpPr>
        <xdr:cNvPr id="512" name="テキスト ボックス 511">
          <a:extLst>
            <a:ext uri="{FF2B5EF4-FFF2-40B4-BE49-F238E27FC236}">
              <a16:creationId xmlns="" xmlns:a16="http://schemas.microsoft.com/office/drawing/2014/main" id="{00000000-0008-0000-0600-000000020000}"/>
            </a:ext>
          </a:extLst>
        </xdr:cNvPr>
        <xdr:cNvSpPr txBox="1"/>
      </xdr:nvSpPr>
      <xdr:spPr>
        <a:xfrm>
          <a:off x="14325111" y="631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28,963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61950</xdr:rowOff>
    </xdr:from>
    <xdr:to>
      <xdr:col>20</xdr:col>
      <xdr:colOff>9525</xdr:colOff>
      <xdr:row>37</xdr:row>
      <xdr:rowOff>163550</xdr:rowOff>
    </xdr:to>
    <xdr:sp macro="" textlink="">
      <xdr:nvSpPr>
        <xdr:cNvPr id="513" name="円/楕円 512">
          <a:extLst>
            <a:ext uri="{FF2B5EF4-FFF2-40B4-BE49-F238E27FC236}">
              <a16:creationId xmlns="" xmlns:a16="http://schemas.microsoft.com/office/drawing/2014/main" id="{00000000-0008-0000-0600-000001020000}"/>
            </a:ext>
          </a:extLst>
        </xdr:cNvPr>
        <xdr:cNvSpPr/>
      </xdr:nvSpPr>
      <xdr:spPr>
        <a:xfrm>
          <a:off x="13652500" y="64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8627</xdr:rowOff>
    </xdr:from>
    <xdr:ext cx="534377" cy="259045"/>
    <xdr:sp macro="" textlink="">
      <xdr:nvSpPr>
        <xdr:cNvPr id="514" name="テキスト ボックス 513">
          <a:extLst>
            <a:ext uri="{FF2B5EF4-FFF2-40B4-BE49-F238E27FC236}">
              <a16:creationId xmlns="" xmlns:a16="http://schemas.microsoft.com/office/drawing/2014/main" id="{00000000-0008-0000-0600-000002020000}"/>
            </a:ext>
          </a:extLst>
        </xdr:cNvPr>
        <xdr:cNvSpPr txBox="1"/>
      </xdr:nvSpPr>
      <xdr:spPr>
        <a:xfrm>
          <a:off x="13436111" y="618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86,789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165433</xdr:rowOff>
    </xdr:from>
    <xdr:to>
      <xdr:col>18</xdr:col>
      <xdr:colOff>492125</xdr:colOff>
      <xdr:row>38</xdr:row>
      <xdr:rowOff>95583</xdr:rowOff>
    </xdr:to>
    <xdr:sp macro="" textlink="">
      <xdr:nvSpPr>
        <xdr:cNvPr id="515" name="円/楕円 514">
          <a:extLst>
            <a:ext uri="{FF2B5EF4-FFF2-40B4-BE49-F238E27FC236}">
              <a16:creationId xmlns="" xmlns:a16="http://schemas.microsoft.com/office/drawing/2014/main" id="{00000000-0008-0000-0600-000003020000}"/>
            </a:ext>
          </a:extLst>
        </xdr:cNvPr>
        <xdr:cNvSpPr/>
      </xdr:nvSpPr>
      <xdr:spPr>
        <a:xfrm>
          <a:off x="12763500" y="650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112110</xdr:rowOff>
    </xdr:from>
    <xdr:ext cx="534377" cy="259045"/>
    <xdr:sp macro="" textlink="">
      <xdr:nvSpPr>
        <xdr:cNvPr id="516" name="テキスト ボックス 515">
          <a:extLst>
            <a:ext uri="{FF2B5EF4-FFF2-40B4-BE49-F238E27FC236}">
              <a16:creationId xmlns="" xmlns:a16="http://schemas.microsoft.com/office/drawing/2014/main" id="{00000000-0008-0000-0600-000004020000}"/>
            </a:ext>
          </a:extLst>
        </xdr:cNvPr>
        <xdr:cNvSpPr txBox="1"/>
      </xdr:nvSpPr>
      <xdr:spPr>
        <a:xfrm>
          <a:off x="12547111" y="628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41,521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a:extLst>
            <a:ext uri="{FF2B5EF4-FFF2-40B4-BE49-F238E27FC236}">
              <a16:creationId xmlns="" xmlns:a16="http://schemas.microsoft.com/office/drawing/2014/main" id="{00000000-0008-0000-0600-00000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a:extLst>
            <a:ext uri="{FF2B5EF4-FFF2-40B4-BE49-F238E27FC236}">
              <a16:creationId xmlns="" xmlns:a16="http://schemas.microsoft.com/office/drawing/2014/main" id="{00000000-0008-0000-0600-00000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a:extLst>
            <a:ext uri="{FF2B5EF4-FFF2-40B4-BE49-F238E27FC236}">
              <a16:creationId xmlns="" xmlns:a16="http://schemas.microsoft.com/office/drawing/2014/main" id="{00000000-0008-0000-0600-00000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a:extLst>
            <a:ext uri="{FF2B5EF4-FFF2-40B4-BE49-F238E27FC236}">
              <a16:creationId xmlns="" xmlns:a16="http://schemas.microsoft.com/office/drawing/2014/main" id="{00000000-0008-0000-0600-00000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a:extLst>
            <a:ext uri="{FF2B5EF4-FFF2-40B4-BE49-F238E27FC236}">
              <a16:creationId xmlns="" xmlns:a16="http://schemas.microsoft.com/office/drawing/2014/main" id="{00000000-0008-0000-0600-00000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a:extLst>
            <a:ext uri="{FF2B5EF4-FFF2-40B4-BE49-F238E27FC236}">
              <a16:creationId xmlns="" xmlns:a16="http://schemas.microsoft.com/office/drawing/2014/main" id="{00000000-0008-0000-0600-00000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a:extLst>
            <a:ext uri="{FF2B5EF4-FFF2-40B4-BE49-F238E27FC236}">
              <a16:creationId xmlns="" xmlns:a16="http://schemas.microsoft.com/office/drawing/2014/main" id="{00000000-0008-0000-0600-00000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a:extLst>
            <a:ext uri="{FF2B5EF4-FFF2-40B4-BE49-F238E27FC236}">
              <a16:creationId xmlns="" xmlns:a16="http://schemas.microsoft.com/office/drawing/2014/main" id="{00000000-0008-0000-0600-00000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a:extLst>
            <a:ext uri="{FF2B5EF4-FFF2-40B4-BE49-F238E27FC236}">
              <a16:creationId xmlns="" xmlns:a16="http://schemas.microsoft.com/office/drawing/2014/main" id="{00000000-0008-0000-0600-00000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a:extLst>
            <a:ext uri="{FF2B5EF4-FFF2-40B4-BE49-F238E27FC236}">
              <a16:creationId xmlns="" xmlns:a16="http://schemas.microsoft.com/office/drawing/2014/main" id="{00000000-0008-0000-0600-00000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a:extLst>
            <a:ext uri="{FF2B5EF4-FFF2-40B4-BE49-F238E27FC236}">
              <a16:creationId xmlns="" xmlns:a16="http://schemas.microsoft.com/office/drawing/2014/main" id="{00000000-0008-0000-0600-00000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a:extLst>
            <a:ext uri="{FF2B5EF4-FFF2-40B4-BE49-F238E27FC236}">
              <a16:creationId xmlns="" xmlns:a16="http://schemas.microsoft.com/office/drawing/2014/main" id="{00000000-0008-0000-0600-00001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a:extLst>
            <a:ext uri="{FF2B5EF4-FFF2-40B4-BE49-F238E27FC236}">
              <a16:creationId xmlns="" xmlns:a16="http://schemas.microsoft.com/office/drawing/2014/main" id="{00000000-0008-0000-0600-00001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a:extLst>
            <a:ext uri="{FF2B5EF4-FFF2-40B4-BE49-F238E27FC236}">
              <a16:creationId xmlns="" xmlns:a16="http://schemas.microsoft.com/office/drawing/2014/main" id="{00000000-0008-0000-0600-00001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a:extLst>
            <a:ext uri="{FF2B5EF4-FFF2-40B4-BE49-F238E27FC236}">
              <a16:creationId xmlns="" xmlns:a16="http://schemas.microsoft.com/office/drawing/2014/main" id="{00000000-0008-0000-0600-00001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a:extLst>
            <a:ext uri="{FF2B5EF4-FFF2-40B4-BE49-F238E27FC236}">
              <a16:creationId xmlns="" xmlns:a16="http://schemas.microsoft.com/office/drawing/2014/main" id="{00000000-0008-0000-0600-00001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6" name="テキスト ボックス 535">
          <a:extLst>
            <a:ext uri="{FF2B5EF4-FFF2-40B4-BE49-F238E27FC236}">
              <a16:creationId xmlns="" xmlns:a16="http://schemas.microsoft.com/office/drawing/2014/main" id="{00000000-0008-0000-0600-00001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a:extLst>
            <a:ext uri="{FF2B5EF4-FFF2-40B4-BE49-F238E27FC236}">
              <a16:creationId xmlns="" xmlns:a16="http://schemas.microsoft.com/office/drawing/2014/main" id="{00000000-0008-0000-0600-00001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67463</xdr:rowOff>
    </xdr:from>
    <xdr:to>
      <xdr:col>23</xdr:col>
      <xdr:colOff>516889</xdr:colOff>
      <xdr:row>58</xdr:row>
      <xdr:rowOff>139700</xdr:rowOff>
    </xdr:to>
    <xdr:cxnSp macro="">
      <xdr:nvCxnSpPr>
        <xdr:cNvPr id="538" name="直線コネクタ 537">
          <a:extLst>
            <a:ext uri="{FF2B5EF4-FFF2-40B4-BE49-F238E27FC236}">
              <a16:creationId xmlns="" xmlns:a16="http://schemas.microsoft.com/office/drawing/2014/main" id="{00000000-0008-0000-0600-00001A020000}"/>
            </a:ext>
          </a:extLst>
        </xdr:cNvPr>
        <xdr:cNvCxnSpPr/>
      </xdr:nvCxnSpPr>
      <xdr:spPr>
        <a:xfrm flipV="1">
          <a:off x="16317595" y="8811413"/>
          <a:ext cx="1269"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1389</xdr:rowOff>
    </xdr:from>
    <xdr:ext cx="249299" cy="259045"/>
    <xdr:sp macro="" textlink="">
      <xdr:nvSpPr>
        <xdr:cNvPr id="539" name="失業対策事業費最小値テキスト">
          <a:extLst>
            <a:ext uri="{FF2B5EF4-FFF2-40B4-BE49-F238E27FC236}">
              <a16:creationId xmlns="" xmlns:a16="http://schemas.microsoft.com/office/drawing/2014/main" id="{00000000-0008-0000-0600-00001B020000}"/>
            </a:ext>
          </a:extLst>
        </xdr:cNvPr>
        <xdr:cNvSpPr txBox="1"/>
      </xdr:nvSpPr>
      <xdr:spPr>
        <a:xfrm>
          <a:off x="16370300" y="10116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a:extLst>
            <a:ext uri="{FF2B5EF4-FFF2-40B4-BE49-F238E27FC236}">
              <a16:creationId xmlns="" xmlns:a16="http://schemas.microsoft.com/office/drawing/2014/main" id="{00000000-0008-0000-0600-00001C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14140</xdr:rowOff>
    </xdr:from>
    <xdr:ext cx="469744" cy="259045"/>
    <xdr:sp macro="" textlink="">
      <xdr:nvSpPr>
        <xdr:cNvPr id="541" name="失業対策事業費最大値テキスト">
          <a:extLst>
            <a:ext uri="{FF2B5EF4-FFF2-40B4-BE49-F238E27FC236}">
              <a16:creationId xmlns="" xmlns:a16="http://schemas.microsoft.com/office/drawing/2014/main" id="{00000000-0008-0000-0600-00001D020000}"/>
            </a:ext>
          </a:extLst>
        </xdr:cNvPr>
        <xdr:cNvSpPr txBox="1"/>
      </xdr:nvSpPr>
      <xdr:spPr>
        <a:xfrm>
          <a:off x="16370300" y="858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5,566</a:t>
          </a:r>
          <a:endParaRPr kumimoji="1" lang="ja-JP" altLang="en-US" sz="1000" b="1">
            <a:latin typeface="ＭＳ Ｐゴシック"/>
          </a:endParaRPr>
        </a:p>
      </xdr:txBody>
    </xdr:sp>
    <xdr:clientData/>
  </xdr:oneCellAnchor>
  <xdr:twoCellAnchor>
    <xdr:from>
      <xdr:col>23</xdr:col>
      <xdr:colOff>428625</xdr:colOff>
      <xdr:row>51</xdr:row>
      <xdr:rowOff>67463</xdr:rowOff>
    </xdr:from>
    <xdr:to>
      <xdr:col>23</xdr:col>
      <xdr:colOff>606425</xdr:colOff>
      <xdr:row>51</xdr:row>
      <xdr:rowOff>67463</xdr:rowOff>
    </xdr:to>
    <xdr:cxnSp macro="">
      <xdr:nvCxnSpPr>
        <xdr:cNvPr id="542" name="直線コネクタ 541">
          <a:extLst>
            <a:ext uri="{FF2B5EF4-FFF2-40B4-BE49-F238E27FC236}">
              <a16:creationId xmlns="" xmlns:a16="http://schemas.microsoft.com/office/drawing/2014/main" id="{00000000-0008-0000-0600-00001E020000}"/>
            </a:ext>
          </a:extLst>
        </xdr:cNvPr>
        <xdr:cNvCxnSpPr/>
      </xdr:nvCxnSpPr>
      <xdr:spPr>
        <a:xfrm>
          <a:off x="16230600" y="881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a:extLst>
            <a:ext uri="{FF2B5EF4-FFF2-40B4-BE49-F238E27FC236}">
              <a16:creationId xmlns="" xmlns:a16="http://schemas.microsoft.com/office/drawing/2014/main" id="{00000000-0008-0000-0600-00001F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90288</xdr:rowOff>
    </xdr:from>
    <xdr:ext cx="313932" cy="259045"/>
    <xdr:sp macro="" textlink="">
      <xdr:nvSpPr>
        <xdr:cNvPr id="544" name="失業対策事業費平均値テキスト">
          <a:extLst>
            <a:ext uri="{FF2B5EF4-FFF2-40B4-BE49-F238E27FC236}">
              <a16:creationId xmlns="" xmlns:a16="http://schemas.microsoft.com/office/drawing/2014/main" id="{00000000-0008-0000-0600-000020020000}"/>
            </a:ext>
          </a:extLst>
        </xdr:cNvPr>
        <xdr:cNvSpPr txBox="1"/>
      </xdr:nvSpPr>
      <xdr:spPr>
        <a:xfrm>
          <a:off x="16370300" y="98629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67411</xdr:rowOff>
    </xdr:from>
    <xdr:to>
      <xdr:col>23</xdr:col>
      <xdr:colOff>568325</xdr:colOff>
      <xdr:row>58</xdr:row>
      <xdr:rowOff>169011</xdr:rowOff>
    </xdr:to>
    <xdr:sp macro="" textlink="">
      <xdr:nvSpPr>
        <xdr:cNvPr id="545" name="フローチャート : 判断 544">
          <a:extLst>
            <a:ext uri="{FF2B5EF4-FFF2-40B4-BE49-F238E27FC236}">
              <a16:creationId xmlns="" xmlns:a16="http://schemas.microsoft.com/office/drawing/2014/main" id="{00000000-0008-0000-0600-000021020000}"/>
            </a:ext>
          </a:extLst>
        </xdr:cNvPr>
        <xdr:cNvSpPr/>
      </xdr:nvSpPr>
      <xdr:spPr>
        <a:xfrm>
          <a:off x="162687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a:extLst>
            <a:ext uri="{FF2B5EF4-FFF2-40B4-BE49-F238E27FC236}">
              <a16:creationId xmlns="" xmlns:a16="http://schemas.microsoft.com/office/drawing/2014/main" id="{00000000-0008-0000-0600-000022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52095</xdr:rowOff>
    </xdr:from>
    <xdr:to>
      <xdr:col>22</xdr:col>
      <xdr:colOff>415925</xdr:colOff>
      <xdr:row>58</xdr:row>
      <xdr:rowOff>153695</xdr:rowOff>
    </xdr:to>
    <xdr:sp macro="" textlink="">
      <xdr:nvSpPr>
        <xdr:cNvPr id="547" name="フローチャート : 判断 546">
          <a:extLst>
            <a:ext uri="{FF2B5EF4-FFF2-40B4-BE49-F238E27FC236}">
              <a16:creationId xmlns="" xmlns:a16="http://schemas.microsoft.com/office/drawing/2014/main" id="{00000000-0008-0000-0600-000023020000}"/>
            </a:ext>
          </a:extLst>
        </xdr:cNvPr>
        <xdr:cNvSpPr/>
      </xdr:nvSpPr>
      <xdr:spPr>
        <a:xfrm>
          <a:off x="15430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56</xdr:row>
      <xdr:rowOff>170222</xdr:rowOff>
    </xdr:from>
    <xdr:ext cx="378565" cy="259045"/>
    <xdr:sp macro="" textlink="">
      <xdr:nvSpPr>
        <xdr:cNvPr id="548" name="テキスト ボックス 547">
          <a:extLst>
            <a:ext uri="{FF2B5EF4-FFF2-40B4-BE49-F238E27FC236}">
              <a16:creationId xmlns="" xmlns:a16="http://schemas.microsoft.com/office/drawing/2014/main" id="{00000000-0008-0000-0600-000024020000}"/>
            </a:ext>
          </a:extLst>
        </xdr:cNvPr>
        <xdr:cNvSpPr txBox="1"/>
      </xdr:nvSpPr>
      <xdr:spPr>
        <a:xfrm>
          <a:off x="15292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a:extLst>
            <a:ext uri="{FF2B5EF4-FFF2-40B4-BE49-F238E27FC236}">
              <a16:creationId xmlns="" xmlns:a16="http://schemas.microsoft.com/office/drawing/2014/main" id="{00000000-0008-0000-0600-000025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45924</xdr:rowOff>
    </xdr:from>
    <xdr:to>
      <xdr:col>21</xdr:col>
      <xdr:colOff>212725</xdr:colOff>
      <xdr:row>58</xdr:row>
      <xdr:rowOff>147524</xdr:rowOff>
    </xdr:to>
    <xdr:sp macro="" textlink="">
      <xdr:nvSpPr>
        <xdr:cNvPr id="550" name="フローチャート : 判断 549">
          <a:extLst>
            <a:ext uri="{FF2B5EF4-FFF2-40B4-BE49-F238E27FC236}">
              <a16:creationId xmlns="" xmlns:a16="http://schemas.microsoft.com/office/drawing/2014/main" id="{00000000-0008-0000-0600-000026020000}"/>
            </a:ext>
          </a:extLst>
        </xdr:cNvPr>
        <xdr:cNvSpPr/>
      </xdr:nvSpPr>
      <xdr:spPr>
        <a:xfrm>
          <a:off x="14541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164051</xdr:rowOff>
    </xdr:from>
    <xdr:ext cx="378565" cy="259045"/>
    <xdr:sp macro="" textlink="">
      <xdr:nvSpPr>
        <xdr:cNvPr id="551" name="テキスト ボックス 550">
          <a:extLst>
            <a:ext uri="{FF2B5EF4-FFF2-40B4-BE49-F238E27FC236}">
              <a16:creationId xmlns="" xmlns:a16="http://schemas.microsoft.com/office/drawing/2014/main" id="{00000000-0008-0000-0600-000027020000}"/>
            </a:ext>
          </a:extLst>
        </xdr:cNvPr>
        <xdr:cNvSpPr txBox="1"/>
      </xdr:nvSpPr>
      <xdr:spPr>
        <a:xfrm>
          <a:off x="14403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a:extLst>
            <a:ext uri="{FF2B5EF4-FFF2-40B4-BE49-F238E27FC236}">
              <a16:creationId xmlns="" xmlns:a16="http://schemas.microsoft.com/office/drawing/2014/main" id="{00000000-0008-0000-0600-000028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63526</xdr:rowOff>
    </xdr:from>
    <xdr:to>
      <xdr:col>20</xdr:col>
      <xdr:colOff>9525</xdr:colOff>
      <xdr:row>58</xdr:row>
      <xdr:rowOff>165126</xdr:rowOff>
    </xdr:to>
    <xdr:sp macro="" textlink="">
      <xdr:nvSpPr>
        <xdr:cNvPr id="553" name="フローチャート : 判断 552">
          <a:extLst>
            <a:ext uri="{FF2B5EF4-FFF2-40B4-BE49-F238E27FC236}">
              <a16:creationId xmlns="" xmlns:a16="http://schemas.microsoft.com/office/drawing/2014/main" id="{00000000-0008-0000-0600-000029020000}"/>
            </a:ext>
          </a:extLst>
        </xdr:cNvPr>
        <xdr:cNvSpPr/>
      </xdr:nvSpPr>
      <xdr:spPr>
        <a:xfrm>
          <a:off x="13652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57</xdr:row>
      <xdr:rowOff>10203</xdr:rowOff>
    </xdr:from>
    <xdr:ext cx="378565" cy="259045"/>
    <xdr:sp macro="" textlink="">
      <xdr:nvSpPr>
        <xdr:cNvPr id="554" name="テキスト ボックス 553">
          <a:extLst>
            <a:ext uri="{FF2B5EF4-FFF2-40B4-BE49-F238E27FC236}">
              <a16:creationId xmlns="" xmlns:a16="http://schemas.microsoft.com/office/drawing/2014/main" id="{00000000-0008-0000-0600-00002A020000}"/>
            </a:ext>
          </a:extLst>
        </xdr:cNvPr>
        <xdr:cNvSpPr txBox="1"/>
      </xdr:nvSpPr>
      <xdr:spPr>
        <a:xfrm>
          <a:off x="13514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xdr:rowOff>
    </xdr:from>
    <xdr:to>
      <xdr:col>18</xdr:col>
      <xdr:colOff>492125</xdr:colOff>
      <xdr:row>58</xdr:row>
      <xdr:rowOff>110490</xdr:rowOff>
    </xdr:to>
    <xdr:sp macro="" textlink="">
      <xdr:nvSpPr>
        <xdr:cNvPr id="555" name="フローチャート : 判断 554">
          <a:extLst>
            <a:ext uri="{FF2B5EF4-FFF2-40B4-BE49-F238E27FC236}">
              <a16:creationId xmlns="" xmlns:a16="http://schemas.microsoft.com/office/drawing/2014/main" id="{00000000-0008-0000-0600-00002B020000}"/>
            </a:ext>
          </a:extLst>
        </xdr:cNvPr>
        <xdr:cNvSpPr/>
      </xdr:nvSpPr>
      <xdr:spPr>
        <a:xfrm>
          <a:off x="12763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127017</xdr:rowOff>
    </xdr:from>
    <xdr:ext cx="378565" cy="259045"/>
    <xdr:sp macro="" textlink="">
      <xdr:nvSpPr>
        <xdr:cNvPr id="556" name="テキスト ボックス 555">
          <a:extLst>
            <a:ext uri="{FF2B5EF4-FFF2-40B4-BE49-F238E27FC236}">
              <a16:creationId xmlns="" xmlns:a16="http://schemas.microsoft.com/office/drawing/2014/main" id="{00000000-0008-0000-0600-00002C020000}"/>
            </a:ext>
          </a:extLst>
        </xdr:cNvPr>
        <xdr:cNvSpPr txBox="1"/>
      </xdr:nvSpPr>
      <xdr:spPr>
        <a:xfrm>
          <a:off x="12625017" y="9728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a:extLst>
            <a:ext uri="{FF2B5EF4-FFF2-40B4-BE49-F238E27FC236}">
              <a16:creationId xmlns="" xmlns:a16="http://schemas.microsoft.com/office/drawing/2014/main" id="{00000000-0008-0000-0600-00002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a:extLst>
            <a:ext uri="{FF2B5EF4-FFF2-40B4-BE49-F238E27FC236}">
              <a16:creationId xmlns="" xmlns:a16="http://schemas.microsoft.com/office/drawing/2014/main" id="{00000000-0008-0000-0600-00002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a:extLst>
            <a:ext uri="{FF2B5EF4-FFF2-40B4-BE49-F238E27FC236}">
              <a16:creationId xmlns="" xmlns:a16="http://schemas.microsoft.com/office/drawing/2014/main" id="{00000000-0008-0000-0600-00002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a:extLst>
            <a:ext uri="{FF2B5EF4-FFF2-40B4-BE49-F238E27FC236}">
              <a16:creationId xmlns="" xmlns:a16="http://schemas.microsoft.com/office/drawing/2014/main" id="{00000000-0008-0000-0600-00003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a:extLst>
            <a:ext uri="{FF2B5EF4-FFF2-40B4-BE49-F238E27FC236}">
              <a16:creationId xmlns="" xmlns:a16="http://schemas.microsoft.com/office/drawing/2014/main" id="{00000000-0008-0000-0600-00003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a:extLst>
            <a:ext uri="{FF2B5EF4-FFF2-40B4-BE49-F238E27FC236}">
              <a16:creationId xmlns="" xmlns:a16="http://schemas.microsoft.com/office/drawing/2014/main" id="{00000000-0008-0000-0600-000032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45839</xdr:rowOff>
    </xdr:from>
    <xdr:ext cx="249299" cy="259045"/>
    <xdr:sp macro="" textlink="">
      <xdr:nvSpPr>
        <xdr:cNvPr id="563" name="失業対策事業費該当値テキスト">
          <a:extLst>
            <a:ext uri="{FF2B5EF4-FFF2-40B4-BE49-F238E27FC236}">
              <a16:creationId xmlns="" xmlns:a16="http://schemas.microsoft.com/office/drawing/2014/main" id="{00000000-0008-0000-0600-000033020000}"/>
            </a:ext>
          </a:extLst>
        </xdr:cNvPr>
        <xdr:cNvSpPr txBox="1"/>
      </xdr:nvSpPr>
      <xdr:spPr>
        <a:xfrm>
          <a:off x="16370300" y="9989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a:extLst>
            <a:ext uri="{FF2B5EF4-FFF2-40B4-BE49-F238E27FC236}">
              <a16:creationId xmlns="" xmlns:a16="http://schemas.microsoft.com/office/drawing/2014/main" id="{00000000-0008-0000-0600-000034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a:extLst>
            <a:ext uri="{FF2B5EF4-FFF2-40B4-BE49-F238E27FC236}">
              <a16:creationId xmlns="" xmlns:a16="http://schemas.microsoft.com/office/drawing/2014/main" id="{00000000-0008-0000-0600-000035020000}"/>
            </a:ext>
          </a:extLst>
        </xdr:cNvPr>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a:extLst>
            <a:ext uri="{FF2B5EF4-FFF2-40B4-BE49-F238E27FC236}">
              <a16:creationId xmlns="" xmlns:a16="http://schemas.microsoft.com/office/drawing/2014/main" id="{00000000-0008-0000-0600-000036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a:extLst>
            <a:ext uri="{FF2B5EF4-FFF2-40B4-BE49-F238E27FC236}">
              <a16:creationId xmlns="" xmlns:a16="http://schemas.microsoft.com/office/drawing/2014/main" id="{00000000-0008-0000-0600-000037020000}"/>
            </a:ext>
          </a:extLst>
        </xdr:cNvPr>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a:extLst>
            <a:ext uri="{FF2B5EF4-FFF2-40B4-BE49-F238E27FC236}">
              <a16:creationId xmlns="" xmlns:a16="http://schemas.microsoft.com/office/drawing/2014/main" id="{00000000-0008-0000-0600-000038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a:extLst>
            <a:ext uri="{FF2B5EF4-FFF2-40B4-BE49-F238E27FC236}">
              <a16:creationId xmlns="" xmlns:a16="http://schemas.microsoft.com/office/drawing/2014/main" id="{00000000-0008-0000-0600-000039020000}"/>
            </a:ext>
          </a:extLst>
        </xdr:cNvPr>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a:extLst>
            <a:ext uri="{FF2B5EF4-FFF2-40B4-BE49-F238E27FC236}">
              <a16:creationId xmlns="" xmlns:a16="http://schemas.microsoft.com/office/drawing/2014/main" id="{00000000-0008-0000-0600-00003A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a:extLst>
            <a:ext uri="{FF2B5EF4-FFF2-40B4-BE49-F238E27FC236}">
              <a16:creationId xmlns="" xmlns:a16="http://schemas.microsoft.com/office/drawing/2014/main" id="{00000000-0008-0000-0600-00003B020000}"/>
            </a:ext>
          </a:extLst>
        </xdr:cNvPr>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a:extLst>
            <a:ext uri="{FF2B5EF4-FFF2-40B4-BE49-F238E27FC236}">
              <a16:creationId xmlns="" xmlns:a16="http://schemas.microsoft.com/office/drawing/2014/main" id="{00000000-0008-0000-0600-00003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a:extLst>
            <a:ext uri="{FF2B5EF4-FFF2-40B4-BE49-F238E27FC236}">
              <a16:creationId xmlns="" xmlns:a16="http://schemas.microsoft.com/office/drawing/2014/main" id="{00000000-0008-0000-0600-00003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a:extLst>
            <a:ext uri="{FF2B5EF4-FFF2-40B4-BE49-F238E27FC236}">
              <a16:creationId xmlns="" xmlns:a16="http://schemas.microsoft.com/office/drawing/2014/main" id="{00000000-0008-0000-0600-00003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a:extLst>
            <a:ext uri="{FF2B5EF4-FFF2-40B4-BE49-F238E27FC236}">
              <a16:creationId xmlns="" xmlns:a16="http://schemas.microsoft.com/office/drawing/2014/main" id="{00000000-0008-0000-0600-00003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a:extLst>
            <a:ext uri="{FF2B5EF4-FFF2-40B4-BE49-F238E27FC236}">
              <a16:creationId xmlns="" xmlns:a16="http://schemas.microsoft.com/office/drawing/2014/main" id="{00000000-0008-0000-0600-00004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a:extLst>
            <a:ext uri="{FF2B5EF4-FFF2-40B4-BE49-F238E27FC236}">
              <a16:creationId xmlns="" xmlns:a16="http://schemas.microsoft.com/office/drawing/2014/main" id="{00000000-0008-0000-0600-00004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a:extLst>
            <a:ext uri="{FF2B5EF4-FFF2-40B4-BE49-F238E27FC236}">
              <a16:creationId xmlns="" xmlns:a16="http://schemas.microsoft.com/office/drawing/2014/main" id="{00000000-0008-0000-0600-00004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a:extLst>
            <a:ext uri="{FF2B5EF4-FFF2-40B4-BE49-F238E27FC236}">
              <a16:creationId xmlns="" xmlns:a16="http://schemas.microsoft.com/office/drawing/2014/main" id="{00000000-0008-0000-0600-00004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a:extLst>
            <a:ext uri="{FF2B5EF4-FFF2-40B4-BE49-F238E27FC236}">
              <a16:creationId xmlns="" xmlns:a16="http://schemas.microsoft.com/office/drawing/2014/main" id="{00000000-0008-0000-0600-00004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2" name="直線コネクタ 581">
          <a:extLst>
            <a:ext uri="{FF2B5EF4-FFF2-40B4-BE49-F238E27FC236}">
              <a16:creationId xmlns="" xmlns:a16="http://schemas.microsoft.com/office/drawing/2014/main" id="{00000000-0008-0000-0600-00004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4" name="直線コネクタ 583">
          <a:extLst>
            <a:ext uri="{FF2B5EF4-FFF2-40B4-BE49-F238E27FC236}">
              <a16:creationId xmlns="" xmlns:a16="http://schemas.microsoft.com/office/drawing/2014/main" id="{00000000-0008-0000-0600-00004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5" name="テキスト ボックス 584">
          <a:extLst>
            <a:ext uri="{FF2B5EF4-FFF2-40B4-BE49-F238E27FC236}">
              <a16:creationId xmlns="" xmlns:a16="http://schemas.microsoft.com/office/drawing/2014/main" id="{00000000-0008-0000-0600-00004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6" name="直線コネクタ 585">
          <a:extLst>
            <a:ext uri="{FF2B5EF4-FFF2-40B4-BE49-F238E27FC236}">
              <a16:creationId xmlns="" xmlns:a16="http://schemas.microsoft.com/office/drawing/2014/main" id="{00000000-0008-0000-0600-00004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7" name="テキスト ボックス 586">
          <a:extLst>
            <a:ext uri="{FF2B5EF4-FFF2-40B4-BE49-F238E27FC236}">
              <a16:creationId xmlns="" xmlns:a16="http://schemas.microsoft.com/office/drawing/2014/main" id="{00000000-0008-0000-0600-00004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8" name="直線コネクタ 587">
          <a:extLst>
            <a:ext uri="{FF2B5EF4-FFF2-40B4-BE49-F238E27FC236}">
              <a16:creationId xmlns="" xmlns:a16="http://schemas.microsoft.com/office/drawing/2014/main" id="{00000000-0008-0000-0600-00004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0" name="直線コネクタ 589">
          <a:extLst>
            <a:ext uri="{FF2B5EF4-FFF2-40B4-BE49-F238E27FC236}">
              <a16:creationId xmlns="" xmlns:a16="http://schemas.microsoft.com/office/drawing/2014/main" id="{00000000-0008-0000-0600-00004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1" name="テキスト ボックス 590">
          <a:extLst>
            <a:ext uri="{FF2B5EF4-FFF2-40B4-BE49-F238E27FC236}">
              <a16:creationId xmlns="" xmlns:a16="http://schemas.microsoft.com/office/drawing/2014/main" id="{00000000-0008-0000-0600-00004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a:extLst>
            <a:ext uri="{FF2B5EF4-FFF2-40B4-BE49-F238E27FC236}">
              <a16:creationId xmlns="" xmlns:a16="http://schemas.microsoft.com/office/drawing/2014/main" id="{00000000-0008-0000-0600-00005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93" name="テキスト ボックス 592">
          <a:extLst>
            <a:ext uri="{FF2B5EF4-FFF2-40B4-BE49-F238E27FC236}">
              <a16:creationId xmlns="" xmlns:a16="http://schemas.microsoft.com/office/drawing/2014/main" id="{00000000-0008-0000-0600-00005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a:extLst>
            <a:ext uri="{FF2B5EF4-FFF2-40B4-BE49-F238E27FC236}">
              <a16:creationId xmlns="" xmlns:a16="http://schemas.microsoft.com/office/drawing/2014/main" id="{00000000-0008-0000-0600-00005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24099</xdr:rowOff>
    </xdr:from>
    <xdr:to>
      <xdr:col>23</xdr:col>
      <xdr:colOff>516889</xdr:colOff>
      <xdr:row>78</xdr:row>
      <xdr:rowOff>123892</xdr:rowOff>
    </xdr:to>
    <xdr:cxnSp macro="">
      <xdr:nvCxnSpPr>
        <xdr:cNvPr id="595" name="直線コネクタ 594">
          <a:extLst>
            <a:ext uri="{FF2B5EF4-FFF2-40B4-BE49-F238E27FC236}">
              <a16:creationId xmlns="" xmlns:a16="http://schemas.microsoft.com/office/drawing/2014/main" id="{00000000-0008-0000-0600-000053020000}"/>
            </a:ext>
          </a:extLst>
        </xdr:cNvPr>
        <xdr:cNvCxnSpPr/>
      </xdr:nvCxnSpPr>
      <xdr:spPr>
        <a:xfrm flipV="1">
          <a:off x="16317595" y="12025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127719</xdr:rowOff>
    </xdr:from>
    <xdr:ext cx="534377" cy="259045"/>
    <xdr:sp macro="" textlink="">
      <xdr:nvSpPr>
        <xdr:cNvPr id="596" name="公債費最小値テキスト">
          <a:extLst>
            <a:ext uri="{FF2B5EF4-FFF2-40B4-BE49-F238E27FC236}">
              <a16:creationId xmlns="" xmlns:a16="http://schemas.microsoft.com/office/drawing/2014/main" id="{00000000-0008-0000-0600-000054020000}"/>
            </a:ext>
          </a:extLst>
        </xdr:cNvPr>
        <xdr:cNvSpPr txBox="1"/>
      </xdr:nvSpPr>
      <xdr:spPr>
        <a:xfrm>
          <a:off x="16370300" y="1350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78</xdr:row>
      <xdr:rowOff>123892</xdr:rowOff>
    </xdr:from>
    <xdr:to>
      <xdr:col>23</xdr:col>
      <xdr:colOff>606425</xdr:colOff>
      <xdr:row>78</xdr:row>
      <xdr:rowOff>123892</xdr:rowOff>
    </xdr:to>
    <xdr:cxnSp macro="">
      <xdr:nvCxnSpPr>
        <xdr:cNvPr id="597" name="直線コネクタ 596">
          <a:extLst>
            <a:ext uri="{FF2B5EF4-FFF2-40B4-BE49-F238E27FC236}">
              <a16:creationId xmlns="" xmlns:a16="http://schemas.microsoft.com/office/drawing/2014/main" id="{00000000-0008-0000-0600-000055020000}"/>
            </a:ext>
          </a:extLst>
        </xdr:cNvPr>
        <xdr:cNvCxnSpPr/>
      </xdr:nvCxnSpPr>
      <xdr:spPr>
        <a:xfrm>
          <a:off x="16230600" y="1349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142226</xdr:rowOff>
    </xdr:from>
    <xdr:ext cx="599010" cy="259045"/>
    <xdr:sp macro="" textlink="">
      <xdr:nvSpPr>
        <xdr:cNvPr id="598" name="公債費最大値テキスト">
          <a:extLst>
            <a:ext uri="{FF2B5EF4-FFF2-40B4-BE49-F238E27FC236}">
              <a16:creationId xmlns="" xmlns:a16="http://schemas.microsoft.com/office/drawing/2014/main" id="{00000000-0008-0000-0600-000056020000}"/>
            </a:ext>
          </a:extLst>
        </xdr:cNvPr>
        <xdr:cNvSpPr txBox="1"/>
      </xdr:nvSpPr>
      <xdr:spPr>
        <a:xfrm>
          <a:off x="16370300" y="1180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70</xdr:row>
      <xdr:rowOff>24099</xdr:rowOff>
    </xdr:from>
    <xdr:to>
      <xdr:col>23</xdr:col>
      <xdr:colOff>606425</xdr:colOff>
      <xdr:row>70</xdr:row>
      <xdr:rowOff>24099</xdr:rowOff>
    </xdr:to>
    <xdr:cxnSp macro="">
      <xdr:nvCxnSpPr>
        <xdr:cNvPr id="599" name="直線コネクタ 598">
          <a:extLst>
            <a:ext uri="{FF2B5EF4-FFF2-40B4-BE49-F238E27FC236}">
              <a16:creationId xmlns="" xmlns:a16="http://schemas.microsoft.com/office/drawing/2014/main" id="{00000000-0008-0000-0600-000057020000}"/>
            </a:ext>
          </a:extLst>
        </xdr:cNvPr>
        <xdr:cNvCxnSpPr/>
      </xdr:nvCxnSpPr>
      <xdr:spPr>
        <a:xfrm>
          <a:off x="16230600" y="1202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90568</xdr:rowOff>
    </xdr:from>
    <xdr:to>
      <xdr:col>23</xdr:col>
      <xdr:colOff>517525</xdr:colOff>
      <xdr:row>77</xdr:row>
      <xdr:rowOff>108136</xdr:rowOff>
    </xdr:to>
    <xdr:cxnSp macro="">
      <xdr:nvCxnSpPr>
        <xdr:cNvPr id="600" name="直線コネクタ 599">
          <a:extLst>
            <a:ext uri="{FF2B5EF4-FFF2-40B4-BE49-F238E27FC236}">
              <a16:creationId xmlns="" xmlns:a16="http://schemas.microsoft.com/office/drawing/2014/main" id="{00000000-0008-0000-0600-000058020000}"/>
            </a:ext>
          </a:extLst>
        </xdr:cNvPr>
        <xdr:cNvCxnSpPr/>
      </xdr:nvCxnSpPr>
      <xdr:spPr>
        <a:xfrm>
          <a:off x="15481300" y="13292218"/>
          <a:ext cx="838200" cy="1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36374</xdr:rowOff>
    </xdr:from>
    <xdr:ext cx="599010" cy="259045"/>
    <xdr:sp macro="" textlink="">
      <xdr:nvSpPr>
        <xdr:cNvPr id="601" name="公債費平均値テキスト">
          <a:extLst>
            <a:ext uri="{FF2B5EF4-FFF2-40B4-BE49-F238E27FC236}">
              <a16:creationId xmlns="" xmlns:a16="http://schemas.microsoft.com/office/drawing/2014/main" id="{00000000-0008-0000-0600-000059020000}"/>
            </a:ext>
          </a:extLst>
        </xdr:cNvPr>
        <xdr:cNvSpPr txBox="1"/>
      </xdr:nvSpPr>
      <xdr:spPr>
        <a:xfrm>
          <a:off x="16370300" y="13238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57947</xdr:rowOff>
    </xdr:from>
    <xdr:to>
      <xdr:col>23</xdr:col>
      <xdr:colOff>568325</xdr:colOff>
      <xdr:row>77</xdr:row>
      <xdr:rowOff>159547</xdr:rowOff>
    </xdr:to>
    <xdr:sp macro="" textlink="">
      <xdr:nvSpPr>
        <xdr:cNvPr id="602" name="フローチャート : 判断 601">
          <a:extLst>
            <a:ext uri="{FF2B5EF4-FFF2-40B4-BE49-F238E27FC236}">
              <a16:creationId xmlns="" xmlns:a16="http://schemas.microsoft.com/office/drawing/2014/main" id="{00000000-0008-0000-0600-00005A020000}"/>
            </a:ext>
          </a:extLst>
        </xdr:cNvPr>
        <xdr:cNvSpPr/>
      </xdr:nvSpPr>
      <xdr:spPr>
        <a:xfrm>
          <a:off x="162687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82375</xdr:rowOff>
    </xdr:from>
    <xdr:to>
      <xdr:col>22</xdr:col>
      <xdr:colOff>365125</xdr:colOff>
      <xdr:row>77</xdr:row>
      <xdr:rowOff>90568</xdr:rowOff>
    </xdr:to>
    <xdr:cxnSp macro="">
      <xdr:nvCxnSpPr>
        <xdr:cNvPr id="603" name="直線コネクタ 602">
          <a:extLst>
            <a:ext uri="{FF2B5EF4-FFF2-40B4-BE49-F238E27FC236}">
              <a16:creationId xmlns="" xmlns:a16="http://schemas.microsoft.com/office/drawing/2014/main" id="{00000000-0008-0000-0600-00005B020000}"/>
            </a:ext>
          </a:extLst>
        </xdr:cNvPr>
        <xdr:cNvCxnSpPr/>
      </xdr:nvCxnSpPr>
      <xdr:spPr>
        <a:xfrm>
          <a:off x="14592300" y="13284025"/>
          <a:ext cx="889000" cy="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52620</xdr:rowOff>
    </xdr:from>
    <xdr:to>
      <xdr:col>22</xdr:col>
      <xdr:colOff>415925</xdr:colOff>
      <xdr:row>77</xdr:row>
      <xdr:rowOff>154220</xdr:rowOff>
    </xdr:to>
    <xdr:sp macro="" textlink="">
      <xdr:nvSpPr>
        <xdr:cNvPr id="604" name="フローチャート : 判断 603">
          <a:extLst>
            <a:ext uri="{FF2B5EF4-FFF2-40B4-BE49-F238E27FC236}">
              <a16:creationId xmlns="" xmlns:a16="http://schemas.microsoft.com/office/drawing/2014/main" id="{00000000-0008-0000-0600-00005C020000}"/>
            </a:ext>
          </a:extLst>
        </xdr:cNvPr>
        <xdr:cNvSpPr/>
      </xdr:nvSpPr>
      <xdr:spPr>
        <a:xfrm>
          <a:off x="15430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77</xdr:row>
      <xdr:rowOff>145347</xdr:rowOff>
    </xdr:from>
    <xdr:ext cx="599010" cy="259045"/>
    <xdr:sp macro="" textlink="">
      <xdr:nvSpPr>
        <xdr:cNvPr id="605" name="テキスト ボックス 604">
          <a:extLst>
            <a:ext uri="{FF2B5EF4-FFF2-40B4-BE49-F238E27FC236}">
              <a16:creationId xmlns="" xmlns:a16="http://schemas.microsoft.com/office/drawing/2014/main" id="{00000000-0008-0000-0600-00005D020000}"/>
            </a:ext>
          </a:extLst>
        </xdr:cNvPr>
        <xdr:cNvSpPr txBox="1"/>
      </xdr:nvSpPr>
      <xdr:spPr>
        <a:xfrm>
          <a:off x="15181794" y="1334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59914</xdr:rowOff>
    </xdr:from>
    <xdr:to>
      <xdr:col>21</xdr:col>
      <xdr:colOff>161925</xdr:colOff>
      <xdr:row>77</xdr:row>
      <xdr:rowOff>82375</xdr:rowOff>
    </xdr:to>
    <xdr:cxnSp macro="">
      <xdr:nvCxnSpPr>
        <xdr:cNvPr id="606" name="直線コネクタ 605">
          <a:extLst>
            <a:ext uri="{FF2B5EF4-FFF2-40B4-BE49-F238E27FC236}">
              <a16:creationId xmlns="" xmlns:a16="http://schemas.microsoft.com/office/drawing/2014/main" id="{00000000-0008-0000-0600-00005E020000}"/>
            </a:ext>
          </a:extLst>
        </xdr:cNvPr>
        <xdr:cNvCxnSpPr/>
      </xdr:nvCxnSpPr>
      <xdr:spPr>
        <a:xfrm>
          <a:off x="13703300" y="13261564"/>
          <a:ext cx="889000" cy="2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41391</xdr:rowOff>
    </xdr:from>
    <xdr:to>
      <xdr:col>21</xdr:col>
      <xdr:colOff>212725</xdr:colOff>
      <xdr:row>77</xdr:row>
      <xdr:rowOff>142991</xdr:rowOff>
    </xdr:to>
    <xdr:sp macro="" textlink="">
      <xdr:nvSpPr>
        <xdr:cNvPr id="607" name="フローチャート : 判断 606">
          <a:extLst>
            <a:ext uri="{FF2B5EF4-FFF2-40B4-BE49-F238E27FC236}">
              <a16:creationId xmlns="" xmlns:a16="http://schemas.microsoft.com/office/drawing/2014/main" id="{00000000-0008-0000-0600-00005F020000}"/>
            </a:ext>
          </a:extLst>
        </xdr:cNvPr>
        <xdr:cNvSpPr/>
      </xdr:nvSpPr>
      <xdr:spPr>
        <a:xfrm>
          <a:off x="14541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77</xdr:row>
      <xdr:rowOff>134118</xdr:rowOff>
    </xdr:from>
    <xdr:ext cx="599010" cy="259045"/>
    <xdr:sp macro="" textlink="">
      <xdr:nvSpPr>
        <xdr:cNvPr id="608" name="テキスト ボックス 607">
          <a:extLst>
            <a:ext uri="{FF2B5EF4-FFF2-40B4-BE49-F238E27FC236}">
              <a16:creationId xmlns="" xmlns:a16="http://schemas.microsoft.com/office/drawing/2014/main" id="{00000000-0008-0000-0600-000060020000}"/>
            </a:ext>
          </a:extLst>
        </xdr:cNvPr>
        <xdr:cNvSpPr txBox="1"/>
      </xdr:nvSpPr>
      <xdr:spPr>
        <a:xfrm>
          <a:off x="14292794" y="1333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125478</xdr:rowOff>
    </xdr:from>
    <xdr:to>
      <xdr:col>19</xdr:col>
      <xdr:colOff>644525</xdr:colOff>
      <xdr:row>77</xdr:row>
      <xdr:rowOff>59914</xdr:rowOff>
    </xdr:to>
    <xdr:cxnSp macro="">
      <xdr:nvCxnSpPr>
        <xdr:cNvPr id="609" name="直線コネクタ 608">
          <a:extLst>
            <a:ext uri="{FF2B5EF4-FFF2-40B4-BE49-F238E27FC236}">
              <a16:creationId xmlns="" xmlns:a16="http://schemas.microsoft.com/office/drawing/2014/main" id="{00000000-0008-0000-0600-000061020000}"/>
            </a:ext>
          </a:extLst>
        </xdr:cNvPr>
        <xdr:cNvCxnSpPr/>
      </xdr:nvCxnSpPr>
      <xdr:spPr>
        <a:xfrm>
          <a:off x="12814300" y="13155678"/>
          <a:ext cx="889000" cy="10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51384</xdr:rowOff>
    </xdr:from>
    <xdr:to>
      <xdr:col>20</xdr:col>
      <xdr:colOff>9525</xdr:colOff>
      <xdr:row>77</xdr:row>
      <xdr:rowOff>152984</xdr:rowOff>
    </xdr:to>
    <xdr:sp macro="" textlink="">
      <xdr:nvSpPr>
        <xdr:cNvPr id="610" name="フローチャート : 判断 609">
          <a:extLst>
            <a:ext uri="{FF2B5EF4-FFF2-40B4-BE49-F238E27FC236}">
              <a16:creationId xmlns="" xmlns:a16="http://schemas.microsoft.com/office/drawing/2014/main" id="{00000000-0008-0000-0600-000062020000}"/>
            </a:ext>
          </a:extLst>
        </xdr:cNvPr>
        <xdr:cNvSpPr/>
      </xdr:nvSpPr>
      <xdr:spPr>
        <a:xfrm>
          <a:off x="13652500" y="132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77</xdr:row>
      <xdr:rowOff>144111</xdr:rowOff>
    </xdr:from>
    <xdr:ext cx="599010" cy="259045"/>
    <xdr:sp macro="" textlink="">
      <xdr:nvSpPr>
        <xdr:cNvPr id="611" name="テキスト ボックス 610">
          <a:extLst>
            <a:ext uri="{FF2B5EF4-FFF2-40B4-BE49-F238E27FC236}">
              <a16:creationId xmlns="" xmlns:a16="http://schemas.microsoft.com/office/drawing/2014/main" id="{00000000-0008-0000-0600-000063020000}"/>
            </a:ext>
          </a:extLst>
        </xdr:cNvPr>
        <xdr:cNvSpPr txBox="1"/>
      </xdr:nvSpPr>
      <xdr:spPr>
        <a:xfrm>
          <a:off x="13403794" y="1334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33727</xdr:rowOff>
    </xdr:from>
    <xdr:to>
      <xdr:col>18</xdr:col>
      <xdr:colOff>492125</xdr:colOff>
      <xdr:row>77</xdr:row>
      <xdr:rowOff>135327</xdr:rowOff>
    </xdr:to>
    <xdr:sp macro="" textlink="">
      <xdr:nvSpPr>
        <xdr:cNvPr id="612" name="フローチャート : 判断 611">
          <a:extLst>
            <a:ext uri="{FF2B5EF4-FFF2-40B4-BE49-F238E27FC236}">
              <a16:creationId xmlns="" xmlns:a16="http://schemas.microsoft.com/office/drawing/2014/main" id="{00000000-0008-0000-0600-000064020000}"/>
            </a:ext>
          </a:extLst>
        </xdr:cNvPr>
        <xdr:cNvSpPr/>
      </xdr:nvSpPr>
      <xdr:spPr>
        <a:xfrm>
          <a:off x="12763500" y="132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77</xdr:row>
      <xdr:rowOff>126454</xdr:rowOff>
    </xdr:from>
    <xdr:ext cx="599010" cy="259045"/>
    <xdr:sp macro="" textlink="">
      <xdr:nvSpPr>
        <xdr:cNvPr id="613" name="テキスト ボックス 612">
          <a:extLst>
            <a:ext uri="{FF2B5EF4-FFF2-40B4-BE49-F238E27FC236}">
              <a16:creationId xmlns="" xmlns:a16="http://schemas.microsoft.com/office/drawing/2014/main" id="{00000000-0008-0000-0600-000065020000}"/>
            </a:ext>
          </a:extLst>
        </xdr:cNvPr>
        <xdr:cNvSpPr txBox="1"/>
      </xdr:nvSpPr>
      <xdr:spPr>
        <a:xfrm>
          <a:off x="12514794" y="13328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a:extLst>
            <a:ext uri="{FF2B5EF4-FFF2-40B4-BE49-F238E27FC236}">
              <a16:creationId xmlns="" xmlns:a16="http://schemas.microsoft.com/office/drawing/2014/main" id="{00000000-0008-0000-0600-00006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a:extLst>
            <a:ext uri="{FF2B5EF4-FFF2-40B4-BE49-F238E27FC236}">
              <a16:creationId xmlns="" xmlns:a16="http://schemas.microsoft.com/office/drawing/2014/main" id="{00000000-0008-0000-0600-00006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a:extLst>
            <a:ext uri="{FF2B5EF4-FFF2-40B4-BE49-F238E27FC236}">
              <a16:creationId xmlns="" xmlns:a16="http://schemas.microsoft.com/office/drawing/2014/main" id="{00000000-0008-0000-0600-00006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a:extLst>
            <a:ext uri="{FF2B5EF4-FFF2-40B4-BE49-F238E27FC236}">
              <a16:creationId xmlns="" xmlns:a16="http://schemas.microsoft.com/office/drawing/2014/main" id="{00000000-0008-0000-0600-00006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a:extLst>
            <a:ext uri="{FF2B5EF4-FFF2-40B4-BE49-F238E27FC236}">
              <a16:creationId xmlns="" xmlns:a16="http://schemas.microsoft.com/office/drawing/2014/main" id="{00000000-0008-0000-0600-00006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57336</xdr:rowOff>
    </xdr:from>
    <xdr:to>
      <xdr:col>23</xdr:col>
      <xdr:colOff>568325</xdr:colOff>
      <xdr:row>77</xdr:row>
      <xdr:rowOff>158936</xdr:rowOff>
    </xdr:to>
    <xdr:sp macro="" textlink="">
      <xdr:nvSpPr>
        <xdr:cNvPr id="619" name="円/楕円 618">
          <a:extLst>
            <a:ext uri="{FF2B5EF4-FFF2-40B4-BE49-F238E27FC236}">
              <a16:creationId xmlns="" xmlns:a16="http://schemas.microsoft.com/office/drawing/2014/main" id="{00000000-0008-0000-0600-00006B020000}"/>
            </a:ext>
          </a:extLst>
        </xdr:cNvPr>
        <xdr:cNvSpPr/>
      </xdr:nvSpPr>
      <xdr:spPr>
        <a:xfrm>
          <a:off x="16268700" y="1325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80213</xdr:rowOff>
    </xdr:from>
    <xdr:ext cx="599010" cy="259045"/>
    <xdr:sp macro="" textlink="">
      <xdr:nvSpPr>
        <xdr:cNvPr id="620" name="公債費該当値テキスト">
          <a:extLst>
            <a:ext uri="{FF2B5EF4-FFF2-40B4-BE49-F238E27FC236}">
              <a16:creationId xmlns="" xmlns:a16="http://schemas.microsoft.com/office/drawing/2014/main" id="{00000000-0008-0000-0600-00006C020000}"/>
            </a:ext>
          </a:extLst>
        </xdr:cNvPr>
        <xdr:cNvSpPr txBox="1"/>
      </xdr:nvSpPr>
      <xdr:spPr>
        <a:xfrm>
          <a:off x="16370300" y="1311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146,569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39768</xdr:rowOff>
    </xdr:from>
    <xdr:to>
      <xdr:col>22</xdr:col>
      <xdr:colOff>415925</xdr:colOff>
      <xdr:row>77</xdr:row>
      <xdr:rowOff>141368</xdr:rowOff>
    </xdr:to>
    <xdr:sp macro="" textlink="">
      <xdr:nvSpPr>
        <xdr:cNvPr id="621" name="円/楕円 620">
          <a:extLst>
            <a:ext uri="{FF2B5EF4-FFF2-40B4-BE49-F238E27FC236}">
              <a16:creationId xmlns="" xmlns:a16="http://schemas.microsoft.com/office/drawing/2014/main" id="{00000000-0008-0000-0600-00006D020000}"/>
            </a:ext>
          </a:extLst>
        </xdr:cNvPr>
        <xdr:cNvSpPr/>
      </xdr:nvSpPr>
      <xdr:spPr>
        <a:xfrm>
          <a:off x="15430500" y="1324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157895</xdr:rowOff>
    </xdr:from>
    <xdr:ext cx="599010" cy="259045"/>
    <xdr:sp macro="" textlink="">
      <xdr:nvSpPr>
        <xdr:cNvPr id="622" name="テキスト ボックス 621">
          <a:extLst>
            <a:ext uri="{FF2B5EF4-FFF2-40B4-BE49-F238E27FC236}">
              <a16:creationId xmlns="" xmlns:a16="http://schemas.microsoft.com/office/drawing/2014/main" id="{00000000-0008-0000-0600-00006E020000}"/>
            </a:ext>
          </a:extLst>
        </xdr:cNvPr>
        <xdr:cNvSpPr txBox="1"/>
      </xdr:nvSpPr>
      <xdr:spPr>
        <a:xfrm>
          <a:off x="15181794" y="13016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155,791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31575</xdr:rowOff>
    </xdr:from>
    <xdr:to>
      <xdr:col>21</xdr:col>
      <xdr:colOff>212725</xdr:colOff>
      <xdr:row>77</xdr:row>
      <xdr:rowOff>133175</xdr:rowOff>
    </xdr:to>
    <xdr:sp macro="" textlink="">
      <xdr:nvSpPr>
        <xdr:cNvPr id="623" name="円/楕円 622">
          <a:extLst>
            <a:ext uri="{FF2B5EF4-FFF2-40B4-BE49-F238E27FC236}">
              <a16:creationId xmlns="" xmlns:a16="http://schemas.microsoft.com/office/drawing/2014/main" id="{00000000-0008-0000-0600-00006F020000}"/>
            </a:ext>
          </a:extLst>
        </xdr:cNvPr>
        <xdr:cNvSpPr/>
      </xdr:nvSpPr>
      <xdr:spPr>
        <a:xfrm>
          <a:off x="14541500" y="1323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149702</xdr:rowOff>
    </xdr:from>
    <xdr:ext cx="599010" cy="259045"/>
    <xdr:sp macro="" textlink="">
      <xdr:nvSpPr>
        <xdr:cNvPr id="624" name="テキスト ボックス 623">
          <a:extLst>
            <a:ext uri="{FF2B5EF4-FFF2-40B4-BE49-F238E27FC236}">
              <a16:creationId xmlns="" xmlns:a16="http://schemas.microsoft.com/office/drawing/2014/main" id="{00000000-0008-0000-0600-000070020000}"/>
            </a:ext>
          </a:extLst>
        </xdr:cNvPr>
        <xdr:cNvSpPr txBox="1"/>
      </xdr:nvSpPr>
      <xdr:spPr>
        <a:xfrm>
          <a:off x="14292794" y="1300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160,092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9114</xdr:rowOff>
    </xdr:from>
    <xdr:to>
      <xdr:col>20</xdr:col>
      <xdr:colOff>9525</xdr:colOff>
      <xdr:row>77</xdr:row>
      <xdr:rowOff>110714</xdr:rowOff>
    </xdr:to>
    <xdr:sp macro="" textlink="">
      <xdr:nvSpPr>
        <xdr:cNvPr id="625" name="円/楕円 624">
          <a:extLst>
            <a:ext uri="{FF2B5EF4-FFF2-40B4-BE49-F238E27FC236}">
              <a16:creationId xmlns="" xmlns:a16="http://schemas.microsoft.com/office/drawing/2014/main" id="{00000000-0008-0000-0600-000071020000}"/>
            </a:ext>
          </a:extLst>
        </xdr:cNvPr>
        <xdr:cNvSpPr/>
      </xdr:nvSpPr>
      <xdr:spPr>
        <a:xfrm>
          <a:off x="13652500" y="1321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127241</xdr:rowOff>
    </xdr:from>
    <xdr:ext cx="599010" cy="259045"/>
    <xdr:sp macro="" textlink="">
      <xdr:nvSpPr>
        <xdr:cNvPr id="626" name="テキスト ボックス 625">
          <a:extLst>
            <a:ext uri="{FF2B5EF4-FFF2-40B4-BE49-F238E27FC236}">
              <a16:creationId xmlns="" xmlns:a16="http://schemas.microsoft.com/office/drawing/2014/main" id="{00000000-0008-0000-0600-000072020000}"/>
            </a:ext>
          </a:extLst>
        </xdr:cNvPr>
        <xdr:cNvSpPr txBox="1"/>
      </xdr:nvSpPr>
      <xdr:spPr>
        <a:xfrm>
          <a:off x="13403794" y="1298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171,882</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74678</xdr:rowOff>
    </xdr:from>
    <xdr:to>
      <xdr:col>18</xdr:col>
      <xdr:colOff>492125</xdr:colOff>
      <xdr:row>77</xdr:row>
      <xdr:rowOff>4828</xdr:rowOff>
    </xdr:to>
    <xdr:sp macro="" textlink="">
      <xdr:nvSpPr>
        <xdr:cNvPr id="627" name="円/楕円 626">
          <a:extLst>
            <a:ext uri="{FF2B5EF4-FFF2-40B4-BE49-F238E27FC236}">
              <a16:creationId xmlns="" xmlns:a16="http://schemas.microsoft.com/office/drawing/2014/main" id="{00000000-0008-0000-0600-000073020000}"/>
            </a:ext>
          </a:extLst>
        </xdr:cNvPr>
        <xdr:cNvSpPr/>
      </xdr:nvSpPr>
      <xdr:spPr>
        <a:xfrm>
          <a:off x="12763500" y="1310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21355</xdr:rowOff>
    </xdr:from>
    <xdr:ext cx="599010" cy="259045"/>
    <xdr:sp macro="" textlink="">
      <xdr:nvSpPr>
        <xdr:cNvPr id="628" name="テキスト ボックス 627">
          <a:extLst>
            <a:ext uri="{FF2B5EF4-FFF2-40B4-BE49-F238E27FC236}">
              <a16:creationId xmlns="" xmlns:a16="http://schemas.microsoft.com/office/drawing/2014/main" id="{00000000-0008-0000-0600-000074020000}"/>
            </a:ext>
          </a:extLst>
        </xdr:cNvPr>
        <xdr:cNvSpPr txBox="1"/>
      </xdr:nvSpPr>
      <xdr:spPr>
        <a:xfrm>
          <a:off x="12514794" y="12880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227,466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a:extLst>
            <a:ext uri="{FF2B5EF4-FFF2-40B4-BE49-F238E27FC236}">
              <a16:creationId xmlns="" xmlns:a16="http://schemas.microsoft.com/office/drawing/2014/main" id="{00000000-0008-0000-0600-00007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a:extLst>
            <a:ext uri="{FF2B5EF4-FFF2-40B4-BE49-F238E27FC236}">
              <a16:creationId xmlns="" xmlns:a16="http://schemas.microsoft.com/office/drawing/2014/main" id="{00000000-0008-0000-0600-00007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a:extLst>
            <a:ext uri="{FF2B5EF4-FFF2-40B4-BE49-F238E27FC236}">
              <a16:creationId xmlns="" xmlns:a16="http://schemas.microsoft.com/office/drawing/2014/main" id="{00000000-0008-0000-0600-00007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a:extLst>
            <a:ext uri="{FF2B5EF4-FFF2-40B4-BE49-F238E27FC236}">
              <a16:creationId xmlns="" xmlns:a16="http://schemas.microsoft.com/office/drawing/2014/main" id="{00000000-0008-0000-0600-00007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a:extLst>
            <a:ext uri="{FF2B5EF4-FFF2-40B4-BE49-F238E27FC236}">
              <a16:creationId xmlns="" xmlns:a16="http://schemas.microsoft.com/office/drawing/2014/main" id="{00000000-0008-0000-0600-00007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a:extLst>
            <a:ext uri="{FF2B5EF4-FFF2-40B4-BE49-F238E27FC236}">
              <a16:creationId xmlns="" xmlns:a16="http://schemas.microsoft.com/office/drawing/2014/main" id="{00000000-0008-0000-0600-00007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a:extLst>
            <a:ext uri="{FF2B5EF4-FFF2-40B4-BE49-F238E27FC236}">
              <a16:creationId xmlns="" xmlns:a16="http://schemas.microsoft.com/office/drawing/2014/main" id="{00000000-0008-0000-0600-00007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a:extLst>
            <a:ext uri="{FF2B5EF4-FFF2-40B4-BE49-F238E27FC236}">
              <a16:creationId xmlns="" xmlns:a16="http://schemas.microsoft.com/office/drawing/2014/main" id="{00000000-0008-0000-0600-00007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a:extLst>
            <a:ext uri="{FF2B5EF4-FFF2-40B4-BE49-F238E27FC236}">
              <a16:creationId xmlns="" xmlns:a16="http://schemas.microsoft.com/office/drawing/2014/main" id="{00000000-0008-0000-0600-00007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a:extLst>
            <a:ext uri="{FF2B5EF4-FFF2-40B4-BE49-F238E27FC236}">
              <a16:creationId xmlns="" xmlns:a16="http://schemas.microsoft.com/office/drawing/2014/main" id="{00000000-0008-0000-0600-00007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a:extLst>
            <a:ext uri="{FF2B5EF4-FFF2-40B4-BE49-F238E27FC236}">
              <a16:creationId xmlns="" xmlns:a16="http://schemas.microsoft.com/office/drawing/2014/main" id="{00000000-0008-0000-0600-00007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a:extLst>
            <a:ext uri="{FF2B5EF4-FFF2-40B4-BE49-F238E27FC236}">
              <a16:creationId xmlns="" xmlns:a16="http://schemas.microsoft.com/office/drawing/2014/main" id="{00000000-0008-0000-0600-00008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a:extLst>
            <a:ext uri="{FF2B5EF4-FFF2-40B4-BE49-F238E27FC236}">
              <a16:creationId xmlns="" xmlns:a16="http://schemas.microsoft.com/office/drawing/2014/main" id="{00000000-0008-0000-0600-00008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a:extLst>
            <a:ext uri="{FF2B5EF4-FFF2-40B4-BE49-F238E27FC236}">
              <a16:creationId xmlns="" xmlns:a16="http://schemas.microsoft.com/office/drawing/2014/main" id="{00000000-0008-0000-0600-00008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a:extLst>
            <a:ext uri="{FF2B5EF4-FFF2-40B4-BE49-F238E27FC236}">
              <a16:creationId xmlns="" xmlns:a16="http://schemas.microsoft.com/office/drawing/2014/main" id="{00000000-0008-0000-0600-00008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a:extLst>
            <a:ext uri="{FF2B5EF4-FFF2-40B4-BE49-F238E27FC236}">
              <a16:creationId xmlns="" xmlns:a16="http://schemas.microsoft.com/office/drawing/2014/main" id="{00000000-0008-0000-0600-00008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48" name="テキスト ボックス 647">
          <a:extLst>
            <a:ext uri="{FF2B5EF4-FFF2-40B4-BE49-F238E27FC236}">
              <a16:creationId xmlns="" xmlns:a16="http://schemas.microsoft.com/office/drawing/2014/main" id="{00000000-0008-0000-0600-00008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a:extLst>
            <a:ext uri="{FF2B5EF4-FFF2-40B4-BE49-F238E27FC236}">
              <a16:creationId xmlns="" xmlns:a16="http://schemas.microsoft.com/office/drawing/2014/main" id="{00000000-0008-0000-0600-00008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0" name="テキスト ボックス 649">
          <a:extLst>
            <a:ext uri="{FF2B5EF4-FFF2-40B4-BE49-F238E27FC236}">
              <a16:creationId xmlns="" xmlns:a16="http://schemas.microsoft.com/office/drawing/2014/main" id="{00000000-0008-0000-0600-00008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a:extLst>
            <a:ext uri="{FF2B5EF4-FFF2-40B4-BE49-F238E27FC236}">
              <a16:creationId xmlns="" xmlns:a16="http://schemas.microsoft.com/office/drawing/2014/main" id="{00000000-0008-0000-0600-00008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7224</xdr:rowOff>
    </xdr:from>
    <xdr:to>
      <xdr:col>23</xdr:col>
      <xdr:colOff>516889</xdr:colOff>
      <xdr:row>99</xdr:row>
      <xdr:rowOff>41636</xdr:rowOff>
    </xdr:to>
    <xdr:cxnSp macro="">
      <xdr:nvCxnSpPr>
        <xdr:cNvPr id="652" name="直線コネクタ 651">
          <a:extLst>
            <a:ext uri="{FF2B5EF4-FFF2-40B4-BE49-F238E27FC236}">
              <a16:creationId xmlns="" xmlns:a16="http://schemas.microsoft.com/office/drawing/2014/main" id="{00000000-0008-0000-0600-00008C020000}"/>
            </a:ext>
          </a:extLst>
        </xdr:cNvPr>
        <xdr:cNvCxnSpPr/>
      </xdr:nvCxnSpPr>
      <xdr:spPr>
        <a:xfrm flipV="1">
          <a:off x="16317595" y="15609174"/>
          <a:ext cx="1269" cy="1406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45463</xdr:rowOff>
    </xdr:from>
    <xdr:ext cx="469744" cy="259045"/>
    <xdr:sp macro="" textlink="">
      <xdr:nvSpPr>
        <xdr:cNvPr id="653" name="積立金最小値テキスト">
          <a:extLst>
            <a:ext uri="{FF2B5EF4-FFF2-40B4-BE49-F238E27FC236}">
              <a16:creationId xmlns="" xmlns:a16="http://schemas.microsoft.com/office/drawing/2014/main" id="{00000000-0008-0000-0600-00008D020000}"/>
            </a:ext>
          </a:extLst>
        </xdr:cNvPr>
        <xdr:cNvSpPr txBox="1"/>
      </xdr:nvSpPr>
      <xdr:spPr>
        <a:xfrm>
          <a:off x="16370300" y="170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a:t>
          </a:r>
          <a:endParaRPr kumimoji="1" lang="ja-JP" altLang="en-US" sz="1000" b="1">
            <a:latin typeface="ＭＳ Ｐゴシック"/>
          </a:endParaRPr>
        </a:p>
      </xdr:txBody>
    </xdr:sp>
    <xdr:clientData/>
  </xdr:oneCellAnchor>
  <xdr:twoCellAnchor>
    <xdr:from>
      <xdr:col>23</xdr:col>
      <xdr:colOff>428625</xdr:colOff>
      <xdr:row>99</xdr:row>
      <xdr:rowOff>41636</xdr:rowOff>
    </xdr:from>
    <xdr:to>
      <xdr:col>23</xdr:col>
      <xdr:colOff>606425</xdr:colOff>
      <xdr:row>99</xdr:row>
      <xdr:rowOff>41636</xdr:rowOff>
    </xdr:to>
    <xdr:cxnSp macro="">
      <xdr:nvCxnSpPr>
        <xdr:cNvPr id="654" name="直線コネクタ 653">
          <a:extLst>
            <a:ext uri="{FF2B5EF4-FFF2-40B4-BE49-F238E27FC236}">
              <a16:creationId xmlns="" xmlns:a16="http://schemas.microsoft.com/office/drawing/2014/main" id="{00000000-0008-0000-0600-00008E020000}"/>
            </a:ext>
          </a:extLst>
        </xdr:cNvPr>
        <xdr:cNvCxnSpPr/>
      </xdr:nvCxnSpPr>
      <xdr:spPr>
        <a:xfrm>
          <a:off x="16230600" y="170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125351</xdr:rowOff>
    </xdr:from>
    <xdr:ext cx="690189" cy="259045"/>
    <xdr:sp macro="" textlink="">
      <xdr:nvSpPr>
        <xdr:cNvPr id="655" name="積立金最大値テキスト">
          <a:extLst>
            <a:ext uri="{FF2B5EF4-FFF2-40B4-BE49-F238E27FC236}">
              <a16:creationId xmlns="" xmlns:a16="http://schemas.microsoft.com/office/drawing/2014/main" id="{00000000-0008-0000-0600-00008F020000}"/>
            </a:ext>
          </a:extLst>
        </xdr:cNvPr>
        <xdr:cNvSpPr txBox="1"/>
      </xdr:nvSpPr>
      <xdr:spPr>
        <a:xfrm>
          <a:off x="16370300" y="15384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1,109,311</a:t>
          </a:r>
          <a:endParaRPr kumimoji="1" lang="ja-JP" altLang="en-US" sz="1000" b="1">
            <a:latin typeface="ＭＳ Ｐゴシック"/>
          </a:endParaRPr>
        </a:p>
      </xdr:txBody>
    </xdr:sp>
    <xdr:clientData/>
  </xdr:oneCellAnchor>
  <xdr:twoCellAnchor>
    <xdr:from>
      <xdr:col>23</xdr:col>
      <xdr:colOff>428625</xdr:colOff>
      <xdr:row>91</xdr:row>
      <xdr:rowOff>7224</xdr:rowOff>
    </xdr:from>
    <xdr:to>
      <xdr:col>23</xdr:col>
      <xdr:colOff>606425</xdr:colOff>
      <xdr:row>91</xdr:row>
      <xdr:rowOff>7224</xdr:rowOff>
    </xdr:to>
    <xdr:cxnSp macro="">
      <xdr:nvCxnSpPr>
        <xdr:cNvPr id="656" name="直線コネクタ 655">
          <a:extLst>
            <a:ext uri="{FF2B5EF4-FFF2-40B4-BE49-F238E27FC236}">
              <a16:creationId xmlns="" xmlns:a16="http://schemas.microsoft.com/office/drawing/2014/main" id="{00000000-0008-0000-0600-000090020000}"/>
            </a:ext>
          </a:extLst>
        </xdr:cNvPr>
        <xdr:cNvCxnSpPr/>
      </xdr:nvCxnSpPr>
      <xdr:spPr>
        <a:xfrm>
          <a:off x="16230600" y="15609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65060</xdr:rowOff>
    </xdr:from>
    <xdr:to>
      <xdr:col>23</xdr:col>
      <xdr:colOff>517525</xdr:colOff>
      <xdr:row>98</xdr:row>
      <xdr:rowOff>72312</xdr:rowOff>
    </xdr:to>
    <xdr:cxnSp macro="">
      <xdr:nvCxnSpPr>
        <xdr:cNvPr id="657" name="直線コネクタ 656">
          <a:extLst>
            <a:ext uri="{FF2B5EF4-FFF2-40B4-BE49-F238E27FC236}">
              <a16:creationId xmlns="" xmlns:a16="http://schemas.microsoft.com/office/drawing/2014/main" id="{00000000-0008-0000-0600-000091020000}"/>
            </a:ext>
          </a:extLst>
        </xdr:cNvPr>
        <xdr:cNvCxnSpPr/>
      </xdr:nvCxnSpPr>
      <xdr:spPr>
        <a:xfrm>
          <a:off x="15481300" y="16867160"/>
          <a:ext cx="838200" cy="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42618</xdr:rowOff>
    </xdr:from>
    <xdr:ext cx="534377" cy="259045"/>
    <xdr:sp macro="" textlink="">
      <xdr:nvSpPr>
        <xdr:cNvPr id="658" name="積立金平均値テキスト">
          <a:extLst>
            <a:ext uri="{FF2B5EF4-FFF2-40B4-BE49-F238E27FC236}">
              <a16:creationId xmlns="" xmlns:a16="http://schemas.microsoft.com/office/drawing/2014/main" id="{00000000-0008-0000-0600-000092020000}"/>
            </a:ext>
          </a:extLst>
        </xdr:cNvPr>
        <xdr:cNvSpPr txBox="1"/>
      </xdr:nvSpPr>
      <xdr:spPr>
        <a:xfrm>
          <a:off x="16370300" y="16844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64191</xdr:rowOff>
    </xdr:from>
    <xdr:to>
      <xdr:col>23</xdr:col>
      <xdr:colOff>568325</xdr:colOff>
      <xdr:row>98</xdr:row>
      <xdr:rowOff>165791</xdr:rowOff>
    </xdr:to>
    <xdr:sp macro="" textlink="">
      <xdr:nvSpPr>
        <xdr:cNvPr id="659" name="フローチャート : 判断 658">
          <a:extLst>
            <a:ext uri="{FF2B5EF4-FFF2-40B4-BE49-F238E27FC236}">
              <a16:creationId xmlns="" xmlns:a16="http://schemas.microsoft.com/office/drawing/2014/main" id="{00000000-0008-0000-0600-000093020000}"/>
            </a:ext>
          </a:extLst>
        </xdr:cNvPr>
        <xdr:cNvSpPr/>
      </xdr:nvSpPr>
      <xdr:spPr>
        <a:xfrm>
          <a:off x="16268700" y="168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65060</xdr:rowOff>
    </xdr:from>
    <xdr:to>
      <xdr:col>22</xdr:col>
      <xdr:colOff>365125</xdr:colOff>
      <xdr:row>98</xdr:row>
      <xdr:rowOff>84299</xdr:rowOff>
    </xdr:to>
    <xdr:cxnSp macro="">
      <xdr:nvCxnSpPr>
        <xdr:cNvPr id="660" name="直線コネクタ 659">
          <a:extLst>
            <a:ext uri="{FF2B5EF4-FFF2-40B4-BE49-F238E27FC236}">
              <a16:creationId xmlns="" xmlns:a16="http://schemas.microsoft.com/office/drawing/2014/main" id="{00000000-0008-0000-0600-000094020000}"/>
            </a:ext>
          </a:extLst>
        </xdr:cNvPr>
        <xdr:cNvCxnSpPr/>
      </xdr:nvCxnSpPr>
      <xdr:spPr>
        <a:xfrm flipV="1">
          <a:off x="14592300" y="16867160"/>
          <a:ext cx="889000" cy="1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81257</xdr:rowOff>
    </xdr:from>
    <xdr:to>
      <xdr:col>22</xdr:col>
      <xdr:colOff>415925</xdr:colOff>
      <xdr:row>99</xdr:row>
      <xdr:rowOff>11407</xdr:rowOff>
    </xdr:to>
    <xdr:sp macro="" textlink="">
      <xdr:nvSpPr>
        <xdr:cNvPr id="661" name="フローチャート : 判断 660">
          <a:extLst>
            <a:ext uri="{FF2B5EF4-FFF2-40B4-BE49-F238E27FC236}">
              <a16:creationId xmlns="" xmlns:a16="http://schemas.microsoft.com/office/drawing/2014/main" id="{00000000-0008-0000-0600-000095020000}"/>
            </a:ext>
          </a:extLst>
        </xdr:cNvPr>
        <xdr:cNvSpPr/>
      </xdr:nvSpPr>
      <xdr:spPr>
        <a:xfrm>
          <a:off x="15430500" y="1688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2534</xdr:rowOff>
    </xdr:from>
    <xdr:ext cx="534377" cy="259045"/>
    <xdr:sp macro="" textlink="">
      <xdr:nvSpPr>
        <xdr:cNvPr id="662" name="テキスト ボックス 661">
          <a:extLst>
            <a:ext uri="{FF2B5EF4-FFF2-40B4-BE49-F238E27FC236}">
              <a16:creationId xmlns="" xmlns:a16="http://schemas.microsoft.com/office/drawing/2014/main" id="{00000000-0008-0000-0600-000096020000}"/>
            </a:ext>
          </a:extLst>
        </xdr:cNvPr>
        <xdr:cNvSpPr txBox="1"/>
      </xdr:nvSpPr>
      <xdr:spPr>
        <a:xfrm>
          <a:off x="15214111" y="1697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84299</xdr:rowOff>
    </xdr:from>
    <xdr:to>
      <xdr:col>21</xdr:col>
      <xdr:colOff>161925</xdr:colOff>
      <xdr:row>98</xdr:row>
      <xdr:rowOff>138145</xdr:rowOff>
    </xdr:to>
    <xdr:cxnSp macro="">
      <xdr:nvCxnSpPr>
        <xdr:cNvPr id="663" name="直線コネクタ 662">
          <a:extLst>
            <a:ext uri="{FF2B5EF4-FFF2-40B4-BE49-F238E27FC236}">
              <a16:creationId xmlns="" xmlns:a16="http://schemas.microsoft.com/office/drawing/2014/main" id="{00000000-0008-0000-0600-000097020000}"/>
            </a:ext>
          </a:extLst>
        </xdr:cNvPr>
        <xdr:cNvCxnSpPr/>
      </xdr:nvCxnSpPr>
      <xdr:spPr>
        <a:xfrm flipV="1">
          <a:off x="13703300" y="16886399"/>
          <a:ext cx="889000" cy="5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57795</xdr:rowOff>
    </xdr:from>
    <xdr:to>
      <xdr:col>21</xdr:col>
      <xdr:colOff>212725</xdr:colOff>
      <xdr:row>98</xdr:row>
      <xdr:rowOff>159395</xdr:rowOff>
    </xdr:to>
    <xdr:sp macro="" textlink="">
      <xdr:nvSpPr>
        <xdr:cNvPr id="664" name="フローチャート : 判断 663">
          <a:extLst>
            <a:ext uri="{FF2B5EF4-FFF2-40B4-BE49-F238E27FC236}">
              <a16:creationId xmlns="" xmlns:a16="http://schemas.microsoft.com/office/drawing/2014/main" id="{00000000-0008-0000-0600-000098020000}"/>
            </a:ext>
          </a:extLst>
        </xdr:cNvPr>
        <xdr:cNvSpPr/>
      </xdr:nvSpPr>
      <xdr:spPr>
        <a:xfrm>
          <a:off x="14541500" y="1685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150522</xdr:rowOff>
    </xdr:from>
    <xdr:ext cx="534377" cy="259045"/>
    <xdr:sp macro="" textlink="">
      <xdr:nvSpPr>
        <xdr:cNvPr id="665" name="テキスト ボックス 664">
          <a:extLst>
            <a:ext uri="{FF2B5EF4-FFF2-40B4-BE49-F238E27FC236}">
              <a16:creationId xmlns="" xmlns:a16="http://schemas.microsoft.com/office/drawing/2014/main" id="{00000000-0008-0000-0600-000099020000}"/>
            </a:ext>
          </a:extLst>
        </xdr:cNvPr>
        <xdr:cNvSpPr txBox="1"/>
      </xdr:nvSpPr>
      <xdr:spPr>
        <a:xfrm>
          <a:off x="14325111" y="1695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114824</xdr:rowOff>
    </xdr:from>
    <xdr:to>
      <xdr:col>19</xdr:col>
      <xdr:colOff>644525</xdr:colOff>
      <xdr:row>98</xdr:row>
      <xdr:rowOff>138145</xdr:rowOff>
    </xdr:to>
    <xdr:cxnSp macro="">
      <xdr:nvCxnSpPr>
        <xdr:cNvPr id="666" name="直線コネクタ 665">
          <a:extLst>
            <a:ext uri="{FF2B5EF4-FFF2-40B4-BE49-F238E27FC236}">
              <a16:creationId xmlns="" xmlns:a16="http://schemas.microsoft.com/office/drawing/2014/main" id="{00000000-0008-0000-0600-00009A020000}"/>
            </a:ext>
          </a:extLst>
        </xdr:cNvPr>
        <xdr:cNvCxnSpPr/>
      </xdr:nvCxnSpPr>
      <xdr:spPr>
        <a:xfrm>
          <a:off x="12814300" y="16916924"/>
          <a:ext cx="889000" cy="2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27780</xdr:rowOff>
    </xdr:from>
    <xdr:to>
      <xdr:col>20</xdr:col>
      <xdr:colOff>9525</xdr:colOff>
      <xdr:row>98</xdr:row>
      <xdr:rowOff>129380</xdr:rowOff>
    </xdr:to>
    <xdr:sp macro="" textlink="">
      <xdr:nvSpPr>
        <xdr:cNvPr id="667" name="フローチャート : 判断 666">
          <a:extLst>
            <a:ext uri="{FF2B5EF4-FFF2-40B4-BE49-F238E27FC236}">
              <a16:creationId xmlns="" xmlns:a16="http://schemas.microsoft.com/office/drawing/2014/main" id="{00000000-0008-0000-0600-00009B020000}"/>
            </a:ext>
          </a:extLst>
        </xdr:cNvPr>
        <xdr:cNvSpPr/>
      </xdr:nvSpPr>
      <xdr:spPr>
        <a:xfrm>
          <a:off x="13652500" y="1682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145907</xdr:rowOff>
    </xdr:from>
    <xdr:ext cx="599010" cy="259045"/>
    <xdr:sp macro="" textlink="">
      <xdr:nvSpPr>
        <xdr:cNvPr id="668" name="テキスト ボックス 667">
          <a:extLst>
            <a:ext uri="{FF2B5EF4-FFF2-40B4-BE49-F238E27FC236}">
              <a16:creationId xmlns="" xmlns:a16="http://schemas.microsoft.com/office/drawing/2014/main" id="{00000000-0008-0000-0600-00009C020000}"/>
            </a:ext>
          </a:extLst>
        </xdr:cNvPr>
        <xdr:cNvSpPr txBox="1"/>
      </xdr:nvSpPr>
      <xdr:spPr>
        <a:xfrm>
          <a:off x="13403794" y="1660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52239</xdr:rowOff>
    </xdr:from>
    <xdr:to>
      <xdr:col>18</xdr:col>
      <xdr:colOff>492125</xdr:colOff>
      <xdr:row>98</xdr:row>
      <xdr:rowOff>153839</xdr:rowOff>
    </xdr:to>
    <xdr:sp macro="" textlink="">
      <xdr:nvSpPr>
        <xdr:cNvPr id="669" name="フローチャート : 判断 668">
          <a:extLst>
            <a:ext uri="{FF2B5EF4-FFF2-40B4-BE49-F238E27FC236}">
              <a16:creationId xmlns="" xmlns:a16="http://schemas.microsoft.com/office/drawing/2014/main" id="{00000000-0008-0000-0600-00009D020000}"/>
            </a:ext>
          </a:extLst>
        </xdr:cNvPr>
        <xdr:cNvSpPr/>
      </xdr:nvSpPr>
      <xdr:spPr>
        <a:xfrm>
          <a:off x="12763500" y="1685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170366</xdr:rowOff>
    </xdr:from>
    <xdr:ext cx="534377" cy="259045"/>
    <xdr:sp macro="" textlink="">
      <xdr:nvSpPr>
        <xdr:cNvPr id="670" name="テキスト ボックス 669">
          <a:extLst>
            <a:ext uri="{FF2B5EF4-FFF2-40B4-BE49-F238E27FC236}">
              <a16:creationId xmlns="" xmlns:a16="http://schemas.microsoft.com/office/drawing/2014/main" id="{00000000-0008-0000-0600-00009E020000}"/>
            </a:ext>
          </a:extLst>
        </xdr:cNvPr>
        <xdr:cNvSpPr txBox="1"/>
      </xdr:nvSpPr>
      <xdr:spPr>
        <a:xfrm>
          <a:off x="12547111" y="1662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88,867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a:extLst>
            <a:ext uri="{FF2B5EF4-FFF2-40B4-BE49-F238E27FC236}">
              <a16:creationId xmlns="" xmlns:a16="http://schemas.microsoft.com/office/drawing/2014/main" id="{00000000-0008-0000-0600-00009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a:extLst>
            <a:ext uri="{FF2B5EF4-FFF2-40B4-BE49-F238E27FC236}">
              <a16:creationId xmlns="" xmlns:a16="http://schemas.microsoft.com/office/drawing/2014/main" id="{00000000-0008-0000-0600-0000A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a:extLst>
            <a:ext uri="{FF2B5EF4-FFF2-40B4-BE49-F238E27FC236}">
              <a16:creationId xmlns="" xmlns:a16="http://schemas.microsoft.com/office/drawing/2014/main" id="{00000000-0008-0000-0600-0000A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a:extLst>
            <a:ext uri="{FF2B5EF4-FFF2-40B4-BE49-F238E27FC236}">
              <a16:creationId xmlns="" xmlns:a16="http://schemas.microsoft.com/office/drawing/2014/main" id="{00000000-0008-0000-0600-0000A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a:extLst>
            <a:ext uri="{FF2B5EF4-FFF2-40B4-BE49-F238E27FC236}">
              <a16:creationId xmlns="" xmlns:a16="http://schemas.microsoft.com/office/drawing/2014/main" id="{00000000-0008-0000-0600-0000A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21512</xdr:rowOff>
    </xdr:from>
    <xdr:to>
      <xdr:col>23</xdr:col>
      <xdr:colOff>568325</xdr:colOff>
      <xdr:row>98</xdr:row>
      <xdr:rowOff>123112</xdr:rowOff>
    </xdr:to>
    <xdr:sp macro="" textlink="">
      <xdr:nvSpPr>
        <xdr:cNvPr id="676" name="円/楕円 675">
          <a:extLst>
            <a:ext uri="{FF2B5EF4-FFF2-40B4-BE49-F238E27FC236}">
              <a16:creationId xmlns="" xmlns:a16="http://schemas.microsoft.com/office/drawing/2014/main" id="{00000000-0008-0000-0600-0000A4020000}"/>
            </a:ext>
          </a:extLst>
        </xdr:cNvPr>
        <xdr:cNvSpPr/>
      </xdr:nvSpPr>
      <xdr:spPr>
        <a:xfrm>
          <a:off x="16268700" y="1682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44389</xdr:rowOff>
    </xdr:from>
    <xdr:ext cx="599010" cy="259045"/>
    <xdr:sp macro="" textlink="">
      <xdr:nvSpPr>
        <xdr:cNvPr id="677" name="積立金該当値テキスト">
          <a:extLst>
            <a:ext uri="{FF2B5EF4-FFF2-40B4-BE49-F238E27FC236}">
              <a16:creationId xmlns="" xmlns:a16="http://schemas.microsoft.com/office/drawing/2014/main" id="{00000000-0008-0000-0600-0000A5020000}"/>
            </a:ext>
          </a:extLst>
        </xdr:cNvPr>
        <xdr:cNvSpPr txBox="1"/>
      </xdr:nvSpPr>
      <xdr:spPr>
        <a:xfrm>
          <a:off x="16370300" y="1667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113,062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14260</xdr:rowOff>
    </xdr:from>
    <xdr:to>
      <xdr:col>22</xdr:col>
      <xdr:colOff>415925</xdr:colOff>
      <xdr:row>98</xdr:row>
      <xdr:rowOff>115860</xdr:rowOff>
    </xdr:to>
    <xdr:sp macro="" textlink="">
      <xdr:nvSpPr>
        <xdr:cNvPr id="678" name="円/楕円 677">
          <a:extLst>
            <a:ext uri="{FF2B5EF4-FFF2-40B4-BE49-F238E27FC236}">
              <a16:creationId xmlns="" xmlns:a16="http://schemas.microsoft.com/office/drawing/2014/main" id="{00000000-0008-0000-0600-0000A6020000}"/>
            </a:ext>
          </a:extLst>
        </xdr:cNvPr>
        <xdr:cNvSpPr/>
      </xdr:nvSpPr>
      <xdr:spPr>
        <a:xfrm>
          <a:off x="15430500" y="168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132387</xdr:rowOff>
    </xdr:from>
    <xdr:ext cx="599010" cy="259045"/>
    <xdr:sp macro="" textlink="">
      <xdr:nvSpPr>
        <xdr:cNvPr id="679" name="テキスト ボックス 678">
          <a:extLst>
            <a:ext uri="{FF2B5EF4-FFF2-40B4-BE49-F238E27FC236}">
              <a16:creationId xmlns="" xmlns:a16="http://schemas.microsoft.com/office/drawing/2014/main" id="{00000000-0008-0000-0600-0000A7020000}"/>
            </a:ext>
          </a:extLst>
        </xdr:cNvPr>
        <xdr:cNvSpPr txBox="1"/>
      </xdr:nvSpPr>
      <xdr:spPr>
        <a:xfrm>
          <a:off x="15181794" y="1659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118,772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33499</xdr:rowOff>
    </xdr:from>
    <xdr:to>
      <xdr:col>21</xdr:col>
      <xdr:colOff>212725</xdr:colOff>
      <xdr:row>98</xdr:row>
      <xdr:rowOff>135099</xdr:rowOff>
    </xdr:to>
    <xdr:sp macro="" textlink="">
      <xdr:nvSpPr>
        <xdr:cNvPr id="680" name="円/楕円 679">
          <a:extLst>
            <a:ext uri="{FF2B5EF4-FFF2-40B4-BE49-F238E27FC236}">
              <a16:creationId xmlns="" xmlns:a16="http://schemas.microsoft.com/office/drawing/2014/main" id="{00000000-0008-0000-0600-0000A8020000}"/>
            </a:ext>
          </a:extLst>
        </xdr:cNvPr>
        <xdr:cNvSpPr/>
      </xdr:nvSpPr>
      <xdr:spPr>
        <a:xfrm>
          <a:off x="14541500" y="1683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151626</xdr:rowOff>
    </xdr:from>
    <xdr:ext cx="599010" cy="259045"/>
    <xdr:sp macro="" textlink="">
      <xdr:nvSpPr>
        <xdr:cNvPr id="681" name="テキスト ボックス 680">
          <a:extLst>
            <a:ext uri="{FF2B5EF4-FFF2-40B4-BE49-F238E27FC236}">
              <a16:creationId xmlns="" xmlns:a16="http://schemas.microsoft.com/office/drawing/2014/main" id="{00000000-0008-0000-0600-0000A9020000}"/>
            </a:ext>
          </a:extLst>
        </xdr:cNvPr>
        <xdr:cNvSpPr txBox="1"/>
      </xdr:nvSpPr>
      <xdr:spPr>
        <a:xfrm>
          <a:off x="14292794" y="1661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103,623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87345</xdr:rowOff>
    </xdr:from>
    <xdr:to>
      <xdr:col>20</xdr:col>
      <xdr:colOff>9525</xdr:colOff>
      <xdr:row>99</xdr:row>
      <xdr:rowOff>17495</xdr:rowOff>
    </xdr:to>
    <xdr:sp macro="" textlink="">
      <xdr:nvSpPr>
        <xdr:cNvPr id="682" name="円/楕円 681">
          <a:extLst>
            <a:ext uri="{FF2B5EF4-FFF2-40B4-BE49-F238E27FC236}">
              <a16:creationId xmlns="" xmlns:a16="http://schemas.microsoft.com/office/drawing/2014/main" id="{00000000-0008-0000-0600-0000AA020000}"/>
            </a:ext>
          </a:extLst>
        </xdr:cNvPr>
        <xdr:cNvSpPr/>
      </xdr:nvSpPr>
      <xdr:spPr>
        <a:xfrm>
          <a:off x="13652500" y="16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8622</xdr:rowOff>
    </xdr:from>
    <xdr:ext cx="534377" cy="259045"/>
    <xdr:sp macro="" textlink="">
      <xdr:nvSpPr>
        <xdr:cNvPr id="683" name="テキスト ボックス 682">
          <a:extLst>
            <a:ext uri="{FF2B5EF4-FFF2-40B4-BE49-F238E27FC236}">
              <a16:creationId xmlns="" xmlns:a16="http://schemas.microsoft.com/office/drawing/2014/main" id="{00000000-0008-0000-0600-0000AB020000}"/>
            </a:ext>
          </a:extLst>
        </xdr:cNvPr>
        <xdr:cNvSpPr txBox="1"/>
      </xdr:nvSpPr>
      <xdr:spPr>
        <a:xfrm>
          <a:off x="13436111" y="169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61,224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64024</xdr:rowOff>
    </xdr:from>
    <xdr:to>
      <xdr:col>18</xdr:col>
      <xdr:colOff>492125</xdr:colOff>
      <xdr:row>98</xdr:row>
      <xdr:rowOff>165624</xdr:rowOff>
    </xdr:to>
    <xdr:sp macro="" textlink="">
      <xdr:nvSpPr>
        <xdr:cNvPr id="684" name="円/楕円 683">
          <a:extLst>
            <a:ext uri="{FF2B5EF4-FFF2-40B4-BE49-F238E27FC236}">
              <a16:creationId xmlns="" xmlns:a16="http://schemas.microsoft.com/office/drawing/2014/main" id="{00000000-0008-0000-0600-0000AC020000}"/>
            </a:ext>
          </a:extLst>
        </xdr:cNvPr>
        <xdr:cNvSpPr/>
      </xdr:nvSpPr>
      <xdr:spPr>
        <a:xfrm>
          <a:off x="12763500" y="1686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156751</xdr:rowOff>
    </xdr:from>
    <xdr:ext cx="534377" cy="259045"/>
    <xdr:sp macro="" textlink="">
      <xdr:nvSpPr>
        <xdr:cNvPr id="685" name="テキスト ボックス 684">
          <a:extLst>
            <a:ext uri="{FF2B5EF4-FFF2-40B4-BE49-F238E27FC236}">
              <a16:creationId xmlns="" xmlns:a16="http://schemas.microsoft.com/office/drawing/2014/main" id="{00000000-0008-0000-0600-0000AD020000}"/>
            </a:ext>
          </a:extLst>
        </xdr:cNvPr>
        <xdr:cNvSpPr txBox="1"/>
      </xdr:nvSpPr>
      <xdr:spPr>
        <a:xfrm>
          <a:off x="12547111" y="1695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79,587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a:extLst>
            <a:ext uri="{FF2B5EF4-FFF2-40B4-BE49-F238E27FC236}">
              <a16:creationId xmlns="" xmlns:a16="http://schemas.microsoft.com/office/drawing/2014/main" id="{00000000-0008-0000-0600-0000A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a:extLst>
            <a:ext uri="{FF2B5EF4-FFF2-40B4-BE49-F238E27FC236}">
              <a16:creationId xmlns="" xmlns:a16="http://schemas.microsoft.com/office/drawing/2014/main" id="{00000000-0008-0000-0600-0000A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a:extLst>
            <a:ext uri="{FF2B5EF4-FFF2-40B4-BE49-F238E27FC236}">
              <a16:creationId xmlns="" xmlns:a16="http://schemas.microsoft.com/office/drawing/2014/main" id="{00000000-0008-0000-0600-0000B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a:extLst>
            <a:ext uri="{FF2B5EF4-FFF2-40B4-BE49-F238E27FC236}">
              <a16:creationId xmlns="" xmlns:a16="http://schemas.microsoft.com/office/drawing/2014/main" id="{00000000-0008-0000-0600-0000B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a:extLst>
            <a:ext uri="{FF2B5EF4-FFF2-40B4-BE49-F238E27FC236}">
              <a16:creationId xmlns="" xmlns:a16="http://schemas.microsoft.com/office/drawing/2014/main" id="{00000000-0008-0000-0600-0000B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a:extLst>
            <a:ext uri="{FF2B5EF4-FFF2-40B4-BE49-F238E27FC236}">
              <a16:creationId xmlns="" xmlns:a16="http://schemas.microsoft.com/office/drawing/2014/main" id="{00000000-0008-0000-0600-0000B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a:extLst>
            <a:ext uri="{FF2B5EF4-FFF2-40B4-BE49-F238E27FC236}">
              <a16:creationId xmlns="" xmlns:a16="http://schemas.microsoft.com/office/drawing/2014/main" id="{00000000-0008-0000-0600-0000B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a:extLst>
            <a:ext uri="{FF2B5EF4-FFF2-40B4-BE49-F238E27FC236}">
              <a16:creationId xmlns="" xmlns:a16="http://schemas.microsoft.com/office/drawing/2014/main" id="{00000000-0008-0000-0600-0000B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a:extLst>
            <a:ext uri="{FF2B5EF4-FFF2-40B4-BE49-F238E27FC236}">
              <a16:creationId xmlns="" xmlns:a16="http://schemas.microsoft.com/office/drawing/2014/main" id="{00000000-0008-0000-0600-0000B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a:extLst>
            <a:ext uri="{FF2B5EF4-FFF2-40B4-BE49-F238E27FC236}">
              <a16:creationId xmlns="" xmlns:a16="http://schemas.microsoft.com/office/drawing/2014/main" id="{00000000-0008-0000-0600-0000B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a:extLst>
            <a:ext uri="{FF2B5EF4-FFF2-40B4-BE49-F238E27FC236}">
              <a16:creationId xmlns="" xmlns:a16="http://schemas.microsoft.com/office/drawing/2014/main" id="{00000000-0008-0000-0600-0000B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9" name="テキスト ボックス 698">
          <a:extLst>
            <a:ext uri="{FF2B5EF4-FFF2-40B4-BE49-F238E27FC236}">
              <a16:creationId xmlns="" xmlns:a16="http://schemas.microsoft.com/office/drawing/2014/main" id="{00000000-0008-0000-0600-0000B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a:extLst>
            <a:ext uri="{FF2B5EF4-FFF2-40B4-BE49-F238E27FC236}">
              <a16:creationId xmlns="" xmlns:a16="http://schemas.microsoft.com/office/drawing/2014/main" id="{00000000-0008-0000-0600-0000B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1" name="テキスト ボックス 700">
          <a:extLst>
            <a:ext uri="{FF2B5EF4-FFF2-40B4-BE49-F238E27FC236}">
              <a16:creationId xmlns="" xmlns:a16="http://schemas.microsoft.com/office/drawing/2014/main" id="{00000000-0008-0000-0600-0000B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a:extLst>
            <a:ext uri="{FF2B5EF4-FFF2-40B4-BE49-F238E27FC236}">
              <a16:creationId xmlns="" xmlns:a16="http://schemas.microsoft.com/office/drawing/2014/main" id="{00000000-0008-0000-0600-0000B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3" name="テキスト ボックス 702">
          <a:extLst>
            <a:ext uri="{FF2B5EF4-FFF2-40B4-BE49-F238E27FC236}">
              <a16:creationId xmlns="" xmlns:a16="http://schemas.microsoft.com/office/drawing/2014/main" id="{00000000-0008-0000-0600-0000B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a:extLst>
            <a:ext uri="{FF2B5EF4-FFF2-40B4-BE49-F238E27FC236}">
              <a16:creationId xmlns="" xmlns:a16="http://schemas.microsoft.com/office/drawing/2014/main" id="{00000000-0008-0000-0600-0000C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a:extLst>
            <a:ext uri="{FF2B5EF4-FFF2-40B4-BE49-F238E27FC236}">
              <a16:creationId xmlns="" xmlns:a16="http://schemas.microsoft.com/office/drawing/2014/main" id="{00000000-0008-0000-0600-0000C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a:extLst>
            <a:ext uri="{FF2B5EF4-FFF2-40B4-BE49-F238E27FC236}">
              <a16:creationId xmlns="" xmlns:a16="http://schemas.microsoft.com/office/drawing/2014/main" id="{00000000-0008-0000-0600-0000C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a:extLst>
            <a:ext uri="{FF2B5EF4-FFF2-40B4-BE49-F238E27FC236}">
              <a16:creationId xmlns="" xmlns:a16="http://schemas.microsoft.com/office/drawing/2014/main" id="{00000000-0008-0000-0600-0000C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a:extLst>
            <a:ext uri="{FF2B5EF4-FFF2-40B4-BE49-F238E27FC236}">
              <a16:creationId xmlns="" xmlns:a16="http://schemas.microsoft.com/office/drawing/2014/main" id="{00000000-0008-0000-0600-0000C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88074</xdr:rowOff>
    </xdr:from>
    <xdr:to>
      <xdr:col>32</xdr:col>
      <xdr:colOff>186689</xdr:colOff>
      <xdr:row>39</xdr:row>
      <xdr:rowOff>44450</xdr:rowOff>
    </xdr:to>
    <xdr:cxnSp macro="">
      <xdr:nvCxnSpPr>
        <xdr:cNvPr id="709" name="直線コネクタ 708">
          <a:extLst>
            <a:ext uri="{FF2B5EF4-FFF2-40B4-BE49-F238E27FC236}">
              <a16:creationId xmlns="" xmlns:a16="http://schemas.microsoft.com/office/drawing/2014/main" id="{00000000-0008-0000-0600-0000C5020000}"/>
            </a:ext>
          </a:extLst>
        </xdr:cNvPr>
        <xdr:cNvCxnSpPr/>
      </xdr:nvCxnSpPr>
      <xdr:spPr>
        <a:xfrm flipV="1">
          <a:off x="22159595" y="5231574"/>
          <a:ext cx="1269" cy="1499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64825</xdr:rowOff>
    </xdr:from>
    <xdr:ext cx="249299" cy="259045"/>
    <xdr:sp macro="" textlink="">
      <xdr:nvSpPr>
        <xdr:cNvPr id="710" name="投資及び出資金最小値テキスト">
          <a:extLst>
            <a:ext uri="{FF2B5EF4-FFF2-40B4-BE49-F238E27FC236}">
              <a16:creationId xmlns="" xmlns:a16="http://schemas.microsoft.com/office/drawing/2014/main" id="{00000000-0008-0000-0600-0000C6020000}"/>
            </a:ext>
          </a:extLst>
        </xdr:cNvPr>
        <xdr:cNvSpPr txBox="1"/>
      </xdr:nvSpPr>
      <xdr:spPr>
        <a:xfrm>
          <a:off x="22212300" y="675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a:extLst>
            <a:ext uri="{FF2B5EF4-FFF2-40B4-BE49-F238E27FC236}">
              <a16:creationId xmlns="" xmlns:a16="http://schemas.microsoft.com/office/drawing/2014/main" id="{00000000-0008-0000-0600-0000C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34751</xdr:rowOff>
    </xdr:from>
    <xdr:ext cx="534377" cy="259045"/>
    <xdr:sp macro="" textlink="">
      <xdr:nvSpPr>
        <xdr:cNvPr id="712" name="投資及び出資金最大値テキスト">
          <a:extLst>
            <a:ext uri="{FF2B5EF4-FFF2-40B4-BE49-F238E27FC236}">
              <a16:creationId xmlns="" xmlns:a16="http://schemas.microsoft.com/office/drawing/2014/main" id="{00000000-0008-0000-0600-0000C8020000}"/>
            </a:ext>
          </a:extLst>
        </xdr:cNvPr>
        <xdr:cNvSpPr txBox="1"/>
      </xdr:nvSpPr>
      <xdr:spPr>
        <a:xfrm>
          <a:off x="22212300" y="500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39,355</a:t>
          </a:r>
          <a:endParaRPr kumimoji="1" lang="ja-JP" altLang="en-US" sz="1000" b="1">
            <a:latin typeface="ＭＳ Ｐゴシック"/>
          </a:endParaRPr>
        </a:p>
      </xdr:txBody>
    </xdr:sp>
    <xdr:clientData/>
  </xdr:oneCellAnchor>
  <xdr:twoCellAnchor>
    <xdr:from>
      <xdr:col>32</xdr:col>
      <xdr:colOff>98425</xdr:colOff>
      <xdr:row>30</xdr:row>
      <xdr:rowOff>88074</xdr:rowOff>
    </xdr:from>
    <xdr:to>
      <xdr:col>32</xdr:col>
      <xdr:colOff>276225</xdr:colOff>
      <xdr:row>30</xdr:row>
      <xdr:rowOff>88074</xdr:rowOff>
    </xdr:to>
    <xdr:cxnSp macro="">
      <xdr:nvCxnSpPr>
        <xdr:cNvPr id="713" name="直線コネクタ 712">
          <a:extLst>
            <a:ext uri="{FF2B5EF4-FFF2-40B4-BE49-F238E27FC236}">
              <a16:creationId xmlns="" xmlns:a16="http://schemas.microsoft.com/office/drawing/2014/main" id="{00000000-0008-0000-0600-0000C9020000}"/>
            </a:ext>
          </a:extLst>
        </xdr:cNvPr>
        <xdr:cNvCxnSpPr/>
      </xdr:nvCxnSpPr>
      <xdr:spPr>
        <a:xfrm>
          <a:off x="22072600" y="52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42621</xdr:rowOff>
    </xdr:from>
    <xdr:to>
      <xdr:col>32</xdr:col>
      <xdr:colOff>187325</xdr:colOff>
      <xdr:row>39</xdr:row>
      <xdr:rowOff>42659</xdr:rowOff>
    </xdr:to>
    <xdr:cxnSp macro="">
      <xdr:nvCxnSpPr>
        <xdr:cNvPr id="714" name="直線コネクタ 713">
          <a:extLst>
            <a:ext uri="{FF2B5EF4-FFF2-40B4-BE49-F238E27FC236}">
              <a16:creationId xmlns="" xmlns:a16="http://schemas.microsoft.com/office/drawing/2014/main" id="{00000000-0008-0000-0600-0000CA020000}"/>
            </a:ext>
          </a:extLst>
        </xdr:cNvPr>
        <xdr:cNvCxnSpPr/>
      </xdr:nvCxnSpPr>
      <xdr:spPr>
        <a:xfrm flipV="1">
          <a:off x="21323300" y="6729171"/>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153725</xdr:rowOff>
    </xdr:from>
    <xdr:ext cx="378565" cy="259045"/>
    <xdr:sp macro="" textlink="">
      <xdr:nvSpPr>
        <xdr:cNvPr id="715" name="投資及び出資金平均値テキスト">
          <a:extLst>
            <a:ext uri="{FF2B5EF4-FFF2-40B4-BE49-F238E27FC236}">
              <a16:creationId xmlns="" xmlns:a16="http://schemas.microsoft.com/office/drawing/2014/main" id="{00000000-0008-0000-0600-0000CB020000}"/>
            </a:ext>
          </a:extLst>
        </xdr:cNvPr>
        <xdr:cNvSpPr txBox="1"/>
      </xdr:nvSpPr>
      <xdr:spPr>
        <a:xfrm>
          <a:off x="22212300" y="6497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130848</xdr:rowOff>
    </xdr:from>
    <xdr:to>
      <xdr:col>32</xdr:col>
      <xdr:colOff>238125</xdr:colOff>
      <xdr:row>39</xdr:row>
      <xdr:rowOff>60998</xdr:rowOff>
    </xdr:to>
    <xdr:sp macro="" textlink="">
      <xdr:nvSpPr>
        <xdr:cNvPr id="716" name="フローチャート : 判断 715">
          <a:extLst>
            <a:ext uri="{FF2B5EF4-FFF2-40B4-BE49-F238E27FC236}">
              <a16:creationId xmlns="" xmlns:a16="http://schemas.microsoft.com/office/drawing/2014/main" id="{00000000-0008-0000-0600-0000CC020000}"/>
            </a:ext>
          </a:extLst>
        </xdr:cNvPr>
        <xdr:cNvSpPr/>
      </xdr:nvSpPr>
      <xdr:spPr>
        <a:xfrm>
          <a:off x="221107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41973</xdr:rowOff>
    </xdr:from>
    <xdr:to>
      <xdr:col>31</xdr:col>
      <xdr:colOff>34925</xdr:colOff>
      <xdr:row>39</xdr:row>
      <xdr:rowOff>42659</xdr:rowOff>
    </xdr:to>
    <xdr:cxnSp macro="">
      <xdr:nvCxnSpPr>
        <xdr:cNvPr id="717" name="直線コネクタ 716">
          <a:extLst>
            <a:ext uri="{FF2B5EF4-FFF2-40B4-BE49-F238E27FC236}">
              <a16:creationId xmlns="" xmlns:a16="http://schemas.microsoft.com/office/drawing/2014/main" id="{00000000-0008-0000-0600-0000CD020000}"/>
            </a:ext>
          </a:extLst>
        </xdr:cNvPr>
        <xdr:cNvCxnSpPr/>
      </xdr:nvCxnSpPr>
      <xdr:spPr>
        <a:xfrm>
          <a:off x="20434300" y="6728523"/>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71869</xdr:rowOff>
    </xdr:from>
    <xdr:to>
      <xdr:col>31</xdr:col>
      <xdr:colOff>85725</xdr:colOff>
      <xdr:row>39</xdr:row>
      <xdr:rowOff>2019</xdr:rowOff>
    </xdr:to>
    <xdr:sp macro="" textlink="">
      <xdr:nvSpPr>
        <xdr:cNvPr id="718" name="フローチャート : 判断 717">
          <a:extLst>
            <a:ext uri="{FF2B5EF4-FFF2-40B4-BE49-F238E27FC236}">
              <a16:creationId xmlns="" xmlns:a16="http://schemas.microsoft.com/office/drawing/2014/main" id="{00000000-0008-0000-0600-0000CE020000}"/>
            </a:ext>
          </a:extLst>
        </xdr:cNvPr>
        <xdr:cNvSpPr/>
      </xdr:nvSpPr>
      <xdr:spPr>
        <a:xfrm>
          <a:off x="21272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18546</xdr:rowOff>
    </xdr:from>
    <xdr:ext cx="469744" cy="259045"/>
    <xdr:sp macro="" textlink="">
      <xdr:nvSpPr>
        <xdr:cNvPr id="719" name="テキスト ボックス 718">
          <a:extLst>
            <a:ext uri="{FF2B5EF4-FFF2-40B4-BE49-F238E27FC236}">
              <a16:creationId xmlns="" xmlns:a16="http://schemas.microsoft.com/office/drawing/2014/main" id="{00000000-0008-0000-0600-0000CF020000}"/>
            </a:ext>
          </a:extLst>
        </xdr:cNvPr>
        <xdr:cNvSpPr txBox="1"/>
      </xdr:nvSpPr>
      <xdr:spPr>
        <a:xfrm>
          <a:off x="21088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41973</xdr:rowOff>
    </xdr:from>
    <xdr:to>
      <xdr:col>29</xdr:col>
      <xdr:colOff>517525</xdr:colOff>
      <xdr:row>39</xdr:row>
      <xdr:rowOff>42659</xdr:rowOff>
    </xdr:to>
    <xdr:cxnSp macro="">
      <xdr:nvCxnSpPr>
        <xdr:cNvPr id="720" name="直線コネクタ 719">
          <a:extLst>
            <a:ext uri="{FF2B5EF4-FFF2-40B4-BE49-F238E27FC236}">
              <a16:creationId xmlns="" xmlns:a16="http://schemas.microsoft.com/office/drawing/2014/main" id="{00000000-0008-0000-0600-0000D0020000}"/>
            </a:ext>
          </a:extLst>
        </xdr:cNvPr>
        <xdr:cNvCxnSpPr/>
      </xdr:nvCxnSpPr>
      <xdr:spPr>
        <a:xfrm flipV="1">
          <a:off x="19545300" y="6728523"/>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30455</xdr:rowOff>
    </xdr:from>
    <xdr:to>
      <xdr:col>29</xdr:col>
      <xdr:colOff>568325</xdr:colOff>
      <xdr:row>38</xdr:row>
      <xdr:rowOff>132055</xdr:rowOff>
    </xdr:to>
    <xdr:sp macro="" textlink="">
      <xdr:nvSpPr>
        <xdr:cNvPr id="721" name="フローチャート : 判断 720">
          <a:extLst>
            <a:ext uri="{FF2B5EF4-FFF2-40B4-BE49-F238E27FC236}">
              <a16:creationId xmlns="" xmlns:a16="http://schemas.microsoft.com/office/drawing/2014/main" id="{00000000-0008-0000-0600-0000D1020000}"/>
            </a:ext>
          </a:extLst>
        </xdr:cNvPr>
        <xdr:cNvSpPr/>
      </xdr:nvSpPr>
      <xdr:spPr>
        <a:xfrm>
          <a:off x="20383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148582</xdr:rowOff>
    </xdr:from>
    <xdr:ext cx="469744" cy="259045"/>
    <xdr:sp macro="" textlink="">
      <xdr:nvSpPr>
        <xdr:cNvPr id="722" name="テキスト ボックス 721">
          <a:extLst>
            <a:ext uri="{FF2B5EF4-FFF2-40B4-BE49-F238E27FC236}">
              <a16:creationId xmlns="" xmlns:a16="http://schemas.microsoft.com/office/drawing/2014/main" id="{00000000-0008-0000-0600-0000D2020000}"/>
            </a:ext>
          </a:extLst>
        </xdr:cNvPr>
        <xdr:cNvSpPr txBox="1"/>
      </xdr:nvSpPr>
      <xdr:spPr>
        <a:xfrm>
          <a:off x="20199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42659</xdr:rowOff>
    </xdr:from>
    <xdr:to>
      <xdr:col>28</xdr:col>
      <xdr:colOff>314325</xdr:colOff>
      <xdr:row>39</xdr:row>
      <xdr:rowOff>42697</xdr:rowOff>
    </xdr:to>
    <xdr:cxnSp macro="">
      <xdr:nvCxnSpPr>
        <xdr:cNvPr id="723" name="直線コネクタ 722">
          <a:extLst>
            <a:ext uri="{FF2B5EF4-FFF2-40B4-BE49-F238E27FC236}">
              <a16:creationId xmlns="" xmlns:a16="http://schemas.microsoft.com/office/drawing/2014/main" id="{00000000-0008-0000-0600-0000D3020000}"/>
            </a:ext>
          </a:extLst>
        </xdr:cNvPr>
        <xdr:cNvCxnSpPr/>
      </xdr:nvCxnSpPr>
      <xdr:spPr>
        <a:xfrm flipV="1">
          <a:off x="18656300" y="6729209"/>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70307</xdr:rowOff>
    </xdr:from>
    <xdr:to>
      <xdr:col>28</xdr:col>
      <xdr:colOff>365125</xdr:colOff>
      <xdr:row>39</xdr:row>
      <xdr:rowOff>457</xdr:rowOff>
    </xdr:to>
    <xdr:sp macro="" textlink="">
      <xdr:nvSpPr>
        <xdr:cNvPr id="724" name="フローチャート : 判断 723">
          <a:extLst>
            <a:ext uri="{FF2B5EF4-FFF2-40B4-BE49-F238E27FC236}">
              <a16:creationId xmlns="" xmlns:a16="http://schemas.microsoft.com/office/drawing/2014/main" id="{00000000-0008-0000-0600-0000D4020000}"/>
            </a:ext>
          </a:extLst>
        </xdr:cNvPr>
        <xdr:cNvSpPr/>
      </xdr:nvSpPr>
      <xdr:spPr>
        <a:xfrm>
          <a:off x="19494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16984</xdr:rowOff>
    </xdr:from>
    <xdr:ext cx="469744" cy="259045"/>
    <xdr:sp macro="" textlink="">
      <xdr:nvSpPr>
        <xdr:cNvPr id="725" name="テキスト ボックス 724">
          <a:extLst>
            <a:ext uri="{FF2B5EF4-FFF2-40B4-BE49-F238E27FC236}">
              <a16:creationId xmlns="" xmlns:a16="http://schemas.microsoft.com/office/drawing/2014/main" id="{00000000-0008-0000-0600-0000D5020000}"/>
            </a:ext>
          </a:extLst>
        </xdr:cNvPr>
        <xdr:cNvSpPr txBox="1"/>
      </xdr:nvSpPr>
      <xdr:spPr>
        <a:xfrm>
          <a:off x="19310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28092</xdr:rowOff>
    </xdr:from>
    <xdr:to>
      <xdr:col>27</xdr:col>
      <xdr:colOff>161925</xdr:colOff>
      <xdr:row>38</xdr:row>
      <xdr:rowOff>129692</xdr:rowOff>
    </xdr:to>
    <xdr:sp macro="" textlink="">
      <xdr:nvSpPr>
        <xdr:cNvPr id="726" name="フローチャート : 判断 725">
          <a:extLst>
            <a:ext uri="{FF2B5EF4-FFF2-40B4-BE49-F238E27FC236}">
              <a16:creationId xmlns="" xmlns:a16="http://schemas.microsoft.com/office/drawing/2014/main" id="{00000000-0008-0000-0600-0000D6020000}"/>
            </a:ext>
          </a:extLst>
        </xdr:cNvPr>
        <xdr:cNvSpPr/>
      </xdr:nvSpPr>
      <xdr:spPr>
        <a:xfrm>
          <a:off x="18605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146219</xdr:rowOff>
    </xdr:from>
    <xdr:ext cx="469744" cy="259045"/>
    <xdr:sp macro="" textlink="">
      <xdr:nvSpPr>
        <xdr:cNvPr id="727" name="テキスト ボックス 726">
          <a:extLst>
            <a:ext uri="{FF2B5EF4-FFF2-40B4-BE49-F238E27FC236}">
              <a16:creationId xmlns="" xmlns:a16="http://schemas.microsoft.com/office/drawing/2014/main" id="{00000000-0008-0000-0600-0000D7020000}"/>
            </a:ext>
          </a:extLst>
        </xdr:cNvPr>
        <xdr:cNvSpPr txBox="1"/>
      </xdr:nvSpPr>
      <xdr:spPr>
        <a:xfrm>
          <a:off x="18421427" y="63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a:extLst>
            <a:ext uri="{FF2B5EF4-FFF2-40B4-BE49-F238E27FC236}">
              <a16:creationId xmlns="" xmlns:a16="http://schemas.microsoft.com/office/drawing/2014/main" id="{00000000-0008-0000-0600-0000D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a:extLst>
            <a:ext uri="{FF2B5EF4-FFF2-40B4-BE49-F238E27FC236}">
              <a16:creationId xmlns="" xmlns:a16="http://schemas.microsoft.com/office/drawing/2014/main" id="{00000000-0008-0000-0600-0000D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a:extLst>
            <a:ext uri="{FF2B5EF4-FFF2-40B4-BE49-F238E27FC236}">
              <a16:creationId xmlns="" xmlns:a16="http://schemas.microsoft.com/office/drawing/2014/main" id="{00000000-0008-0000-0600-0000D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a:extLst>
            <a:ext uri="{FF2B5EF4-FFF2-40B4-BE49-F238E27FC236}">
              <a16:creationId xmlns="" xmlns:a16="http://schemas.microsoft.com/office/drawing/2014/main" id="{00000000-0008-0000-0600-0000D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a:extLst>
            <a:ext uri="{FF2B5EF4-FFF2-40B4-BE49-F238E27FC236}">
              <a16:creationId xmlns="" xmlns:a16="http://schemas.microsoft.com/office/drawing/2014/main" id="{00000000-0008-0000-0600-0000D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163271</xdr:rowOff>
    </xdr:from>
    <xdr:to>
      <xdr:col>32</xdr:col>
      <xdr:colOff>238125</xdr:colOff>
      <xdr:row>39</xdr:row>
      <xdr:rowOff>93421</xdr:rowOff>
    </xdr:to>
    <xdr:sp macro="" textlink="">
      <xdr:nvSpPr>
        <xdr:cNvPr id="733" name="円/楕円 732">
          <a:extLst>
            <a:ext uri="{FF2B5EF4-FFF2-40B4-BE49-F238E27FC236}">
              <a16:creationId xmlns="" xmlns:a16="http://schemas.microsoft.com/office/drawing/2014/main" id="{00000000-0008-0000-0600-0000DD020000}"/>
            </a:ext>
          </a:extLst>
        </xdr:cNvPr>
        <xdr:cNvSpPr/>
      </xdr:nvSpPr>
      <xdr:spPr>
        <a:xfrm>
          <a:off x="22110700" y="66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109275</xdr:rowOff>
    </xdr:from>
    <xdr:ext cx="313932" cy="259045"/>
    <xdr:sp macro="" textlink="">
      <xdr:nvSpPr>
        <xdr:cNvPr id="734" name="投資及び出資金該当値テキスト">
          <a:extLst>
            <a:ext uri="{FF2B5EF4-FFF2-40B4-BE49-F238E27FC236}">
              <a16:creationId xmlns="" xmlns:a16="http://schemas.microsoft.com/office/drawing/2014/main" id="{00000000-0008-0000-0600-0000DE020000}"/>
            </a:ext>
          </a:extLst>
        </xdr:cNvPr>
        <xdr:cNvSpPr txBox="1"/>
      </xdr:nvSpPr>
      <xdr:spPr>
        <a:xfrm>
          <a:off x="22212300" y="6624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163309</xdr:rowOff>
    </xdr:from>
    <xdr:to>
      <xdr:col>31</xdr:col>
      <xdr:colOff>85725</xdr:colOff>
      <xdr:row>39</xdr:row>
      <xdr:rowOff>93459</xdr:rowOff>
    </xdr:to>
    <xdr:sp macro="" textlink="">
      <xdr:nvSpPr>
        <xdr:cNvPr id="735" name="円/楕円 734">
          <a:extLst>
            <a:ext uri="{FF2B5EF4-FFF2-40B4-BE49-F238E27FC236}">
              <a16:creationId xmlns="" xmlns:a16="http://schemas.microsoft.com/office/drawing/2014/main" id="{00000000-0008-0000-0600-0000DF020000}"/>
            </a:ext>
          </a:extLst>
        </xdr:cNvPr>
        <xdr:cNvSpPr/>
      </xdr:nvSpPr>
      <xdr:spPr>
        <a:xfrm>
          <a:off x="21272500" y="667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84586</xdr:rowOff>
    </xdr:from>
    <xdr:ext cx="313932" cy="259045"/>
    <xdr:sp macro="" textlink="">
      <xdr:nvSpPr>
        <xdr:cNvPr id="736" name="テキスト ボックス 735">
          <a:extLst>
            <a:ext uri="{FF2B5EF4-FFF2-40B4-BE49-F238E27FC236}">
              <a16:creationId xmlns="" xmlns:a16="http://schemas.microsoft.com/office/drawing/2014/main" id="{00000000-0008-0000-0600-0000E0020000}"/>
            </a:ext>
          </a:extLst>
        </xdr:cNvPr>
        <xdr:cNvSpPr txBox="1"/>
      </xdr:nvSpPr>
      <xdr:spPr>
        <a:xfrm>
          <a:off x="21166333" y="67711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162623</xdr:rowOff>
    </xdr:from>
    <xdr:to>
      <xdr:col>29</xdr:col>
      <xdr:colOff>568325</xdr:colOff>
      <xdr:row>39</xdr:row>
      <xdr:rowOff>92773</xdr:rowOff>
    </xdr:to>
    <xdr:sp macro="" textlink="">
      <xdr:nvSpPr>
        <xdr:cNvPr id="737" name="円/楕円 736">
          <a:extLst>
            <a:ext uri="{FF2B5EF4-FFF2-40B4-BE49-F238E27FC236}">
              <a16:creationId xmlns="" xmlns:a16="http://schemas.microsoft.com/office/drawing/2014/main" id="{00000000-0008-0000-0600-0000E1020000}"/>
            </a:ext>
          </a:extLst>
        </xdr:cNvPr>
        <xdr:cNvSpPr/>
      </xdr:nvSpPr>
      <xdr:spPr>
        <a:xfrm>
          <a:off x="20383500" y="66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83900</xdr:rowOff>
    </xdr:from>
    <xdr:ext cx="313932" cy="259045"/>
    <xdr:sp macro="" textlink="">
      <xdr:nvSpPr>
        <xdr:cNvPr id="738" name="テキスト ボックス 737">
          <a:extLst>
            <a:ext uri="{FF2B5EF4-FFF2-40B4-BE49-F238E27FC236}">
              <a16:creationId xmlns="" xmlns:a16="http://schemas.microsoft.com/office/drawing/2014/main" id="{00000000-0008-0000-0600-0000E2020000}"/>
            </a:ext>
          </a:extLst>
        </xdr:cNvPr>
        <xdr:cNvSpPr txBox="1"/>
      </xdr:nvSpPr>
      <xdr:spPr>
        <a:xfrm>
          <a:off x="20277333" y="6770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163309</xdr:rowOff>
    </xdr:from>
    <xdr:to>
      <xdr:col>28</xdr:col>
      <xdr:colOff>365125</xdr:colOff>
      <xdr:row>39</xdr:row>
      <xdr:rowOff>93459</xdr:rowOff>
    </xdr:to>
    <xdr:sp macro="" textlink="">
      <xdr:nvSpPr>
        <xdr:cNvPr id="739" name="円/楕円 738">
          <a:extLst>
            <a:ext uri="{FF2B5EF4-FFF2-40B4-BE49-F238E27FC236}">
              <a16:creationId xmlns="" xmlns:a16="http://schemas.microsoft.com/office/drawing/2014/main" id="{00000000-0008-0000-0600-0000E3020000}"/>
            </a:ext>
          </a:extLst>
        </xdr:cNvPr>
        <xdr:cNvSpPr/>
      </xdr:nvSpPr>
      <xdr:spPr>
        <a:xfrm>
          <a:off x="19494500" y="667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84586</xdr:rowOff>
    </xdr:from>
    <xdr:ext cx="313932" cy="259045"/>
    <xdr:sp macro="" textlink="">
      <xdr:nvSpPr>
        <xdr:cNvPr id="740" name="テキスト ボックス 739">
          <a:extLst>
            <a:ext uri="{FF2B5EF4-FFF2-40B4-BE49-F238E27FC236}">
              <a16:creationId xmlns="" xmlns:a16="http://schemas.microsoft.com/office/drawing/2014/main" id="{00000000-0008-0000-0600-0000E4020000}"/>
            </a:ext>
          </a:extLst>
        </xdr:cNvPr>
        <xdr:cNvSpPr txBox="1"/>
      </xdr:nvSpPr>
      <xdr:spPr>
        <a:xfrm>
          <a:off x="19388333" y="67711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163347</xdr:rowOff>
    </xdr:from>
    <xdr:to>
      <xdr:col>27</xdr:col>
      <xdr:colOff>161925</xdr:colOff>
      <xdr:row>39</xdr:row>
      <xdr:rowOff>93497</xdr:rowOff>
    </xdr:to>
    <xdr:sp macro="" textlink="">
      <xdr:nvSpPr>
        <xdr:cNvPr id="741" name="円/楕円 740">
          <a:extLst>
            <a:ext uri="{FF2B5EF4-FFF2-40B4-BE49-F238E27FC236}">
              <a16:creationId xmlns="" xmlns:a16="http://schemas.microsoft.com/office/drawing/2014/main" id="{00000000-0008-0000-0600-0000E5020000}"/>
            </a:ext>
          </a:extLst>
        </xdr:cNvPr>
        <xdr:cNvSpPr/>
      </xdr:nvSpPr>
      <xdr:spPr>
        <a:xfrm>
          <a:off x="18605500" y="667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84624</xdr:rowOff>
    </xdr:from>
    <xdr:ext cx="313932" cy="259045"/>
    <xdr:sp macro="" textlink="">
      <xdr:nvSpPr>
        <xdr:cNvPr id="742" name="テキスト ボックス 741">
          <a:extLst>
            <a:ext uri="{FF2B5EF4-FFF2-40B4-BE49-F238E27FC236}">
              <a16:creationId xmlns="" xmlns:a16="http://schemas.microsoft.com/office/drawing/2014/main" id="{00000000-0008-0000-0600-0000E6020000}"/>
            </a:ext>
          </a:extLst>
        </xdr:cNvPr>
        <xdr:cNvSpPr txBox="1"/>
      </xdr:nvSpPr>
      <xdr:spPr>
        <a:xfrm>
          <a:off x="18499333" y="67711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a:extLst>
            <a:ext uri="{FF2B5EF4-FFF2-40B4-BE49-F238E27FC236}">
              <a16:creationId xmlns="" xmlns:a16="http://schemas.microsoft.com/office/drawing/2014/main" id="{00000000-0008-0000-0600-0000E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a:extLst>
            <a:ext uri="{FF2B5EF4-FFF2-40B4-BE49-F238E27FC236}">
              <a16:creationId xmlns="" xmlns:a16="http://schemas.microsoft.com/office/drawing/2014/main" id="{00000000-0008-0000-0600-0000E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a:extLst>
            <a:ext uri="{FF2B5EF4-FFF2-40B4-BE49-F238E27FC236}">
              <a16:creationId xmlns="" xmlns:a16="http://schemas.microsoft.com/office/drawing/2014/main" id="{00000000-0008-0000-0600-0000E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a:extLst>
            <a:ext uri="{FF2B5EF4-FFF2-40B4-BE49-F238E27FC236}">
              <a16:creationId xmlns="" xmlns:a16="http://schemas.microsoft.com/office/drawing/2014/main" id="{00000000-0008-0000-0600-0000E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a:extLst>
            <a:ext uri="{FF2B5EF4-FFF2-40B4-BE49-F238E27FC236}">
              <a16:creationId xmlns="" xmlns:a16="http://schemas.microsoft.com/office/drawing/2014/main" id="{00000000-0008-0000-0600-0000E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a:extLst>
            <a:ext uri="{FF2B5EF4-FFF2-40B4-BE49-F238E27FC236}">
              <a16:creationId xmlns="" xmlns:a16="http://schemas.microsoft.com/office/drawing/2014/main" id="{00000000-0008-0000-0600-0000E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a:extLst>
            <a:ext uri="{FF2B5EF4-FFF2-40B4-BE49-F238E27FC236}">
              <a16:creationId xmlns="" xmlns:a16="http://schemas.microsoft.com/office/drawing/2014/main" id="{00000000-0008-0000-0600-0000E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a:extLst>
            <a:ext uri="{FF2B5EF4-FFF2-40B4-BE49-F238E27FC236}">
              <a16:creationId xmlns="" xmlns:a16="http://schemas.microsoft.com/office/drawing/2014/main" id="{00000000-0008-0000-0600-0000E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a:extLst>
            <a:ext uri="{FF2B5EF4-FFF2-40B4-BE49-F238E27FC236}">
              <a16:creationId xmlns="" xmlns:a16="http://schemas.microsoft.com/office/drawing/2014/main" id="{00000000-0008-0000-0600-0000F0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a:extLst>
            <a:ext uri="{FF2B5EF4-FFF2-40B4-BE49-F238E27FC236}">
              <a16:creationId xmlns="" xmlns:a16="http://schemas.microsoft.com/office/drawing/2014/main" id="{00000000-0008-0000-0600-0000F1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a:extLst>
            <a:ext uri="{FF2B5EF4-FFF2-40B4-BE49-F238E27FC236}">
              <a16:creationId xmlns="" xmlns:a16="http://schemas.microsoft.com/office/drawing/2014/main" id="{00000000-0008-0000-0600-0000F3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a:extLst>
            <a:ext uri="{FF2B5EF4-FFF2-40B4-BE49-F238E27FC236}">
              <a16:creationId xmlns="" xmlns:a16="http://schemas.microsoft.com/office/drawing/2014/main" id="{00000000-0008-0000-0600-0000F5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a:extLst>
            <a:ext uri="{FF2B5EF4-FFF2-40B4-BE49-F238E27FC236}">
              <a16:creationId xmlns="" xmlns:a16="http://schemas.microsoft.com/office/drawing/2014/main" id="{00000000-0008-0000-0600-0000F7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0" name="テキスト ボックス 759">
          <a:extLst>
            <a:ext uri="{FF2B5EF4-FFF2-40B4-BE49-F238E27FC236}">
              <a16:creationId xmlns="" xmlns:a16="http://schemas.microsoft.com/office/drawing/2014/main" id="{00000000-0008-0000-0600-0000F802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a:extLst>
            <a:ext uri="{FF2B5EF4-FFF2-40B4-BE49-F238E27FC236}">
              <a16:creationId xmlns="" xmlns:a16="http://schemas.microsoft.com/office/drawing/2014/main" id="{00000000-0008-0000-0600-0000F9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2" name="テキスト ボックス 761">
          <a:extLst>
            <a:ext uri="{FF2B5EF4-FFF2-40B4-BE49-F238E27FC236}">
              <a16:creationId xmlns="" xmlns:a16="http://schemas.microsoft.com/office/drawing/2014/main" id="{00000000-0008-0000-0600-0000FA02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a:extLst>
            <a:ext uri="{FF2B5EF4-FFF2-40B4-BE49-F238E27FC236}">
              <a16:creationId xmlns="" xmlns:a16="http://schemas.microsoft.com/office/drawing/2014/main" id="{00000000-0008-0000-0600-0000FB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4" name="テキスト ボックス 763">
          <a:extLst>
            <a:ext uri="{FF2B5EF4-FFF2-40B4-BE49-F238E27FC236}">
              <a16:creationId xmlns="" xmlns:a16="http://schemas.microsoft.com/office/drawing/2014/main" id="{00000000-0008-0000-0600-0000FC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a:extLst>
            <a:ext uri="{FF2B5EF4-FFF2-40B4-BE49-F238E27FC236}">
              <a16:creationId xmlns="" xmlns:a16="http://schemas.microsoft.com/office/drawing/2014/main" id="{00000000-0008-0000-0600-0000FD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95428</xdr:rowOff>
    </xdr:from>
    <xdr:to>
      <xdr:col>32</xdr:col>
      <xdr:colOff>186689</xdr:colOff>
      <xdr:row>59</xdr:row>
      <xdr:rowOff>44450</xdr:rowOff>
    </xdr:to>
    <xdr:cxnSp macro="">
      <xdr:nvCxnSpPr>
        <xdr:cNvPr id="766" name="直線コネクタ 765">
          <a:extLst>
            <a:ext uri="{FF2B5EF4-FFF2-40B4-BE49-F238E27FC236}">
              <a16:creationId xmlns="" xmlns:a16="http://schemas.microsoft.com/office/drawing/2014/main" id="{00000000-0008-0000-0600-0000FE020000}"/>
            </a:ext>
          </a:extLst>
        </xdr:cNvPr>
        <xdr:cNvCxnSpPr/>
      </xdr:nvCxnSpPr>
      <xdr:spPr>
        <a:xfrm flipV="1">
          <a:off x="22159595" y="8839378"/>
          <a:ext cx="1269" cy="132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a:extLst>
            <a:ext uri="{FF2B5EF4-FFF2-40B4-BE49-F238E27FC236}">
              <a16:creationId xmlns="" xmlns:a16="http://schemas.microsoft.com/office/drawing/2014/main" id="{00000000-0008-0000-0600-0000FF02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a:extLst>
            <a:ext uri="{FF2B5EF4-FFF2-40B4-BE49-F238E27FC236}">
              <a16:creationId xmlns="" xmlns:a16="http://schemas.microsoft.com/office/drawing/2014/main" id="{00000000-0008-0000-0600-00000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42105</xdr:rowOff>
    </xdr:from>
    <xdr:ext cx="599010" cy="259045"/>
    <xdr:sp macro="" textlink="">
      <xdr:nvSpPr>
        <xdr:cNvPr id="769" name="貸付金最大値テキスト">
          <a:extLst>
            <a:ext uri="{FF2B5EF4-FFF2-40B4-BE49-F238E27FC236}">
              <a16:creationId xmlns="" xmlns:a16="http://schemas.microsoft.com/office/drawing/2014/main" id="{00000000-0008-0000-0600-000001030000}"/>
            </a:ext>
          </a:extLst>
        </xdr:cNvPr>
        <xdr:cNvSpPr txBox="1"/>
      </xdr:nvSpPr>
      <xdr:spPr>
        <a:xfrm>
          <a:off x="22212300" y="861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173,310</a:t>
          </a:r>
          <a:endParaRPr kumimoji="1" lang="ja-JP" altLang="en-US" sz="1000" b="1">
            <a:latin typeface="ＭＳ Ｐゴシック"/>
          </a:endParaRPr>
        </a:p>
      </xdr:txBody>
    </xdr:sp>
    <xdr:clientData/>
  </xdr:oneCellAnchor>
  <xdr:twoCellAnchor>
    <xdr:from>
      <xdr:col>32</xdr:col>
      <xdr:colOff>98425</xdr:colOff>
      <xdr:row>51</xdr:row>
      <xdr:rowOff>95428</xdr:rowOff>
    </xdr:from>
    <xdr:to>
      <xdr:col>32</xdr:col>
      <xdr:colOff>276225</xdr:colOff>
      <xdr:row>51</xdr:row>
      <xdr:rowOff>95428</xdr:rowOff>
    </xdr:to>
    <xdr:cxnSp macro="">
      <xdr:nvCxnSpPr>
        <xdr:cNvPr id="770" name="直線コネクタ 769">
          <a:extLst>
            <a:ext uri="{FF2B5EF4-FFF2-40B4-BE49-F238E27FC236}">
              <a16:creationId xmlns="" xmlns:a16="http://schemas.microsoft.com/office/drawing/2014/main" id="{00000000-0008-0000-0600-000002030000}"/>
            </a:ext>
          </a:extLst>
        </xdr:cNvPr>
        <xdr:cNvCxnSpPr/>
      </xdr:nvCxnSpPr>
      <xdr:spPr>
        <a:xfrm>
          <a:off x="22072600" y="883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103825</xdr:rowOff>
    </xdr:from>
    <xdr:to>
      <xdr:col>32</xdr:col>
      <xdr:colOff>187325</xdr:colOff>
      <xdr:row>59</xdr:row>
      <xdr:rowOff>44450</xdr:rowOff>
    </xdr:to>
    <xdr:cxnSp macro="">
      <xdr:nvCxnSpPr>
        <xdr:cNvPr id="771" name="直線コネクタ 770">
          <a:extLst>
            <a:ext uri="{FF2B5EF4-FFF2-40B4-BE49-F238E27FC236}">
              <a16:creationId xmlns="" xmlns:a16="http://schemas.microsoft.com/office/drawing/2014/main" id="{00000000-0008-0000-0600-000003030000}"/>
            </a:ext>
          </a:extLst>
        </xdr:cNvPr>
        <xdr:cNvCxnSpPr/>
      </xdr:nvCxnSpPr>
      <xdr:spPr>
        <a:xfrm flipV="1">
          <a:off x="21323300" y="10047925"/>
          <a:ext cx="838200" cy="11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74200</xdr:rowOff>
    </xdr:from>
    <xdr:ext cx="469744" cy="259045"/>
    <xdr:sp macro="" textlink="">
      <xdr:nvSpPr>
        <xdr:cNvPr id="772" name="貸付金平均値テキスト">
          <a:extLst>
            <a:ext uri="{FF2B5EF4-FFF2-40B4-BE49-F238E27FC236}">
              <a16:creationId xmlns="" xmlns:a16="http://schemas.microsoft.com/office/drawing/2014/main" id="{00000000-0008-0000-0600-000004030000}"/>
            </a:ext>
          </a:extLst>
        </xdr:cNvPr>
        <xdr:cNvSpPr txBox="1"/>
      </xdr:nvSpPr>
      <xdr:spPr>
        <a:xfrm>
          <a:off x="22212300" y="10018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95773</xdr:rowOff>
    </xdr:from>
    <xdr:to>
      <xdr:col>32</xdr:col>
      <xdr:colOff>238125</xdr:colOff>
      <xdr:row>59</xdr:row>
      <xdr:rowOff>25923</xdr:rowOff>
    </xdr:to>
    <xdr:sp macro="" textlink="">
      <xdr:nvSpPr>
        <xdr:cNvPr id="773" name="フローチャート : 判断 772">
          <a:extLst>
            <a:ext uri="{FF2B5EF4-FFF2-40B4-BE49-F238E27FC236}">
              <a16:creationId xmlns="" xmlns:a16="http://schemas.microsoft.com/office/drawing/2014/main" id="{00000000-0008-0000-0600-000005030000}"/>
            </a:ext>
          </a:extLst>
        </xdr:cNvPr>
        <xdr:cNvSpPr/>
      </xdr:nvSpPr>
      <xdr:spPr>
        <a:xfrm>
          <a:off x="22110700" y="10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4" name="直線コネクタ 773">
          <a:extLst>
            <a:ext uri="{FF2B5EF4-FFF2-40B4-BE49-F238E27FC236}">
              <a16:creationId xmlns="" xmlns:a16="http://schemas.microsoft.com/office/drawing/2014/main" id="{00000000-0008-0000-0600-00000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93678</xdr:rowOff>
    </xdr:from>
    <xdr:to>
      <xdr:col>31</xdr:col>
      <xdr:colOff>85725</xdr:colOff>
      <xdr:row>59</xdr:row>
      <xdr:rowOff>23828</xdr:rowOff>
    </xdr:to>
    <xdr:sp macro="" textlink="">
      <xdr:nvSpPr>
        <xdr:cNvPr id="775" name="フローチャート : 判断 774">
          <a:extLst>
            <a:ext uri="{FF2B5EF4-FFF2-40B4-BE49-F238E27FC236}">
              <a16:creationId xmlns="" xmlns:a16="http://schemas.microsoft.com/office/drawing/2014/main" id="{00000000-0008-0000-0600-000007030000}"/>
            </a:ext>
          </a:extLst>
        </xdr:cNvPr>
        <xdr:cNvSpPr/>
      </xdr:nvSpPr>
      <xdr:spPr>
        <a:xfrm>
          <a:off x="21272500" y="100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40355</xdr:rowOff>
    </xdr:from>
    <xdr:ext cx="469744" cy="259045"/>
    <xdr:sp macro="" textlink="">
      <xdr:nvSpPr>
        <xdr:cNvPr id="776" name="テキスト ボックス 775">
          <a:extLst>
            <a:ext uri="{FF2B5EF4-FFF2-40B4-BE49-F238E27FC236}">
              <a16:creationId xmlns="" xmlns:a16="http://schemas.microsoft.com/office/drawing/2014/main" id="{00000000-0008-0000-0600-000008030000}"/>
            </a:ext>
          </a:extLst>
        </xdr:cNvPr>
        <xdr:cNvSpPr txBox="1"/>
      </xdr:nvSpPr>
      <xdr:spPr>
        <a:xfrm>
          <a:off x="21088427" y="981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7" name="直線コネクタ 776">
          <a:extLst>
            <a:ext uri="{FF2B5EF4-FFF2-40B4-BE49-F238E27FC236}">
              <a16:creationId xmlns="" xmlns:a16="http://schemas.microsoft.com/office/drawing/2014/main" id="{00000000-0008-0000-0600-00000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107775</xdr:rowOff>
    </xdr:from>
    <xdr:to>
      <xdr:col>29</xdr:col>
      <xdr:colOff>568325</xdr:colOff>
      <xdr:row>59</xdr:row>
      <xdr:rowOff>37925</xdr:rowOff>
    </xdr:to>
    <xdr:sp macro="" textlink="">
      <xdr:nvSpPr>
        <xdr:cNvPr id="778" name="フローチャート : 判断 777">
          <a:extLst>
            <a:ext uri="{FF2B5EF4-FFF2-40B4-BE49-F238E27FC236}">
              <a16:creationId xmlns="" xmlns:a16="http://schemas.microsoft.com/office/drawing/2014/main" id="{00000000-0008-0000-0600-00000A030000}"/>
            </a:ext>
          </a:extLst>
        </xdr:cNvPr>
        <xdr:cNvSpPr/>
      </xdr:nvSpPr>
      <xdr:spPr>
        <a:xfrm>
          <a:off x="20383500" y="1005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54452</xdr:rowOff>
    </xdr:from>
    <xdr:ext cx="469744" cy="259045"/>
    <xdr:sp macro="" textlink="">
      <xdr:nvSpPr>
        <xdr:cNvPr id="779" name="テキスト ボックス 778">
          <a:extLst>
            <a:ext uri="{FF2B5EF4-FFF2-40B4-BE49-F238E27FC236}">
              <a16:creationId xmlns="" xmlns:a16="http://schemas.microsoft.com/office/drawing/2014/main" id="{00000000-0008-0000-0600-00000B030000}"/>
            </a:ext>
          </a:extLst>
        </xdr:cNvPr>
        <xdr:cNvSpPr txBox="1"/>
      </xdr:nvSpPr>
      <xdr:spPr>
        <a:xfrm>
          <a:off x="20199427" y="982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80" name="直線コネクタ 779">
          <a:extLst>
            <a:ext uri="{FF2B5EF4-FFF2-40B4-BE49-F238E27FC236}">
              <a16:creationId xmlns="" xmlns:a16="http://schemas.microsoft.com/office/drawing/2014/main" id="{00000000-0008-0000-0600-00000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109924</xdr:rowOff>
    </xdr:from>
    <xdr:to>
      <xdr:col>28</xdr:col>
      <xdr:colOff>365125</xdr:colOff>
      <xdr:row>59</xdr:row>
      <xdr:rowOff>40074</xdr:rowOff>
    </xdr:to>
    <xdr:sp macro="" textlink="">
      <xdr:nvSpPr>
        <xdr:cNvPr id="781" name="フローチャート : 判断 780">
          <a:extLst>
            <a:ext uri="{FF2B5EF4-FFF2-40B4-BE49-F238E27FC236}">
              <a16:creationId xmlns="" xmlns:a16="http://schemas.microsoft.com/office/drawing/2014/main" id="{00000000-0008-0000-0600-00000D030000}"/>
            </a:ext>
          </a:extLst>
        </xdr:cNvPr>
        <xdr:cNvSpPr/>
      </xdr:nvSpPr>
      <xdr:spPr>
        <a:xfrm>
          <a:off x="19494500" y="1005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56601</xdr:rowOff>
    </xdr:from>
    <xdr:ext cx="469744" cy="259045"/>
    <xdr:sp macro="" textlink="">
      <xdr:nvSpPr>
        <xdr:cNvPr id="782" name="テキスト ボックス 781">
          <a:extLst>
            <a:ext uri="{FF2B5EF4-FFF2-40B4-BE49-F238E27FC236}">
              <a16:creationId xmlns="" xmlns:a16="http://schemas.microsoft.com/office/drawing/2014/main" id="{00000000-0008-0000-0600-00000E030000}"/>
            </a:ext>
          </a:extLst>
        </xdr:cNvPr>
        <xdr:cNvSpPr txBox="1"/>
      </xdr:nvSpPr>
      <xdr:spPr>
        <a:xfrm>
          <a:off x="19310427" y="982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104300</xdr:rowOff>
    </xdr:from>
    <xdr:to>
      <xdr:col>27</xdr:col>
      <xdr:colOff>161925</xdr:colOff>
      <xdr:row>59</xdr:row>
      <xdr:rowOff>34450</xdr:rowOff>
    </xdr:to>
    <xdr:sp macro="" textlink="">
      <xdr:nvSpPr>
        <xdr:cNvPr id="783" name="フローチャート : 判断 782">
          <a:extLst>
            <a:ext uri="{FF2B5EF4-FFF2-40B4-BE49-F238E27FC236}">
              <a16:creationId xmlns="" xmlns:a16="http://schemas.microsoft.com/office/drawing/2014/main" id="{00000000-0008-0000-0600-00000F030000}"/>
            </a:ext>
          </a:extLst>
        </xdr:cNvPr>
        <xdr:cNvSpPr/>
      </xdr:nvSpPr>
      <xdr:spPr>
        <a:xfrm>
          <a:off x="18605500" y="100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50977</xdr:rowOff>
    </xdr:from>
    <xdr:ext cx="469744" cy="259045"/>
    <xdr:sp macro="" textlink="">
      <xdr:nvSpPr>
        <xdr:cNvPr id="784" name="テキスト ボックス 783">
          <a:extLst>
            <a:ext uri="{FF2B5EF4-FFF2-40B4-BE49-F238E27FC236}">
              <a16:creationId xmlns="" xmlns:a16="http://schemas.microsoft.com/office/drawing/2014/main" id="{00000000-0008-0000-0600-000010030000}"/>
            </a:ext>
          </a:extLst>
        </xdr:cNvPr>
        <xdr:cNvSpPr txBox="1"/>
      </xdr:nvSpPr>
      <xdr:spPr>
        <a:xfrm>
          <a:off x="18421427" y="98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a:extLst>
            <a:ext uri="{FF2B5EF4-FFF2-40B4-BE49-F238E27FC236}">
              <a16:creationId xmlns="" xmlns:a16="http://schemas.microsoft.com/office/drawing/2014/main" id="{00000000-0008-0000-0600-00001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a:extLst>
            <a:ext uri="{FF2B5EF4-FFF2-40B4-BE49-F238E27FC236}">
              <a16:creationId xmlns="" xmlns:a16="http://schemas.microsoft.com/office/drawing/2014/main" id="{00000000-0008-0000-0600-00001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a:extLst>
            <a:ext uri="{FF2B5EF4-FFF2-40B4-BE49-F238E27FC236}">
              <a16:creationId xmlns="" xmlns:a16="http://schemas.microsoft.com/office/drawing/2014/main" id="{00000000-0008-0000-0600-00001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a:extLst>
            <a:ext uri="{FF2B5EF4-FFF2-40B4-BE49-F238E27FC236}">
              <a16:creationId xmlns="" xmlns:a16="http://schemas.microsoft.com/office/drawing/2014/main" id="{00000000-0008-0000-0600-00001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a:extLst>
            <a:ext uri="{FF2B5EF4-FFF2-40B4-BE49-F238E27FC236}">
              <a16:creationId xmlns="" xmlns:a16="http://schemas.microsoft.com/office/drawing/2014/main" id="{00000000-0008-0000-0600-00001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53025</xdr:rowOff>
    </xdr:from>
    <xdr:to>
      <xdr:col>32</xdr:col>
      <xdr:colOff>238125</xdr:colOff>
      <xdr:row>58</xdr:row>
      <xdr:rowOff>154625</xdr:rowOff>
    </xdr:to>
    <xdr:sp macro="" textlink="">
      <xdr:nvSpPr>
        <xdr:cNvPr id="790" name="円/楕円 789">
          <a:extLst>
            <a:ext uri="{FF2B5EF4-FFF2-40B4-BE49-F238E27FC236}">
              <a16:creationId xmlns="" xmlns:a16="http://schemas.microsoft.com/office/drawing/2014/main" id="{00000000-0008-0000-0600-000016030000}"/>
            </a:ext>
          </a:extLst>
        </xdr:cNvPr>
        <xdr:cNvSpPr/>
      </xdr:nvSpPr>
      <xdr:spPr>
        <a:xfrm>
          <a:off x="22110700" y="99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12402</xdr:rowOff>
    </xdr:from>
    <xdr:ext cx="534377" cy="259045"/>
    <xdr:sp macro="" textlink="">
      <xdr:nvSpPr>
        <xdr:cNvPr id="791" name="貸付金該当値テキスト">
          <a:extLst>
            <a:ext uri="{FF2B5EF4-FFF2-40B4-BE49-F238E27FC236}">
              <a16:creationId xmlns="" xmlns:a16="http://schemas.microsoft.com/office/drawing/2014/main" id="{00000000-0008-0000-0600-000017030000}"/>
            </a:ext>
          </a:extLst>
        </xdr:cNvPr>
        <xdr:cNvSpPr txBox="1"/>
      </xdr:nvSpPr>
      <xdr:spPr>
        <a:xfrm>
          <a:off x="22212300" y="978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14,708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2" name="円/楕円 791">
          <a:extLst>
            <a:ext uri="{FF2B5EF4-FFF2-40B4-BE49-F238E27FC236}">
              <a16:creationId xmlns="" xmlns:a16="http://schemas.microsoft.com/office/drawing/2014/main" id="{00000000-0008-0000-0600-00001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3" name="テキスト ボックス 792">
          <a:extLst>
            <a:ext uri="{FF2B5EF4-FFF2-40B4-BE49-F238E27FC236}">
              <a16:creationId xmlns="" xmlns:a16="http://schemas.microsoft.com/office/drawing/2014/main" id="{00000000-0008-0000-0600-000019030000}"/>
            </a:ext>
          </a:extLst>
        </xdr:cNvPr>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4" name="円/楕円 793">
          <a:extLst>
            <a:ext uri="{FF2B5EF4-FFF2-40B4-BE49-F238E27FC236}">
              <a16:creationId xmlns="" xmlns:a16="http://schemas.microsoft.com/office/drawing/2014/main" id="{00000000-0008-0000-0600-00001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5" name="テキスト ボックス 794">
          <a:extLst>
            <a:ext uri="{FF2B5EF4-FFF2-40B4-BE49-F238E27FC236}">
              <a16:creationId xmlns="" xmlns:a16="http://schemas.microsoft.com/office/drawing/2014/main" id="{00000000-0008-0000-0600-00001B030000}"/>
            </a:ext>
          </a:extLst>
        </xdr:cNvPr>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6" name="円/楕円 795">
          <a:extLst>
            <a:ext uri="{FF2B5EF4-FFF2-40B4-BE49-F238E27FC236}">
              <a16:creationId xmlns="" xmlns:a16="http://schemas.microsoft.com/office/drawing/2014/main" id="{00000000-0008-0000-0600-00001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7" name="テキスト ボックス 796">
          <a:extLst>
            <a:ext uri="{FF2B5EF4-FFF2-40B4-BE49-F238E27FC236}">
              <a16:creationId xmlns="" xmlns:a16="http://schemas.microsoft.com/office/drawing/2014/main" id="{00000000-0008-0000-0600-00001D030000}"/>
            </a:ext>
          </a:extLst>
        </xdr:cNvPr>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8" name="円/楕円 797">
          <a:extLst>
            <a:ext uri="{FF2B5EF4-FFF2-40B4-BE49-F238E27FC236}">
              <a16:creationId xmlns="" xmlns:a16="http://schemas.microsoft.com/office/drawing/2014/main" id="{00000000-0008-0000-0600-00001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9" name="テキスト ボックス 798">
          <a:extLst>
            <a:ext uri="{FF2B5EF4-FFF2-40B4-BE49-F238E27FC236}">
              <a16:creationId xmlns="" xmlns:a16="http://schemas.microsoft.com/office/drawing/2014/main" id="{00000000-0008-0000-0600-00001F030000}"/>
            </a:ext>
          </a:extLst>
        </xdr:cNvPr>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a:extLst>
            <a:ext uri="{FF2B5EF4-FFF2-40B4-BE49-F238E27FC236}">
              <a16:creationId xmlns="" xmlns:a16="http://schemas.microsoft.com/office/drawing/2014/main" id="{00000000-0008-0000-0600-00002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a:extLst>
            <a:ext uri="{FF2B5EF4-FFF2-40B4-BE49-F238E27FC236}">
              <a16:creationId xmlns="" xmlns:a16="http://schemas.microsoft.com/office/drawing/2014/main" id="{00000000-0008-0000-0600-00002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a:extLst>
            <a:ext uri="{FF2B5EF4-FFF2-40B4-BE49-F238E27FC236}">
              <a16:creationId xmlns="" xmlns:a16="http://schemas.microsoft.com/office/drawing/2014/main" id="{00000000-0008-0000-0600-00002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77/147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a:extLst>
            <a:ext uri="{FF2B5EF4-FFF2-40B4-BE49-F238E27FC236}">
              <a16:creationId xmlns="" xmlns:a16="http://schemas.microsoft.com/office/drawing/2014/main" id="{00000000-0008-0000-0600-00002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a:extLst>
            <a:ext uri="{FF2B5EF4-FFF2-40B4-BE49-F238E27FC236}">
              <a16:creationId xmlns="" xmlns:a16="http://schemas.microsoft.com/office/drawing/2014/main" id="{00000000-0008-0000-0600-00002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a:extLst>
            <a:ext uri="{FF2B5EF4-FFF2-40B4-BE49-F238E27FC236}">
              <a16:creationId xmlns="" xmlns:a16="http://schemas.microsoft.com/office/drawing/2014/main" id="{00000000-0008-0000-0600-00002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a:extLst>
            <a:ext uri="{FF2B5EF4-FFF2-40B4-BE49-F238E27FC236}">
              <a16:creationId xmlns="" xmlns:a16="http://schemas.microsoft.com/office/drawing/2014/main" id="{00000000-0008-0000-0600-00002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a:extLst>
            <a:ext uri="{FF2B5EF4-FFF2-40B4-BE49-F238E27FC236}">
              <a16:creationId xmlns="" xmlns:a16="http://schemas.microsoft.com/office/drawing/2014/main" id="{00000000-0008-0000-0600-00002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a:extLst>
            <a:ext uri="{FF2B5EF4-FFF2-40B4-BE49-F238E27FC236}">
              <a16:creationId xmlns="" xmlns:a16="http://schemas.microsoft.com/office/drawing/2014/main" id="{00000000-0008-0000-0600-00002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a:extLst>
            <a:ext uri="{FF2B5EF4-FFF2-40B4-BE49-F238E27FC236}">
              <a16:creationId xmlns="" xmlns:a16="http://schemas.microsoft.com/office/drawing/2014/main" id="{00000000-0008-0000-0600-00002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a:extLst>
            <a:ext uri="{FF2B5EF4-FFF2-40B4-BE49-F238E27FC236}">
              <a16:creationId xmlns="" xmlns:a16="http://schemas.microsoft.com/office/drawing/2014/main" id="{00000000-0008-0000-0600-00002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a:extLst>
            <a:ext uri="{FF2B5EF4-FFF2-40B4-BE49-F238E27FC236}">
              <a16:creationId xmlns="" xmlns:a16="http://schemas.microsoft.com/office/drawing/2014/main" id="{00000000-0008-0000-0600-00002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a:extLst>
            <a:ext uri="{FF2B5EF4-FFF2-40B4-BE49-F238E27FC236}">
              <a16:creationId xmlns="" xmlns:a16="http://schemas.microsoft.com/office/drawing/2014/main" id="{00000000-0008-0000-0600-00002F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a:extLst>
            <a:ext uri="{FF2B5EF4-FFF2-40B4-BE49-F238E27FC236}">
              <a16:creationId xmlns="" xmlns:a16="http://schemas.microsoft.com/office/drawing/2014/main" id="{00000000-0008-0000-0600-00003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a:extLst>
            <a:ext uri="{FF2B5EF4-FFF2-40B4-BE49-F238E27FC236}">
              <a16:creationId xmlns="" xmlns:a16="http://schemas.microsoft.com/office/drawing/2014/main" id="{00000000-0008-0000-0600-00003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a:extLst>
            <a:ext uri="{FF2B5EF4-FFF2-40B4-BE49-F238E27FC236}">
              <a16:creationId xmlns="" xmlns:a16="http://schemas.microsoft.com/office/drawing/2014/main" id="{00000000-0008-0000-0600-00003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a:extLst>
            <a:ext uri="{FF2B5EF4-FFF2-40B4-BE49-F238E27FC236}">
              <a16:creationId xmlns="" xmlns:a16="http://schemas.microsoft.com/office/drawing/2014/main" id="{00000000-0008-0000-0600-00003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a:extLst>
            <a:ext uri="{FF2B5EF4-FFF2-40B4-BE49-F238E27FC236}">
              <a16:creationId xmlns="" xmlns:a16="http://schemas.microsoft.com/office/drawing/2014/main" id="{00000000-0008-0000-0600-00003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a:extLst>
            <a:ext uri="{FF2B5EF4-FFF2-40B4-BE49-F238E27FC236}">
              <a16:creationId xmlns="" xmlns:a16="http://schemas.microsoft.com/office/drawing/2014/main" id="{00000000-0008-0000-0600-00003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142531</xdr:rowOff>
    </xdr:from>
    <xdr:to>
      <xdr:col>32</xdr:col>
      <xdr:colOff>186689</xdr:colOff>
      <xdr:row>78</xdr:row>
      <xdr:rowOff>32596</xdr:rowOff>
    </xdr:to>
    <xdr:cxnSp macro="">
      <xdr:nvCxnSpPr>
        <xdr:cNvPr id="823" name="直線コネクタ 822">
          <a:extLst>
            <a:ext uri="{FF2B5EF4-FFF2-40B4-BE49-F238E27FC236}">
              <a16:creationId xmlns="" xmlns:a16="http://schemas.microsoft.com/office/drawing/2014/main" id="{00000000-0008-0000-0600-000037030000}"/>
            </a:ext>
          </a:extLst>
        </xdr:cNvPr>
        <xdr:cNvCxnSpPr/>
      </xdr:nvCxnSpPr>
      <xdr:spPr>
        <a:xfrm flipV="1">
          <a:off x="22159595" y="12315481"/>
          <a:ext cx="1269" cy="1090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36423</xdr:rowOff>
    </xdr:from>
    <xdr:ext cx="534377" cy="259045"/>
    <xdr:sp macro="" textlink="">
      <xdr:nvSpPr>
        <xdr:cNvPr id="824" name="繰出金最小値テキスト">
          <a:extLst>
            <a:ext uri="{FF2B5EF4-FFF2-40B4-BE49-F238E27FC236}">
              <a16:creationId xmlns="" xmlns:a16="http://schemas.microsoft.com/office/drawing/2014/main" id="{00000000-0008-0000-0600-000038030000}"/>
            </a:ext>
          </a:extLst>
        </xdr:cNvPr>
        <xdr:cNvSpPr txBox="1"/>
      </xdr:nvSpPr>
      <xdr:spPr>
        <a:xfrm>
          <a:off x="22212300" y="134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48,111</a:t>
          </a:r>
          <a:endParaRPr kumimoji="1" lang="ja-JP" altLang="en-US" sz="1000" b="1">
            <a:latin typeface="ＭＳ Ｐゴシック"/>
          </a:endParaRPr>
        </a:p>
      </xdr:txBody>
    </xdr:sp>
    <xdr:clientData/>
  </xdr:oneCellAnchor>
  <xdr:twoCellAnchor>
    <xdr:from>
      <xdr:col>32</xdr:col>
      <xdr:colOff>98425</xdr:colOff>
      <xdr:row>78</xdr:row>
      <xdr:rowOff>32596</xdr:rowOff>
    </xdr:from>
    <xdr:to>
      <xdr:col>32</xdr:col>
      <xdr:colOff>276225</xdr:colOff>
      <xdr:row>78</xdr:row>
      <xdr:rowOff>32596</xdr:rowOff>
    </xdr:to>
    <xdr:cxnSp macro="">
      <xdr:nvCxnSpPr>
        <xdr:cNvPr id="825" name="直線コネクタ 824">
          <a:extLst>
            <a:ext uri="{FF2B5EF4-FFF2-40B4-BE49-F238E27FC236}">
              <a16:creationId xmlns="" xmlns:a16="http://schemas.microsoft.com/office/drawing/2014/main" id="{00000000-0008-0000-0600-000039030000}"/>
            </a:ext>
          </a:extLst>
        </xdr:cNvPr>
        <xdr:cNvCxnSpPr/>
      </xdr:nvCxnSpPr>
      <xdr:spPr>
        <a:xfrm>
          <a:off x="22072600" y="1340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89208</xdr:rowOff>
    </xdr:from>
    <xdr:ext cx="599010" cy="259045"/>
    <xdr:sp macro="" textlink="">
      <xdr:nvSpPr>
        <xdr:cNvPr id="826" name="繰出金最大値テキスト">
          <a:extLst>
            <a:ext uri="{FF2B5EF4-FFF2-40B4-BE49-F238E27FC236}">
              <a16:creationId xmlns="" xmlns:a16="http://schemas.microsoft.com/office/drawing/2014/main" id="{00000000-0008-0000-0600-00003A030000}"/>
            </a:ext>
          </a:extLst>
        </xdr:cNvPr>
        <xdr:cNvSpPr txBox="1"/>
      </xdr:nvSpPr>
      <xdr:spPr>
        <a:xfrm>
          <a:off x="22212300" y="1209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334,257</a:t>
          </a:r>
          <a:endParaRPr kumimoji="1" lang="ja-JP" altLang="en-US" sz="1000" b="1">
            <a:latin typeface="ＭＳ Ｐゴシック"/>
          </a:endParaRPr>
        </a:p>
      </xdr:txBody>
    </xdr:sp>
    <xdr:clientData/>
  </xdr:oneCellAnchor>
  <xdr:twoCellAnchor>
    <xdr:from>
      <xdr:col>32</xdr:col>
      <xdr:colOff>98425</xdr:colOff>
      <xdr:row>71</xdr:row>
      <xdr:rowOff>142531</xdr:rowOff>
    </xdr:from>
    <xdr:to>
      <xdr:col>32</xdr:col>
      <xdr:colOff>276225</xdr:colOff>
      <xdr:row>71</xdr:row>
      <xdr:rowOff>142531</xdr:rowOff>
    </xdr:to>
    <xdr:cxnSp macro="">
      <xdr:nvCxnSpPr>
        <xdr:cNvPr id="827" name="直線コネクタ 826">
          <a:extLst>
            <a:ext uri="{FF2B5EF4-FFF2-40B4-BE49-F238E27FC236}">
              <a16:creationId xmlns="" xmlns:a16="http://schemas.microsoft.com/office/drawing/2014/main" id="{00000000-0008-0000-0600-00003B030000}"/>
            </a:ext>
          </a:extLst>
        </xdr:cNvPr>
        <xdr:cNvCxnSpPr/>
      </xdr:nvCxnSpPr>
      <xdr:spPr>
        <a:xfrm>
          <a:off x="22072600" y="1231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161973</xdr:rowOff>
    </xdr:from>
    <xdr:to>
      <xdr:col>32</xdr:col>
      <xdr:colOff>187325</xdr:colOff>
      <xdr:row>77</xdr:row>
      <xdr:rowOff>9113</xdr:rowOff>
    </xdr:to>
    <xdr:cxnSp macro="">
      <xdr:nvCxnSpPr>
        <xdr:cNvPr id="828" name="直線コネクタ 827">
          <a:extLst>
            <a:ext uri="{FF2B5EF4-FFF2-40B4-BE49-F238E27FC236}">
              <a16:creationId xmlns="" xmlns:a16="http://schemas.microsoft.com/office/drawing/2014/main" id="{00000000-0008-0000-0600-00003C030000}"/>
            </a:ext>
          </a:extLst>
        </xdr:cNvPr>
        <xdr:cNvCxnSpPr/>
      </xdr:nvCxnSpPr>
      <xdr:spPr>
        <a:xfrm flipV="1">
          <a:off x="21323300" y="13192173"/>
          <a:ext cx="838200" cy="1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120662</xdr:rowOff>
    </xdr:from>
    <xdr:ext cx="599010" cy="259045"/>
    <xdr:sp macro="" textlink="">
      <xdr:nvSpPr>
        <xdr:cNvPr id="829" name="繰出金平均値テキスト">
          <a:extLst>
            <a:ext uri="{FF2B5EF4-FFF2-40B4-BE49-F238E27FC236}">
              <a16:creationId xmlns="" xmlns:a16="http://schemas.microsoft.com/office/drawing/2014/main" id="{00000000-0008-0000-0600-00003D030000}"/>
            </a:ext>
          </a:extLst>
        </xdr:cNvPr>
        <xdr:cNvSpPr txBox="1"/>
      </xdr:nvSpPr>
      <xdr:spPr>
        <a:xfrm>
          <a:off x="22212300" y="12979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97785</xdr:rowOff>
    </xdr:from>
    <xdr:to>
      <xdr:col>32</xdr:col>
      <xdr:colOff>238125</xdr:colOff>
      <xdr:row>77</xdr:row>
      <xdr:rowOff>27935</xdr:rowOff>
    </xdr:to>
    <xdr:sp macro="" textlink="">
      <xdr:nvSpPr>
        <xdr:cNvPr id="830" name="フローチャート : 判断 829">
          <a:extLst>
            <a:ext uri="{FF2B5EF4-FFF2-40B4-BE49-F238E27FC236}">
              <a16:creationId xmlns="" xmlns:a16="http://schemas.microsoft.com/office/drawing/2014/main" id="{00000000-0008-0000-0600-00003E030000}"/>
            </a:ext>
          </a:extLst>
        </xdr:cNvPr>
        <xdr:cNvSpPr/>
      </xdr:nvSpPr>
      <xdr:spPr>
        <a:xfrm>
          <a:off x="221107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88101</xdr:rowOff>
    </xdr:from>
    <xdr:to>
      <xdr:col>31</xdr:col>
      <xdr:colOff>34925</xdr:colOff>
      <xdr:row>77</xdr:row>
      <xdr:rowOff>9113</xdr:rowOff>
    </xdr:to>
    <xdr:cxnSp macro="">
      <xdr:nvCxnSpPr>
        <xdr:cNvPr id="831" name="直線コネクタ 830">
          <a:extLst>
            <a:ext uri="{FF2B5EF4-FFF2-40B4-BE49-F238E27FC236}">
              <a16:creationId xmlns="" xmlns:a16="http://schemas.microsoft.com/office/drawing/2014/main" id="{00000000-0008-0000-0600-00003F030000}"/>
            </a:ext>
          </a:extLst>
        </xdr:cNvPr>
        <xdr:cNvCxnSpPr/>
      </xdr:nvCxnSpPr>
      <xdr:spPr>
        <a:xfrm>
          <a:off x="20434300" y="12603951"/>
          <a:ext cx="889000" cy="60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109375</xdr:rowOff>
    </xdr:from>
    <xdr:to>
      <xdr:col>31</xdr:col>
      <xdr:colOff>85725</xdr:colOff>
      <xdr:row>77</xdr:row>
      <xdr:rowOff>39525</xdr:rowOff>
    </xdr:to>
    <xdr:sp macro="" textlink="">
      <xdr:nvSpPr>
        <xdr:cNvPr id="832" name="フローチャート : 判断 831">
          <a:extLst>
            <a:ext uri="{FF2B5EF4-FFF2-40B4-BE49-F238E27FC236}">
              <a16:creationId xmlns="" xmlns:a16="http://schemas.microsoft.com/office/drawing/2014/main" id="{00000000-0008-0000-0600-000040030000}"/>
            </a:ext>
          </a:extLst>
        </xdr:cNvPr>
        <xdr:cNvSpPr/>
      </xdr:nvSpPr>
      <xdr:spPr>
        <a:xfrm>
          <a:off x="21272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56052</xdr:rowOff>
    </xdr:from>
    <xdr:ext cx="599010" cy="259045"/>
    <xdr:sp macro="" textlink="">
      <xdr:nvSpPr>
        <xdr:cNvPr id="833" name="テキスト ボックス 832">
          <a:extLst>
            <a:ext uri="{FF2B5EF4-FFF2-40B4-BE49-F238E27FC236}">
              <a16:creationId xmlns="" xmlns:a16="http://schemas.microsoft.com/office/drawing/2014/main" id="{00000000-0008-0000-0600-000041030000}"/>
            </a:ext>
          </a:extLst>
        </xdr:cNvPr>
        <xdr:cNvSpPr txBox="1"/>
      </xdr:nvSpPr>
      <xdr:spPr>
        <a:xfrm>
          <a:off x="21023794"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88101</xdr:rowOff>
    </xdr:from>
    <xdr:to>
      <xdr:col>29</xdr:col>
      <xdr:colOff>517525</xdr:colOff>
      <xdr:row>77</xdr:row>
      <xdr:rowOff>80257</xdr:rowOff>
    </xdr:to>
    <xdr:cxnSp macro="">
      <xdr:nvCxnSpPr>
        <xdr:cNvPr id="834" name="直線コネクタ 833">
          <a:extLst>
            <a:ext uri="{FF2B5EF4-FFF2-40B4-BE49-F238E27FC236}">
              <a16:creationId xmlns="" xmlns:a16="http://schemas.microsoft.com/office/drawing/2014/main" id="{00000000-0008-0000-0600-000042030000}"/>
            </a:ext>
          </a:extLst>
        </xdr:cNvPr>
        <xdr:cNvCxnSpPr/>
      </xdr:nvCxnSpPr>
      <xdr:spPr>
        <a:xfrm flipV="1">
          <a:off x="19545300" y="12603951"/>
          <a:ext cx="889000" cy="67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118413</xdr:rowOff>
    </xdr:from>
    <xdr:to>
      <xdr:col>29</xdr:col>
      <xdr:colOff>568325</xdr:colOff>
      <xdr:row>77</xdr:row>
      <xdr:rowOff>48563</xdr:rowOff>
    </xdr:to>
    <xdr:sp macro="" textlink="">
      <xdr:nvSpPr>
        <xdr:cNvPr id="835" name="フローチャート : 判断 834">
          <a:extLst>
            <a:ext uri="{FF2B5EF4-FFF2-40B4-BE49-F238E27FC236}">
              <a16:creationId xmlns="" xmlns:a16="http://schemas.microsoft.com/office/drawing/2014/main" id="{00000000-0008-0000-0600-000043030000}"/>
            </a:ext>
          </a:extLst>
        </xdr:cNvPr>
        <xdr:cNvSpPr/>
      </xdr:nvSpPr>
      <xdr:spPr>
        <a:xfrm>
          <a:off x="20383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39690</xdr:rowOff>
    </xdr:from>
    <xdr:ext cx="599010" cy="259045"/>
    <xdr:sp macro="" textlink="">
      <xdr:nvSpPr>
        <xdr:cNvPr id="836" name="テキスト ボックス 835">
          <a:extLst>
            <a:ext uri="{FF2B5EF4-FFF2-40B4-BE49-F238E27FC236}">
              <a16:creationId xmlns="" xmlns:a16="http://schemas.microsoft.com/office/drawing/2014/main" id="{00000000-0008-0000-0600-000044030000}"/>
            </a:ext>
          </a:extLst>
        </xdr:cNvPr>
        <xdr:cNvSpPr txBox="1"/>
      </xdr:nvSpPr>
      <xdr:spPr>
        <a:xfrm>
          <a:off x="20134794" y="132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80257</xdr:rowOff>
    </xdr:from>
    <xdr:to>
      <xdr:col>28</xdr:col>
      <xdr:colOff>314325</xdr:colOff>
      <xdr:row>77</xdr:row>
      <xdr:rowOff>101116</xdr:rowOff>
    </xdr:to>
    <xdr:cxnSp macro="">
      <xdr:nvCxnSpPr>
        <xdr:cNvPr id="837" name="直線コネクタ 836">
          <a:extLst>
            <a:ext uri="{FF2B5EF4-FFF2-40B4-BE49-F238E27FC236}">
              <a16:creationId xmlns="" xmlns:a16="http://schemas.microsoft.com/office/drawing/2014/main" id="{00000000-0008-0000-0600-000045030000}"/>
            </a:ext>
          </a:extLst>
        </xdr:cNvPr>
        <xdr:cNvCxnSpPr/>
      </xdr:nvCxnSpPr>
      <xdr:spPr>
        <a:xfrm flipV="1">
          <a:off x="18656300" y="13281907"/>
          <a:ext cx="889000" cy="2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137001</xdr:rowOff>
    </xdr:from>
    <xdr:to>
      <xdr:col>28</xdr:col>
      <xdr:colOff>365125</xdr:colOff>
      <xdr:row>77</xdr:row>
      <xdr:rowOff>67151</xdr:rowOff>
    </xdr:to>
    <xdr:sp macro="" textlink="">
      <xdr:nvSpPr>
        <xdr:cNvPr id="838" name="フローチャート : 判断 837">
          <a:extLst>
            <a:ext uri="{FF2B5EF4-FFF2-40B4-BE49-F238E27FC236}">
              <a16:creationId xmlns="" xmlns:a16="http://schemas.microsoft.com/office/drawing/2014/main" id="{00000000-0008-0000-0600-000046030000}"/>
            </a:ext>
          </a:extLst>
        </xdr:cNvPr>
        <xdr:cNvSpPr/>
      </xdr:nvSpPr>
      <xdr:spPr>
        <a:xfrm>
          <a:off x="19494500" y="131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83678</xdr:rowOff>
    </xdr:from>
    <xdr:ext cx="534377" cy="259045"/>
    <xdr:sp macro="" textlink="">
      <xdr:nvSpPr>
        <xdr:cNvPr id="839" name="テキスト ボックス 838">
          <a:extLst>
            <a:ext uri="{FF2B5EF4-FFF2-40B4-BE49-F238E27FC236}">
              <a16:creationId xmlns="" xmlns:a16="http://schemas.microsoft.com/office/drawing/2014/main" id="{00000000-0008-0000-0600-000047030000}"/>
            </a:ext>
          </a:extLst>
        </xdr:cNvPr>
        <xdr:cNvSpPr txBox="1"/>
      </xdr:nvSpPr>
      <xdr:spPr>
        <a:xfrm>
          <a:off x="19278111" y="1294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140519</xdr:rowOff>
    </xdr:from>
    <xdr:to>
      <xdr:col>27</xdr:col>
      <xdr:colOff>161925</xdr:colOff>
      <xdr:row>77</xdr:row>
      <xdr:rowOff>70669</xdr:rowOff>
    </xdr:to>
    <xdr:sp macro="" textlink="">
      <xdr:nvSpPr>
        <xdr:cNvPr id="840" name="フローチャート : 判断 839">
          <a:extLst>
            <a:ext uri="{FF2B5EF4-FFF2-40B4-BE49-F238E27FC236}">
              <a16:creationId xmlns="" xmlns:a16="http://schemas.microsoft.com/office/drawing/2014/main" id="{00000000-0008-0000-0600-000048030000}"/>
            </a:ext>
          </a:extLst>
        </xdr:cNvPr>
        <xdr:cNvSpPr/>
      </xdr:nvSpPr>
      <xdr:spPr>
        <a:xfrm>
          <a:off x="18605500" y="131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87195</xdr:rowOff>
    </xdr:from>
    <xdr:ext cx="534377" cy="259045"/>
    <xdr:sp macro="" textlink="">
      <xdr:nvSpPr>
        <xdr:cNvPr id="841" name="テキスト ボックス 840">
          <a:extLst>
            <a:ext uri="{FF2B5EF4-FFF2-40B4-BE49-F238E27FC236}">
              <a16:creationId xmlns="" xmlns:a16="http://schemas.microsoft.com/office/drawing/2014/main" id="{00000000-0008-0000-0600-000049030000}"/>
            </a:ext>
          </a:extLst>
        </xdr:cNvPr>
        <xdr:cNvSpPr txBox="1"/>
      </xdr:nvSpPr>
      <xdr:spPr>
        <a:xfrm>
          <a:off x="18389111" y="1294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96,452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a:extLst>
            <a:ext uri="{FF2B5EF4-FFF2-40B4-BE49-F238E27FC236}">
              <a16:creationId xmlns="" xmlns:a16="http://schemas.microsoft.com/office/drawing/2014/main" id="{00000000-0008-0000-0600-00004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a:extLst>
            <a:ext uri="{FF2B5EF4-FFF2-40B4-BE49-F238E27FC236}">
              <a16:creationId xmlns="" xmlns:a16="http://schemas.microsoft.com/office/drawing/2014/main" id="{00000000-0008-0000-0600-00004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a:extLst>
            <a:ext uri="{FF2B5EF4-FFF2-40B4-BE49-F238E27FC236}">
              <a16:creationId xmlns="" xmlns:a16="http://schemas.microsoft.com/office/drawing/2014/main" id="{00000000-0008-0000-0600-00004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a:extLst>
            <a:ext uri="{FF2B5EF4-FFF2-40B4-BE49-F238E27FC236}">
              <a16:creationId xmlns="" xmlns:a16="http://schemas.microsoft.com/office/drawing/2014/main" id="{00000000-0008-0000-0600-00004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a:extLst>
            <a:ext uri="{FF2B5EF4-FFF2-40B4-BE49-F238E27FC236}">
              <a16:creationId xmlns="" xmlns:a16="http://schemas.microsoft.com/office/drawing/2014/main" id="{00000000-0008-0000-0600-00004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111173</xdr:rowOff>
    </xdr:from>
    <xdr:to>
      <xdr:col>32</xdr:col>
      <xdr:colOff>238125</xdr:colOff>
      <xdr:row>77</xdr:row>
      <xdr:rowOff>41323</xdr:rowOff>
    </xdr:to>
    <xdr:sp macro="" textlink="">
      <xdr:nvSpPr>
        <xdr:cNvPr id="847" name="円/楕円 846">
          <a:extLst>
            <a:ext uri="{FF2B5EF4-FFF2-40B4-BE49-F238E27FC236}">
              <a16:creationId xmlns="" xmlns:a16="http://schemas.microsoft.com/office/drawing/2014/main" id="{00000000-0008-0000-0600-00004F030000}"/>
            </a:ext>
          </a:extLst>
        </xdr:cNvPr>
        <xdr:cNvSpPr/>
      </xdr:nvSpPr>
      <xdr:spPr>
        <a:xfrm>
          <a:off x="22110700" y="1314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89600</xdr:rowOff>
    </xdr:from>
    <xdr:ext cx="599010" cy="259045"/>
    <xdr:sp macro="" textlink="">
      <xdr:nvSpPr>
        <xdr:cNvPr id="848" name="繰出金該当値テキスト">
          <a:extLst>
            <a:ext uri="{FF2B5EF4-FFF2-40B4-BE49-F238E27FC236}">
              <a16:creationId xmlns="" xmlns:a16="http://schemas.microsoft.com/office/drawing/2014/main" id="{00000000-0008-0000-0600-000050030000}"/>
            </a:ext>
          </a:extLst>
        </xdr:cNvPr>
        <xdr:cNvSpPr txBox="1"/>
      </xdr:nvSpPr>
      <xdr:spPr>
        <a:xfrm>
          <a:off x="22212300" y="13119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104,154</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129763</xdr:rowOff>
    </xdr:from>
    <xdr:to>
      <xdr:col>31</xdr:col>
      <xdr:colOff>85725</xdr:colOff>
      <xdr:row>77</xdr:row>
      <xdr:rowOff>59913</xdr:rowOff>
    </xdr:to>
    <xdr:sp macro="" textlink="">
      <xdr:nvSpPr>
        <xdr:cNvPr id="849" name="円/楕円 848">
          <a:extLst>
            <a:ext uri="{FF2B5EF4-FFF2-40B4-BE49-F238E27FC236}">
              <a16:creationId xmlns="" xmlns:a16="http://schemas.microsoft.com/office/drawing/2014/main" id="{00000000-0008-0000-0600-000051030000}"/>
            </a:ext>
          </a:extLst>
        </xdr:cNvPr>
        <xdr:cNvSpPr/>
      </xdr:nvSpPr>
      <xdr:spPr>
        <a:xfrm>
          <a:off x="21272500" y="1315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51040</xdr:rowOff>
    </xdr:from>
    <xdr:ext cx="534377" cy="259045"/>
    <xdr:sp macro="" textlink="">
      <xdr:nvSpPr>
        <xdr:cNvPr id="850" name="テキスト ボックス 849">
          <a:extLst>
            <a:ext uri="{FF2B5EF4-FFF2-40B4-BE49-F238E27FC236}">
              <a16:creationId xmlns="" xmlns:a16="http://schemas.microsoft.com/office/drawing/2014/main" id="{00000000-0008-0000-0600-000052030000}"/>
            </a:ext>
          </a:extLst>
        </xdr:cNvPr>
        <xdr:cNvSpPr txBox="1"/>
      </xdr:nvSpPr>
      <xdr:spPr>
        <a:xfrm>
          <a:off x="21056111" y="1325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99,275</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37301</xdr:rowOff>
    </xdr:from>
    <xdr:to>
      <xdr:col>29</xdr:col>
      <xdr:colOff>568325</xdr:colOff>
      <xdr:row>73</xdr:row>
      <xdr:rowOff>138901</xdr:rowOff>
    </xdr:to>
    <xdr:sp macro="" textlink="">
      <xdr:nvSpPr>
        <xdr:cNvPr id="851" name="円/楕円 850">
          <a:extLst>
            <a:ext uri="{FF2B5EF4-FFF2-40B4-BE49-F238E27FC236}">
              <a16:creationId xmlns="" xmlns:a16="http://schemas.microsoft.com/office/drawing/2014/main" id="{00000000-0008-0000-0600-000053030000}"/>
            </a:ext>
          </a:extLst>
        </xdr:cNvPr>
        <xdr:cNvSpPr/>
      </xdr:nvSpPr>
      <xdr:spPr>
        <a:xfrm>
          <a:off x="20383500" y="1255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71</xdr:row>
      <xdr:rowOff>155428</xdr:rowOff>
    </xdr:from>
    <xdr:ext cx="599010" cy="259045"/>
    <xdr:sp macro="" textlink="">
      <xdr:nvSpPr>
        <xdr:cNvPr id="852" name="テキスト ボックス 851">
          <a:extLst>
            <a:ext uri="{FF2B5EF4-FFF2-40B4-BE49-F238E27FC236}">
              <a16:creationId xmlns="" xmlns:a16="http://schemas.microsoft.com/office/drawing/2014/main" id="{00000000-0008-0000-0600-000054030000}"/>
            </a:ext>
          </a:extLst>
        </xdr:cNvPr>
        <xdr:cNvSpPr txBox="1"/>
      </xdr:nvSpPr>
      <xdr:spPr>
        <a:xfrm>
          <a:off x="20134794" y="12328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258,543</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29457</xdr:rowOff>
    </xdr:from>
    <xdr:to>
      <xdr:col>28</xdr:col>
      <xdr:colOff>365125</xdr:colOff>
      <xdr:row>77</xdr:row>
      <xdr:rowOff>131057</xdr:rowOff>
    </xdr:to>
    <xdr:sp macro="" textlink="">
      <xdr:nvSpPr>
        <xdr:cNvPr id="853" name="円/楕円 852">
          <a:extLst>
            <a:ext uri="{FF2B5EF4-FFF2-40B4-BE49-F238E27FC236}">
              <a16:creationId xmlns="" xmlns:a16="http://schemas.microsoft.com/office/drawing/2014/main" id="{00000000-0008-0000-0600-000055030000}"/>
            </a:ext>
          </a:extLst>
        </xdr:cNvPr>
        <xdr:cNvSpPr/>
      </xdr:nvSpPr>
      <xdr:spPr>
        <a:xfrm>
          <a:off x="19494500" y="1323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122184</xdr:rowOff>
    </xdr:from>
    <xdr:ext cx="534377" cy="259045"/>
    <xdr:sp macro="" textlink="">
      <xdr:nvSpPr>
        <xdr:cNvPr id="854" name="テキスト ボックス 853">
          <a:extLst>
            <a:ext uri="{FF2B5EF4-FFF2-40B4-BE49-F238E27FC236}">
              <a16:creationId xmlns="" xmlns:a16="http://schemas.microsoft.com/office/drawing/2014/main" id="{00000000-0008-0000-0600-000056030000}"/>
            </a:ext>
          </a:extLst>
        </xdr:cNvPr>
        <xdr:cNvSpPr txBox="1"/>
      </xdr:nvSpPr>
      <xdr:spPr>
        <a:xfrm>
          <a:off x="19278111" y="1332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80,602</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50316</xdr:rowOff>
    </xdr:from>
    <xdr:to>
      <xdr:col>27</xdr:col>
      <xdr:colOff>161925</xdr:colOff>
      <xdr:row>77</xdr:row>
      <xdr:rowOff>151916</xdr:rowOff>
    </xdr:to>
    <xdr:sp macro="" textlink="">
      <xdr:nvSpPr>
        <xdr:cNvPr id="855" name="円/楕円 854">
          <a:extLst>
            <a:ext uri="{FF2B5EF4-FFF2-40B4-BE49-F238E27FC236}">
              <a16:creationId xmlns="" xmlns:a16="http://schemas.microsoft.com/office/drawing/2014/main" id="{00000000-0008-0000-0600-000057030000}"/>
            </a:ext>
          </a:extLst>
        </xdr:cNvPr>
        <xdr:cNvSpPr/>
      </xdr:nvSpPr>
      <xdr:spPr>
        <a:xfrm>
          <a:off x="18605500" y="1325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143043</xdr:rowOff>
    </xdr:from>
    <xdr:ext cx="534377" cy="259045"/>
    <xdr:sp macro="" textlink="">
      <xdr:nvSpPr>
        <xdr:cNvPr id="856" name="テキスト ボックス 855">
          <a:extLst>
            <a:ext uri="{FF2B5EF4-FFF2-40B4-BE49-F238E27FC236}">
              <a16:creationId xmlns="" xmlns:a16="http://schemas.microsoft.com/office/drawing/2014/main" id="{00000000-0008-0000-0600-000058030000}"/>
            </a:ext>
          </a:extLst>
        </xdr:cNvPr>
        <xdr:cNvSpPr txBox="1"/>
      </xdr:nvSpPr>
      <xdr:spPr>
        <a:xfrm>
          <a:off x="18389111" y="1334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75,127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a:extLst>
            <a:ext uri="{FF2B5EF4-FFF2-40B4-BE49-F238E27FC236}">
              <a16:creationId xmlns="" xmlns:a16="http://schemas.microsoft.com/office/drawing/2014/main" id="{00000000-0008-0000-0600-00005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a:extLst>
            <a:ext uri="{FF2B5EF4-FFF2-40B4-BE49-F238E27FC236}">
              <a16:creationId xmlns="" xmlns:a16="http://schemas.microsoft.com/office/drawing/2014/main" id="{00000000-0008-0000-0600-00005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a:extLst>
            <a:ext uri="{FF2B5EF4-FFF2-40B4-BE49-F238E27FC236}">
              <a16:creationId xmlns="" xmlns:a16="http://schemas.microsoft.com/office/drawing/2014/main" id="{00000000-0008-0000-0600-00005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a:extLst>
            <a:ext uri="{FF2B5EF4-FFF2-40B4-BE49-F238E27FC236}">
              <a16:creationId xmlns="" xmlns:a16="http://schemas.microsoft.com/office/drawing/2014/main" id="{00000000-0008-0000-0600-00005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a:extLst>
            <a:ext uri="{FF2B5EF4-FFF2-40B4-BE49-F238E27FC236}">
              <a16:creationId xmlns="" xmlns:a16="http://schemas.microsoft.com/office/drawing/2014/main" id="{00000000-0008-0000-0600-00005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a:extLst>
            <a:ext uri="{FF2B5EF4-FFF2-40B4-BE49-F238E27FC236}">
              <a16:creationId xmlns="" xmlns:a16="http://schemas.microsoft.com/office/drawing/2014/main" id="{00000000-0008-0000-0600-00005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a:extLst>
            <a:ext uri="{FF2B5EF4-FFF2-40B4-BE49-F238E27FC236}">
              <a16:creationId xmlns="" xmlns:a16="http://schemas.microsoft.com/office/drawing/2014/main" id="{00000000-0008-0000-0600-00005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a:extLst>
            <a:ext uri="{FF2B5EF4-FFF2-40B4-BE49-F238E27FC236}">
              <a16:creationId xmlns="" xmlns:a16="http://schemas.microsoft.com/office/drawing/2014/main" id="{00000000-0008-0000-0600-00006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a:extLst>
            <a:ext uri="{FF2B5EF4-FFF2-40B4-BE49-F238E27FC236}">
              <a16:creationId xmlns="" xmlns:a16="http://schemas.microsoft.com/office/drawing/2014/main" id="{00000000-0008-0000-0600-00006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7" name="直線コネクタ 866">
          <a:extLst>
            <a:ext uri="{FF2B5EF4-FFF2-40B4-BE49-F238E27FC236}">
              <a16:creationId xmlns="" xmlns:a16="http://schemas.microsoft.com/office/drawing/2014/main" id="{00000000-0008-0000-0600-000063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8" name="テキスト ボックス 867">
          <a:extLst>
            <a:ext uri="{FF2B5EF4-FFF2-40B4-BE49-F238E27FC236}">
              <a16:creationId xmlns="" xmlns:a16="http://schemas.microsoft.com/office/drawing/2014/main" id="{00000000-0008-0000-0600-000064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9" name="直線コネクタ 868">
          <a:extLst>
            <a:ext uri="{FF2B5EF4-FFF2-40B4-BE49-F238E27FC236}">
              <a16:creationId xmlns="" xmlns:a16="http://schemas.microsoft.com/office/drawing/2014/main" id="{00000000-0008-0000-0600-000065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1" name="直線コネクタ 870">
          <a:extLst>
            <a:ext uri="{FF2B5EF4-FFF2-40B4-BE49-F238E27FC236}">
              <a16:creationId xmlns="" xmlns:a16="http://schemas.microsoft.com/office/drawing/2014/main" id="{00000000-0008-0000-0600-000067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3" name="直線コネクタ 872">
          <a:extLst>
            <a:ext uri="{FF2B5EF4-FFF2-40B4-BE49-F238E27FC236}">
              <a16:creationId xmlns="" xmlns:a16="http://schemas.microsoft.com/office/drawing/2014/main" id="{00000000-0008-0000-0600-000069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a:extLst>
            <a:ext uri="{FF2B5EF4-FFF2-40B4-BE49-F238E27FC236}">
              <a16:creationId xmlns="" xmlns:a16="http://schemas.microsoft.com/office/drawing/2014/main" id="{00000000-0008-0000-0600-00006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6" name="テキスト ボックス 875">
          <a:extLst>
            <a:ext uri="{FF2B5EF4-FFF2-40B4-BE49-F238E27FC236}">
              <a16:creationId xmlns="" xmlns:a16="http://schemas.microsoft.com/office/drawing/2014/main" id="{00000000-0008-0000-0600-00006C030000}"/>
            </a:ext>
          </a:extLst>
        </xdr:cNvPr>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a:extLst>
            <a:ext uri="{FF2B5EF4-FFF2-40B4-BE49-F238E27FC236}">
              <a16:creationId xmlns="" xmlns:a16="http://schemas.microsoft.com/office/drawing/2014/main" id="{00000000-0008-0000-0600-00006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8" name="直線コネクタ 877">
          <a:extLst>
            <a:ext uri="{FF2B5EF4-FFF2-40B4-BE49-F238E27FC236}">
              <a16:creationId xmlns="" xmlns:a16="http://schemas.microsoft.com/office/drawing/2014/main" id="{00000000-0008-0000-0600-00006E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9" name="前年度繰上充用金最小値テキスト">
          <a:extLst>
            <a:ext uri="{FF2B5EF4-FFF2-40B4-BE49-F238E27FC236}">
              <a16:creationId xmlns="" xmlns:a16="http://schemas.microsoft.com/office/drawing/2014/main" id="{00000000-0008-0000-0600-00006F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0" name="直線コネクタ 879">
          <a:extLst>
            <a:ext uri="{FF2B5EF4-FFF2-40B4-BE49-F238E27FC236}">
              <a16:creationId xmlns="" xmlns:a16="http://schemas.microsoft.com/office/drawing/2014/main" id="{00000000-0008-0000-0600-000070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1" name="前年度繰上充用金最大値テキスト">
          <a:extLst>
            <a:ext uri="{FF2B5EF4-FFF2-40B4-BE49-F238E27FC236}">
              <a16:creationId xmlns="" xmlns:a16="http://schemas.microsoft.com/office/drawing/2014/main" id="{00000000-0008-0000-0600-000071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2" name="直線コネクタ 881">
          <a:extLst>
            <a:ext uri="{FF2B5EF4-FFF2-40B4-BE49-F238E27FC236}">
              <a16:creationId xmlns="" xmlns:a16="http://schemas.microsoft.com/office/drawing/2014/main" id="{00000000-0008-0000-0600-000072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3" name="直線コネクタ 882">
          <a:extLst>
            <a:ext uri="{FF2B5EF4-FFF2-40B4-BE49-F238E27FC236}">
              <a16:creationId xmlns="" xmlns:a16="http://schemas.microsoft.com/office/drawing/2014/main" id="{00000000-0008-0000-0600-000073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4" name="前年度繰上充用金平均値テキスト">
          <a:extLst>
            <a:ext uri="{FF2B5EF4-FFF2-40B4-BE49-F238E27FC236}">
              <a16:creationId xmlns="" xmlns:a16="http://schemas.microsoft.com/office/drawing/2014/main" id="{00000000-0008-0000-0600-000074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5" name="フローチャート : 判断 884">
          <a:extLst>
            <a:ext uri="{FF2B5EF4-FFF2-40B4-BE49-F238E27FC236}">
              <a16:creationId xmlns="" xmlns:a16="http://schemas.microsoft.com/office/drawing/2014/main" id="{00000000-0008-0000-0600-000075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6" name="直線コネクタ 885">
          <a:extLst>
            <a:ext uri="{FF2B5EF4-FFF2-40B4-BE49-F238E27FC236}">
              <a16:creationId xmlns="" xmlns:a16="http://schemas.microsoft.com/office/drawing/2014/main" id="{00000000-0008-0000-0600-000076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7" name="フローチャート : 判断 886">
          <a:extLst>
            <a:ext uri="{FF2B5EF4-FFF2-40B4-BE49-F238E27FC236}">
              <a16:creationId xmlns="" xmlns:a16="http://schemas.microsoft.com/office/drawing/2014/main" id="{00000000-0008-0000-0600-000077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8" name="テキスト ボックス 887">
          <a:extLst>
            <a:ext uri="{FF2B5EF4-FFF2-40B4-BE49-F238E27FC236}">
              <a16:creationId xmlns="" xmlns:a16="http://schemas.microsoft.com/office/drawing/2014/main" id="{00000000-0008-0000-0600-000078030000}"/>
            </a:ext>
          </a:extLst>
        </xdr:cNvPr>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9" name="直線コネクタ 888">
          <a:extLst>
            <a:ext uri="{FF2B5EF4-FFF2-40B4-BE49-F238E27FC236}">
              <a16:creationId xmlns="" xmlns:a16="http://schemas.microsoft.com/office/drawing/2014/main" id="{00000000-0008-0000-0600-000079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0" name="フローチャート : 判断 889">
          <a:extLst>
            <a:ext uri="{FF2B5EF4-FFF2-40B4-BE49-F238E27FC236}">
              <a16:creationId xmlns="" xmlns:a16="http://schemas.microsoft.com/office/drawing/2014/main" id="{00000000-0008-0000-0600-00007A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1" name="テキスト ボックス 890">
          <a:extLst>
            <a:ext uri="{FF2B5EF4-FFF2-40B4-BE49-F238E27FC236}">
              <a16:creationId xmlns="" xmlns:a16="http://schemas.microsoft.com/office/drawing/2014/main" id="{00000000-0008-0000-0600-00007B030000}"/>
            </a:ext>
          </a:extLst>
        </xdr:cNvPr>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2" name="直線コネクタ 891">
          <a:extLst>
            <a:ext uri="{FF2B5EF4-FFF2-40B4-BE49-F238E27FC236}">
              <a16:creationId xmlns="" xmlns:a16="http://schemas.microsoft.com/office/drawing/2014/main" id="{00000000-0008-0000-0600-00007C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3" name="フローチャート : 判断 892">
          <a:extLst>
            <a:ext uri="{FF2B5EF4-FFF2-40B4-BE49-F238E27FC236}">
              <a16:creationId xmlns="" xmlns:a16="http://schemas.microsoft.com/office/drawing/2014/main" id="{00000000-0008-0000-0600-00007D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4" name="テキスト ボックス 893">
          <a:extLst>
            <a:ext uri="{FF2B5EF4-FFF2-40B4-BE49-F238E27FC236}">
              <a16:creationId xmlns="" xmlns:a16="http://schemas.microsoft.com/office/drawing/2014/main" id="{00000000-0008-0000-0600-00007E030000}"/>
            </a:ext>
          </a:extLst>
        </xdr:cNvPr>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43180</xdr:rowOff>
    </xdr:from>
    <xdr:to>
      <xdr:col>27</xdr:col>
      <xdr:colOff>161925</xdr:colOff>
      <xdr:row>90</xdr:row>
      <xdr:rowOff>144780</xdr:rowOff>
    </xdr:to>
    <xdr:sp macro="" textlink="">
      <xdr:nvSpPr>
        <xdr:cNvPr id="895" name="フローチャート : 判断 894">
          <a:extLst>
            <a:ext uri="{FF2B5EF4-FFF2-40B4-BE49-F238E27FC236}">
              <a16:creationId xmlns="" xmlns:a16="http://schemas.microsoft.com/office/drawing/2014/main" id="{00000000-0008-0000-0600-00007F030000}"/>
            </a:ext>
          </a:extLst>
        </xdr:cNvPr>
        <xdr:cNvSpPr/>
      </xdr:nvSpPr>
      <xdr:spPr>
        <a:xfrm>
          <a:off x="18605500" y="154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161307</xdr:rowOff>
    </xdr:from>
    <xdr:ext cx="378565" cy="259045"/>
    <xdr:sp macro="" textlink="">
      <xdr:nvSpPr>
        <xdr:cNvPr id="896" name="テキスト ボックス 895">
          <a:extLst>
            <a:ext uri="{FF2B5EF4-FFF2-40B4-BE49-F238E27FC236}">
              <a16:creationId xmlns="" xmlns:a16="http://schemas.microsoft.com/office/drawing/2014/main" id="{00000000-0008-0000-0600-000080030000}"/>
            </a:ext>
          </a:extLst>
        </xdr:cNvPr>
        <xdr:cNvSpPr txBox="1"/>
      </xdr:nvSpPr>
      <xdr:spPr>
        <a:xfrm>
          <a:off x="18467017" y="1524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a:extLst>
            <a:ext uri="{FF2B5EF4-FFF2-40B4-BE49-F238E27FC236}">
              <a16:creationId xmlns="" xmlns:a16="http://schemas.microsoft.com/office/drawing/2014/main" id="{00000000-0008-0000-0600-00008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a:extLst>
            <a:ext uri="{FF2B5EF4-FFF2-40B4-BE49-F238E27FC236}">
              <a16:creationId xmlns="" xmlns:a16="http://schemas.microsoft.com/office/drawing/2014/main" id="{00000000-0008-0000-0600-00008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a:extLst>
            <a:ext uri="{FF2B5EF4-FFF2-40B4-BE49-F238E27FC236}">
              <a16:creationId xmlns="" xmlns:a16="http://schemas.microsoft.com/office/drawing/2014/main" id="{00000000-0008-0000-0600-00008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a:extLst>
            <a:ext uri="{FF2B5EF4-FFF2-40B4-BE49-F238E27FC236}">
              <a16:creationId xmlns="" xmlns:a16="http://schemas.microsoft.com/office/drawing/2014/main" id="{00000000-0008-0000-0600-00008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a:extLst>
            <a:ext uri="{FF2B5EF4-FFF2-40B4-BE49-F238E27FC236}">
              <a16:creationId xmlns="" xmlns:a16="http://schemas.microsoft.com/office/drawing/2014/main" id="{00000000-0008-0000-0600-00008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2" name="円/楕円 901">
          <a:extLst>
            <a:ext uri="{FF2B5EF4-FFF2-40B4-BE49-F238E27FC236}">
              <a16:creationId xmlns="" xmlns:a16="http://schemas.microsoft.com/office/drawing/2014/main" id="{00000000-0008-0000-0600-000086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3" name="前年度繰上充用金該当値テキスト">
          <a:extLst>
            <a:ext uri="{FF2B5EF4-FFF2-40B4-BE49-F238E27FC236}">
              <a16:creationId xmlns="" xmlns:a16="http://schemas.microsoft.com/office/drawing/2014/main" id="{00000000-0008-0000-0600-000087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4" name="円/楕円 903">
          <a:extLst>
            <a:ext uri="{FF2B5EF4-FFF2-40B4-BE49-F238E27FC236}">
              <a16:creationId xmlns="" xmlns:a16="http://schemas.microsoft.com/office/drawing/2014/main" id="{00000000-0008-0000-0600-000088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5" name="テキスト ボックス 904">
          <a:extLst>
            <a:ext uri="{FF2B5EF4-FFF2-40B4-BE49-F238E27FC236}">
              <a16:creationId xmlns="" xmlns:a16="http://schemas.microsoft.com/office/drawing/2014/main" id="{00000000-0008-0000-0600-000089030000}"/>
            </a:ext>
          </a:extLst>
        </xdr:cNvPr>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6" name="円/楕円 905">
          <a:extLst>
            <a:ext uri="{FF2B5EF4-FFF2-40B4-BE49-F238E27FC236}">
              <a16:creationId xmlns="" xmlns:a16="http://schemas.microsoft.com/office/drawing/2014/main" id="{00000000-0008-0000-0600-00008A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7" name="テキスト ボックス 906">
          <a:extLst>
            <a:ext uri="{FF2B5EF4-FFF2-40B4-BE49-F238E27FC236}">
              <a16:creationId xmlns="" xmlns:a16="http://schemas.microsoft.com/office/drawing/2014/main" id="{00000000-0008-0000-0600-00008B030000}"/>
            </a:ext>
          </a:extLst>
        </xdr:cNvPr>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8" name="円/楕円 907">
          <a:extLst>
            <a:ext uri="{FF2B5EF4-FFF2-40B4-BE49-F238E27FC236}">
              <a16:creationId xmlns="" xmlns:a16="http://schemas.microsoft.com/office/drawing/2014/main" id="{00000000-0008-0000-0600-00008C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9" name="テキスト ボックス 908">
          <a:extLst>
            <a:ext uri="{FF2B5EF4-FFF2-40B4-BE49-F238E27FC236}">
              <a16:creationId xmlns="" xmlns:a16="http://schemas.microsoft.com/office/drawing/2014/main" id="{00000000-0008-0000-0600-00008D030000}"/>
            </a:ext>
          </a:extLst>
        </xdr:cNvPr>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0" name="円/楕円 909">
          <a:extLst>
            <a:ext uri="{FF2B5EF4-FFF2-40B4-BE49-F238E27FC236}">
              <a16:creationId xmlns="" xmlns:a16="http://schemas.microsoft.com/office/drawing/2014/main" id="{00000000-0008-0000-0600-00008E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1" name="テキスト ボックス 910">
          <a:extLst>
            <a:ext uri="{FF2B5EF4-FFF2-40B4-BE49-F238E27FC236}">
              <a16:creationId xmlns="" xmlns:a16="http://schemas.microsoft.com/office/drawing/2014/main" id="{00000000-0008-0000-0600-00008F030000}"/>
            </a:ext>
          </a:extLst>
        </xdr:cNvPr>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a:extLst>
            <a:ext uri="{FF2B5EF4-FFF2-40B4-BE49-F238E27FC236}">
              <a16:creationId xmlns="" xmlns:a16="http://schemas.microsoft.com/office/drawing/2014/main" id="{00000000-0008-0000-0600-00009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a:extLst>
            <a:ext uri="{FF2B5EF4-FFF2-40B4-BE49-F238E27FC236}">
              <a16:creationId xmlns="" xmlns:a16="http://schemas.microsoft.com/office/drawing/2014/main" id="{00000000-0008-0000-0600-00009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過疎化の進行により年々人口は減小しており、</a:t>
          </a:r>
          <a:r>
            <a:rPr kumimoji="1" lang="ja-JP" altLang="en-US" sz="1100">
              <a:solidFill>
                <a:sysClr val="windowText" lastClr="000000"/>
              </a:solidFill>
              <a:effectLst/>
              <a:latin typeface="+mn-lt"/>
              <a:ea typeface="+mn-ea"/>
              <a:cs typeface="+mn-cs"/>
            </a:rPr>
            <a:t>減少傾向にはあるものの人件費、近年上昇傾向にある物件費、施設整備事業による増加のあった普通建設事業費、農業公社への貸付金の発生により増加した貸付金、積立金等において</a:t>
          </a:r>
          <a:r>
            <a:rPr kumimoji="1" lang="ja-JP" altLang="ja-JP" sz="1100">
              <a:solidFill>
                <a:sysClr val="windowText" lastClr="000000"/>
              </a:solidFill>
              <a:effectLst/>
              <a:latin typeface="+mn-lt"/>
              <a:ea typeface="+mn-ea"/>
              <a:cs typeface="+mn-cs"/>
            </a:rPr>
            <a:t>住民一人当たりコストは類似団体内平均値を</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８／１６項目しか上回ってないので、より詳細な分析を願います（貸付金の増要因等）</a:t>
          </a:r>
          <a:r>
            <a:rPr kumimoji="1" lang="ja-JP" altLang="ja-JP" sz="1100">
              <a:solidFill>
                <a:sysClr val="windowText" lastClr="000000"/>
              </a:solidFill>
              <a:effectLst/>
              <a:latin typeface="+mn-lt"/>
              <a:ea typeface="+mn-ea"/>
              <a:cs typeface="+mn-cs"/>
            </a:rPr>
            <a:t>上回っている。特に普通建設事業については平成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年度より大規模な施設整備事業や施設の更新整備が開始され平成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年度においても経費が著しく減小することはないと推測されるが平成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年度より大きく減</a:t>
          </a:r>
          <a:r>
            <a:rPr kumimoji="1" lang="ja-JP" altLang="en-US" sz="1100">
              <a:solidFill>
                <a:sysClr val="windowText" lastClr="000000"/>
              </a:solidFill>
              <a:effectLst/>
              <a:latin typeface="+mn-lt"/>
              <a:ea typeface="+mn-ea"/>
              <a:cs typeface="+mn-cs"/>
            </a:rPr>
            <a:t>少</a:t>
          </a:r>
          <a:r>
            <a:rPr kumimoji="1" lang="ja-JP" altLang="ja-JP" sz="1100">
              <a:solidFill>
                <a:sysClr val="windowText" lastClr="000000"/>
              </a:solidFill>
              <a:effectLst/>
              <a:latin typeface="+mn-lt"/>
              <a:ea typeface="+mn-ea"/>
              <a:cs typeface="+mn-cs"/>
            </a:rPr>
            <a:t>する見込みである。</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高知県三原村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1,672
1,659
85.37
2,815,144
2,720,531
49,910
1,251,091
2,443,075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a:extLst>
            <a:ext uri="{FF2B5EF4-FFF2-40B4-BE49-F238E27FC236}">
              <a16:creationId xmlns="" xmlns:a16="http://schemas.microsoft.com/office/drawing/2014/main" id="{00000000-0008-0000-0700-000017000000}"/>
            </a:ext>
          </a:extLst>
        </xdr:cNvPr>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a:extLst>
            <a:ext uri="{FF2B5EF4-FFF2-40B4-BE49-F238E27FC236}">
              <a16:creationId xmlns="" xmlns:a16="http://schemas.microsoft.com/office/drawing/2014/main" id="{00000000-0008-0000-0700-000018000000}"/>
            </a:ext>
          </a:extLst>
        </xdr:cNvPr>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a:extLst>
            <a:ext uri="{FF2B5EF4-FFF2-40B4-BE49-F238E27FC236}">
              <a16:creationId xmlns=""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a:extLst>
            <a:ext uri="{FF2B5EF4-FFF2-40B4-BE49-F238E27FC236}">
              <a16:creationId xmlns=""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a:extLst>
            <a:ext uri="{FF2B5EF4-FFF2-40B4-BE49-F238E27FC236}">
              <a16:creationId xmlns=""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a:extLst>
            <a:ext uri="{FF2B5EF4-FFF2-40B4-BE49-F238E27FC236}">
              <a16:creationId xmlns=""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a:extLst>
            <a:ext uri="{FF2B5EF4-FFF2-40B4-BE49-F238E27FC236}">
              <a16:creationId xmlns=""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a:extLst>
            <a:ext uri="{FF2B5EF4-FFF2-40B4-BE49-F238E27FC236}">
              <a16:creationId xmlns=""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a:extLst>
            <a:ext uri="{FF2B5EF4-FFF2-40B4-BE49-F238E27FC236}">
              <a16:creationId xmlns=""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a:extLst>
            <a:ext uri="{FF2B5EF4-FFF2-40B4-BE49-F238E27FC236}">
              <a16:creationId xmlns=""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a:extLst>
            <a:ext uri="{FF2B5EF4-FFF2-40B4-BE49-F238E27FC236}">
              <a16:creationId xmlns=""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a:extLst>
            <a:ext uri="{FF2B5EF4-FFF2-40B4-BE49-F238E27FC236}">
              <a16:creationId xmlns=""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a:extLst>
            <a:ext uri="{FF2B5EF4-FFF2-40B4-BE49-F238E27FC236}">
              <a16:creationId xmlns=""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a:extLst>
            <a:ext uri="{FF2B5EF4-FFF2-40B4-BE49-F238E27FC236}">
              <a16:creationId xmlns=""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a:extLst>
            <a:ext uri="{FF2B5EF4-FFF2-40B4-BE49-F238E27FC236}">
              <a16:creationId xmlns=""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30690</xdr:rowOff>
    </xdr:from>
    <xdr:to>
      <xdr:col>6</xdr:col>
      <xdr:colOff>510540</xdr:colOff>
      <xdr:row>38</xdr:row>
      <xdr:rowOff>123730</xdr:rowOff>
    </xdr:to>
    <xdr:cxnSp macro="">
      <xdr:nvCxnSpPr>
        <xdr:cNvPr id="57" name="直線コネクタ 56">
          <a:extLst>
            <a:ext uri="{FF2B5EF4-FFF2-40B4-BE49-F238E27FC236}">
              <a16:creationId xmlns="" xmlns:a16="http://schemas.microsoft.com/office/drawing/2014/main" id="{00000000-0008-0000-0700-000039000000}"/>
            </a:ext>
          </a:extLst>
        </xdr:cNvPr>
        <xdr:cNvCxnSpPr/>
      </xdr:nvCxnSpPr>
      <xdr:spPr>
        <a:xfrm flipV="1">
          <a:off x="4633595" y="5174190"/>
          <a:ext cx="1270" cy="14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127557</xdr:rowOff>
    </xdr:from>
    <xdr:ext cx="469744" cy="259045"/>
    <xdr:sp macro="" textlink="">
      <xdr:nvSpPr>
        <xdr:cNvPr id="58" name="議会費最小値テキスト">
          <a:extLst>
            <a:ext uri="{FF2B5EF4-FFF2-40B4-BE49-F238E27FC236}">
              <a16:creationId xmlns="" xmlns:a16="http://schemas.microsoft.com/office/drawing/2014/main" id="{00000000-0008-0000-0700-00003A000000}"/>
            </a:ext>
          </a:extLst>
        </xdr:cNvPr>
        <xdr:cNvSpPr txBox="1"/>
      </xdr:nvSpPr>
      <xdr:spPr>
        <a:xfrm>
          <a:off x="4686300" y="664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8,978</a:t>
          </a:r>
          <a:endParaRPr kumimoji="1" lang="ja-JP" altLang="en-US" sz="1000" b="1">
            <a:latin typeface="ＭＳ Ｐゴシック"/>
          </a:endParaRPr>
        </a:p>
      </xdr:txBody>
    </xdr:sp>
    <xdr:clientData/>
  </xdr:oneCellAnchor>
  <xdr:twoCellAnchor>
    <xdr:from>
      <xdr:col>6</xdr:col>
      <xdr:colOff>422275</xdr:colOff>
      <xdr:row>38</xdr:row>
      <xdr:rowOff>123730</xdr:rowOff>
    </xdr:from>
    <xdr:to>
      <xdr:col>6</xdr:col>
      <xdr:colOff>600075</xdr:colOff>
      <xdr:row>38</xdr:row>
      <xdr:rowOff>123730</xdr:rowOff>
    </xdr:to>
    <xdr:cxnSp macro="">
      <xdr:nvCxnSpPr>
        <xdr:cNvPr id="59" name="直線コネクタ 58">
          <a:extLst>
            <a:ext uri="{FF2B5EF4-FFF2-40B4-BE49-F238E27FC236}">
              <a16:creationId xmlns="" xmlns:a16="http://schemas.microsoft.com/office/drawing/2014/main" id="{00000000-0008-0000-0700-00003B000000}"/>
            </a:ext>
          </a:extLst>
        </xdr:cNvPr>
        <xdr:cNvCxnSpPr/>
      </xdr:nvCxnSpPr>
      <xdr:spPr>
        <a:xfrm>
          <a:off x="4546600" y="663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148817</xdr:rowOff>
    </xdr:from>
    <xdr:ext cx="534377" cy="259045"/>
    <xdr:sp macro="" textlink="">
      <xdr:nvSpPr>
        <xdr:cNvPr id="60" name="議会費最大値テキスト">
          <a:extLst>
            <a:ext uri="{FF2B5EF4-FFF2-40B4-BE49-F238E27FC236}">
              <a16:creationId xmlns="" xmlns:a16="http://schemas.microsoft.com/office/drawing/2014/main" id="{00000000-0008-0000-0700-00003C000000}"/>
            </a:ext>
          </a:extLst>
        </xdr:cNvPr>
        <xdr:cNvSpPr txBox="1"/>
      </xdr:nvSpPr>
      <xdr:spPr>
        <a:xfrm>
          <a:off x="4686300" y="49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98,676</a:t>
          </a:r>
          <a:endParaRPr kumimoji="1" lang="ja-JP" altLang="en-US" sz="1000" b="1">
            <a:latin typeface="ＭＳ Ｐゴシック"/>
          </a:endParaRPr>
        </a:p>
      </xdr:txBody>
    </xdr:sp>
    <xdr:clientData/>
  </xdr:oneCellAnchor>
  <xdr:twoCellAnchor>
    <xdr:from>
      <xdr:col>6</xdr:col>
      <xdr:colOff>422275</xdr:colOff>
      <xdr:row>30</xdr:row>
      <xdr:rowOff>30690</xdr:rowOff>
    </xdr:from>
    <xdr:to>
      <xdr:col>6</xdr:col>
      <xdr:colOff>600075</xdr:colOff>
      <xdr:row>30</xdr:row>
      <xdr:rowOff>30690</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a:off x="4546600" y="517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160503</xdr:rowOff>
    </xdr:from>
    <xdr:to>
      <xdr:col>6</xdr:col>
      <xdr:colOff>511175</xdr:colOff>
      <xdr:row>36</xdr:row>
      <xdr:rowOff>162413</xdr:rowOff>
    </xdr:to>
    <xdr:cxnSp macro="">
      <xdr:nvCxnSpPr>
        <xdr:cNvPr id="62" name="直線コネクタ 61">
          <a:extLst>
            <a:ext uri="{FF2B5EF4-FFF2-40B4-BE49-F238E27FC236}">
              <a16:creationId xmlns="" xmlns:a16="http://schemas.microsoft.com/office/drawing/2014/main" id="{00000000-0008-0000-0700-00003E000000}"/>
            </a:ext>
          </a:extLst>
        </xdr:cNvPr>
        <xdr:cNvCxnSpPr/>
      </xdr:nvCxnSpPr>
      <xdr:spPr>
        <a:xfrm>
          <a:off x="3797300" y="6332703"/>
          <a:ext cx="838200" cy="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70217</xdr:rowOff>
    </xdr:from>
    <xdr:ext cx="534377" cy="259045"/>
    <xdr:sp macro="" textlink="">
      <xdr:nvSpPr>
        <xdr:cNvPr id="63" name="議会費平均値テキスト">
          <a:extLst>
            <a:ext uri="{FF2B5EF4-FFF2-40B4-BE49-F238E27FC236}">
              <a16:creationId xmlns="" xmlns:a16="http://schemas.microsoft.com/office/drawing/2014/main" id="{00000000-0008-0000-0700-00003F000000}"/>
            </a:ext>
          </a:extLst>
        </xdr:cNvPr>
        <xdr:cNvSpPr txBox="1"/>
      </xdr:nvSpPr>
      <xdr:spPr>
        <a:xfrm>
          <a:off x="4686300" y="6413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91790</xdr:rowOff>
    </xdr:from>
    <xdr:to>
      <xdr:col>6</xdr:col>
      <xdr:colOff>561975</xdr:colOff>
      <xdr:row>38</xdr:row>
      <xdr:rowOff>21940</xdr:rowOff>
    </xdr:to>
    <xdr:sp macro="" textlink="">
      <xdr:nvSpPr>
        <xdr:cNvPr id="64" name="フローチャート : 判断 63">
          <a:extLst>
            <a:ext uri="{FF2B5EF4-FFF2-40B4-BE49-F238E27FC236}">
              <a16:creationId xmlns="" xmlns:a16="http://schemas.microsoft.com/office/drawing/2014/main" id="{00000000-0008-0000-0700-000040000000}"/>
            </a:ext>
          </a:extLst>
        </xdr:cNvPr>
        <xdr:cNvSpPr/>
      </xdr:nvSpPr>
      <xdr:spPr>
        <a:xfrm>
          <a:off x="45847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152306</xdr:rowOff>
    </xdr:from>
    <xdr:to>
      <xdr:col>5</xdr:col>
      <xdr:colOff>358775</xdr:colOff>
      <xdr:row>36</xdr:row>
      <xdr:rowOff>160503</xdr:rowOff>
    </xdr:to>
    <xdr:cxnSp macro="">
      <xdr:nvCxnSpPr>
        <xdr:cNvPr id="65" name="直線コネクタ 64">
          <a:extLst>
            <a:ext uri="{FF2B5EF4-FFF2-40B4-BE49-F238E27FC236}">
              <a16:creationId xmlns="" xmlns:a16="http://schemas.microsoft.com/office/drawing/2014/main" id="{00000000-0008-0000-0700-000041000000}"/>
            </a:ext>
          </a:extLst>
        </xdr:cNvPr>
        <xdr:cNvCxnSpPr/>
      </xdr:nvCxnSpPr>
      <xdr:spPr>
        <a:xfrm>
          <a:off x="2908300" y="6324506"/>
          <a:ext cx="889000" cy="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92525</xdr:rowOff>
    </xdr:from>
    <xdr:to>
      <xdr:col>5</xdr:col>
      <xdr:colOff>409575</xdr:colOff>
      <xdr:row>38</xdr:row>
      <xdr:rowOff>22675</xdr:rowOff>
    </xdr:to>
    <xdr:sp macro="" textlink="">
      <xdr:nvSpPr>
        <xdr:cNvPr id="66" name="フローチャート : 判断 65">
          <a:extLst>
            <a:ext uri="{FF2B5EF4-FFF2-40B4-BE49-F238E27FC236}">
              <a16:creationId xmlns="" xmlns:a16="http://schemas.microsoft.com/office/drawing/2014/main" id="{00000000-0008-0000-0700-000042000000}"/>
            </a:ext>
          </a:extLst>
        </xdr:cNvPr>
        <xdr:cNvSpPr/>
      </xdr:nvSpPr>
      <xdr:spPr>
        <a:xfrm>
          <a:off x="3746500" y="64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13802</xdr:rowOff>
    </xdr:from>
    <xdr:ext cx="534377" cy="259045"/>
    <xdr:sp macro="" textlink="">
      <xdr:nvSpPr>
        <xdr:cNvPr id="67" name="テキスト ボックス 66">
          <a:extLst>
            <a:ext uri="{FF2B5EF4-FFF2-40B4-BE49-F238E27FC236}">
              <a16:creationId xmlns="" xmlns:a16="http://schemas.microsoft.com/office/drawing/2014/main" id="{00000000-0008-0000-0700-000043000000}"/>
            </a:ext>
          </a:extLst>
        </xdr:cNvPr>
        <xdr:cNvSpPr txBox="1"/>
      </xdr:nvSpPr>
      <xdr:spPr>
        <a:xfrm>
          <a:off x="3530111" y="652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120448</xdr:rowOff>
    </xdr:from>
    <xdr:to>
      <xdr:col>4</xdr:col>
      <xdr:colOff>155575</xdr:colOff>
      <xdr:row>36</xdr:row>
      <xdr:rowOff>152306</xdr:rowOff>
    </xdr:to>
    <xdr:cxnSp macro="">
      <xdr:nvCxnSpPr>
        <xdr:cNvPr id="68" name="直線コネクタ 67">
          <a:extLst>
            <a:ext uri="{FF2B5EF4-FFF2-40B4-BE49-F238E27FC236}">
              <a16:creationId xmlns="" xmlns:a16="http://schemas.microsoft.com/office/drawing/2014/main" id="{00000000-0008-0000-0700-000044000000}"/>
            </a:ext>
          </a:extLst>
        </xdr:cNvPr>
        <xdr:cNvCxnSpPr/>
      </xdr:nvCxnSpPr>
      <xdr:spPr>
        <a:xfrm>
          <a:off x="2019300" y="6292648"/>
          <a:ext cx="889000" cy="3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94386</xdr:rowOff>
    </xdr:from>
    <xdr:to>
      <xdr:col>4</xdr:col>
      <xdr:colOff>206375</xdr:colOff>
      <xdr:row>38</xdr:row>
      <xdr:rowOff>24536</xdr:rowOff>
    </xdr:to>
    <xdr:sp macro="" textlink="">
      <xdr:nvSpPr>
        <xdr:cNvPr id="69" name="フローチャート : 判断 68">
          <a:extLst>
            <a:ext uri="{FF2B5EF4-FFF2-40B4-BE49-F238E27FC236}">
              <a16:creationId xmlns="" xmlns:a16="http://schemas.microsoft.com/office/drawing/2014/main" id="{00000000-0008-0000-0700-000045000000}"/>
            </a:ext>
          </a:extLst>
        </xdr:cNvPr>
        <xdr:cNvSpPr/>
      </xdr:nvSpPr>
      <xdr:spPr>
        <a:xfrm>
          <a:off x="2857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15663</xdr:rowOff>
    </xdr:from>
    <xdr:ext cx="534377" cy="259045"/>
    <xdr:sp macro="" textlink="">
      <xdr:nvSpPr>
        <xdr:cNvPr id="70" name="テキスト ボックス 69">
          <a:extLst>
            <a:ext uri="{FF2B5EF4-FFF2-40B4-BE49-F238E27FC236}">
              <a16:creationId xmlns="" xmlns:a16="http://schemas.microsoft.com/office/drawing/2014/main" id="{00000000-0008-0000-0700-000046000000}"/>
            </a:ext>
          </a:extLst>
        </xdr:cNvPr>
        <xdr:cNvSpPr txBox="1"/>
      </xdr:nvSpPr>
      <xdr:spPr>
        <a:xfrm>
          <a:off x="2641111" y="65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82158</xdr:rowOff>
    </xdr:from>
    <xdr:to>
      <xdr:col>2</xdr:col>
      <xdr:colOff>638175</xdr:colOff>
      <xdr:row>36</xdr:row>
      <xdr:rowOff>120448</xdr:rowOff>
    </xdr:to>
    <xdr:cxnSp macro="">
      <xdr:nvCxnSpPr>
        <xdr:cNvPr id="71" name="直線コネクタ 70">
          <a:extLst>
            <a:ext uri="{FF2B5EF4-FFF2-40B4-BE49-F238E27FC236}">
              <a16:creationId xmlns="" xmlns:a16="http://schemas.microsoft.com/office/drawing/2014/main" id="{00000000-0008-0000-0700-000047000000}"/>
            </a:ext>
          </a:extLst>
        </xdr:cNvPr>
        <xdr:cNvCxnSpPr/>
      </xdr:nvCxnSpPr>
      <xdr:spPr>
        <a:xfrm>
          <a:off x="1130300" y="6254358"/>
          <a:ext cx="889000" cy="3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95301</xdr:rowOff>
    </xdr:from>
    <xdr:to>
      <xdr:col>3</xdr:col>
      <xdr:colOff>3175</xdr:colOff>
      <xdr:row>38</xdr:row>
      <xdr:rowOff>25451</xdr:rowOff>
    </xdr:to>
    <xdr:sp macro="" textlink="">
      <xdr:nvSpPr>
        <xdr:cNvPr id="72" name="フローチャート : 判断 71">
          <a:extLst>
            <a:ext uri="{FF2B5EF4-FFF2-40B4-BE49-F238E27FC236}">
              <a16:creationId xmlns="" xmlns:a16="http://schemas.microsoft.com/office/drawing/2014/main" id="{00000000-0008-0000-0700-000048000000}"/>
            </a:ext>
          </a:extLst>
        </xdr:cNvPr>
        <xdr:cNvSpPr/>
      </xdr:nvSpPr>
      <xdr:spPr>
        <a:xfrm>
          <a:off x="1968500" y="643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16578</xdr:rowOff>
    </xdr:from>
    <xdr:ext cx="534377" cy="259045"/>
    <xdr:sp macro="" textlink="">
      <xdr:nvSpPr>
        <xdr:cNvPr id="73" name="テキスト ボックス 72">
          <a:extLst>
            <a:ext uri="{FF2B5EF4-FFF2-40B4-BE49-F238E27FC236}">
              <a16:creationId xmlns="" xmlns:a16="http://schemas.microsoft.com/office/drawing/2014/main" id="{00000000-0008-0000-0700-000049000000}"/>
            </a:ext>
          </a:extLst>
        </xdr:cNvPr>
        <xdr:cNvSpPr txBox="1"/>
      </xdr:nvSpPr>
      <xdr:spPr>
        <a:xfrm>
          <a:off x="1752111" y="653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65942</xdr:rowOff>
    </xdr:from>
    <xdr:to>
      <xdr:col>1</xdr:col>
      <xdr:colOff>485775</xdr:colOff>
      <xdr:row>37</xdr:row>
      <xdr:rowOff>167542</xdr:rowOff>
    </xdr:to>
    <xdr:sp macro="" textlink="">
      <xdr:nvSpPr>
        <xdr:cNvPr id="74" name="フローチャート : 判断 73">
          <a:extLst>
            <a:ext uri="{FF2B5EF4-FFF2-40B4-BE49-F238E27FC236}">
              <a16:creationId xmlns="" xmlns:a16="http://schemas.microsoft.com/office/drawing/2014/main" id="{00000000-0008-0000-0700-00004A000000}"/>
            </a:ext>
          </a:extLst>
        </xdr:cNvPr>
        <xdr:cNvSpPr/>
      </xdr:nvSpPr>
      <xdr:spPr>
        <a:xfrm>
          <a:off x="1079500" y="640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158669</xdr:rowOff>
    </xdr:from>
    <xdr:ext cx="534377"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863111" y="65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111613</xdr:rowOff>
    </xdr:from>
    <xdr:to>
      <xdr:col>6</xdr:col>
      <xdr:colOff>561975</xdr:colOff>
      <xdr:row>37</xdr:row>
      <xdr:rowOff>41763</xdr:rowOff>
    </xdr:to>
    <xdr:sp macro="" textlink="">
      <xdr:nvSpPr>
        <xdr:cNvPr id="81" name="円/楕円 80">
          <a:extLst>
            <a:ext uri="{FF2B5EF4-FFF2-40B4-BE49-F238E27FC236}">
              <a16:creationId xmlns="" xmlns:a16="http://schemas.microsoft.com/office/drawing/2014/main" id="{00000000-0008-0000-0700-000051000000}"/>
            </a:ext>
          </a:extLst>
        </xdr:cNvPr>
        <xdr:cNvSpPr/>
      </xdr:nvSpPr>
      <xdr:spPr>
        <a:xfrm>
          <a:off x="4584700" y="628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134490</xdr:rowOff>
    </xdr:from>
    <xdr:ext cx="534377" cy="259045"/>
    <xdr:sp macro="" textlink="">
      <xdr:nvSpPr>
        <xdr:cNvPr id="82" name="議会費該当値テキスト">
          <a:extLst>
            <a:ext uri="{FF2B5EF4-FFF2-40B4-BE49-F238E27FC236}">
              <a16:creationId xmlns="" xmlns:a16="http://schemas.microsoft.com/office/drawing/2014/main" id="{00000000-0008-0000-0700-000052000000}"/>
            </a:ext>
          </a:extLst>
        </xdr:cNvPr>
        <xdr:cNvSpPr txBox="1"/>
      </xdr:nvSpPr>
      <xdr:spPr>
        <a:xfrm>
          <a:off x="4686300" y="613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27,609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109703</xdr:rowOff>
    </xdr:from>
    <xdr:to>
      <xdr:col>5</xdr:col>
      <xdr:colOff>409575</xdr:colOff>
      <xdr:row>37</xdr:row>
      <xdr:rowOff>39853</xdr:rowOff>
    </xdr:to>
    <xdr:sp macro="" textlink="">
      <xdr:nvSpPr>
        <xdr:cNvPr id="83" name="円/楕円 82">
          <a:extLst>
            <a:ext uri="{FF2B5EF4-FFF2-40B4-BE49-F238E27FC236}">
              <a16:creationId xmlns="" xmlns:a16="http://schemas.microsoft.com/office/drawing/2014/main" id="{00000000-0008-0000-0700-000053000000}"/>
            </a:ext>
          </a:extLst>
        </xdr:cNvPr>
        <xdr:cNvSpPr/>
      </xdr:nvSpPr>
      <xdr:spPr>
        <a:xfrm>
          <a:off x="3746500" y="628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56380</xdr:rowOff>
    </xdr:from>
    <xdr:ext cx="534377" cy="259045"/>
    <xdr:sp macro="" textlink="">
      <xdr:nvSpPr>
        <xdr:cNvPr id="84" name="テキスト ボックス 83">
          <a:extLst>
            <a:ext uri="{FF2B5EF4-FFF2-40B4-BE49-F238E27FC236}">
              <a16:creationId xmlns="" xmlns:a16="http://schemas.microsoft.com/office/drawing/2014/main" id="{00000000-0008-0000-0700-000054000000}"/>
            </a:ext>
          </a:extLst>
        </xdr:cNvPr>
        <xdr:cNvSpPr txBox="1"/>
      </xdr:nvSpPr>
      <xdr:spPr>
        <a:xfrm>
          <a:off x="3530111" y="6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27,726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101506</xdr:rowOff>
    </xdr:from>
    <xdr:to>
      <xdr:col>4</xdr:col>
      <xdr:colOff>206375</xdr:colOff>
      <xdr:row>37</xdr:row>
      <xdr:rowOff>31656</xdr:rowOff>
    </xdr:to>
    <xdr:sp macro="" textlink="">
      <xdr:nvSpPr>
        <xdr:cNvPr id="85" name="円/楕円 84">
          <a:extLst>
            <a:ext uri="{FF2B5EF4-FFF2-40B4-BE49-F238E27FC236}">
              <a16:creationId xmlns="" xmlns:a16="http://schemas.microsoft.com/office/drawing/2014/main" id="{00000000-0008-0000-0700-000055000000}"/>
            </a:ext>
          </a:extLst>
        </xdr:cNvPr>
        <xdr:cNvSpPr/>
      </xdr:nvSpPr>
      <xdr:spPr>
        <a:xfrm>
          <a:off x="2857500" y="627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48183</xdr:rowOff>
    </xdr:from>
    <xdr:ext cx="534377" cy="259045"/>
    <xdr:sp macro="" textlink="">
      <xdr:nvSpPr>
        <xdr:cNvPr id="86" name="テキスト ボックス 85">
          <a:extLst>
            <a:ext uri="{FF2B5EF4-FFF2-40B4-BE49-F238E27FC236}">
              <a16:creationId xmlns="" xmlns:a16="http://schemas.microsoft.com/office/drawing/2014/main" id="{00000000-0008-0000-0700-000056000000}"/>
            </a:ext>
          </a:extLst>
        </xdr:cNvPr>
        <xdr:cNvSpPr txBox="1"/>
      </xdr:nvSpPr>
      <xdr:spPr>
        <a:xfrm>
          <a:off x="2641111" y="604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28,228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69648</xdr:rowOff>
    </xdr:from>
    <xdr:to>
      <xdr:col>3</xdr:col>
      <xdr:colOff>3175</xdr:colOff>
      <xdr:row>36</xdr:row>
      <xdr:rowOff>171248</xdr:rowOff>
    </xdr:to>
    <xdr:sp macro="" textlink="">
      <xdr:nvSpPr>
        <xdr:cNvPr id="87" name="円/楕円 86">
          <a:extLst>
            <a:ext uri="{FF2B5EF4-FFF2-40B4-BE49-F238E27FC236}">
              <a16:creationId xmlns="" xmlns:a16="http://schemas.microsoft.com/office/drawing/2014/main" id="{00000000-0008-0000-0700-000057000000}"/>
            </a:ext>
          </a:extLst>
        </xdr:cNvPr>
        <xdr:cNvSpPr/>
      </xdr:nvSpPr>
      <xdr:spPr>
        <a:xfrm>
          <a:off x="1968500" y="624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16325</xdr:rowOff>
    </xdr:from>
    <xdr:ext cx="534377" cy="259045"/>
    <xdr:sp macro="" textlink="">
      <xdr:nvSpPr>
        <xdr:cNvPr id="88" name="テキスト ボックス 87">
          <a:extLst>
            <a:ext uri="{FF2B5EF4-FFF2-40B4-BE49-F238E27FC236}">
              <a16:creationId xmlns="" xmlns:a16="http://schemas.microsoft.com/office/drawing/2014/main" id="{00000000-0008-0000-0700-000058000000}"/>
            </a:ext>
          </a:extLst>
        </xdr:cNvPr>
        <xdr:cNvSpPr txBox="1"/>
      </xdr:nvSpPr>
      <xdr:spPr>
        <a:xfrm>
          <a:off x="1752111" y="60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30,179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31358</xdr:rowOff>
    </xdr:from>
    <xdr:to>
      <xdr:col>1</xdr:col>
      <xdr:colOff>485775</xdr:colOff>
      <xdr:row>36</xdr:row>
      <xdr:rowOff>132958</xdr:rowOff>
    </xdr:to>
    <xdr:sp macro="" textlink="">
      <xdr:nvSpPr>
        <xdr:cNvPr id="89" name="円/楕円 88">
          <a:extLst>
            <a:ext uri="{FF2B5EF4-FFF2-40B4-BE49-F238E27FC236}">
              <a16:creationId xmlns="" xmlns:a16="http://schemas.microsoft.com/office/drawing/2014/main" id="{00000000-0008-0000-0700-000059000000}"/>
            </a:ext>
          </a:extLst>
        </xdr:cNvPr>
        <xdr:cNvSpPr/>
      </xdr:nvSpPr>
      <xdr:spPr>
        <a:xfrm>
          <a:off x="1079500" y="620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149485</xdr:rowOff>
    </xdr:from>
    <xdr:ext cx="534377" cy="259045"/>
    <xdr:sp macro="" textlink="">
      <xdr:nvSpPr>
        <xdr:cNvPr id="90" name="テキスト ボックス 89">
          <a:extLst>
            <a:ext uri="{FF2B5EF4-FFF2-40B4-BE49-F238E27FC236}">
              <a16:creationId xmlns="" xmlns:a16="http://schemas.microsoft.com/office/drawing/2014/main" id="{00000000-0008-0000-0700-00005A000000}"/>
            </a:ext>
          </a:extLst>
        </xdr:cNvPr>
        <xdr:cNvSpPr txBox="1"/>
      </xdr:nvSpPr>
      <xdr:spPr>
        <a:xfrm>
          <a:off x="863111" y="597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32,524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81,698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a:extLst>
            <a:ext uri="{FF2B5EF4-FFF2-40B4-BE49-F238E27FC236}">
              <a16:creationId xmlns=""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a:extLst>
            <a:ext uri="{FF2B5EF4-FFF2-40B4-BE49-F238E27FC236}">
              <a16:creationId xmlns=""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a:extLst>
            <a:ext uri="{FF2B5EF4-FFF2-40B4-BE49-F238E27FC236}">
              <a16:creationId xmlns=""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2" name="テキスト ボックス 101">
          <a:extLst>
            <a:ext uri="{FF2B5EF4-FFF2-40B4-BE49-F238E27FC236}">
              <a16:creationId xmlns="" xmlns:a16="http://schemas.microsoft.com/office/drawing/2014/main" id="{00000000-0008-0000-0700-000066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a:extLst>
            <a:ext uri="{FF2B5EF4-FFF2-40B4-BE49-F238E27FC236}">
              <a16:creationId xmlns=""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a:extLst>
            <a:ext uri="{FF2B5EF4-FFF2-40B4-BE49-F238E27FC236}">
              <a16:creationId xmlns="" xmlns:a16="http://schemas.microsoft.com/office/drawing/2014/main" id="{00000000-0008-0000-0700-000068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a:extLst>
            <a:ext uri="{FF2B5EF4-FFF2-40B4-BE49-F238E27FC236}">
              <a16:creationId xmlns=""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 xmlns:a16="http://schemas.microsoft.com/office/drawing/2014/main" id="{00000000-0008-0000-07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a:extLst>
            <a:ext uri="{FF2B5EF4-FFF2-40B4-BE49-F238E27FC236}">
              <a16:creationId xmlns=""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a:extLst>
            <a:ext uri="{FF2B5EF4-FFF2-40B4-BE49-F238E27FC236}">
              <a16:creationId xmlns=""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0" name="テキスト ボックス 109">
          <a:extLst>
            <a:ext uri="{FF2B5EF4-FFF2-40B4-BE49-F238E27FC236}">
              <a16:creationId xmlns="" xmlns:a16="http://schemas.microsoft.com/office/drawing/2014/main" id="{00000000-0008-0000-0700-00006E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a:extLst>
            <a:ext uri="{FF2B5EF4-FFF2-40B4-BE49-F238E27FC236}">
              <a16:creationId xmlns=""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2" name="テキスト ボックス 111">
          <a:extLst>
            <a:ext uri="{FF2B5EF4-FFF2-40B4-BE49-F238E27FC236}">
              <a16:creationId xmlns="" xmlns:a16="http://schemas.microsoft.com/office/drawing/2014/main" id="{00000000-0008-0000-0700-000070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a:extLst>
            <a:ext uri="{FF2B5EF4-FFF2-40B4-BE49-F238E27FC236}">
              <a16:creationId xmlns=""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a:extLst>
            <a:ext uri="{FF2B5EF4-FFF2-40B4-BE49-F238E27FC236}">
              <a16:creationId xmlns=""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167188</xdr:rowOff>
    </xdr:from>
    <xdr:to>
      <xdr:col>6</xdr:col>
      <xdr:colOff>510540</xdr:colOff>
      <xdr:row>58</xdr:row>
      <xdr:rowOff>157199</xdr:rowOff>
    </xdr:to>
    <xdr:cxnSp macro="">
      <xdr:nvCxnSpPr>
        <xdr:cNvPr id="116" name="直線コネクタ 115">
          <a:extLst>
            <a:ext uri="{FF2B5EF4-FFF2-40B4-BE49-F238E27FC236}">
              <a16:creationId xmlns="" xmlns:a16="http://schemas.microsoft.com/office/drawing/2014/main" id="{00000000-0008-0000-0700-000074000000}"/>
            </a:ext>
          </a:extLst>
        </xdr:cNvPr>
        <xdr:cNvCxnSpPr/>
      </xdr:nvCxnSpPr>
      <xdr:spPr>
        <a:xfrm flipV="1">
          <a:off x="4633595" y="8568238"/>
          <a:ext cx="1270" cy="1533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161026</xdr:rowOff>
    </xdr:from>
    <xdr:ext cx="599010" cy="259045"/>
    <xdr:sp macro="" textlink="">
      <xdr:nvSpPr>
        <xdr:cNvPr id="117" name="総務費最小値テキスト">
          <a:extLst>
            <a:ext uri="{FF2B5EF4-FFF2-40B4-BE49-F238E27FC236}">
              <a16:creationId xmlns="" xmlns:a16="http://schemas.microsoft.com/office/drawing/2014/main" id="{00000000-0008-0000-0700-000075000000}"/>
            </a:ext>
          </a:extLst>
        </xdr:cNvPr>
        <xdr:cNvSpPr txBox="1"/>
      </xdr:nvSpPr>
      <xdr:spPr>
        <a:xfrm>
          <a:off x="4686300" y="1010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103,925</a:t>
          </a:r>
          <a:endParaRPr kumimoji="1" lang="ja-JP" altLang="en-US" sz="1000" b="1">
            <a:latin typeface="ＭＳ Ｐゴシック"/>
          </a:endParaRPr>
        </a:p>
      </xdr:txBody>
    </xdr:sp>
    <xdr:clientData/>
  </xdr:oneCellAnchor>
  <xdr:twoCellAnchor>
    <xdr:from>
      <xdr:col>6</xdr:col>
      <xdr:colOff>422275</xdr:colOff>
      <xdr:row>58</xdr:row>
      <xdr:rowOff>157199</xdr:rowOff>
    </xdr:from>
    <xdr:to>
      <xdr:col>6</xdr:col>
      <xdr:colOff>600075</xdr:colOff>
      <xdr:row>58</xdr:row>
      <xdr:rowOff>157199</xdr:rowOff>
    </xdr:to>
    <xdr:cxnSp macro="">
      <xdr:nvCxnSpPr>
        <xdr:cNvPr id="118" name="直線コネクタ 117">
          <a:extLst>
            <a:ext uri="{FF2B5EF4-FFF2-40B4-BE49-F238E27FC236}">
              <a16:creationId xmlns="" xmlns:a16="http://schemas.microsoft.com/office/drawing/2014/main" id="{00000000-0008-0000-0700-000076000000}"/>
            </a:ext>
          </a:extLst>
        </xdr:cNvPr>
        <xdr:cNvCxnSpPr/>
      </xdr:nvCxnSpPr>
      <xdr:spPr>
        <a:xfrm>
          <a:off x="4546600" y="1010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113865</xdr:rowOff>
    </xdr:from>
    <xdr:ext cx="690189" cy="259045"/>
    <xdr:sp macro="" textlink="">
      <xdr:nvSpPr>
        <xdr:cNvPr id="119" name="総務費最大値テキスト">
          <a:extLst>
            <a:ext uri="{FF2B5EF4-FFF2-40B4-BE49-F238E27FC236}">
              <a16:creationId xmlns="" xmlns:a16="http://schemas.microsoft.com/office/drawing/2014/main" id="{00000000-0008-0000-0700-000077000000}"/>
            </a:ext>
          </a:extLst>
        </xdr:cNvPr>
        <xdr:cNvSpPr txBox="1"/>
      </xdr:nvSpPr>
      <xdr:spPr>
        <a:xfrm>
          <a:off x="4686300" y="8343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1,512,248</a:t>
          </a:r>
          <a:endParaRPr kumimoji="1" lang="ja-JP" altLang="en-US" sz="1000" b="1">
            <a:latin typeface="ＭＳ Ｐゴシック"/>
          </a:endParaRPr>
        </a:p>
      </xdr:txBody>
    </xdr:sp>
    <xdr:clientData/>
  </xdr:oneCellAnchor>
  <xdr:twoCellAnchor>
    <xdr:from>
      <xdr:col>6</xdr:col>
      <xdr:colOff>422275</xdr:colOff>
      <xdr:row>49</xdr:row>
      <xdr:rowOff>167188</xdr:rowOff>
    </xdr:from>
    <xdr:to>
      <xdr:col>6</xdr:col>
      <xdr:colOff>600075</xdr:colOff>
      <xdr:row>49</xdr:row>
      <xdr:rowOff>167188</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a:off x="4546600" y="856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83524</xdr:rowOff>
    </xdr:from>
    <xdr:to>
      <xdr:col>6</xdr:col>
      <xdr:colOff>511175</xdr:colOff>
      <xdr:row>57</xdr:row>
      <xdr:rowOff>123075</xdr:rowOff>
    </xdr:to>
    <xdr:cxnSp macro="">
      <xdr:nvCxnSpPr>
        <xdr:cNvPr id="121" name="直線コネクタ 120">
          <a:extLst>
            <a:ext uri="{FF2B5EF4-FFF2-40B4-BE49-F238E27FC236}">
              <a16:creationId xmlns="" xmlns:a16="http://schemas.microsoft.com/office/drawing/2014/main" id="{00000000-0008-0000-0700-000079000000}"/>
            </a:ext>
          </a:extLst>
        </xdr:cNvPr>
        <xdr:cNvCxnSpPr/>
      </xdr:nvCxnSpPr>
      <xdr:spPr>
        <a:xfrm flipV="1">
          <a:off x="3797300" y="9856174"/>
          <a:ext cx="838200" cy="3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80343</xdr:rowOff>
    </xdr:from>
    <xdr:ext cx="599010" cy="259045"/>
    <xdr:sp macro="" textlink="">
      <xdr:nvSpPr>
        <xdr:cNvPr id="122" name="総務費平均値テキスト">
          <a:extLst>
            <a:ext uri="{FF2B5EF4-FFF2-40B4-BE49-F238E27FC236}">
              <a16:creationId xmlns="" xmlns:a16="http://schemas.microsoft.com/office/drawing/2014/main" id="{00000000-0008-0000-0700-00007A000000}"/>
            </a:ext>
          </a:extLst>
        </xdr:cNvPr>
        <xdr:cNvSpPr txBox="1"/>
      </xdr:nvSpPr>
      <xdr:spPr>
        <a:xfrm>
          <a:off x="4686300" y="9852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101916</xdr:rowOff>
    </xdr:from>
    <xdr:to>
      <xdr:col>6</xdr:col>
      <xdr:colOff>561975</xdr:colOff>
      <xdr:row>58</xdr:row>
      <xdr:rowOff>32066</xdr:rowOff>
    </xdr:to>
    <xdr:sp macro="" textlink="">
      <xdr:nvSpPr>
        <xdr:cNvPr id="123" name="フローチャート : 判断 122">
          <a:extLst>
            <a:ext uri="{FF2B5EF4-FFF2-40B4-BE49-F238E27FC236}">
              <a16:creationId xmlns="" xmlns:a16="http://schemas.microsoft.com/office/drawing/2014/main" id="{00000000-0008-0000-0700-00007B000000}"/>
            </a:ext>
          </a:extLst>
        </xdr:cNvPr>
        <xdr:cNvSpPr/>
      </xdr:nvSpPr>
      <xdr:spPr>
        <a:xfrm>
          <a:off x="4584700" y="987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915</xdr:rowOff>
    </xdr:from>
    <xdr:to>
      <xdr:col>5</xdr:col>
      <xdr:colOff>358775</xdr:colOff>
      <xdr:row>57</xdr:row>
      <xdr:rowOff>123075</xdr:rowOff>
    </xdr:to>
    <xdr:cxnSp macro="">
      <xdr:nvCxnSpPr>
        <xdr:cNvPr id="124" name="直線コネクタ 123">
          <a:extLst>
            <a:ext uri="{FF2B5EF4-FFF2-40B4-BE49-F238E27FC236}">
              <a16:creationId xmlns="" xmlns:a16="http://schemas.microsoft.com/office/drawing/2014/main" id="{00000000-0008-0000-0700-00007C000000}"/>
            </a:ext>
          </a:extLst>
        </xdr:cNvPr>
        <xdr:cNvCxnSpPr/>
      </xdr:nvCxnSpPr>
      <xdr:spPr>
        <a:xfrm>
          <a:off x="2908300" y="9602115"/>
          <a:ext cx="889000" cy="29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128185</xdr:rowOff>
    </xdr:from>
    <xdr:to>
      <xdr:col>5</xdr:col>
      <xdr:colOff>409575</xdr:colOff>
      <xdr:row>58</xdr:row>
      <xdr:rowOff>58335</xdr:rowOff>
    </xdr:to>
    <xdr:sp macro="" textlink="">
      <xdr:nvSpPr>
        <xdr:cNvPr id="125" name="フローチャート : 判断 124">
          <a:extLst>
            <a:ext uri="{FF2B5EF4-FFF2-40B4-BE49-F238E27FC236}">
              <a16:creationId xmlns="" xmlns:a16="http://schemas.microsoft.com/office/drawing/2014/main" id="{00000000-0008-0000-0700-00007D000000}"/>
            </a:ext>
          </a:extLst>
        </xdr:cNvPr>
        <xdr:cNvSpPr/>
      </xdr:nvSpPr>
      <xdr:spPr>
        <a:xfrm>
          <a:off x="3746500" y="99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49462</xdr:rowOff>
    </xdr:from>
    <xdr:ext cx="599010" cy="259045"/>
    <xdr:sp macro="" textlink="">
      <xdr:nvSpPr>
        <xdr:cNvPr id="126" name="テキスト ボックス 125">
          <a:extLst>
            <a:ext uri="{FF2B5EF4-FFF2-40B4-BE49-F238E27FC236}">
              <a16:creationId xmlns="" xmlns:a16="http://schemas.microsoft.com/office/drawing/2014/main" id="{00000000-0008-0000-0700-00007E000000}"/>
            </a:ext>
          </a:extLst>
        </xdr:cNvPr>
        <xdr:cNvSpPr txBox="1"/>
      </xdr:nvSpPr>
      <xdr:spPr>
        <a:xfrm>
          <a:off x="3497794" y="999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915</xdr:rowOff>
    </xdr:from>
    <xdr:to>
      <xdr:col>4</xdr:col>
      <xdr:colOff>155575</xdr:colOff>
      <xdr:row>58</xdr:row>
      <xdr:rowOff>64815</xdr:rowOff>
    </xdr:to>
    <xdr:cxnSp macro="">
      <xdr:nvCxnSpPr>
        <xdr:cNvPr id="127" name="直線コネクタ 126">
          <a:extLst>
            <a:ext uri="{FF2B5EF4-FFF2-40B4-BE49-F238E27FC236}">
              <a16:creationId xmlns="" xmlns:a16="http://schemas.microsoft.com/office/drawing/2014/main" id="{00000000-0008-0000-0700-00007F000000}"/>
            </a:ext>
          </a:extLst>
        </xdr:cNvPr>
        <xdr:cNvCxnSpPr/>
      </xdr:nvCxnSpPr>
      <xdr:spPr>
        <a:xfrm flipV="1">
          <a:off x="2019300" y="9602115"/>
          <a:ext cx="889000" cy="40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119418</xdr:rowOff>
    </xdr:from>
    <xdr:to>
      <xdr:col>4</xdr:col>
      <xdr:colOff>206375</xdr:colOff>
      <xdr:row>58</xdr:row>
      <xdr:rowOff>49568</xdr:rowOff>
    </xdr:to>
    <xdr:sp macro="" textlink="">
      <xdr:nvSpPr>
        <xdr:cNvPr id="128" name="フローチャート : 判断 127">
          <a:extLst>
            <a:ext uri="{FF2B5EF4-FFF2-40B4-BE49-F238E27FC236}">
              <a16:creationId xmlns="" xmlns:a16="http://schemas.microsoft.com/office/drawing/2014/main" id="{00000000-0008-0000-0700-000080000000}"/>
            </a:ext>
          </a:extLst>
        </xdr:cNvPr>
        <xdr:cNvSpPr/>
      </xdr:nvSpPr>
      <xdr:spPr>
        <a:xfrm>
          <a:off x="2857500" y="98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40695</xdr:rowOff>
    </xdr:from>
    <xdr:ext cx="599010" cy="259045"/>
    <xdr:sp macro="" textlink="">
      <xdr:nvSpPr>
        <xdr:cNvPr id="129" name="テキスト ボックス 128">
          <a:extLst>
            <a:ext uri="{FF2B5EF4-FFF2-40B4-BE49-F238E27FC236}">
              <a16:creationId xmlns="" xmlns:a16="http://schemas.microsoft.com/office/drawing/2014/main" id="{00000000-0008-0000-0700-000081000000}"/>
            </a:ext>
          </a:extLst>
        </xdr:cNvPr>
        <xdr:cNvSpPr txBox="1"/>
      </xdr:nvSpPr>
      <xdr:spPr>
        <a:xfrm>
          <a:off x="2608794" y="998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25741</xdr:rowOff>
    </xdr:from>
    <xdr:to>
      <xdr:col>2</xdr:col>
      <xdr:colOff>638175</xdr:colOff>
      <xdr:row>58</xdr:row>
      <xdr:rowOff>64815</xdr:rowOff>
    </xdr:to>
    <xdr:cxnSp macro="">
      <xdr:nvCxnSpPr>
        <xdr:cNvPr id="130" name="直線コネクタ 129">
          <a:extLst>
            <a:ext uri="{FF2B5EF4-FFF2-40B4-BE49-F238E27FC236}">
              <a16:creationId xmlns="" xmlns:a16="http://schemas.microsoft.com/office/drawing/2014/main" id="{00000000-0008-0000-0700-000082000000}"/>
            </a:ext>
          </a:extLst>
        </xdr:cNvPr>
        <xdr:cNvCxnSpPr/>
      </xdr:nvCxnSpPr>
      <xdr:spPr>
        <a:xfrm>
          <a:off x="1130300" y="9969841"/>
          <a:ext cx="889000" cy="3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112230</xdr:rowOff>
    </xdr:from>
    <xdr:to>
      <xdr:col>3</xdr:col>
      <xdr:colOff>3175</xdr:colOff>
      <xdr:row>58</xdr:row>
      <xdr:rowOff>42380</xdr:rowOff>
    </xdr:to>
    <xdr:sp macro="" textlink="">
      <xdr:nvSpPr>
        <xdr:cNvPr id="131" name="フローチャート : 判断 130">
          <a:extLst>
            <a:ext uri="{FF2B5EF4-FFF2-40B4-BE49-F238E27FC236}">
              <a16:creationId xmlns="" xmlns:a16="http://schemas.microsoft.com/office/drawing/2014/main" id="{00000000-0008-0000-0700-000083000000}"/>
            </a:ext>
          </a:extLst>
        </xdr:cNvPr>
        <xdr:cNvSpPr/>
      </xdr:nvSpPr>
      <xdr:spPr>
        <a:xfrm>
          <a:off x="1968500" y="988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58907</xdr:rowOff>
    </xdr:from>
    <xdr:ext cx="59901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1719794" y="966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130739</xdr:rowOff>
    </xdr:from>
    <xdr:to>
      <xdr:col>1</xdr:col>
      <xdr:colOff>485775</xdr:colOff>
      <xdr:row>58</xdr:row>
      <xdr:rowOff>60889</xdr:rowOff>
    </xdr:to>
    <xdr:sp macro="" textlink="">
      <xdr:nvSpPr>
        <xdr:cNvPr id="133" name="フローチャート : 判断 132">
          <a:extLst>
            <a:ext uri="{FF2B5EF4-FFF2-40B4-BE49-F238E27FC236}">
              <a16:creationId xmlns="" xmlns:a16="http://schemas.microsoft.com/office/drawing/2014/main" id="{00000000-0008-0000-0700-000085000000}"/>
            </a:ext>
          </a:extLst>
        </xdr:cNvPr>
        <xdr:cNvSpPr/>
      </xdr:nvSpPr>
      <xdr:spPr>
        <a:xfrm>
          <a:off x="1079500" y="990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77416</xdr:rowOff>
    </xdr:from>
    <xdr:ext cx="59901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830794" y="967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239,066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32724</xdr:rowOff>
    </xdr:from>
    <xdr:to>
      <xdr:col>6</xdr:col>
      <xdr:colOff>561975</xdr:colOff>
      <xdr:row>57</xdr:row>
      <xdr:rowOff>134324</xdr:rowOff>
    </xdr:to>
    <xdr:sp macro="" textlink="">
      <xdr:nvSpPr>
        <xdr:cNvPr id="140" name="円/楕円 139">
          <a:extLst>
            <a:ext uri="{FF2B5EF4-FFF2-40B4-BE49-F238E27FC236}">
              <a16:creationId xmlns="" xmlns:a16="http://schemas.microsoft.com/office/drawing/2014/main" id="{00000000-0008-0000-0700-00008C000000}"/>
            </a:ext>
          </a:extLst>
        </xdr:cNvPr>
        <xdr:cNvSpPr/>
      </xdr:nvSpPr>
      <xdr:spPr>
        <a:xfrm>
          <a:off x="4584700" y="980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55601</xdr:rowOff>
    </xdr:from>
    <xdr:ext cx="599010" cy="259045"/>
    <xdr:sp macro="" textlink="">
      <xdr:nvSpPr>
        <xdr:cNvPr id="141" name="総務費該当値テキスト">
          <a:extLst>
            <a:ext uri="{FF2B5EF4-FFF2-40B4-BE49-F238E27FC236}">
              <a16:creationId xmlns="" xmlns:a16="http://schemas.microsoft.com/office/drawing/2014/main" id="{00000000-0008-0000-0700-00008D000000}"/>
            </a:ext>
          </a:extLst>
        </xdr:cNvPr>
        <xdr:cNvSpPr txBox="1"/>
      </xdr:nvSpPr>
      <xdr:spPr>
        <a:xfrm>
          <a:off x="4686300" y="9656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329,105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72275</xdr:rowOff>
    </xdr:from>
    <xdr:to>
      <xdr:col>5</xdr:col>
      <xdr:colOff>409575</xdr:colOff>
      <xdr:row>58</xdr:row>
      <xdr:rowOff>2425</xdr:rowOff>
    </xdr:to>
    <xdr:sp macro="" textlink="">
      <xdr:nvSpPr>
        <xdr:cNvPr id="142" name="円/楕円 141">
          <a:extLst>
            <a:ext uri="{FF2B5EF4-FFF2-40B4-BE49-F238E27FC236}">
              <a16:creationId xmlns="" xmlns:a16="http://schemas.microsoft.com/office/drawing/2014/main" id="{00000000-0008-0000-0700-00008E000000}"/>
            </a:ext>
          </a:extLst>
        </xdr:cNvPr>
        <xdr:cNvSpPr/>
      </xdr:nvSpPr>
      <xdr:spPr>
        <a:xfrm>
          <a:off x="3746500" y="984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18952</xdr:rowOff>
    </xdr:from>
    <xdr:ext cx="599010" cy="259045"/>
    <xdr:sp macro="" textlink="">
      <xdr:nvSpPr>
        <xdr:cNvPr id="143" name="テキスト ボックス 142">
          <a:extLst>
            <a:ext uri="{FF2B5EF4-FFF2-40B4-BE49-F238E27FC236}">
              <a16:creationId xmlns="" xmlns:a16="http://schemas.microsoft.com/office/drawing/2014/main" id="{00000000-0008-0000-0700-00008F000000}"/>
            </a:ext>
          </a:extLst>
        </xdr:cNvPr>
        <xdr:cNvSpPr txBox="1"/>
      </xdr:nvSpPr>
      <xdr:spPr>
        <a:xfrm>
          <a:off x="3497794" y="962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292,772</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121565</xdr:rowOff>
    </xdr:from>
    <xdr:to>
      <xdr:col>4</xdr:col>
      <xdr:colOff>206375</xdr:colOff>
      <xdr:row>56</xdr:row>
      <xdr:rowOff>51715</xdr:rowOff>
    </xdr:to>
    <xdr:sp macro="" textlink="">
      <xdr:nvSpPr>
        <xdr:cNvPr id="144" name="円/楕円 143">
          <a:extLst>
            <a:ext uri="{FF2B5EF4-FFF2-40B4-BE49-F238E27FC236}">
              <a16:creationId xmlns="" xmlns:a16="http://schemas.microsoft.com/office/drawing/2014/main" id="{00000000-0008-0000-0700-000090000000}"/>
            </a:ext>
          </a:extLst>
        </xdr:cNvPr>
        <xdr:cNvSpPr/>
      </xdr:nvSpPr>
      <xdr:spPr>
        <a:xfrm>
          <a:off x="2857500" y="955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68242</xdr:rowOff>
    </xdr:from>
    <xdr:ext cx="599010" cy="259045"/>
    <xdr:sp macro="" textlink="">
      <xdr:nvSpPr>
        <xdr:cNvPr id="145" name="テキスト ボックス 144">
          <a:extLst>
            <a:ext uri="{FF2B5EF4-FFF2-40B4-BE49-F238E27FC236}">
              <a16:creationId xmlns="" xmlns:a16="http://schemas.microsoft.com/office/drawing/2014/main" id="{00000000-0008-0000-0700-000091000000}"/>
            </a:ext>
          </a:extLst>
        </xdr:cNvPr>
        <xdr:cNvSpPr txBox="1"/>
      </xdr:nvSpPr>
      <xdr:spPr>
        <a:xfrm>
          <a:off x="2608794" y="932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562,493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14015</xdr:rowOff>
    </xdr:from>
    <xdr:to>
      <xdr:col>3</xdr:col>
      <xdr:colOff>3175</xdr:colOff>
      <xdr:row>58</xdr:row>
      <xdr:rowOff>115615</xdr:rowOff>
    </xdr:to>
    <xdr:sp macro="" textlink="">
      <xdr:nvSpPr>
        <xdr:cNvPr id="146" name="円/楕円 145">
          <a:extLst>
            <a:ext uri="{FF2B5EF4-FFF2-40B4-BE49-F238E27FC236}">
              <a16:creationId xmlns="" xmlns:a16="http://schemas.microsoft.com/office/drawing/2014/main" id="{00000000-0008-0000-0700-000092000000}"/>
            </a:ext>
          </a:extLst>
        </xdr:cNvPr>
        <xdr:cNvSpPr/>
      </xdr:nvSpPr>
      <xdr:spPr>
        <a:xfrm>
          <a:off x="1968500" y="995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106742</xdr:rowOff>
    </xdr:from>
    <xdr:ext cx="599010" cy="259045"/>
    <xdr:sp macro="" textlink="">
      <xdr:nvSpPr>
        <xdr:cNvPr id="147" name="テキスト ボックス 146">
          <a:extLst>
            <a:ext uri="{FF2B5EF4-FFF2-40B4-BE49-F238E27FC236}">
              <a16:creationId xmlns="" xmlns:a16="http://schemas.microsoft.com/office/drawing/2014/main" id="{00000000-0008-0000-0700-000093000000}"/>
            </a:ext>
          </a:extLst>
        </xdr:cNvPr>
        <xdr:cNvSpPr txBox="1"/>
      </xdr:nvSpPr>
      <xdr:spPr>
        <a:xfrm>
          <a:off x="1719794" y="10050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188,792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146391</xdr:rowOff>
    </xdr:from>
    <xdr:to>
      <xdr:col>1</xdr:col>
      <xdr:colOff>485775</xdr:colOff>
      <xdr:row>58</xdr:row>
      <xdr:rowOff>76541</xdr:rowOff>
    </xdr:to>
    <xdr:sp macro="" textlink="">
      <xdr:nvSpPr>
        <xdr:cNvPr id="148" name="円/楕円 147">
          <a:extLst>
            <a:ext uri="{FF2B5EF4-FFF2-40B4-BE49-F238E27FC236}">
              <a16:creationId xmlns="" xmlns:a16="http://schemas.microsoft.com/office/drawing/2014/main" id="{00000000-0008-0000-0700-000094000000}"/>
            </a:ext>
          </a:extLst>
        </xdr:cNvPr>
        <xdr:cNvSpPr/>
      </xdr:nvSpPr>
      <xdr:spPr>
        <a:xfrm>
          <a:off x="1079500" y="991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67668</xdr:rowOff>
    </xdr:from>
    <xdr:ext cx="599010" cy="259045"/>
    <xdr:sp macro="" textlink="">
      <xdr:nvSpPr>
        <xdr:cNvPr id="149" name="テキスト ボックス 148">
          <a:extLst>
            <a:ext uri="{FF2B5EF4-FFF2-40B4-BE49-F238E27FC236}">
              <a16:creationId xmlns="" xmlns:a16="http://schemas.microsoft.com/office/drawing/2014/main" id="{00000000-0008-0000-0700-000095000000}"/>
            </a:ext>
          </a:extLst>
        </xdr:cNvPr>
        <xdr:cNvSpPr txBox="1"/>
      </xdr:nvSpPr>
      <xdr:spPr>
        <a:xfrm>
          <a:off x="830794" y="1001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224,687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a:extLst>
            <a:ext uri="{FF2B5EF4-FFF2-40B4-BE49-F238E27FC236}">
              <a16:creationId xmlns=""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a:extLst>
            <a:ext uri="{FF2B5EF4-FFF2-40B4-BE49-F238E27FC236}">
              <a16:creationId xmlns=""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a:extLst>
            <a:ext uri="{FF2B5EF4-FFF2-40B4-BE49-F238E27FC236}">
              <a16:creationId xmlns=""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a:extLst>
            <a:ext uri="{FF2B5EF4-FFF2-40B4-BE49-F238E27FC236}">
              <a16:creationId xmlns=""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a:extLst>
            <a:ext uri="{FF2B5EF4-FFF2-40B4-BE49-F238E27FC236}">
              <a16:creationId xmlns=""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a:extLst>
            <a:ext uri="{FF2B5EF4-FFF2-40B4-BE49-F238E27FC236}">
              <a16:creationId xmlns="" xmlns:a16="http://schemas.microsoft.com/office/drawing/2014/main" id="{00000000-0008-0000-0700-0000AB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a:extLst>
            <a:ext uri="{FF2B5EF4-FFF2-40B4-BE49-F238E27FC236}">
              <a16:creationId xmlns=""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133369</xdr:rowOff>
    </xdr:from>
    <xdr:to>
      <xdr:col>6</xdr:col>
      <xdr:colOff>510540</xdr:colOff>
      <xdr:row>78</xdr:row>
      <xdr:rowOff>58435</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flipV="1">
          <a:off x="4633595" y="12134869"/>
          <a:ext cx="1270" cy="1296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62262</xdr:rowOff>
    </xdr:from>
    <xdr:ext cx="599010" cy="259045"/>
    <xdr:sp macro="" textlink="">
      <xdr:nvSpPr>
        <xdr:cNvPr id="174" name="民生費最小値テキスト">
          <a:extLst>
            <a:ext uri="{FF2B5EF4-FFF2-40B4-BE49-F238E27FC236}">
              <a16:creationId xmlns="" xmlns:a16="http://schemas.microsoft.com/office/drawing/2014/main" id="{00000000-0008-0000-0700-0000AE000000}"/>
            </a:ext>
          </a:extLst>
        </xdr:cNvPr>
        <xdr:cNvSpPr txBox="1"/>
      </xdr:nvSpPr>
      <xdr:spPr>
        <a:xfrm>
          <a:off x="4686300" y="1343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123,988</a:t>
          </a:r>
          <a:endParaRPr kumimoji="1" lang="ja-JP" altLang="en-US" sz="1000" b="1">
            <a:latin typeface="ＭＳ Ｐゴシック"/>
          </a:endParaRPr>
        </a:p>
      </xdr:txBody>
    </xdr:sp>
    <xdr:clientData/>
  </xdr:oneCellAnchor>
  <xdr:twoCellAnchor>
    <xdr:from>
      <xdr:col>6</xdr:col>
      <xdr:colOff>422275</xdr:colOff>
      <xdr:row>78</xdr:row>
      <xdr:rowOff>58435</xdr:rowOff>
    </xdr:from>
    <xdr:to>
      <xdr:col>6</xdr:col>
      <xdr:colOff>600075</xdr:colOff>
      <xdr:row>78</xdr:row>
      <xdr:rowOff>58435</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a:off x="4546600" y="1343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80046</xdr:rowOff>
    </xdr:from>
    <xdr:ext cx="690189" cy="259045"/>
    <xdr:sp macro="" textlink="">
      <xdr:nvSpPr>
        <xdr:cNvPr id="176" name="民生費最大値テキスト">
          <a:extLst>
            <a:ext uri="{FF2B5EF4-FFF2-40B4-BE49-F238E27FC236}">
              <a16:creationId xmlns="" xmlns:a16="http://schemas.microsoft.com/office/drawing/2014/main" id="{00000000-0008-0000-0700-0000B0000000}"/>
            </a:ext>
          </a:extLst>
        </xdr:cNvPr>
        <xdr:cNvSpPr txBox="1"/>
      </xdr:nvSpPr>
      <xdr:spPr>
        <a:xfrm>
          <a:off x="4686300" y="11910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1,144,985</a:t>
          </a:r>
          <a:endParaRPr kumimoji="1" lang="ja-JP" altLang="en-US" sz="1000" b="1">
            <a:latin typeface="ＭＳ Ｐゴシック"/>
          </a:endParaRPr>
        </a:p>
      </xdr:txBody>
    </xdr:sp>
    <xdr:clientData/>
  </xdr:oneCellAnchor>
  <xdr:twoCellAnchor>
    <xdr:from>
      <xdr:col>6</xdr:col>
      <xdr:colOff>422275</xdr:colOff>
      <xdr:row>70</xdr:row>
      <xdr:rowOff>133369</xdr:rowOff>
    </xdr:from>
    <xdr:to>
      <xdr:col>6</xdr:col>
      <xdr:colOff>600075</xdr:colOff>
      <xdr:row>70</xdr:row>
      <xdr:rowOff>133369</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a:off x="4546600" y="1213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141819</xdr:rowOff>
    </xdr:from>
    <xdr:to>
      <xdr:col>6</xdr:col>
      <xdr:colOff>511175</xdr:colOff>
      <xdr:row>77</xdr:row>
      <xdr:rowOff>162102</xdr:rowOff>
    </xdr:to>
    <xdr:cxnSp macro="">
      <xdr:nvCxnSpPr>
        <xdr:cNvPr id="178" name="直線コネクタ 177">
          <a:extLst>
            <a:ext uri="{FF2B5EF4-FFF2-40B4-BE49-F238E27FC236}">
              <a16:creationId xmlns="" xmlns:a16="http://schemas.microsoft.com/office/drawing/2014/main" id="{00000000-0008-0000-0700-0000B2000000}"/>
            </a:ext>
          </a:extLst>
        </xdr:cNvPr>
        <xdr:cNvCxnSpPr/>
      </xdr:nvCxnSpPr>
      <xdr:spPr>
        <a:xfrm flipV="1">
          <a:off x="3797300" y="13343469"/>
          <a:ext cx="838200" cy="2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95998</xdr:rowOff>
    </xdr:from>
    <xdr:ext cx="599010" cy="259045"/>
    <xdr:sp macro="" textlink="">
      <xdr:nvSpPr>
        <xdr:cNvPr id="179" name="民生費平均値テキスト">
          <a:extLst>
            <a:ext uri="{FF2B5EF4-FFF2-40B4-BE49-F238E27FC236}">
              <a16:creationId xmlns="" xmlns:a16="http://schemas.microsoft.com/office/drawing/2014/main" id="{00000000-0008-0000-0700-0000B3000000}"/>
            </a:ext>
          </a:extLst>
        </xdr:cNvPr>
        <xdr:cNvSpPr txBox="1"/>
      </xdr:nvSpPr>
      <xdr:spPr>
        <a:xfrm>
          <a:off x="4686300" y="1312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73121</xdr:rowOff>
    </xdr:from>
    <xdr:to>
      <xdr:col>6</xdr:col>
      <xdr:colOff>561975</xdr:colOff>
      <xdr:row>78</xdr:row>
      <xdr:rowOff>3271</xdr:rowOff>
    </xdr:to>
    <xdr:sp macro="" textlink="">
      <xdr:nvSpPr>
        <xdr:cNvPr id="180" name="フローチャート : 判断 179">
          <a:extLst>
            <a:ext uri="{FF2B5EF4-FFF2-40B4-BE49-F238E27FC236}">
              <a16:creationId xmlns="" xmlns:a16="http://schemas.microsoft.com/office/drawing/2014/main" id="{00000000-0008-0000-0700-0000B4000000}"/>
            </a:ext>
          </a:extLst>
        </xdr:cNvPr>
        <xdr:cNvSpPr/>
      </xdr:nvSpPr>
      <xdr:spPr>
        <a:xfrm>
          <a:off x="45847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162102</xdr:rowOff>
    </xdr:from>
    <xdr:to>
      <xdr:col>5</xdr:col>
      <xdr:colOff>358775</xdr:colOff>
      <xdr:row>78</xdr:row>
      <xdr:rowOff>12506</xdr:rowOff>
    </xdr:to>
    <xdr:cxnSp macro="">
      <xdr:nvCxnSpPr>
        <xdr:cNvPr id="181" name="直線コネクタ 180">
          <a:extLst>
            <a:ext uri="{FF2B5EF4-FFF2-40B4-BE49-F238E27FC236}">
              <a16:creationId xmlns="" xmlns:a16="http://schemas.microsoft.com/office/drawing/2014/main" id="{00000000-0008-0000-0700-0000B5000000}"/>
            </a:ext>
          </a:extLst>
        </xdr:cNvPr>
        <xdr:cNvCxnSpPr/>
      </xdr:nvCxnSpPr>
      <xdr:spPr>
        <a:xfrm flipV="1">
          <a:off x="2908300" y="13363752"/>
          <a:ext cx="889000" cy="2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75084</xdr:rowOff>
    </xdr:from>
    <xdr:to>
      <xdr:col>5</xdr:col>
      <xdr:colOff>409575</xdr:colOff>
      <xdr:row>78</xdr:row>
      <xdr:rowOff>5234</xdr:rowOff>
    </xdr:to>
    <xdr:sp macro="" textlink="">
      <xdr:nvSpPr>
        <xdr:cNvPr id="182" name="フローチャート : 判断 181">
          <a:extLst>
            <a:ext uri="{FF2B5EF4-FFF2-40B4-BE49-F238E27FC236}">
              <a16:creationId xmlns="" xmlns:a16="http://schemas.microsoft.com/office/drawing/2014/main" id="{00000000-0008-0000-0700-0000B6000000}"/>
            </a:ext>
          </a:extLst>
        </xdr:cNvPr>
        <xdr:cNvSpPr/>
      </xdr:nvSpPr>
      <xdr:spPr>
        <a:xfrm>
          <a:off x="3746500" y="1327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21761</xdr:rowOff>
    </xdr:from>
    <xdr:ext cx="599010" cy="259045"/>
    <xdr:sp macro="" textlink="">
      <xdr:nvSpPr>
        <xdr:cNvPr id="183" name="テキスト ボックス 182">
          <a:extLst>
            <a:ext uri="{FF2B5EF4-FFF2-40B4-BE49-F238E27FC236}">
              <a16:creationId xmlns="" xmlns:a16="http://schemas.microsoft.com/office/drawing/2014/main" id="{00000000-0008-0000-0700-0000B7000000}"/>
            </a:ext>
          </a:extLst>
        </xdr:cNvPr>
        <xdr:cNvSpPr txBox="1"/>
      </xdr:nvSpPr>
      <xdr:spPr>
        <a:xfrm>
          <a:off x="3497794" y="1305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12506</xdr:rowOff>
    </xdr:from>
    <xdr:to>
      <xdr:col>4</xdr:col>
      <xdr:colOff>155575</xdr:colOff>
      <xdr:row>78</xdr:row>
      <xdr:rowOff>22231</xdr:rowOff>
    </xdr:to>
    <xdr:cxnSp macro="">
      <xdr:nvCxnSpPr>
        <xdr:cNvPr id="184" name="直線コネクタ 183">
          <a:extLst>
            <a:ext uri="{FF2B5EF4-FFF2-40B4-BE49-F238E27FC236}">
              <a16:creationId xmlns="" xmlns:a16="http://schemas.microsoft.com/office/drawing/2014/main" id="{00000000-0008-0000-0700-0000B8000000}"/>
            </a:ext>
          </a:extLst>
        </xdr:cNvPr>
        <xdr:cNvCxnSpPr/>
      </xdr:nvCxnSpPr>
      <xdr:spPr>
        <a:xfrm flipV="1">
          <a:off x="2019300" y="13385606"/>
          <a:ext cx="889000" cy="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93306</xdr:rowOff>
    </xdr:from>
    <xdr:to>
      <xdr:col>4</xdr:col>
      <xdr:colOff>206375</xdr:colOff>
      <xdr:row>78</xdr:row>
      <xdr:rowOff>23456</xdr:rowOff>
    </xdr:to>
    <xdr:sp macro="" textlink="">
      <xdr:nvSpPr>
        <xdr:cNvPr id="185" name="フローチャート : 判断 184">
          <a:extLst>
            <a:ext uri="{FF2B5EF4-FFF2-40B4-BE49-F238E27FC236}">
              <a16:creationId xmlns="" xmlns:a16="http://schemas.microsoft.com/office/drawing/2014/main" id="{00000000-0008-0000-0700-0000B9000000}"/>
            </a:ext>
          </a:extLst>
        </xdr:cNvPr>
        <xdr:cNvSpPr/>
      </xdr:nvSpPr>
      <xdr:spPr>
        <a:xfrm>
          <a:off x="2857500" y="1329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39983</xdr:rowOff>
    </xdr:from>
    <xdr:ext cx="599010" cy="259045"/>
    <xdr:sp macro="" textlink="">
      <xdr:nvSpPr>
        <xdr:cNvPr id="186" name="テキスト ボックス 185">
          <a:extLst>
            <a:ext uri="{FF2B5EF4-FFF2-40B4-BE49-F238E27FC236}">
              <a16:creationId xmlns="" xmlns:a16="http://schemas.microsoft.com/office/drawing/2014/main" id="{00000000-0008-0000-0700-0000BA000000}"/>
            </a:ext>
          </a:extLst>
        </xdr:cNvPr>
        <xdr:cNvSpPr txBox="1"/>
      </xdr:nvSpPr>
      <xdr:spPr>
        <a:xfrm>
          <a:off x="2608794" y="130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22231</xdr:rowOff>
    </xdr:from>
    <xdr:to>
      <xdr:col>2</xdr:col>
      <xdr:colOff>638175</xdr:colOff>
      <xdr:row>78</xdr:row>
      <xdr:rowOff>38750</xdr:rowOff>
    </xdr:to>
    <xdr:cxnSp macro="">
      <xdr:nvCxnSpPr>
        <xdr:cNvPr id="187" name="直線コネクタ 186">
          <a:extLst>
            <a:ext uri="{FF2B5EF4-FFF2-40B4-BE49-F238E27FC236}">
              <a16:creationId xmlns="" xmlns:a16="http://schemas.microsoft.com/office/drawing/2014/main" id="{00000000-0008-0000-0700-0000BB000000}"/>
            </a:ext>
          </a:extLst>
        </xdr:cNvPr>
        <xdr:cNvCxnSpPr/>
      </xdr:nvCxnSpPr>
      <xdr:spPr>
        <a:xfrm flipV="1">
          <a:off x="1130300" y="13395331"/>
          <a:ext cx="889000" cy="1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82480</xdr:rowOff>
    </xdr:from>
    <xdr:to>
      <xdr:col>3</xdr:col>
      <xdr:colOff>3175</xdr:colOff>
      <xdr:row>78</xdr:row>
      <xdr:rowOff>12630</xdr:rowOff>
    </xdr:to>
    <xdr:sp macro="" textlink="">
      <xdr:nvSpPr>
        <xdr:cNvPr id="188" name="フローチャート : 判断 187">
          <a:extLst>
            <a:ext uri="{FF2B5EF4-FFF2-40B4-BE49-F238E27FC236}">
              <a16:creationId xmlns="" xmlns:a16="http://schemas.microsoft.com/office/drawing/2014/main" id="{00000000-0008-0000-0700-0000BC000000}"/>
            </a:ext>
          </a:extLst>
        </xdr:cNvPr>
        <xdr:cNvSpPr/>
      </xdr:nvSpPr>
      <xdr:spPr>
        <a:xfrm>
          <a:off x="1968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29157</xdr:rowOff>
    </xdr:from>
    <xdr:ext cx="59901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1719794" y="1305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103755</xdr:rowOff>
    </xdr:from>
    <xdr:to>
      <xdr:col>1</xdr:col>
      <xdr:colOff>485775</xdr:colOff>
      <xdr:row>78</xdr:row>
      <xdr:rowOff>33905</xdr:rowOff>
    </xdr:to>
    <xdr:sp macro="" textlink="">
      <xdr:nvSpPr>
        <xdr:cNvPr id="190" name="フローチャート : 判断 189">
          <a:extLst>
            <a:ext uri="{FF2B5EF4-FFF2-40B4-BE49-F238E27FC236}">
              <a16:creationId xmlns="" xmlns:a16="http://schemas.microsoft.com/office/drawing/2014/main" id="{00000000-0008-0000-0700-0000BE000000}"/>
            </a:ext>
          </a:extLst>
        </xdr:cNvPr>
        <xdr:cNvSpPr/>
      </xdr:nvSpPr>
      <xdr:spPr>
        <a:xfrm>
          <a:off x="1079500" y="133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50432</xdr:rowOff>
    </xdr:from>
    <xdr:ext cx="59901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830794" y="1308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183,303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91019</xdr:rowOff>
    </xdr:from>
    <xdr:to>
      <xdr:col>6</xdr:col>
      <xdr:colOff>561975</xdr:colOff>
      <xdr:row>78</xdr:row>
      <xdr:rowOff>21169</xdr:rowOff>
    </xdr:to>
    <xdr:sp macro="" textlink="">
      <xdr:nvSpPr>
        <xdr:cNvPr id="197" name="円/楕円 196">
          <a:extLst>
            <a:ext uri="{FF2B5EF4-FFF2-40B4-BE49-F238E27FC236}">
              <a16:creationId xmlns="" xmlns:a16="http://schemas.microsoft.com/office/drawing/2014/main" id="{00000000-0008-0000-0700-0000C5000000}"/>
            </a:ext>
          </a:extLst>
        </xdr:cNvPr>
        <xdr:cNvSpPr/>
      </xdr:nvSpPr>
      <xdr:spPr>
        <a:xfrm>
          <a:off x="4584700" y="1329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51548</xdr:rowOff>
    </xdr:from>
    <xdr:ext cx="599010" cy="259045"/>
    <xdr:sp macro="" textlink="">
      <xdr:nvSpPr>
        <xdr:cNvPr id="198" name="民生費該当値テキスト">
          <a:extLst>
            <a:ext uri="{FF2B5EF4-FFF2-40B4-BE49-F238E27FC236}">
              <a16:creationId xmlns="" xmlns:a16="http://schemas.microsoft.com/office/drawing/2014/main" id="{00000000-0008-0000-0700-0000C6000000}"/>
            </a:ext>
          </a:extLst>
        </xdr:cNvPr>
        <xdr:cNvSpPr txBox="1"/>
      </xdr:nvSpPr>
      <xdr:spPr>
        <a:xfrm>
          <a:off x="4686300" y="1325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193,331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111302</xdr:rowOff>
    </xdr:from>
    <xdr:to>
      <xdr:col>5</xdr:col>
      <xdr:colOff>409575</xdr:colOff>
      <xdr:row>78</xdr:row>
      <xdr:rowOff>41452</xdr:rowOff>
    </xdr:to>
    <xdr:sp macro="" textlink="">
      <xdr:nvSpPr>
        <xdr:cNvPr id="199" name="円/楕円 198">
          <a:extLst>
            <a:ext uri="{FF2B5EF4-FFF2-40B4-BE49-F238E27FC236}">
              <a16:creationId xmlns="" xmlns:a16="http://schemas.microsoft.com/office/drawing/2014/main" id="{00000000-0008-0000-0700-0000C7000000}"/>
            </a:ext>
          </a:extLst>
        </xdr:cNvPr>
        <xdr:cNvSpPr/>
      </xdr:nvSpPr>
      <xdr:spPr>
        <a:xfrm>
          <a:off x="3746500" y="1331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32579</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3497794" y="13405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177,361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133156</xdr:rowOff>
    </xdr:from>
    <xdr:to>
      <xdr:col>4</xdr:col>
      <xdr:colOff>206375</xdr:colOff>
      <xdr:row>78</xdr:row>
      <xdr:rowOff>63306</xdr:rowOff>
    </xdr:to>
    <xdr:sp macro="" textlink="">
      <xdr:nvSpPr>
        <xdr:cNvPr id="201" name="円/楕円 200">
          <a:extLst>
            <a:ext uri="{FF2B5EF4-FFF2-40B4-BE49-F238E27FC236}">
              <a16:creationId xmlns="" xmlns:a16="http://schemas.microsoft.com/office/drawing/2014/main" id="{00000000-0008-0000-0700-0000C9000000}"/>
            </a:ext>
          </a:extLst>
        </xdr:cNvPr>
        <xdr:cNvSpPr/>
      </xdr:nvSpPr>
      <xdr:spPr>
        <a:xfrm>
          <a:off x="2857500" y="1333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54433</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2608794" y="13427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160,153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142881</xdr:rowOff>
    </xdr:from>
    <xdr:to>
      <xdr:col>3</xdr:col>
      <xdr:colOff>3175</xdr:colOff>
      <xdr:row>78</xdr:row>
      <xdr:rowOff>73031</xdr:rowOff>
    </xdr:to>
    <xdr:sp macro="" textlink="">
      <xdr:nvSpPr>
        <xdr:cNvPr id="203" name="円/楕円 202">
          <a:extLst>
            <a:ext uri="{FF2B5EF4-FFF2-40B4-BE49-F238E27FC236}">
              <a16:creationId xmlns="" xmlns:a16="http://schemas.microsoft.com/office/drawing/2014/main" id="{00000000-0008-0000-0700-0000CB000000}"/>
            </a:ext>
          </a:extLst>
        </xdr:cNvPr>
        <xdr:cNvSpPr/>
      </xdr:nvSpPr>
      <xdr:spPr>
        <a:xfrm>
          <a:off x="1968500" y="1334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64158</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1719794" y="1343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152,495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159400</xdr:rowOff>
    </xdr:from>
    <xdr:to>
      <xdr:col>1</xdr:col>
      <xdr:colOff>485775</xdr:colOff>
      <xdr:row>78</xdr:row>
      <xdr:rowOff>89550</xdr:rowOff>
    </xdr:to>
    <xdr:sp macro="" textlink="">
      <xdr:nvSpPr>
        <xdr:cNvPr id="205" name="円/楕円 204">
          <a:extLst>
            <a:ext uri="{FF2B5EF4-FFF2-40B4-BE49-F238E27FC236}">
              <a16:creationId xmlns="" xmlns:a16="http://schemas.microsoft.com/office/drawing/2014/main" id="{00000000-0008-0000-0700-0000CD000000}"/>
            </a:ext>
          </a:extLst>
        </xdr:cNvPr>
        <xdr:cNvSpPr/>
      </xdr:nvSpPr>
      <xdr:spPr>
        <a:xfrm>
          <a:off x="1079500" y="133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80677</xdr:rowOff>
    </xdr:from>
    <xdr:ext cx="599010" cy="259045"/>
    <xdr:sp macro="" textlink="">
      <xdr:nvSpPr>
        <xdr:cNvPr id="206" name="テキスト ボックス 205">
          <a:extLst>
            <a:ext uri="{FF2B5EF4-FFF2-40B4-BE49-F238E27FC236}">
              <a16:creationId xmlns="" xmlns:a16="http://schemas.microsoft.com/office/drawing/2014/main" id="{00000000-0008-0000-0700-0000CE000000}"/>
            </a:ext>
          </a:extLst>
        </xdr:cNvPr>
        <xdr:cNvSpPr txBox="1"/>
      </xdr:nvSpPr>
      <xdr:spPr>
        <a:xfrm>
          <a:off x="830794" y="1345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139,488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a:extLst>
            <a:ext uri="{FF2B5EF4-FFF2-40B4-BE49-F238E27FC236}">
              <a16:creationId xmlns=""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a:extLst>
            <a:ext uri="{FF2B5EF4-FFF2-40B4-BE49-F238E27FC236}">
              <a16:creationId xmlns=""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a:extLst>
            <a:ext uri="{FF2B5EF4-FFF2-40B4-BE49-F238E27FC236}">
              <a16:creationId xmlns=""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a:extLst>
            <a:ext uri="{FF2B5EF4-FFF2-40B4-BE49-F238E27FC236}">
              <a16:creationId xmlns=""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a:extLst>
            <a:ext uri="{FF2B5EF4-FFF2-40B4-BE49-F238E27FC236}">
              <a16:creationId xmlns=""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a:extLst>
            <a:ext uri="{FF2B5EF4-FFF2-40B4-BE49-F238E27FC236}">
              <a16:creationId xmlns=""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169585</xdr:rowOff>
    </xdr:from>
    <xdr:to>
      <xdr:col>6</xdr:col>
      <xdr:colOff>510540</xdr:colOff>
      <xdr:row>98</xdr:row>
      <xdr:rowOff>128586</xdr:rowOff>
    </xdr:to>
    <xdr:cxnSp macro="">
      <xdr:nvCxnSpPr>
        <xdr:cNvPr id="230" name="直線コネクタ 229">
          <a:extLst>
            <a:ext uri="{FF2B5EF4-FFF2-40B4-BE49-F238E27FC236}">
              <a16:creationId xmlns="" xmlns:a16="http://schemas.microsoft.com/office/drawing/2014/main" id="{00000000-0008-0000-0700-0000E6000000}"/>
            </a:ext>
          </a:extLst>
        </xdr:cNvPr>
        <xdr:cNvCxnSpPr/>
      </xdr:nvCxnSpPr>
      <xdr:spPr>
        <a:xfrm flipV="1">
          <a:off x="4633595" y="15428635"/>
          <a:ext cx="1270" cy="150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132413</xdr:rowOff>
    </xdr:from>
    <xdr:ext cx="534377" cy="259045"/>
    <xdr:sp macro="" textlink="">
      <xdr:nvSpPr>
        <xdr:cNvPr id="231" name="衛生費最小値テキスト">
          <a:extLst>
            <a:ext uri="{FF2B5EF4-FFF2-40B4-BE49-F238E27FC236}">
              <a16:creationId xmlns="" xmlns:a16="http://schemas.microsoft.com/office/drawing/2014/main" id="{00000000-0008-0000-0700-0000E7000000}"/>
            </a:ext>
          </a:extLst>
        </xdr:cNvPr>
        <xdr:cNvSpPr txBox="1"/>
      </xdr:nvSpPr>
      <xdr:spPr>
        <a:xfrm>
          <a:off x="4686300" y="1693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6</xdr:col>
      <xdr:colOff>422275</xdr:colOff>
      <xdr:row>98</xdr:row>
      <xdr:rowOff>128586</xdr:rowOff>
    </xdr:from>
    <xdr:to>
      <xdr:col>6</xdr:col>
      <xdr:colOff>600075</xdr:colOff>
      <xdr:row>98</xdr:row>
      <xdr:rowOff>128586</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a:off x="4546600" y="1693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116262</xdr:rowOff>
    </xdr:from>
    <xdr:ext cx="599010" cy="259045"/>
    <xdr:sp macro="" textlink="">
      <xdr:nvSpPr>
        <xdr:cNvPr id="233" name="衛生費最大値テキスト">
          <a:extLst>
            <a:ext uri="{FF2B5EF4-FFF2-40B4-BE49-F238E27FC236}">
              <a16:creationId xmlns="" xmlns:a16="http://schemas.microsoft.com/office/drawing/2014/main" id="{00000000-0008-0000-0700-0000E9000000}"/>
            </a:ext>
          </a:extLst>
        </xdr:cNvPr>
        <xdr:cNvSpPr txBox="1"/>
      </xdr:nvSpPr>
      <xdr:spPr>
        <a:xfrm>
          <a:off x="4686300" y="1520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417,156</a:t>
          </a:r>
          <a:endParaRPr kumimoji="1" lang="ja-JP" altLang="en-US" sz="1000" b="1">
            <a:latin typeface="ＭＳ Ｐゴシック"/>
          </a:endParaRPr>
        </a:p>
      </xdr:txBody>
    </xdr:sp>
    <xdr:clientData/>
  </xdr:oneCellAnchor>
  <xdr:twoCellAnchor>
    <xdr:from>
      <xdr:col>6</xdr:col>
      <xdr:colOff>422275</xdr:colOff>
      <xdr:row>89</xdr:row>
      <xdr:rowOff>169585</xdr:rowOff>
    </xdr:from>
    <xdr:to>
      <xdr:col>6</xdr:col>
      <xdr:colOff>600075</xdr:colOff>
      <xdr:row>89</xdr:row>
      <xdr:rowOff>169585</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a:off x="4546600" y="1542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35759</xdr:rowOff>
    </xdr:from>
    <xdr:to>
      <xdr:col>6</xdr:col>
      <xdr:colOff>511175</xdr:colOff>
      <xdr:row>97</xdr:row>
      <xdr:rowOff>48428</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a:off x="3797300" y="16666409"/>
          <a:ext cx="838200" cy="1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140687</xdr:rowOff>
    </xdr:from>
    <xdr:ext cx="599010" cy="259045"/>
    <xdr:sp macro="" textlink="">
      <xdr:nvSpPr>
        <xdr:cNvPr id="236" name="衛生費平均値テキスト">
          <a:extLst>
            <a:ext uri="{FF2B5EF4-FFF2-40B4-BE49-F238E27FC236}">
              <a16:creationId xmlns="" xmlns:a16="http://schemas.microsoft.com/office/drawing/2014/main" id="{00000000-0008-0000-0700-0000EC000000}"/>
            </a:ext>
          </a:extLst>
        </xdr:cNvPr>
        <xdr:cNvSpPr txBox="1"/>
      </xdr:nvSpPr>
      <xdr:spPr>
        <a:xfrm>
          <a:off x="4686300" y="164284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117810</xdr:rowOff>
    </xdr:from>
    <xdr:to>
      <xdr:col>6</xdr:col>
      <xdr:colOff>561975</xdr:colOff>
      <xdr:row>97</xdr:row>
      <xdr:rowOff>47960</xdr:rowOff>
    </xdr:to>
    <xdr:sp macro="" textlink="">
      <xdr:nvSpPr>
        <xdr:cNvPr id="237" name="フローチャート : 判断 236">
          <a:extLst>
            <a:ext uri="{FF2B5EF4-FFF2-40B4-BE49-F238E27FC236}">
              <a16:creationId xmlns="" xmlns:a16="http://schemas.microsoft.com/office/drawing/2014/main" id="{00000000-0008-0000-0700-0000ED000000}"/>
            </a:ext>
          </a:extLst>
        </xdr:cNvPr>
        <xdr:cNvSpPr/>
      </xdr:nvSpPr>
      <xdr:spPr>
        <a:xfrm>
          <a:off x="45847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35759</xdr:rowOff>
    </xdr:from>
    <xdr:to>
      <xdr:col>5</xdr:col>
      <xdr:colOff>358775</xdr:colOff>
      <xdr:row>97</xdr:row>
      <xdr:rowOff>55102</xdr:rowOff>
    </xdr:to>
    <xdr:cxnSp macro="">
      <xdr:nvCxnSpPr>
        <xdr:cNvPr id="238" name="直線コネクタ 237">
          <a:extLst>
            <a:ext uri="{FF2B5EF4-FFF2-40B4-BE49-F238E27FC236}">
              <a16:creationId xmlns="" xmlns:a16="http://schemas.microsoft.com/office/drawing/2014/main" id="{00000000-0008-0000-0700-0000EE000000}"/>
            </a:ext>
          </a:extLst>
        </xdr:cNvPr>
        <xdr:cNvCxnSpPr/>
      </xdr:nvCxnSpPr>
      <xdr:spPr>
        <a:xfrm flipV="1">
          <a:off x="2908300" y="16666409"/>
          <a:ext cx="889000" cy="1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102665</xdr:rowOff>
    </xdr:from>
    <xdr:to>
      <xdr:col>5</xdr:col>
      <xdr:colOff>409575</xdr:colOff>
      <xdr:row>97</xdr:row>
      <xdr:rowOff>32815</xdr:rowOff>
    </xdr:to>
    <xdr:sp macro="" textlink="">
      <xdr:nvSpPr>
        <xdr:cNvPr id="239" name="フローチャート : 判断 238">
          <a:extLst>
            <a:ext uri="{FF2B5EF4-FFF2-40B4-BE49-F238E27FC236}">
              <a16:creationId xmlns="" xmlns:a16="http://schemas.microsoft.com/office/drawing/2014/main" id="{00000000-0008-0000-0700-0000EF000000}"/>
            </a:ext>
          </a:extLst>
        </xdr:cNvPr>
        <xdr:cNvSpPr/>
      </xdr:nvSpPr>
      <xdr:spPr>
        <a:xfrm>
          <a:off x="3746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49342</xdr:rowOff>
    </xdr:from>
    <xdr:ext cx="599010" cy="259045"/>
    <xdr:sp macro="" textlink="">
      <xdr:nvSpPr>
        <xdr:cNvPr id="240" name="テキスト ボックス 239">
          <a:extLst>
            <a:ext uri="{FF2B5EF4-FFF2-40B4-BE49-F238E27FC236}">
              <a16:creationId xmlns="" xmlns:a16="http://schemas.microsoft.com/office/drawing/2014/main" id="{00000000-0008-0000-0700-0000F0000000}"/>
            </a:ext>
          </a:extLst>
        </xdr:cNvPr>
        <xdr:cNvSpPr txBox="1"/>
      </xdr:nvSpPr>
      <xdr:spPr>
        <a:xfrm>
          <a:off x="3497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41379</xdr:rowOff>
    </xdr:from>
    <xdr:to>
      <xdr:col>4</xdr:col>
      <xdr:colOff>155575</xdr:colOff>
      <xdr:row>97</xdr:row>
      <xdr:rowOff>55102</xdr:rowOff>
    </xdr:to>
    <xdr:cxnSp macro="">
      <xdr:nvCxnSpPr>
        <xdr:cNvPr id="241" name="直線コネクタ 240">
          <a:extLst>
            <a:ext uri="{FF2B5EF4-FFF2-40B4-BE49-F238E27FC236}">
              <a16:creationId xmlns="" xmlns:a16="http://schemas.microsoft.com/office/drawing/2014/main" id="{00000000-0008-0000-0700-0000F1000000}"/>
            </a:ext>
          </a:extLst>
        </xdr:cNvPr>
        <xdr:cNvCxnSpPr/>
      </xdr:nvCxnSpPr>
      <xdr:spPr>
        <a:xfrm>
          <a:off x="2019300" y="16672029"/>
          <a:ext cx="889000" cy="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121521</xdr:rowOff>
    </xdr:from>
    <xdr:to>
      <xdr:col>4</xdr:col>
      <xdr:colOff>206375</xdr:colOff>
      <xdr:row>97</xdr:row>
      <xdr:rowOff>51671</xdr:rowOff>
    </xdr:to>
    <xdr:sp macro="" textlink="">
      <xdr:nvSpPr>
        <xdr:cNvPr id="242" name="フローチャート : 判断 241">
          <a:extLst>
            <a:ext uri="{FF2B5EF4-FFF2-40B4-BE49-F238E27FC236}">
              <a16:creationId xmlns="" xmlns:a16="http://schemas.microsoft.com/office/drawing/2014/main" id="{00000000-0008-0000-0700-0000F2000000}"/>
            </a:ext>
          </a:extLst>
        </xdr:cNvPr>
        <xdr:cNvSpPr/>
      </xdr:nvSpPr>
      <xdr:spPr>
        <a:xfrm>
          <a:off x="2857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68198</xdr:rowOff>
    </xdr:from>
    <xdr:ext cx="599010" cy="259045"/>
    <xdr:sp macro="" textlink="">
      <xdr:nvSpPr>
        <xdr:cNvPr id="243" name="テキスト ボックス 242">
          <a:extLst>
            <a:ext uri="{FF2B5EF4-FFF2-40B4-BE49-F238E27FC236}">
              <a16:creationId xmlns="" xmlns:a16="http://schemas.microsoft.com/office/drawing/2014/main" id="{00000000-0008-0000-0700-0000F3000000}"/>
            </a:ext>
          </a:extLst>
        </xdr:cNvPr>
        <xdr:cNvSpPr txBox="1"/>
      </xdr:nvSpPr>
      <xdr:spPr>
        <a:xfrm>
          <a:off x="2608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41379</xdr:rowOff>
    </xdr:from>
    <xdr:to>
      <xdr:col>2</xdr:col>
      <xdr:colOff>638175</xdr:colOff>
      <xdr:row>97</xdr:row>
      <xdr:rowOff>73833</xdr:rowOff>
    </xdr:to>
    <xdr:cxnSp macro="">
      <xdr:nvCxnSpPr>
        <xdr:cNvPr id="244" name="直線コネクタ 243">
          <a:extLst>
            <a:ext uri="{FF2B5EF4-FFF2-40B4-BE49-F238E27FC236}">
              <a16:creationId xmlns="" xmlns:a16="http://schemas.microsoft.com/office/drawing/2014/main" id="{00000000-0008-0000-0700-0000F4000000}"/>
            </a:ext>
          </a:extLst>
        </xdr:cNvPr>
        <xdr:cNvCxnSpPr/>
      </xdr:nvCxnSpPr>
      <xdr:spPr>
        <a:xfrm flipV="1">
          <a:off x="1130300" y="16672029"/>
          <a:ext cx="889000" cy="3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151354</xdr:rowOff>
    </xdr:from>
    <xdr:to>
      <xdr:col>3</xdr:col>
      <xdr:colOff>3175</xdr:colOff>
      <xdr:row>97</xdr:row>
      <xdr:rowOff>81504</xdr:rowOff>
    </xdr:to>
    <xdr:sp macro="" textlink="">
      <xdr:nvSpPr>
        <xdr:cNvPr id="245" name="フローチャート : 判断 244">
          <a:extLst>
            <a:ext uri="{FF2B5EF4-FFF2-40B4-BE49-F238E27FC236}">
              <a16:creationId xmlns="" xmlns:a16="http://schemas.microsoft.com/office/drawing/2014/main" id="{00000000-0008-0000-0700-0000F5000000}"/>
            </a:ext>
          </a:extLst>
        </xdr:cNvPr>
        <xdr:cNvSpPr/>
      </xdr:nvSpPr>
      <xdr:spPr>
        <a:xfrm>
          <a:off x="1968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98031</xdr:rowOff>
    </xdr:from>
    <xdr:ext cx="534377"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1752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137863</xdr:rowOff>
    </xdr:from>
    <xdr:to>
      <xdr:col>1</xdr:col>
      <xdr:colOff>485775</xdr:colOff>
      <xdr:row>97</xdr:row>
      <xdr:rowOff>68013</xdr:rowOff>
    </xdr:to>
    <xdr:sp macro="" textlink="">
      <xdr:nvSpPr>
        <xdr:cNvPr id="247" name="フローチャート : 判断 246">
          <a:extLst>
            <a:ext uri="{FF2B5EF4-FFF2-40B4-BE49-F238E27FC236}">
              <a16:creationId xmlns="" xmlns:a16="http://schemas.microsoft.com/office/drawing/2014/main" id="{00000000-0008-0000-0700-0000F7000000}"/>
            </a:ext>
          </a:extLst>
        </xdr:cNvPr>
        <xdr:cNvSpPr/>
      </xdr:nvSpPr>
      <xdr:spPr>
        <a:xfrm>
          <a:off x="1079500" y="165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84540</xdr:rowOff>
    </xdr:from>
    <xdr:ext cx="534377"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863111" y="1637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169078</xdr:rowOff>
    </xdr:from>
    <xdr:to>
      <xdr:col>6</xdr:col>
      <xdr:colOff>561975</xdr:colOff>
      <xdr:row>97</xdr:row>
      <xdr:rowOff>99228</xdr:rowOff>
    </xdr:to>
    <xdr:sp macro="" textlink="">
      <xdr:nvSpPr>
        <xdr:cNvPr id="254" name="円/楕円 253">
          <a:extLst>
            <a:ext uri="{FF2B5EF4-FFF2-40B4-BE49-F238E27FC236}">
              <a16:creationId xmlns="" xmlns:a16="http://schemas.microsoft.com/office/drawing/2014/main" id="{00000000-0008-0000-0700-0000FE000000}"/>
            </a:ext>
          </a:extLst>
        </xdr:cNvPr>
        <xdr:cNvSpPr/>
      </xdr:nvSpPr>
      <xdr:spPr>
        <a:xfrm>
          <a:off x="4584700" y="166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147505</xdr:rowOff>
    </xdr:from>
    <xdr:ext cx="534377" cy="259045"/>
    <xdr:sp macro="" textlink="">
      <xdr:nvSpPr>
        <xdr:cNvPr id="255" name="衛生費該当値テキスト">
          <a:extLst>
            <a:ext uri="{FF2B5EF4-FFF2-40B4-BE49-F238E27FC236}">
              <a16:creationId xmlns="" xmlns:a16="http://schemas.microsoft.com/office/drawing/2014/main" id="{00000000-0008-0000-0700-0000FF000000}"/>
            </a:ext>
          </a:extLst>
        </xdr:cNvPr>
        <xdr:cNvSpPr txBox="1"/>
      </xdr:nvSpPr>
      <xdr:spPr>
        <a:xfrm>
          <a:off x="4686300" y="1660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88,956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156409</xdr:rowOff>
    </xdr:from>
    <xdr:to>
      <xdr:col>5</xdr:col>
      <xdr:colOff>409575</xdr:colOff>
      <xdr:row>97</xdr:row>
      <xdr:rowOff>86559</xdr:rowOff>
    </xdr:to>
    <xdr:sp macro="" textlink="">
      <xdr:nvSpPr>
        <xdr:cNvPr id="256" name="円/楕円 255">
          <a:extLst>
            <a:ext uri="{FF2B5EF4-FFF2-40B4-BE49-F238E27FC236}">
              <a16:creationId xmlns="" xmlns:a16="http://schemas.microsoft.com/office/drawing/2014/main" id="{00000000-0008-0000-0700-000000010000}"/>
            </a:ext>
          </a:extLst>
        </xdr:cNvPr>
        <xdr:cNvSpPr/>
      </xdr:nvSpPr>
      <xdr:spPr>
        <a:xfrm>
          <a:off x="3746500" y="166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77686</xdr:rowOff>
    </xdr:from>
    <xdr:ext cx="534377"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3530111" y="1670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92,281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4302</xdr:rowOff>
    </xdr:from>
    <xdr:to>
      <xdr:col>4</xdr:col>
      <xdr:colOff>206375</xdr:colOff>
      <xdr:row>97</xdr:row>
      <xdr:rowOff>105902</xdr:rowOff>
    </xdr:to>
    <xdr:sp macro="" textlink="">
      <xdr:nvSpPr>
        <xdr:cNvPr id="258" name="円/楕円 257">
          <a:extLst>
            <a:ext uri="{FF2B5EF4-FFF2-40B4-BE49-F238E27FC236}">
              <a16:creationId xmlns="" xmlns:a16="http://schemas.microsoft.com/office/drawing/2014/main" id="{00000000-0008-0000-0700-000002010000}"/>
            </a:ext>
          </a:extLst>
        </xdr:cNvPr>
        <xdr:cNvSpPr/>
      </xdr:nvSpPr>
      <xdr:spPr>
        <a:xfrm>
          <a:off x="2857500" y="1663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97029</xdr:rowOff>
    </xdr:from>
    <xdr:ext cx="534377"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2641111" y="1672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87,204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162029</xdr:rowOff>
    </xdr:from>
    <xdr:to>
      <xdr:col>3</xdr:col>
      <xdr:colOff>3175</xdr:colOff>
      <xdr:row>97</xdr:row>
      <xdr:rowOff>92179</xdr:rowOff>
    </xdr:to>
    <xdr:sp macro="" textlink="">
      <xdr:nvSpPr>
        <xdr:cNvPr id="260" name="円/楕円 259">
          <a:extLst>
            <a:ext uri="{FF2B5EF4-FFF2-40B4-BE49-F238E27FC236}">
              <a16:creationId xmlns="" xmlns:a16="http://schemas.microsoft.com/office/drawing/2014/main" id="{00000000-0008-0000-0700-000004010000}"/>
            </a:ext>
          </a:extLst>
        </xdr:cNvPr>
        <xdr:cNvSpPr/>
      </xdr:nvSpPr>
      <xdr:spPr>
        <a:xfrm>
          <a:off x="1968500" y="1662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83306</xdr:rowOff>
    </xdr:from>
    <xdr:ext cx="534377" cy="259045"/>
    <xdr:sp macro="" textlink="">
      <xdr:nvSpPr>
        <xdr:cNvPr id="261" name="テキスト ボックス 260">
          <a:extLst>
            <a:ext uri="{FF2B5EF4-FFF2-40B4-BE49-F238E27FC236}">
              <a16:creationId xmlns="" xmlns:a16="http://schemas.microsoft.com/office/drawing/2014/main" id="{00000000-0008-0000-0700-000005010000}"/>
            </a:ext>
          </a:extLst>
        </xdr:cNvPr>
        <xdr:cNvSpPr txBox="1"/>
      </xdr:nvSpPr>
      <xdr:spPr>
        <a:xfrm>
          <a:off x="1752111" y="1671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90,806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23033</xdr:rowOff>
    </xdr:from>
    <xdr:to>
      <xdr:col>1</xdr:col>
      <xdr:colOff>485775</xdr:colOff>
      <xdr:row>97</xdr:row>
      <xdr:rowOff>124633</xdr:rowOff>
    </xdr:to>
    <xdr:sp macro="" textlink="">
      <xdr:nvSpPr>
        <xdr:cNvPr id="262" name="円/楕円 261">
          <a:extLst>
            <a:ext uri="{FF2B5EF4-FFF2-40B4-BE49-F238E27FC236}">
              <a16:creationId xmlns="" xmlns:a16="http://schemas.microsoft.com/office/drawing/2014/main" id="{00000000-0008-0000-0700-000006010000}"/>
            </a:ext>
          </a:extLst>
        </xdr:cNvPr>
        <xdr:cNvSpPr/>
      </xdr:nvSpPr>
      <xdr:spPr>
        <a:xfrm>
          <a:off x="1079500" y="1665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115760</xdr:rowOff>
    </xdr:from>
    <xdr:ext cx="534377" cy="259045"/>
    <xdr:sp macro="" textlink="">
      <xdr:nvSpPr>
        <xdr:cNvPr id="263" name="テキスト ボックス 262">
          <a:extLst>
            <a:ext uri="{FF2B5EF4-FFF2-40B4-BE49-F238E27FC236}">
              <a16:creationId xmlns="" xmlns:a16="http://schemas.microsoft.com/office/drawing/2014/main" id="{00000000-0008-0000-0700-000007010000}"/>
            </a:ext>
          </a:extLst>
        </xdr:cNvPr>
        <xdr:cNvSpPr txBox="1"/>
      </xdr:nvSpPr>
      <xdr:spPr>
        <a:xfrm>
          <a:off x="863111" y="1674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82,288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a:extLst>
            <a:ext uri="{FF2B5EF4-FFF2-40B4-BE49-F238E27FC236}">
              <a16:creationId xmlns=""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a:extLst>
            <a:ext uri="{FF2B5EF4-FFF2-40B4-BE49-F238E27FC236}">
              <a16:creationId xmlns=""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a:extLst>
            <a:ext uri="{FF2B5EF4-FFF2-40B4-BE49-F238E27FC236}">
              <a16:creationId xmlns=""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a:extLst>
            <a:ext uri="{FF2B5EF4-FFF2-40B4-BE49-F238E27FC236}">
              <a16:creationId xmlns=""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a:extLst>
            <a:ext uri="{FF2B5EF4-FFF2-40B4-BE49-F238E27FC236}">
              <a16:creationId xmlns="" xmlns:a16="http://schemas.microsoft.com/office/drawing/2014/main" id="{00000000-0008-0000-0700-000019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a:extLst>
            <a:ext uri="{FF2B5EF4-FFF2-40B4-BE49-F238E27FC236}">
              <a16:creationId xmlns=""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3" name="テキスト ボックス 282">
          <a:extLst>
            <a:ext uri="{FF2B5EF4-FFF2-40B4-BE49-F238E27FC236}">
              <a16:creationId xmlns="" xmlns:a16="http://schemas.microsoft.com/office/drawing/2014/main" id="{00000000-0008-0000-0700-00001B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a:extLst>
            <a:ext uri="{FF2B5EF4-FFF2-40B4-BE49-F238E27FC236}">
              <a16:creationId xmlns=""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a:extLst>
            <a:ext uri="{FF2B5EF4-FFF2-40B4-BE49-F238E27FC236}">
              <a16:creationId xmlns="" xmlns:a16="http://schemas.microsoft.com/office/drawing/2014/main" id="{00000000-0008-0000-07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a:extLst>
            <a:ext uri="{FF2B5EF4-FFF2-40B4-BE49-F238E27FC236}">
              <a16:creationId xmlns=""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a:extLst>
            <a:ext uri="{FF2B5EF4-FFF2-40B4-BE49-F238E27FC236}">
              <a16:creationId xmlns="" xmlns:a16="http://schemas.microsoft.com/office/drawing/2014/main" id="{00000000-0008-0000-07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a:extLst>
            <a:ext uri="{FF2B5EF4-FFF2-40B4-BE49-F238E27FC236}">
              <a16:creationId xmlns=""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22967</xdr:rowOff>
    </xdr:from>
    <xdr:to>
      <xdr:col>15</xdr:col>
      <xdr:colOff>180340</xdr:colOff>
      <xdr:row>39</xdr:row>
      <xdr:rowOff>98878</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flipV="1">
          <a:off x="10475595" y="5166467"/>
          <a:ext cx="1270" cy="161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137405</xdr:rowOff>
    </xdr:from>
    <xdr:ext cx="249299" cy="259045"/>
    <xdr:sp macro="" textlink="">
      <xdr:nvSpPr>
        <xdr:cNvPr id="290" name="労働費最小値テキスト">
          <a:extLst>
            <a:ext uri="{FF2B5EF4-FFF2-40B4-BE49-F238E27FC236}">
              <a16:creationId xmlns="" xmlns:a16="http://schemas.microsoft.com/office/drawing/2014/main" id="{00000000-0008-0000-0700-000022010000}"/>
            </a:ext>
          </a:extLst>
        </xdr:cNvPr>
        <xdr:cNvSpPr txBox="1"/>
      </xdr:nvSpPr>
      <xdr:spPr>
        <a:xfrm>
          <a:off x="10528300" y="6823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141094</xdr:rowOff>
    </xdr:from>
    <xdr:ext cx="534377" cy="259045"/>
    <xdr:sp macro="" textlink="">
      <xdr:nvSpPr>
        <xdr:cNvPr id="292" name="労働費最大値テキスト">
          <a:extLst>
            <a:ext uri="{FF2B5EF4-FFF2-40B4-BE49-F238E27FC236}">
              <a16:creationId xmlns="" xmlns:a16="http://schemas.microsoft.com/office/drawing/2014/main" id="{00000000-0008-0000-0700-000024010000}"/>
            </a:ext>
          </a:extLst>
        </xdr:cNvPr>
        <xdr:cNvSpPr txBox="1"/>
      </xdr:nvSpPr>
      <xdr:spPr>
        <a:xfrm>
          <a:off x="10528300" y="494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99,149</a:t>
          </a:r>
          <a:endParaRPr kumimoji="1" lang="ja-JP" altLang="en-US" sz="1000" b="1">
            <a:latin typeface="ＭＳ Ｐゴシック"/>
          </a:endParaRPr>
        </a:p>
      </xdr:txBody>
    </xdr:sp>
    <xdr:clientData/>
  </xdr:oneCellAnchor>
  <xdr:twoCellAnchor>
    <xdr:from>
      <xdr:col>15</xdr:col>
      <xdr:colOff>92075</xdr:colOff>
      <xdr:row>30</xdr:row>
      <xdr:rowOff>22967</xdr:rowOff>
    </xdr:from>
    <xdr:to>
      <xdr:col>15</xdr:col>
      <xdr:colOff>269875</xdr:colOff>
      <xdr:row>30</xdr:row>
      <xdr:rowOff>22967</xdr:rowOff>
    </xdr:to>
    <xdr:cxnSp macro="">
      <xdr:nvCxnSpPr>
        <xdr:cNvPr id="293" name="直線コネクタ 292">
          <a:extLst>
            <a:ext uri="{FF2B5EF4-FFF2-40B4-BE49-F238E27FC236}">
              <a16:creationId xmlns="" xmlns:a16="http://schemas.microsoft.com/office/drawing/2014/main" id="{00000000-0008-0000-0700-000025010000}"/>
            </a:ext>
          </a:extLst>
        </xdr:cNvPr>
        <xdr:cNvCxnSpPr/>
      </xdr:nvCxnSpPr>
      <xdr:spPr>
        <a:xfrm>
          <a:off x="10388600" y="516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63968</xdr:rowOff>
    </xdr:from>
    <xdr:to>
      <xdr:col>15</xdr:col>
      <xdr:colOff>180975</xdr:colOff>
      <xdr:row>39</xdr:row>
      <xdr:rowOff>74468</xdr:rowOff>
    </xdr:to>
    <xdr:cxnSp macro="">
      <xdr:nvCxnSpPr>
        <xdr:cNvPr id="294" name="直線コネクタ 293">
          <a:extLst>
            <a:ext uri="{FF2B5EF4-FFF2-40B4-BE49-F238E27FC236}">
              <a16:creationId xmlns="" xmlns:a16="http://schemas.microsoft.com/office/drawing/2014/main" id="{00000000-0008-0000-0700-000026010000}"/>
            </a:ext>
          </a:extLst>
        </xdr:cNvPr>
        <xdr:cNvCxnSpPr/>
      </xdr:nvCxnSpPr>
      <xdr:spPr>
        <a:xfrm>
          <a:off x="9639300" y="6579068"/>
          <a:ext cx="838200" cy="18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10406</xdr:rowOff>
    </xdr:from>
    <xdr:ext cx="378565" cy="259045"/>
    <xdr:sp macro="" textlink="">
      <xdr:nvSpPr>
        <xdr:cNvPr id="295" name="労働費平均値テキスト">
          <a:extLst>
            <a:ext uri="{FF2B5EF4-FFF2-40B4-BE49-F238E27FC236}">
              <a16:creationId xmlns="" xmlns:a16="http://schemas.microsoft.com/office/drawing/2014/main" id="{00000000-0008-0000-0700-000027010000}"/>
            </a:ext>
          </a:extLst>
        </xdr:cNvPr>
        <xdr:cNvSpPr txBox="1"/>
      </xdr:nvSpPr>
      <xdr:spPr>
        <a:xfrm>
          <a:off x="10528300" y="66969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31979</xdr:rowOff>
    </xdr:from>
    <xdr:to>
      <xdr:col>15</xdr:col>
      <xdr:colOff>231775</xdr:colOff>
      <xdr:row>39</xdr:row>
      <xdr:rowOff>133579</xdr:rowOff>
    </xdr:to>
    <xdr:sp macro="" textlink="">
      <xdr:nvSpPr>
        <xdr:cNvPr id="296" name="フローチャート : 判断 295">
          <a:extLst>
            <a:ext uri="{FF2B5EF4-FFF2-40B4-BE49-F238E27FC236}">
              <a16:creationId xmlns="" xmlns:a16="http://schemas.microsoft.com/office/drawing/2014/main" id="{00000000-0008-0000-0700-000028010000}"/>
            </a:ext>
          </a:extLst>
        </xdr:cNvPr>
        <xdr:cNvSpPr/>
      </xdr:nvSpPr>
      <xdr:spPr>
        <a:xfrm>
          <a:off x="104267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104822</xdr:rowOff>
    </xdr:from>
    <xdr:to>
      <xdr:col>14</xdr:col>
      <xdr:colOff>28575</xdr:colOff>
      <xdr:row>38</xdr:row>
      <xdr:rowOff>63968</xdr:rowOff>
    </xdr:to>
    <xdr:cxnSp macro="">
      <xdr:nvCxnSpPr>
        <xdr:cNvPr id="297" name="直線コネクタ 296">
          <a:extLst>
            <a:ext uri="{FF2B5EF4-FFF2-40B4-BE49-F238E27FC236}">
              <a16:creationId xmlns="" xmlns:a16="http://schemas.microsoft.com/office/drawing/2014/main" id="{00000000-0008-0000-0700-000029010000}"/>
            </a:ext>
          </a:extLst>
        </xdr:cNvPr>
        <xdr:cNvCxnSpPr/>
      </xdr:nvCxnSpPr>
      <xdr:spPr>
        <a:xfrm>
          <a:off x="8750300" y="6277022"/>
          <a:ext cx="889000" cy="30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2310</xdr:rowOff>
    </xdr:from>
    <xdr:to>
      <xdr:col>14</xdr:col>
      <xdr:colOff>79375</xdr:colOff>
      <xdr:row>39</xdr:row>
      <xdr:rowOff>103910</xdr:rowOff>
    </xdr:to>
    <xdr:sp macro="" textlink="">
      <xdr:nvSpPr>
        <xdr:cNvPr id="298" name="フローチャート : 判断 297">
          <a:extLst>
            <a:ext uri="{FF2B5EF4-FFF2-40B4-BE49-F238E27FC236}">
              <a16:creationId xmlns="" xmlns:a16="http://schemas.microsoft.com/office/drawing/2014/main" id="{00000000-0008-0000-0700-00002A010000}"/>
            </a:ext>
          </a:extLst>
        </xdr:cNvPr>
        <xdr:cNvSpPr/>
      </xdr:nvSpPr>
      <xdr:spPr>
        <a:xfrm>
          <a:off x="9588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95037</xdr:rowOff>
    </xdr:from>
    <xdr:ext cx="469744" cy="259045"/>
    <xdr:sp macro="" textlink="">
      <xdr:nvSpPr>
        <xdr:cNvPr id="299" name="テキスト ボックス 298">
          <a:extLst>
            <a:ext uri="{FF2B5EF4-FFF2-40B4-BE49-F238E27FC236}">
              <a16:creationId xmlns="" xmlns:a16="http://schemas.microsoft.com/office/drawing/2014/main" id="{00000000-0008-0000-0700-00002B010000}"/>
            </a:ext>
          </a:extLst>
        </xdr:cNvPr>
        <xdr:cNvSpPr txBox="1"/>
      </xdr:nvSpPr>
      <xdr:spPr>
        <a:xfrm>
          <a:off x="9404427" y="678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90584</xdr:rowOff>
    </xdr:from>
    <xdr:to>
      <xdr:col>12</xdr:col>
      <xdr:colOff>511175</xdr:colOff>
      <xdr:row>36</xdr:row>
      <xdr:rowOff>104822</xdr:rowOff>
    </xdr:to>
    <xdr:cxnSp macro="">
      <xdr:nvCxnSpPr>
        <xdr:cNvPr id="300" name="直線コネクタ 299">
          <a:extLst>
            <a:ext uri="{FF2B5EF4-FFF2-40B4-BE49-F238E27FC236}">
              <a16:creationId xmlns="" xmlns:a16="http://schemas.microsoft.com/office/drawing/2014/main" id="{00000000-0008-0000-0700-00002C010000}"/>
            </a:ext>
          </a:extLst>
        </xdr:cNvPr>
        <xdr:cNvCxnSpPr/>
      </xdr:nvCxnSpPr>
      <xdr:spPr>
        <a:xfrm>
          <a:off x="7861300" y="6091334"/>
          <a:ext cx="889000" cy="18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148728</xdr:rowOff>
    </xdr:from>
    <xdr:to>
      <xdr:col>12</xdr:col>
      <xdr:colOff>561975</xdr:colOff>
      <xdr:row>39</xdr:row>
      <xdr:rowOff>78878</xdr:rowOff>
    </xdr:to>
    <xdr:sp macro="" textlink="">
      <xdr:nvSpPr>
        <xdr:cNvPr id="301" name="フローチャート : 判断 300">
          <a:extLst>
            <a:ext uri="{FF2B5EF4-FFF2-40B4-BE49-F238E27FC236}">
              <a16:creationId xmlns="" xmlns:a16="http://schemas.microsoft.com/office/drawing/2014/main" id="{00000000-0008-0000-0700-00002D010000}"/>
            </a:ext>
          </a:extLst>
        </xdr:cNvPr>
        <xdr:cNvSpPr/>
      </xdr:nvSpPr>
      <xdr:spPr>
        <a:xfrm>
          <a:off x="8699500" y="66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70005</xdr:rowOff>
    </xdr:from>
    <xdr:ext cx="469744" cy="259045"/>
    <xdr:sp macro="" textlink="">
      <xdr:nvSpPr>
        <xdr:cNvPr id="302" name="テキスト ボックス 301">
          <a:extLst>
            <a:ext uri="{FF2B5EF4-FFF2-40B4-BE49-F238E27FC236}">
              <a16:creationId xmlns="" xmlns:a16="http://schemas.microsoft.com/office/drawing/2014/main" id="{00000000-0008-0000-0700-00002E010000}"/>
            </a:ext>
          </a:extLst>
        </xdr:cNvPr>
        <xdr:cNvSpPr txBox="1"/>
      </xdr:nvSpPr>
      <xdr:spPr>
        <a:xfrm>
          <a:off x="8515427" y="675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167426</xdr:rowOff>
    </xdr:from>
    <xdr:to>
      <xdr:col>11</xdr:col>
      <xdr:colOff>307975</xdr:colOff>
      <xdr:row>35</xdr:row>
      <xdr:rowOff>90584</xdr:rowOff>
    </xdr:to>
    <xdr:cxnSp macro="">
      <xdr:nvCxnSpPr>
        <xdr:cNvPr id="303" name="直線コネクタ 302">
          <a:extLst>
            <a:ext uri="{FF2B5EF4-FFF2-40B4-BE49-F238E27FC236}">
              <a16:creationId xmlns="" xmlns:a16="http://schemas.microsoft.com/office/drawing/2014/main" id="{00000000-0008-0000-0700-00002F010000}"/>
            </a:ext>
          </a:extLst>
        </xdr:cNvPr>
        <xdr:cNvCxnSpPr/>
      </xdr:nvCxnSpPr>
      <xdr:spPr>
        <a:xfrm>
          <a:off x="6972300" y="5996726"/>
          <a:ext cx="889000" cy="9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148646</xdr:rowOff>
    </xdr:from>
    <xdr:to>
      <xdr:col>11</xdr:col>
      <xdr:colOff>358775</xdr:colOff>
      <xdr:row>39</xdr:row>
      <xdr:rowOff>78796</xdr:rowOff>
    </xdr:to>
    <xdr:sp macro="" textlink="">
      <xdr:nvSpPr>
        <xdr:cNvPr id="304" name="フローチャート : 判断 303">
          <a:extLst>
            <a:ext uri="{FF2B5EF4-FFF2-40B4-BE49-F238E27FC236}">
              <a16:creationId xmlns="" xmlns:a16="http://schemas.microsoft.com/office/drawing/2014/main" id="{00000000-0008-0000-0700-000030010000}"/>
            </a:ext>
          </a:extLst>
        </xdr:cNvPr>
        <xdr:cNvSpPr/>
      </xdr:nvSpPr>
      <xdr:spPr>
        <a:xfrm>
          <a:off x="7810500" y="666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69923</xdr:rowOff>
    </xdr:from>
    <xdr:ext cx="469744"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7626427" y="675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83381</xdr:rowOff>
    </xdr:from>
    <xdr:to>
      <xdr:col>10</xdr:col>
      <xdr:colOff>155575</xdr:colOff>
      <xdr:row>39</xdr:row>
      <xdr:rowOff>13531</xdr:rowOff>
    </xdr:to>
    <xdr:sp macro="" textlink="">
      <xdr:nvSpPr>
        <xdr:cNvPr id="306" name="フローチャート : 判断 305">
          <a:extLst>
            <a:ext uri="{FF2B5EF4-FFF2-40B4-BE49-F238E27FC236}">
              <a16:creationId xmlns="" xmlns:a16="http://schemas.microsoft.com/office/drawing/2014/main" id="{00000000-0008-0000-0700-000032010000}"/>
            </a:ext>
          </a:extLst>
        </xdr:cNvPr>
        <xdr:cNvSpPr/>
      </xdr:nvSpPr>
      <xdr:spPr>
        <a:xfrm>
          <a:off x="6921500" y="65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4658</xdr:rowOff>
    </xdr:from>
    <xdr:ext cx="469744"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6737427" y="669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23668</xdr:rowOff>
    </xdr:from>
    <xdr:to>
      <xdr:col>15</xdr:col>
      <xdr:colOff>231775</xdr:colOff>
      <xdr:row>39</xdr:row>
      <xdr:rowOff>125268</xdr:rowOff>
    </xdr:to>
    <xdr:sp macro="" textlink="">
      <xdr:nvSpPr>
        <xdr:cNvPr id="313" name="円/楕円 312">
          <a:extLst>
            <a:ext uri="{FF2B5EF4-FFF2-40B4-BE49-F238E27FC236}">
              <a16:creationId xmlns="" xmlns:a16="http://schemas.microsoft.com/office/drawing/2014/main" id="{00000000-0008-0000-0700-000039010000}"/>
            </a:ext>
          </a:extLst>
        </xdr:cNvPr>
        <xdr:cNvSpPr/>
      </xdr:nvSpPr>
      <xdr:spPr>
        <a:xfrm>
          <a:off x="10426700" y="671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154495</xdr:rowOff>
    </xdr:from>
    <xdr:ext cx="469744" cy="259045"/>
    <xdr:sp macro="" textlink="">
      <xdr:nvSpPr>
        <xdr:cNvPr id="314" name="労働費該当値テキスト">
          <a:extLst>
            <a:ext uri="{FF2B5EF4-FFF2-40B4-BE49-F238E27FC236}">
              <a16:creationId xmlns="" xmlns:a16="http://schemas.microsoft.com/office/drawing/2014/main" id="{00000000-0008-0000-0700-00003A010000}"/>
            </a:ext>
          </a:extLst>
        </xdr:cNvPr>
        <xdr:cNvSpPr txBox="1"/>
      </xdr:nvSpPr>
      <xdr:spPr>
        <a:xfrm>
          <a:off x="10528300" y="649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13168</xdr:rowOff>
    </xdr:from>
    <xdr:to>
      <xdr:col>14</xdr:col>
      <xdr:colOff>79375</xdr:colOff>
      <xdr:row>38</xdr:row>
      <xdr:rowOff>114768</xdr:rowOff>
    </xdr:to>
    <xdr:sp macro="" textlink="">
      <xdr:nvSpPr>
        <xdr:cNvPr id="315" name="円/楕円 314">
          <a:extLst>
            <a:ext uri="{FF2B5EF4-FFF2-40B4-BE49-F238E27FC236}">
              <a16:creationId xmlns="" xmlns:a16="http://schemas.microsoft.com/office/drawing/2014/main" id="{00000000-0008-0000-0700-00003B010000}"/>
            </a:ext>
          </a:extLst>
        </xdr:cNvPr>
        <xdr:cNvSpPr/>
      </xdr:nvSpPr>
      <xdr:spPr>
        <a:xfrm>
          <a:off x="9588500" y="652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131295</xdr:rowOff>
    </xdr:from>
    <xdr:ext cx="534377" cy="259045"/>
    <xdr:sp macro="" textlink="">
      <xdr:nvSpPr>
        <xdr:cNvPr id="316" name="テキスト ボックス 315">
          <a:extLst>
            <a:ext uri="{FF2B5EF4-FFF2-40B4-BE49-F238E27FC236}">
              <a16:creationId xmlns="" xmlns:a16="http://schemas.microsoft.com/office/drawing/2014/main" id="{00000000-0008-0000-0700-00003C010000}"/>
            </a:ext>
          </a:extLst>
        </xdr:cNvPr>
        <xdr:cNvSpPr txBox="1"/>
      </xdr:nvSpPr>
      <xdr:spPr>
        <a:xfrm>
          <a:off x="9372111" y="630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12,638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54022</xdr:rowOff>
    </xdr:from>
    <xdr:to>
      <xdr:col>12</xdr:col>
      <xdr:colOff>561975</xdr:colOff>
      <xdr:row>36</xdr:row>
      <xdr:rowOff>155622</xdr:rowOff>
    </xdr:to>
    <xdr:sp macro="" textlink="">
      <xdr:nvSpPr>
        <xdr:cNvPr id="317" name="円/楕円 316">
          <a:extLst>
            <a:ext uri="{FF2B5EF4-FFF2-40B4-BE49-F238E27FC236}">
              <a16:creationId xmlns="" xmlns:a16="http://schemas.microsoft.com/office/drawing/2014/main" id="{00000000-0008-0000-0700-00003D010000}"/>
            </a:ext>
          </a:extLst>
        </xdr:cNvPr>
        <xdr:cNvSpPr/>
      </xdr:nvSpPr>
      <xdr:spPr>
        <a:xfrm>
          <a:off x="8699500" y="622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699</xdr:rowOff>
    </xdr:from>
    <xdr:ext cx="534377" cy="259045"/>
    <xdr:sp macro="" textlink="">
      <xdr:nvSpPr>
        <xdr:cNvPr id="318" name="テキスト ボックス 317">
          <a:extLst>
            <a:ext uri="{FF2B5EF4-FFF2-40B4-BE49-F238E27FC236}">
              <a16:creationId xmlns="" xmlns:a16="http://schemas.microsoft.com/office/drawing/2014/main" id="{00000000-0008-0000-0700-00003E010000}"/>
            </a:ext>
          </a:extLst>
        </xdr:cNvPr>
        <xdr:cNvSpPr txBox="1"/>
      </xdr:nvSpPr>
      <xdr:spPr>
        <a:xfrm>
          <a:off x="8483111" y="600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31,136</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39784</xdr:rowOff>
    </xdr:from>
    <xdr:to>
      <xdr:col>11</xdr:col>
      <xdr:colOff>358775</xdr:colOff>
      <xdr:row>35</xdr:row>
      <xdr:rowOff>141384</xdr:rowOff>
    </xdr:to>
    <xdr:sp macro="" textlink="">
      <xdr:nvSpPr>
        <xdr:cNvPr id="319" name="円/楕円 318">
          <a:extLst>
            <a:ext uri="{FF2B5EF4-FFF2-40B4-BE49-F238E27FC236}">
              <a16:creationId xmlns="" xmlns:a16="http://schemas.microsoft.com/office/drawing/2014/main" id="{00000000-0008-0000-0700-00003F010000}"/>
            </a:ext>
          </a:extLst>
        </xdr:cNvPr>
        <xdr:cNvSpPr/>
      </xdr:nvSpPr>
      <xdr:spPr>
        <a:xfrm>
          <a:off x="7810500" y="604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157911</xdr:rowOff>
    </xdr:from>
    <xdr:ext cx="534377" cy="259045"/>
    <xdr:sp macro="" textlink="">
      <xdr:nvSpPr>
        <xdr:cNvPr id="320" name="テキスト ボックス 319">
          <a:extLst>
            <a:ext uri="{FF2B5EF4-FFF2-40B4-BE49-F238E27FC236}">
              <a16:creationId xmlns="" xmlns:a16="http://schemas.microsoft.com/office/drawing/2014/main" id="{00000000-0008-0000-0700-000040010000}"/>
            </a:ext>
          </a:extLst>
        </xdr:cNvPr>
        <xdr:cNvSpPr txBox="1"/>
      </xdr:nvSpPr>
      <xdr:spPr>
        <a:xfrm>
          <a:off x="7594111" y="581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42,508</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116626</xdr:rowOff>
    </xdr:from>
    <xdr:to>
      <xdr:col>10</xdr:col>
      <xdr:colOff>155575</xdr:colOff>
      <xdr:row>35</xdr:row>
      <xdr:rowOff>46776</xdr:rowOff>
    </xdr:to>
    <xdr:sp macro="" textlink="">
      <xdr:nvSpPr>
        <xdr:cNvPr id="321" name="円/楕円 320">
          <a:extLst>
            <a:ext uri="{FF2B5EF4-FFF2-40B4-BE49-F238E27FC236}">
              <a16:creationId xmlns="" xmlns:a16="http://schemas.microsoft.com/office/drawing/2014/main" id="{00000000-0008-0000-0700-000041010000}"/>
            </a:ext>
          </a:extLst>
        </xdr:cNvPr>
        <xdr:cNvSpPr/>
      </xdr:nvSpPr>
      <xdr:spPr>
        <a:xfrm>
          <a:off x="6921500" y="594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63303</xdr:rowOff>
    </xdr:from>
    <xdr:ext cx="534377" cy="259045"/>
    <xdr:sp macro="" textlink="">
      <xdr:nvSpPr>
        <xdr:cNvPr id="322" name="テキスト ボックス 321">
          <a:extLst>
            <a:ext uri="{FF2B5EF4-FFF2-40B4-BE49-F238E27FC236}">
              <a16:creationId xmlns="" xmlns:a16="http://schemas.microsoft.com/office/drawing/2014/main" id="{00000000-0008-0000-0700-000042010000}"/>
            </a:ext>
          </a:extLst>
        </xdr:cNvPr>
        <xdr:cNvSpPr txBox="1"/>
      </xdr:nvSpPr>
      <xdr:spPr>
        <a:xfrm>
          <a:off x="6705111" y="572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48,302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a:extLst>
            <a:ext uri="{FF2B5EF4-FFF2-40B4-BE49-F238E27FC236}">
              <a16:creationId xmlns=""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a:extLst>
            <a:ext uri="{FF2B5EF4-FFF2-40B4-BE49-F238E27FC236}">
              <a16:creationId xmlns=""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a:extLst>
            <a:ext uri="{FF2B5EF4-FFF2-40B4-BE49-F238E27FC236}">
              <a16:creationId xmlns=""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a:extLst>
            <a:ext uri="{FF2B5EF4-FFF2-40B4-BE49-F238E27FC236}">
              <a16:creationId xmlns=""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a:extLst>
            <a:ext uri="{FF2B5EF4-FFF2-40B4-BE49-F238E27FC236}">
              <a16:creationId xmlns="" xmlns:a16="http://schemas.microsoft.com/office/drawing/2014/main" id="{00000000-0008-0000-0700-000052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a:extLst>
            <a:ext uri="{FF2B5EF4-FFF2-40B4-BE49-F238E27FC236}">
              <a16:creationId xmlns=""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a:extLst>
            <a:ext uri="{FF2B5EF4-FFF2-40B4-BE49-F238E27FC236}">
              <a16:creationId xmlns="" xmlns:a16="http://schemas.microsoft.com/office/drawing/2014/main" id="{00000000-0008-0000-0700-000054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a:extLst>
            <a:ext uri="{FF2B5EF4-FFF2-40B4-BE49-F238E27FC236}">
              <a16:creationId xmlns=""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2" name="テキスト ボックス 341">
          <a:extLst>
            <a:ext uri="{FF2B5EF4-FFF2-40B4-BE49-F238E27FC236}">
              <a16:creationId xmlns="" xmlns:a16="http://schemas.microsoft.com/office/drawing/2014/main" id="{00000000-0008-0000-0700-000056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a:extLst>
            <a:ext uri="{FF2B5EF4-FFF2-40B4-BE49-F238E27FC236}">
              <a16:creationId xmlns=""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4" name="テキスト ボックス 343">
          <a:extLst>
            <a:ext uri="{FF2B5EF4-FFF2-40B4-BE49-F238E27FC236}">
              <a16:creationId xmlns="" xmlns:a16="http://schemas.microsoft.com/office/drawing/2014/main" id="{00000000-0008-0000-0700-000058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a:extLst>
            <a:ext uri="{FF2B5EF4-FFF2-40B4-BE49-F238E27FC236}">
              <a16:creationId xmlns=""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a:extLst>
            <a:ext uri="{FF2B5EF4-FFF2-40B4-BE49-F238E27FC236}">
              <a16:creationId xmlns="" xmlns:a16="http://schemas.microsoft.com/office/drawing/2014/main" id="{00000000-0008-0000-07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a:extLst>
            <a:ext uri="{FF2B5EF4-FFF2-40B4-BE49-F238E27FC236}">
              <a16:creationId xmlns=""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56390</xdr:rowOff>
    </xdr:from>
    <xdr:to>
      <xdr:col>15</xdr:col>
      <xdr:colOff>180340</xdr:colOff>
      <xdr:row>59</xdr:row>
      <xdr:rowOff>79857</xdr:rowOff>
    </xdr:to>
    <xdr:cxnSp macro="">
      <xdr:nvCxnSpPr>
        <xdr:cNvPr id="348" name="直線コネクタ 347">
          <a:extLst>
            <a:ext uri="{FF2B5EF4-FFF2-40B4-BE49-F238E27FC236}">
              <a16:creationId xmlns="" xmlns:a16="http://schemas.microsoft.com/office/drawing/2014/main" id="{00000000-0008-0000-0700-00005C010000}"/>
            </a:ext>
          </a:extLst>
        </xdr:cNvPr>
        <xdr:cNvCxnSpPr/>
      </xdr:nvCxnSpPr>
      <xdr:spPr>
        <a:xfrm flipV="1">
          <a:off x="10475595" y="8800340"/>
          <a:ext cx="1270" cy="139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83684</xdr:rowOff>
    </xdr:from>
    <xdr:ext cx="534377" cy="259045"/>
    <xdr:sp macro="" textlink="">
      <xdr:nvSpPr>
        <xdr:cNvPr id="349" name="農林水産業費最小値テキスト">
          <a:extLst>
            <a:ext uri="{FF2B5EF4-FFF2-40B4-BE49-F238E27FC236}">
              <a16:creationId xmlns="" xmlns:a16="http://schemas.microsoft.com/office/drawing/2014/main" id="{00000000-0008-0000-0700-00005D010000}"/>
            </a:ext>
          </a:extLst>
        </xdr:cNvPr>
        <xdr:cNvSpPr txBox="1"/>
      </xdr:nvSpPr>
      <xdr:spPr>
        <a:xfrm>
          <a:off x="10528300" y="1019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17,474</a:t>
          </a:r>
          <a:endParaRPr kumimoji="1" lang="ja-JP" altLang="en-US" sz="1000" b="1">
            <a:latin typeface="ＭＳ Ｐゴシック"/>
          </a:endParaRPr>
        </a:p>
      </xdr:txBody>
    </xdr:sp>
    <xdr:clientData/>
  </xdr:oneCellAnchor>
  <xdr:twoCellAnchor>
    <xdr:from>
      <xdr:col>15</xdr:col>
      <xdr:colOff>92075</xdr:colOff>
      <xdr:row>59</xdr:row>
      <xdr:rowOff>79857</xdr:rowOff>
    </xdr:from>
    <xdr:to>
      <xdr:col>15</xdr:col>
      <xdr:colOff>269875</xdr:colOff>
      <xdr:row>59</xdr:row>
      <xdr:rowOff>79857</xdr:rowOff>
    </xdr:to>
    <xdr:cxnSp macro="">
      <xdr:nvCxnSpPr>
        <xdr:cNvPr id="350" name="直線コネクタ 349">
          <a:extLst>
            <a:ext uri="{FF2B5EF4-FFF2-40B4-BE49-F238E27FC236}">
              <a16:creationId xmlns="" xmlns:a16="http://schemas.microsoft.com/office/drawing/2014/main" id="{00000000-0008-0000-0700-00005E010000}"/>
            </a:ext>
          </a:extLst>
        </xdr:cNvPr>
        <xdr:cNvCxnSpPr/>
      </xdr:nvCxnSpPr>
      <xdr:spPr>
        <a:xfrm>
          <a:off x="10388600" y="1019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3067</xdr:rowOff>
    </xdr:from>
    <xdr:ext cx="690189" cy="259045"/>
    <xdr:sp macro="" textlink="">
      <xdr:nvSpPr>
        <xdr:cNvPr id="351" name="農林水産業費最大値テキスト">
          <a:extLst>
            <a:ext uri="{FF2B5EF4-FFF2-40B4-BE49-F238E27FC236}">
              <a16:creationId xmlns="" xmlns:a16="http://schemas.microsoft.com/office/drawing/2014/main" id="{00000000-0008-0000-0700-00005F010000}"/>
            </a:ext>
          </a:extLst>
        </xdr:cNvPr>
        <xdr:cNvSpPr txBox="1"/>
      </xdr:nvSpPr>
      <xdr:spPr>
        <a:xfrm>
          <a:off x="10528300" y="8575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1,299,032</a:t>
          </a:r>
          <a:endParaRPr kumimoji="1" lang="ja-JP" altLang="en-US" sz="1000" b="1">
            <a:latin typeface="ＭＳ Ｐゴシック"/>
          </a:endParaRPr>
        </a:p>
      </xdr:txBody>
    </xdr:sp>
    <xdr:clientData/>
  </xdr:oneCellAnchor>
  <xdr:twoCellAnchor>
    <xdr:from>
      <xdr:col>15</xdr:col>
      <xdr:colOff>92075</xdr:colOff>
      <xdr:row>51</xdr:row>
      <xdr:rowOff>56390</xdr:rowOff>
    </xdr:from>
    <xdr:to>
      <xdr:col>15</xdr:col>
      <xdr:colOff>269875</xdr:colOff>
      <xdr:row>51</xdr:row>
      <xdr:rowOff>56390</xdr:rowOff>
    </xdr:to>
    <xdr:cxnSp macro="">
      <xdr:nvCxnSpPr>
        <xdr:cNvPr id="352" name="直線コネクタ 351">
          <a:extLst>
            <a:ext uri="{FF2B5EF4-FFF2-40B4-BE49-F238E27FC236}">
              <a16:creationId xmlns="" xmlns:a16="http://schemas.microsoft.com/office/drawing/2014/main" id="{00000000-0008-0000-0700-000060010000}"/>
            </a:ext>
          </a:extLst>
        </xdr:cNvPr>
        <xdr:cNvCxnSpPr/>
      </xdr:nvCxnSpPr>
      <xdr:spPr>
        <a:xfrm>
          <a:off x="10388600" y="880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123353</xdr:rowOff>
    </xdr:from>
    <xdr:to>
      <xdr:col>15</xdr:col>
      <xdr:colOff>180975</xdr:colOff>
      <xdr:row>58</xdr:row>
      <xdr:rowOff>148783</xdr:rowOff>
    </xdr:to>
    <xdr:cxnSp macro="">
      <xdr:nvCxnSpPr>
        <xdr:cNvPr id="353" name="直線コネクタ 352">
          <a:extLst>
            <a:ext uri="{FF2B5EF4-FFF2-40B4-BE49-F238E27FC236}">
              <a16:creationId xmlns="" xmlns:a16="http://schemas.microsoft.com/office/drawing/2014/main" id="{00000000-0008-0000-0700-000061010000}"/>
            </a:ext>
          </a:extLst>
        </xdr:cNvPr>
        <xdr:cNvCxnSpPr/>
      </xdr:nvCxnSpPr>
      <xdr:spPr>
        <a:xfrm flipV="1">
          <a:off x="9639300" y="9724553"/>
          <a:ext cx="838200" cy="36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27891</xdr:rowOff>
    </xdr:from>
    <xdr:ext cx="599010" cy="259045"/>
    <xdr:sp macro="" textlink="">
      <xdr:nvSpPr>
        <xdr:cNvPr id="354" name="農林水産業費平均値テキスト">
          <a:extLst>
            <a:ext uri="{FF2B5EF4-FFF2-40B4-BE49-F238E27FC236}">
              <a16:creationId xmlns="" xmlns:a16="http://schemas.microsoft.com/office/drawing/2014/main" id="{00000000-0008-0000-0700-000062010000}"/>
            </a:ext>
          </a:extLst>
        </xdr:cNvPr>
        <xdr:cNvSpPr txBox="1"/>
      </xdr:nvSpPr>
      <xdr:spPr>
        <a:xfrm>
          <a:off x="10528300" y="9971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49464</xdr:rowOff>
    </xdr:from>
    <xdr:to>
      <xdr:col>15</xdr:col>
      <xdr:colOff>231775</xdr:colOff>
      <xdr:row>58</xdr:row>
      <xdr:rowOff>151064</xdr:rowOff>
    </xdr:to>
    <xdr:sp macro="" textlink="">
      <xdr:nvSpPr>
        <xdr:cNvPr id="355" name="フローチャート : 判断 354">
          <a:extLst>
            <a:ext uri="{FF2B5EF4-FFF2-40B4-BE49-F238E27FC236}">
              <a16:creationId xmlns="" xmlns:a16="http://schemas.microsoft.com/office/drawing/2014/main" id="{00000000-0008-0000-0700-000063010000}"/>
            </a:ext>
          </a:extLst>
        </xdr:cNvPr>
        <xdr:cNvSpPr/>
      </xdr:nvSpPr>
      <xdr:spPr>
        <a:xfrm>
          <a:off x="104267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148783</xdr:rowOff>
    </xdr:from>
    <xdr:to>
      <xdr:col>14</xdr:col>
      <xdr:colOff>28575</xdr:colOff>
      <xdr:row>58</xdr:row>
      <xdr:rowOff>149880</xdr:rowOff>
    </xdr:to>
    <xdr:cxnSp macro="">
      <xdr:nvCxnSpPr>
        <xdr:cNvPr id="356" name="直線コネクタ 355">
          <a:extLst>
            <a:ext uri="{FF2B5EF4-FFF2-40B4-BE49-F238E27FC236}">
              <a16:creationId xmlns="" xmlns:a16="http://schemas.microsoft.com/office/drawing/2014/main" id="{00000000-0008-0000-0700-000064010000}"/>
            </a:ext>
          </a:extLst>
        </xdr:cNvPr>
        <xdr:cNvCxnSpPr/>
      </xdr:nvCxnSpPr>
      <xdr:spPr>
        <a:xfrm flipV="1">
          <a:off x="8750300" y="10092883"/>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33648</xdr:rowOff>
    </xdr:from>
    <xdr:to>
      <xdr:col>14</xdr:col>
      <xdr:colOff>79375</xdr:colOff>
      <xdr:row>58</xdr:row>
      <xdr:rowOff>135248</xdr:rowOff>
    </xdr:to>
    <xdr:sp macro="" textlink="">
      <xdr:nvSpPr>
        <xdr:cNvPr id="357" name="フローチャート : 判断 356">
          <a:extLst>
            <a:ext uri="{FF2B5EF4-FFF2-40B4-BE49-F238E27FC236}">
              <a16:creationId xmlns="" xmlns:a16="http://schemas.microsoft.com/office/drawing/2014/main" id="{00000000-0008-0000-0700-000065010000}"/>
            </a:ext>
          </a:extLst>
        </xdr:cNvPr>
        <xdr:cNvSpPr/>
      </xdr:nvSpPr>
      <xdr:spPr>
        <a:xfrm>
          <a:off x="9588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151775</xdr:rowOff>
    </xdr:from>
    <xdr:ext cx="599010" cy="259045"/>
    <xdr:sp macro="" textlink="">
      <xdr:nvSpPr>
        <xdr:cNvPr id="358" name="テキスト ボックス 357">
          <a:extLst>
            <a:ext uri="{FF2B5EF4-FFF2-40B4-BE49-F238E27FC236}">
              <a16:creationId xmlns="" xmlns:a16="http://schemas.microsoft.com/office/drawing/2014/main" id="{00000000-0008-0000-0700-000066010000}"/>
            </a:ext>
          </a:extLst>
        </xdr:cNvPr>
        <xdr:cNvSpPr txBox="1"/>
      </xdr:nvSpPr>
      <xdr:spPr>
        <a:xfrm>
          <a:off x="9339794"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149880</xdr:rowOff>
    </xdr:from>
    <xdr:to>
      <xdr:col>12</xdr:col>
      <xdr:colOff>511175</xdr:colOff>
      <xdr:row>59</xdr:row>
      <xdr:rowOff>18740</xdr:rowOff>
    </xdr:to>
    <xdr:cxnSp macro="">
      <xdr:nvCxnSpPr>
        <xdr:cNvPr id="359" name="直線コネクタ 358">
          <a:extLst>
            <a:ext uri="{FF2B5EF4-FFF2-40B4-BE49-F238E27FC236}">
              <a16:creationId xmlns="" xmlns:a16="http://schemas.microsoft.com/office/drawing/2014/main" id="{00000000-0008-0000-0700-000067010000}"/>
            </a:ext>
          </a:extLst>
        </xdr:cNvPr>
        <xdr:cNvCxnSpPr/>
      </xdr:nvCxnSpPr>
      <xdr:spPr>
        <a:xfrm flipV="1">
          <a:off x="7861300" y="10093980"/>
          <a:ext cx="889000" cy="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28067</xdr:rowOff>
    </xdr:from>
    <xdr:to>
      <xdr:col>12</xdr:col>
      <xdr:colOff>561975</xdr:colOff>
      <xdr:row>58</xdr:row>
      <xdr:rowOff>129667</xdr:rowOff>
    </xdr:to>
    <xdr:sp macro="" textlink="">
      <xdr:nvSpPr>
        <xdr:cNvPr id="360" name="フローチャート : 判断 359">
          <a:extLst>
            <a:ext uri="{FF2B5EF4-FFF2-40B4-BE49-F238E27FC236}">
              <a16:creationId xmlns="" xmlns:a16="http://schemas.microsoft.com/office/drawing/2014/main" id="{00000000-0008-0000-0700-000068010000}"/>
            </a:ext>
          </a:extLst>
        </xdr:cNvPr>
        <xdr:cNvSpPr/>
      </xdr:nvSpPr>
      <xdr:spPr>
        <a:xfrm>
          <a:off x="8699500" y="997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146194</xdr:rowOff>
    </xdr:from>
    <xdr:ext cx="599010"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8450794" y="974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153914</xdr:rowOff>
    </xdr:from>
    <xdr:to>
      <xdr:col>11</xdr:col>
      <xdr:colOff>307975</xdr:colOff>
      <xdr:row>59</xdr:row>
      <xdr:rowOff>18740</xdr:rowOff>
    </xdr:to>
    <xdr:cxnSp macro="">
      <xdr:nvCxnSpPr>
        <xdr:cNvPr id="362" name="直線コネクタ 361">
          <a:extLst>
            <a:ext uri="{FF2B5EF4-FFF2-40B4-BE49-F238E27FC236}">
              <a16:creationId xmlns="" xmlns:a16="http://schemas.microsoft.com/office/drawing/2014/main" id="{00000000-0008-0000-0700-00006A010000}"/>
            </a:ext>
          </a:extLst>
        </xdr:cNvPr>
        <xdr:cNvCxnSpPr/>
      </xdr:nvCxnSpPr>
      <xdr:spPr>
        <a:xfrm>
          <a:off x="6972300" y="10098014"/>
          <a:ext cx="889000" cy="3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62317</xdr:rowOff>
    </xdr:from>
    <xdr:to>
      <xdr:col>11</xdr:col>
      <xdr:colOff>358775</xdr:colOff>
      <xdr:row>58</xdr:row>
      <xdr:rowOff>163917</xdr:rowOff>
    </xdr:to>
    <xdr:sp macro="" textlink="">
      <xdr:nvSpPr>
        <xdr:cNvPr id="363" name="フローチャート : 判断 362">
          <a:extLst>
            <a:ext uri="{FF2B5EF4-FFF2-40B4-BE49-F238E27FC236}">
              <a16:creationId xmlns="" xmlns:a16="http://schemas.microsoft.com/office/drawing/2014/main" id="{00000000-0008-0000-0700-00006B010000}"/>
            </a:ext>
          </a:extLst>
        </xdr:cNvPr>
        <xdr:cNvSpPr/>
      </xdr:nvSpPr>
      <xdr:spPr>
        <a:xfrm>
          <a:off x="7810500" y="1000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8994</xdr:rowOff>
    </xdr:from>
    <xdr:ext cx="599010"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7561794" y="978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74396</xdr:rowOff>
    </xdr:from>
    <xdr:to>
      <xdr:col>10</xdr:col>
      <xdr:colOff>155575</xdr:colOff>
      <xdr:row>59</xdr:row>
      <xdr:rowOff>4546</xdr:rowOff>
    </xdr:to>
    <xdr:sp macro="" textlink="">
      <xdr:nvSpPr>
        <xdr:cNvPr id="365" name="フローチャート : 判断 364">
          <a:extLst>
            <a:ext uri="{FF2B5EF4-FFF2-40B4-BE49-F238E27FC236}">
              <a16:creationId xmlns="" xmlns:a16="http://schemas.microsoft.com/office/drawing/2014/main" id="{00000000-0008-0000-0700-00006D010000}"/>
            </a:ext>
          </a:extLst>
        </xdr:cNvPr>
        <xdr:cNvSpPr/>
      </xdr:nvSpPr>
      <xdr:spPr>
        <a:xfrm>
          <a:off x="6921500" y="100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21073</xdr:rowOff>
    </xdr:from>
    <xdr:ext cx="599010" cy="259045"/>
    <xdr:sp macro="" textlink="">
      <xdr:nvSpPr>
        <xdr:cNvPr id="366" name="テキスト ボックス 365">
          <a:extLst>
            <a:ext uri="{FF2B5EF4-FFF2-40B4-BE49-F238E27FC236}">
              <a16:creationId xmlns="" xmlns:a16="http://schemas.microsoft.com/office/drawing/2014/main" id="{00000000-0008-0000-0700-00006E010000}"/>
            </a:ext>
          </a:extLst>
        </xdr:cNvPr>
        <xdr:cNvSpPr txBox="1"/>
      </xdr:nvSpPr>
      <xdr:spPr>
        <a:xfrm>
          <a:off x="6672794" y="97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133,324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a:extLst>
            <a:ext uri="{FF2B5EF4-FFF2-40B4-BE49-F238E27FC236}">
              <a16:creationId xmlns=""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72553</xdr:rowOff>
    </xdr:from>
    <xdr:to>
      <xdr:col>15</xdr:col>
      <xdr:colOff>231775</xdr:colOff>
      <xdr:row>57</xdr:row>
      <xdr:rowOff>2703</xdr:rowOff>
    </xdr:to>
    <xdr:sp macro="" textlink="">
      <xdr:nvSpPr>
        <xdr:cNvPr id="372" name="円/楕円 371">
          <a:extLst>
            <a:ext uri="{FF2B5EF4-FFF2-40B4-BE49-F238E27FC236}">
              <a16:creationId xmlns="" xmlns:a16="http://schemas.microsoft.com/office/drawing/2014/main" id="{00000000-0008-0000-0700-000074010000}"/>
            </a:ext>
          </a:extLst>
        </xdr:cNvPr>
        <xdr:cNvSpPr/>
      </xdr:nvSpPr>
      <xdr:spPr>
        <a:xfrm>
          <a:off x="10426700" y="967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95430</xdr:rowOff>
    </xdr:from>
    <xdr:ext cx="599010" cy="259045"/>
    <xdr:sp macro="" textlink="">
      <xdr:nvSpPr>
        <xdr:cNvPr id="373" name="農林水産業費該当値テキスト">
          <a:extLst>
            <a:ext uri="{FF2B5EF4-FFF2-40B4-BE49-F238E27FC236}">
              <a16:creationId xmlns="" xmlns:a16="http://schemas.microsoft.com/office/drawing/2014/main" id="{00000000-0008-0000-0700-000075010000}"/>
            </a:ext>
          </a:extLst>
        </xdr:cNvPr>
        <xdr:cNvSpPr txBox="1"/>
      </xdr:nvSpPr>
      <xdr:spPr>
        <a:xfrm>
          <a:off x="10528300" y="952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450,017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97983</xdr:rowOff>
    </xdr:from>
    <xdr:to>
      <xdr:col>14</xdr:col>
      <xdr:colOff>79375</xdr:colOff>
      <xdr:row>59</xdr:row>
      <xdr:rowOff>28133</xdr:rowOff>
    </xdr:to>
    <xdr:sp macro="" textlink="">
      <xdr:nvSpPr>
        <xdr:cNvPr id="374" name="円/楕円 373">
          <a:extLst>
            <a:ext uri="{FF2B5EF4-FFF2-40B4-BE49-F238E27FC236}">
              <a16:creationId xmlns="" xmlns:a16="http://schemas.microsoft.com/office/drawing/2014/main" id="{00000000-0008-0000-0700-000076010000}"/>
            </a:ext>
          </a:extLst>
        </xdr:cNvPr>
        <xdr:cNvSpPr/>
      </xdr:nvSpPr>
      <xdr:spPr>
        <a:xfrm>
          <a:off x="9588500" y="100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19260</xdr:rowOff>
    </xdr:from>
    <xdr:ext cx="599010" cy="259045"/>
    <xdr:sp macro="" textlink="">
      <xdr:nvSpPr>
        <xdr:cNvPr id="375" name="テキスト ボックス 374">
          <a:extLst>
            <a:ext uri="{FF2B5EF4-FFF2-40B4-BE49-F238E27FC236}">
              <a16:creationId xmlns="" xmlns:a16="http://schemas.microsoft.com/office/drawing/2014/main" id="{00000000-0008-0000-0700-000077010000}"/>
            </a:ext>
          </a:extLst>
        </xdr:cNvPr>
        <xdr:cNvSpPr txBox="1"/>
      </xdr:nvSpPr>
      <xdr:spPr>
        <a:xfrm>
          <a:off x="9339794" y="10134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111,656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99080</xdr:rowOff>
    </xdr:from>
    <xdr:to>
      <xdr:col>12</xdr:col>
      <xdr:colOff>561975</xdr:colOff>
      <xdr:row>59</xdr:row>
      <xdr:rowOff>29230</xdr:rowOff>
    </xdr:to>
    <xdr:sp macro="" textlink="">
      <xdr:nvSpPr>
        <xdr:cNvPr id="376" name="円/楕円 375">
          <a:extLst>
            <a:ext uri="{FF2B5EF4-FFF2-40B4-BE49-F238E27FC236}">
              <a16:creationId xmlns="" xmlns:a16="http://schemas.microsoft.com/office/drawing/2014/main" id="{00000000-0008-0000-0700-000078010000}"/>
            </a:ext>
          </a:extLst>
        </xdr:cNvPr>
        <xdr:cNvSpPr/>
      </xdr:nvSpPr>
      <xdr:spPr>
        <a:xfrm>
          <a:off x="8699500" y="100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20357</xdr:rowOff>
    </xdr:from>
    <xdr:ext cx="599010" cy="259045"/>
    <xdr:sp macro="" textlink="">
      <xdr:nvSpPr>
        <xdr:cNvPr id="377" name="テキスト ボックス 376">
          <a:extLst>
            <a:ext uri="{FF2B5EF4-FFF2-40B4-BE49-F238E27FC236}">
              <a16:creationId xmlns="" xmlns:a16="http://schemas.microsoft.com/office/drawing/2014/main" id="{00000000-0008-0000-0700-000079010000}"/>
            </a:ext>
          </a:extLst>
        </xdr:cNvPr>
        <xdr:cNvSpPr txBox="1"/>
      </xdr:nvSpPr>
      <xdr:spPr>
        <a:xfrm>
          <a:off x="8450794" y="1013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110,648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139390</xdr:rowOff>
    </xdr:from>
    <xdr:to>
      <xdr:col>11</xdr:col>
      <xdr:colOff>358775</xdr:colOff>
      <xdr:row>59</xdr:row>
      <xdr:rowOff>69540</xdr:rowOff>
    </xdr:to>
    <xdr:sp macro="" textlink="">
      <xdr:nvSpPr>
        <xdr:cNvPr id="378" name="円/楕円 377">
          <a:extLst>
            <a:ext uri="{FF2B5EF4-FFF2-40B4-BE49-F238E27FC236}">
              <a16:creationId xmlns="" xmlns:a16="http://schemas.microsoft.com/office/drawing/2014/main" id="{00000000-0008-0000-0700-00007A010000}"/>
            </a:ext>
          </a:extLst>
        </xdr:cNvPr>
        <xdr:cNvSpPr/>
      </xdr:nvSpPr>
      <xdr:spPr>
        <a:xfrm>
          <a:off x="7810500" y="100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60667</xdr:rowOff>
    </xdr:from>
    <xdr:ext cx="534377" cy="259045"/>
    <xdr:sp macro="" textlink="">
      <xdr:nvSpPr>
        <xdr:cNvPr id="379" name="テキスト ボックス 378">
          <a:extLst>
            <a:ext uri="{FF2B5EF4-FFF2-40B4-BE49-F238E27FC236}">
              <a16:creationId xmlns="" xmlns:a16="http://schemas.microsoft.com/office/drawing/2014/main" id="{00000000-0008-0000-0700-00007B010000}"/>
            </a:ext>
          </a:extLst>
        </xdr:cNvPr>
        <xdr:cNvSpPr txBox="1"/>
      </xdr:nvSpPr>
      <xdr:spPr>
        <a:xfrm>
          <a:off x="7594111" y="1017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73,618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103114</xdr:rowOff>
    </xdr:from>
    <xdr:to>
      <xdr:col>10</xdr:col>
      <xdr:colOff>155575</xdr:colOff>
      <xdr:row>59</xdr:row>
      <xdr:rowOff>33264</xdr:rowOff>
    </xdr:to>
    <xdr:sp macro="" textlink="">
      <xdr:nvSpPr>
        <xdr:cNvPr id="380" name="円/楕円 379">
          <a:extLst>
            <a:ext uri="{FF2B5EF4-FFF2-40B4-BE49-F238E27FC236}">
              <a16:creationId xmlns="" xmlns:a16="http://schemas.microsoft.com/office/drawing/2014/main" id="{00000000-0008-0000-0700-00007C010000}"/>
            </a:ext>
          </a:extLst>
        </xdr:cNvPr>
        <xdr:cNvSpPr/>
      </xdr:nvSpPr>
      <xdr:spPr>
        <a:xfrm>
          <a:off x="6921500" y="100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24391</xdr:rowOff>
    </xdr:from>
    <xdr:ext cx="599010" cy="259045"/>
    <xdr:sp macro="" textlink="">
      <xdr:nvSpPr>
        <xdr:cNvPr id="381" name="テキスト ボックス 380">
          <a:extLst>
            <a:ext uri="{FF2B5EF4-FFF2-40B4-BE49-F238E27FC236}">
              <a16:creationId xmlns="" xmlns:a16="http://schemas.microsoft.com/office/drawing/2014/main" id="{00000000-0008-0000-0700-00007D010000}"/>
            </a:ext>
          </a:extLst>
        </xdr:cNvPr>
        <xdr:cNvSpPr txBox="1"/>
      </xdr:nvSpPr>
      <xdr:spPr>
        <a:xfrm>
          <a:off x="6672794" y="1013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106,943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a:extLst>
            <a:ext uri="{FF2B5EF4-FFF2-40B4-BE49-F238E27FC236}">
              <a16:creationId xmlns=""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a:extLst>
            <a:ext uri="{FF2B5EF4-FFF2-40B4-BE49-F238E27FC236}">
              <a16:creationId xmlns=""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a:extLst>
            <a:ext uri="{FF2B5EF4-FFF2-40B4-BE49-F238E27FC236}">
              <a16:creationId xmlns=""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a:extLst>
            <a:ext uri="{FF2B5EF4-FFF2-40B4-BE49-F238E27FC236}">
              <a16:creationId xmlns=""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a:extLst>
            <a:ext uri="{FF2B5EF4-FFF2-40B4-BE49-F238E27FC236}">
              <a16:creationId xmlns=""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a:extLst>
            <a:ext uri="{FF2B5EF4-FFF2-40B4-BE49-F238E27FC236}">
              <a16:creationId xmlns=""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a:extLst>
            <a:ext uri="{FF2B5EF4-FFF2-40B4-BE49-F238E27FC236}">
              <a16:creationId xmlns=""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a:extLst>
            <a:ext uri="{FF2B5EF4-FFF2-40B4-BE49-F238E27FC236}">
              <a16:creationId xmlns=""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a:extLst>
            <a:ext uri="{FF2B5EF4-FFF2-40B4-BE49-F238E27FC236}">
              <a16:creationId xmlns="" xmlns:a16="http://schemas.microsoft.com/office/drawing/2014/main" id="{00000000-0008-0000-07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a:extLst>
            <a:ext uri="{FF2B5EF4-FFF2-40B4-BE49-F238E27FC236}">
              <a16:creationId xmlns="" xmlns:a16="http://schemas.microsoft.com/office/drawing/2014/main" id="{00000000-0008-0000-0700-00008B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a:extLst>
            <a:ext uri="{FF2B5EF4-FFF2-40B4-BE49-F238E27FC236}">
              <a16:creationId xmlns="" xmlns:a16="http://schemas.microsoft.com/office/drawing/2014/main" id="{00000000-0008-0000-07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a:extLst>
            <a:ext uri="{FF2B5EF4-FFF2-40B4-BE49-F238E27FC236}">
              <a16:creationId xmlns="" xmlns:a16="http://schemas.microsoft.com/office/drawing/2014/main" id="{00000000-0008-0000-0700-00008D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a:extLst>
            <a:ext uri="{FF2B5EF4-FFF2-40B4-BE49-F238E27FC236}">
              <a16:creationId xmlns="" xmlns:a16="http://schemas.microsoft.com/office/drawing/2014/main" id="{00000000-0008-0000-07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a:extLst>
            <a:ext uri="{FF2B5EF4-FFF2-40B4-BE49-F238E27FC236}">
              <a16:creationId xmlns="" xmlns:a16="http://schemas.microsoft.com/office/drawing/2014/main" id="{00000000-0008-0000-0700-00008F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a:extLst>
            <a:ext uri="{FF2B5EF4-FFF2-40B4-BE49-F238E27FC236}">
              <a16:creationId xmlns="" xmlns:a16="http://schemas.microsoft.com/office/drawing/2014/main" id="{00000000-0008-0000-07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a:extLst>
            <a:ext uri="{FF2B5EF4-FFF2-40B4-BE49-F238E27FC236}">
              <a16:creationId xmlns="" xmlns:a16="http://schemas.microsoft.com/office/drawing/2014/main" id="{00000000-0008-0000-07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a:extLst>
            <a:ext uri="{FF2B5EF4-FFF2-40B4-BE49-F238E27FC236}">
              <a16:creationId xmlns=""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a:extLst>
            <a:ext uri="{FF2B5EF4-FFF2-40B4-BE49-F238E27FC236}">
              <a16:creationId xmlns="" xmlns:a16="http://schemas.microsoft.com/office/drawing/2014/main" id="{00000000-0008-0000-07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a:extLst>
            <a:ext uri="{FF2B5EF4-FFF2-40B4-BE49-F238E27FC236}">
              <a16:creationId xmlns=""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146573</xdr:rowOff>
    </xdr:from>
    <xdr:to>
      <xdr:col>15</xdr:col>
      <xdr:colOff>180340</xdr:colOff>
      <xdr:row>79</xdr:row>
      <xdr:rowOff>41917</xdr:rowOff>
    </xdr:to>
    <xdr:cxnSp macro="">
      <xdr:nvCxnSpPr>
        <xdr:cNvPr id="405" name="直線コネクタ 404">
          <a:extLst>
            <a:ext uri="{FF2B5EF4-FFF2-40B4-BE49-F238E27FC236}">
              <a16:creationId xmlns="" xmlns:a16="http://schemas.microsoft.com/office/drawing/2014/main" id="{00000000-0008-0000-0700-000095010000}"/>
            </a:ext>
          </a:extLst>
        </xdr:cNvPr>
        <xdr:cNvCxnSpPr/>
      </xdr:nvCxnSpPr>
      <xdr:spPr>
        <a:xfrm flipV="1">
          <a:off x="10475595" y="12319523"/>
          <a:ext cx="1270" cy="126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45744</xdr:rowOff>
    </xdr:from>
    <xdr:ext cx="378565" cy="259045"/>
    <xdr:sp macro="" textlink="">
      <xdr:nvSpPr>
        <xdr:cNvPr id="406" name="商工費最小値テキスト">
          <a:extLst>
            <a:ext uri="{FF2B5EF4-FFF2-40B4-BE49-F238E27FC236}">
              <a16:creationId xmlns="" xmlns:a16="http://schemas.microsoft.com/office/drawing/2014/main" id="{00000000-0008-0000-0700-000096010000}"/>
            </a:ext>
          </a:extLst>
        </xdr:cNvPr>
        <xdr:cNvSpPr txBox="1"/>
      </xdr:nvSpPr>
      <xdr:spPr>
        <a:xfrm>
          <a:off x="10528300" y="135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15</xdr:col>
      <xdr:colOff>92075</xdr:colOff>
      <xdr:row>79</xdr:row>
      <xdr:rowOff>41917</xdr:rowOff>
    </xdr:from>
    <xdr:to>
      <xdr:col>15</xdr:col>
      <xdr:colOff>269875</xdr:colOff>
      <xdr:row>79</xdr:row>
      <xdr:rowOff>41917</xdr:rowOff>
    </xdr:to>
    <xdr:cxnSp macro="">
      <xdr:nvCxnSpPr>
        <xdr:cNvPr id="407" name="直線コネクタ 406">
          <a:extLst>
            <a:ext uri="{FF2B5EF4-FFF2-40B4-BE49-F238E27FC236}">
              <a16:creationId xmlns="" xmlns:a16="http://schemas.microsoft.com/office/drawing/2014/main" id="{00000000-0008-0000-0700-000097010000}"/>
            </a:ext>
          </a:extLst>
        </xdr:cNvPr>
        <xdr:cNvCxnSpPr/>
      </xdr:nvCxnSpPr>
      <xdr:spPr>
        <a:xfrm>
          <a:off x="10388600" y="1358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93250</xdr:rowOff>
    </xdr:from>
    <xdr:ext cx="599010" cy="259045"/>
    <xdr:sp macro="" textlink="">
      <xdr:nvSpPr>
        <xdr:cNvPr id="408" name="商工費最大値テキスト">
          <a:extLst>
            <a:ext uri="{FF2B5EF4-FFF2-40B4-BE49-F238E27FC236}">
              <a16:creationId xmlns="" xmlns:a16="http://schemas.microsoft.com/office/drawing/2014/main" id="{00000000-0008-0000-0700-000098010000}"/>
            </a:ext>
          </a:extLst>
        </xdr:cNvPr>
        <xdr:cNvSpPr txBox="1"/>
      </xdr:nvSpPr>
      <xdr:spPr>
        <a:xfrm>
          <a:off x="10528300" y="120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333,196</a:t>
          </a:r>
          <a:endParaRPr kumimoji="1" lang="ja-JP" altLang="en-US" sz="1000" b="1">
            <a:latin typeface="ＭＳ Ｐゴシック"/>
          </a:endParaRPr>
        </a:p>
      </xdr:txBody>
    </xdr:sp>
    <xdr:clientData/>
  </xdr:oneCellAnchor>
  <xdr:twoCellAnchor>
    <xdr:from>
      <xdr:col>15</xdr:col>
      <xdr:colOff>92075</xdr:colOff>
      <xdr:row>71</xdr:row>
      <xdr:rowOff>146573</xdr:rowOff>
    </xdr:from>
    <xdr:to>
      <xdr:col>15</xdr:col>
      <xdr:colOff>269875</xdr:colOff>
      <xdr:row>71</xdr:row>
      <xdr:rowOff>146573</xdr:rowOff>
    </xdr:to>
    <xdr:cxnSp macro="">
      <xdr:nvCxnSpPr>
        <xdr:cNvPr id="409" name="直線コネクタ 408">
          <a:extLst>
            <a:ext uri="{FF2B5EF4-FFF2-40B4-BE49-F238E27FC236}">
              <a16:creationId xmlns="" xmlns:a16="http://schemas.microsoft.com/office/drawing/2014/main" id="{00000000-0008-0000-0700-000099010000}"/>
            </a:ext>
          </a:extLst>
        </xdr:cNvPr>
        <xdr:cNvCxnSpPr/>
      </xdr:nvCxnSpPr>
      <xdr:spPr>
        <a:xfrm>
          <a:off x="10388600" y="1231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171388</xdr:rowOff>
    </xdr:from>
    <xdr:to>
      <xdr:col>15</xdr:col>
      <xdr:colOff>180975</xdr:colOff>
      <xdr:row>79</xdr:row>
      <xdr:rowOff>8167</xdr:rowOff>
    </xdr:to>
    <xdr:cxnSp macro="">
      <xdr:nvCxnSpPr>
        <xdr:cNvPr id="410" name="直線コネクタ 409">
          <a:extLst>
            <a:ext uri="{FF2B5EF4-FFF2-40B4-BE49-F238E27FC236}">
              <a16:creationId xmlns="" xmlns:a16="http://schemas.microsoft.com/office/drawing/2014/main" id="{00000000-0008-0000-0700-00009A010000}"/>
            </a:ext>
          </a:extLst>
        </xdr:cNvPr>
        <xdr:cNvCxnSpPr/>
      </xdr:nvCxnSpPr>
      <xdr:spPr>
        <a:xfrm>
          <a:off x="9639300" y="13544488"/>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4385</xdr:rowOff>
    </xdr:from>
    <xdr:ext cx="534377" cy="259045"/>
    <xdr:sp macro="" textlink="">
      <xdr:nvSpPr>
        <xdr:cNvPr id="411" name="商工費平均値テキスト">
          <a:extLst>
            <a:ext uri="{FF2B5EF4-FFF2-40B4-BE49-F238E27FC236}">
              <a16:creationId xmlns="" xmlns:a16="http://schemas.microsoft.com/office/drawing/2014/main" id="{00000000-0008-0000-0700-00009B010000}"/>
            </a:ext>
          </a:extLst>
        </xdr:cNvPr>
        <xdr:cNvSpPr txBox="1"/>
      </xdr:nvSpPr>
      <xdr:spPr>
        <a:xfrm>
          <a:off x="10528300" y="13206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152958</xdr:rowOff>
    </xdr:from>
    <xdr:to>
      <xdr:col>15</xdr:col>
      <xdr:colOff>231775</xdr:colOff>
      <xdr:row>78</xdr:row>
      <xdr:rowOff>83108</xdr:rowOff>
    </xdr:to>
    <xdr:sp macro="" textlink="">
      <xdr:nvSpPr>
        <xdr:cNvPr id="412" name="フローチャート : 判断 411">
          <a:extLst>
            <a:ext uri="{FF2B5EF4-FFF2-40B4-BE49-F238E27FC236}">
              <a16:creationId xmlns="" xmlns:a16="http://schemas.microsoft.com/office/drawing/2014/main" id="{00000000-0008-0000-0700-00009C010000}"/>
            </a:ext>
          </a:extLst>
        </xdr:cNvPr>
        <xdr:cNvSpPr/>
      </xdr:nvSpPr>
      <xdr:spPr>
        <a:xfrm>
          <a:off x="104267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50123</xdr:rowOff>
    </xdr:from>
    <xdr:to>
      <xdr:col>14</xdr:col>
      <xdr:colOff>28575</xdr:colOff>
      <xdr:row>78</xdr:row>
      <xdr:rowOff>171388</xdr:rowOff>
    </xdr:to>
    <xdr:cxnSp macro="">
      <xdr:nvCxnSpPr>
        <xdr:cNvPr id="413" name="直線コネクタ 412">
          <a:extLst>
            <a:ext uri="{FF2B5EF4-FFF2-40B4-BE49-F238E27FC236}">
              <a16:creationId xmlns="" xmlns:a16="http://schemas.microsoft.com/office/drawing/2014/main" id="{00000000-0008-0000-0700-00009D010000}"/>
            </a:ext>
          </a:extLst>
        </xdr:cNvPr>
        <xdr:cNvCxnSpPr/>
      </xdr:nvCxnSpPr>
      <xdr:spPr>
        <a:xfrm>
          <a:off x="8750300" y="13423223"/>
          <a:ext cx="889000" cy="12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154767</xdr:rowOff>
    </xdr:from>
    <xdr:to>
      <xdr:col>14</xdr:col>
      <xdr:colOff>79375</xdr:colOff>
      <xdr:row>78</xdr:row>
      <xdr:rowOff>84917</xdr:rowOff>
    </xdr:to>
    <xdr:sp macro="" textlink="">
      <xdr:nvSpPr>
        <xdr:cNvPr id="414" name="フローチャート : 判断 413">
          <a:extLst>
            <a:ext uri="{FF2B5EF4-FFF2-40B4-BE49-F238E27FC236}">
              <a16:creationId xmlns="" xmlns:a16="http://schemas.microsoft.com/office/drawing/2014/main" id="{00000000-0008-0000-0700-00009E010000}"/>
            </a:ext>
          </a:extLst>
        </xdr:cNvPr>
        <xdr:cNvSpPr/>
      </xdr:nvSpPr>
      <xdr:spPr>
        <a:xfrm>
          <a:off x="9588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101444</xdr:rowOff>
    </xdr:from>
    <xdr:ext cx="534377" cy="259045"/>
    <xdr:sp macro="" textlink="">
      <xdr:nvSpPr>
        <xdr:cNvPr id="415" name="テキスト ボックス 414">
          <a:extLst>
            <a:ext uri="{FF2B5EF4-FFF2-40B4-BE49-F238E27FC236}">
              <a16:creationId xmlns="" xmlns:a16="http://schemas.microsoft.com/office/drawing/2014/main" id="{00000000-0008-0000-0700-00009F010000}"/>
            </a:ext>
          </a:extLst>
        </xdr:cNvPr>
        <xdr:cNvSpPr txBox="1"/>
      </xdr:nvSpPr>
      <xdr:spPr>
        <a:xfrm>
          <a:off x="9372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50123</xdr:rowOff>
    </xdr:from>
    <xdr:to>
      <xdr:col>12</xdr:col>
      <xdr:colOff>511175</xdr:colOff>
      <xdr:row>79</xdr:row>
      <xdr:rowOff>26422</xdr:rowOff>
    </xdr:to>
    <xdr:cxnSp macro="">
      <xdr:nvCxnSpPr>
        <xdr:cNvPr id="416" name="直線コネクタ 415">
          <a:extLst>
            <a:ext uri="{FF2B5EF4-FFF2-40B4-BE49-F238E27FC236}">
              <a16:creationId xmlns="" xmlns:a16="http://schemas.microsoft.com/office/drawing/2014/main" id="{00000000-0008-0000-0700-0000A0010000}"/>
            </a:ext>
          </a:extLst>
        </xdr:cNvPr>
        <xdr:cNvCxnSpPr/>
      </xdr:nvCxnSpPr>
      <xdr:spPr>
        <a:xfrm flipV="1">
          <a:off x="7861300" y="13423223"/>
          <a:ext cx="889000" cy="14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156341</xdr:rowOff>
    </xdr:from>
    <xdr:to>
      <xdr:col>12</xdr:col>
      <xdr:colOff>561975</xdr:colOff>
      <xdr:row>78</xdr:row>
      <xdr:rowOff>86491</xdr:rowOff>
    </xdr:to>
    <xdr:sp macro="" textlink="">
      <xdr:nvSpPr>
        <xdr:cNvPr id="417" name="フローチャート : 判断 416">
          <a:extLst>
            <a:ext uri="{FF2B5EF4-FFF2-40B4-BE49-F238E27FC236}">
              <a16:creationId xmlns="" xmlns:a16="http://schemas.microsoft.com/office/drawing/2014/main" id="{00000000-0008-0000-0700-0000A1010000}"/>
            </a:ext>
          </a:extLst>
        </xdr:cNvPr>
        <xdr:cNvSpPr/>
      </xdr:nvSpPr>
      <xdr:spPr>
        <a:xfrm>
          <a:off x="8699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103018</xdr:rowOff>
    </xdr:from>
    <xdr:ext cx="534377"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8483111" y="131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26422</xdr:rowOff>
    </xdr:from>
    <xdr:to>
      <xdr:col>11</xdr:col>
      <xdr:colOff>307975</xdr:colOff>
      <xdr:row>79</xdr:row>
      <xdr:rowOff>31697</xdr:rowOff>
    </xdr:to>
    <xdr:cxnSp macro="">
      <xdr:nvCxnSpPr>
        <xdr:cNvPr id="419" name="直線コネクタ 418">
          <a:extLst>
            <a:ext uri="{FF2B5EF4-FFF2-40B4-BE49-F238E27FC236}">
              <a16:creationId xmlns="" xmlns:a16="http://schemas.microsoft.com/office/drawing/2014/main" id="{00000000-0008-0000-0700-0000A3010000}"/>
            </a:ext>
          </a:extLst>
        </xdr:cNvPr>
        <xdr:cNvCxnSpPr/>
      </xdr:nvCxnSpPr>
      <xdr:spPr>
        <a:xfrm flipV="1">
          <a:off x="6972300" y="13570972"/>
          <a:ext cx="889000" cy="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21120</xdr:rowOff>
    </xdr:from>
    <xdr:to>
      <xdr:col>11</xdr:col>
      <xdr:colOff>358775</xdr:colOff>
      <xdr:row>78</xdr:row>
      <xdr:rowOff>122720</xdr:rowOff>
    </xdr:to>
    <xdr:sp macro="" textlink="">
      <xdr:nvSpPr>
        <xdr:cNvPr id="420" name="フローチャート : 判断 419">
          <a:extLst>
            <a:ext uri="{FF2B5EF4-FFF2-40B4-BE49-F238E27FC236}">
              <a16:creationId xmlns="" xmlns:a16="http://schemas.microsoft.com/office/drawing/2014/main" id="{00000000-0008-0000-0700-0000A4010000}"/>
            </a:ext>
          </a:extLst>
        </xdr:cNvPr>
        <xdr:cNvSpPr/>
      </xdr:nvSpPr>
      <xdr:spPr>
        <a:xfrm>
          <a:off x="7810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139247</xdr:rowOff>
    </xdr:from>
    <xdr:ext cx="534377" cy="259045"/>
    <xdr:sp macro="" textlink="">
      <xdr:nvSpPr>
        <xdr:cNvPr id="421" name="テキスト ボックス 420">
          <a:extLst>
            <a:ext uri="{FF2B5EF4-FFF2-40B4-BE49-F238E27FC236}">
              <a16:creationId xmlns="" xmlns:a16="http://schemas.microsoft.com/office/drawing/2014/main" id="{00000000-0008-0000-0700-0000A5010000}"/>
            </a:ext>
          </a:extLst>
        </xdr:cNvPr>
        <xdr:cNvSpPr txBox="1"/>
      </xdr:nvSpPr>
      <xdr:spPr>
        <a:xfrm>
          <a:off x="7594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43154</xdr:rowOff>
    </xdr:from>
    <xdr:to>
      <xdr:col>10</xdr:col>
      <xdr:colOff>155575</xdr:colOff>
      <xdr:row>78</xdr:row>
      <xdr:rowOff>144754</xdr:rowOff>
    </xdr:to>
    <xdr:sp macro="" textlink="">
      <xdr:nvSpPr>
        <xdr:cNvPr id="422" name="フローチャート : 判断 421">
          <a:extLst>
            <a:ext uri="{FF2B5EF4-FFF2-40B4-BE49-F238E27FC236}">
              <a16:creationId xmlns="" xmlns:a16="http://schemas.microsoft.com/office/drawing/2014/main" id="{00000000-0008-0000-0700-0000A6010000}"/>
            </a:ext>
          </a:extLst>
        </xdr:cNvPr>
        <xdr:cNvSpPr/>
      </xdr:nvSpPr>
      <xdr:spPr>
        <a:xfrm>
          <a:off x="6921500" y="1341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161281</xdr:rowOff>
    </xdr:from>
    <xdr:ext cx="534377" cy="259045"/>
    <xdr:sp macro="" textlink="">
      <xdr:nvSpPr>
        <xdr:cNvPr id="423" name="テキスト ボックス 422">
          <a:extLst>
            <a:ext uri="{FF2B5EF4-FFF2-40B4-BE49-F238E27FC236}">
              <a16:creationId xmlns="" xmlns:a16="http://schemas.microsoft.com/office/drawing/2014/main" id="{00000000-0008-0000-0700-0000A7010000}"/>
            </a:ext>
          </a:extLst>
        </xdr:cNvPr>
        <xdr:cNvSpPr txBox="1"/>
      </xdr:nvSpPr>
      <xdr:spPr>
        <a:xfrm>
          <a:off x="6705111" y="1319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a:extLst>
            <a:ext uri="{FF2B5EF4-FFF2-40B4-BE49-F238E27FC236}">
              <a16:creationId xmlns=""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128817</xdr:rowOff>
    </xdr:from>
    <xdr:to>
      <xdr:col>15</xdr:col>
      <xdr:colOff>231775</xdr:colOff>
      <xdr:row>79</xdr:row>
      <xdr:rowOff>58967</xdr:rowOff>
    </xdr:to>
    <xdr:sp macro="" textlink="">
      <xdr:nvSpPr>
        <xdr:cNvPr id="429" name="円/楕円 428">
          <a:extLst>
            <a:ext uri="{FF2B5EF4-FFF2-40B4-BE49-F238E27FC236}">
              <a16:creationId xmlns="" xmlns:a16="http://schemas.microsoft.com/office/drawing/2014/main" id="{00000000-0008-0000-0700-0000AD010000}"/>
            </a:ext>
          </a:extLst>
        </xdr:cNvPr>
        <xdr:cNvSpPr/>
      </xdr:nvSpPr>
      <xdr:spPr>
        <a:xfrm>
          <a:off x="10426700" y="1350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43744</xdr:rowOff>
    </xdr:from>
    <xdr:ext cx="469744" cy="259045"/>
    <xdr:sp macro="" textlink="">
      <xdr:nvSpPr>
        <xdr:cNvPr id="430" name="商工費該当値テキスト">
          <a:extLst>
            <a:ext uri="{FF2B5EF4-FFF2-40B4-BE49-F238E27FC236}">
              <a16:creationId xmlns="" xmlns:a16="http://schemas.microsoft.com/office/drawing/2014/main" id="{00000000-0008-0000-0700-0000AE010000}"/>
            </a:ext>
          </a:extLst>
        </xdr:cNvPr>
        <xdr:cNvSpPr txBox="1"/>
      </xdr:nvSpPr>
      <xdr:spPr>
        <a:xfrm>
          <a:off x="10528300" y="13416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9,523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120588</xdr:rowOff>
    </xdr:from>
    <xdr:to>
      <xdr:col>14</xdr:col>
      <xdr:colOff>79375</xdr:colOff>
      <xdr:row>79</xdr:row>
      <xdr:rowOff>50738</xdr:rowOff>
    </xdr:to>
    <xdr:sp macro="" textlink="">
      <xdr:nvSpPr>
        <xdr:cNvPr id="431" name="円/楕円 430">
          <a:extLst>
            <a:ext uri="{FF2B5EF4-FFF2-40B4-BE49-F238E27FC236}">
              <a16:creationId xmlns="" xmlns:a16="http://schemas.microsoft.com/office/drawing/2014/main" id="{00000000-0008-0000-0700-0000AF010000}"/>
            </a:ext>
          </a:extLst>
        </xdr:cNvPr>
        <xdr:cNvSpPr/>
      </xdr:nvSpPr>
      <xdr:spPr>
        <a:xfrm>
          <a:off x="9588500" y="134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41865</xdr:rowOff>
    </xdr:from>
    <xdr:ext cx="534377" cy="259045"/>
    <xdr:sp macro="" textlink="">
      <xdr:nvSpPr>
        <xdr:cNvPr id="432" name="テキスト ボックス 431">
          <a:extLst>
            <a:ext uri="{FF2B5EF4-FFF2-40B4-BE49-F238E27FC236}">
              <a16:creationId xmlns="" xmlns:a16="http://schemas.microsoft.com/office/drawing/2014/main" id="{00000000-0008-0000-0700-0000B0010000}"/>
            </a:ext>
          </a:extLst>
        </xdr:cNvPr>
        <xdr:cNvSpPr txBox="1"/>
      </xdr:nvSpPr>
      <xdr:spPr>
        <a:xfrm>
          <a:off x="9372111" y="1358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170773</xdr:rowOff>
    </xdr:from>
    <xdr:to>
      <xdr:col>12</xdr:col>
      <xdr:colOff>561975</xdr:colOff>
      <xdr:row>78</xdr:row>
      <xdr:rowOff>100923</xdr:rowOff>
    </xdr:to>
    <xdr:sp macro="" textlink="">
      <xdr:nvSpPr>
        <xdr:cNvPr id="433" name="円/楕円 432">
          <a:extLst>
            <a:ext uri="{FF2B5EF4-FFF2-40B4-BE49-F238E27FC236}">
              <a16:creationId xmlns="" xmlns:a16="http://schemas.microsoft.com/office/drawing/2014/main" id="{00000000-0008-0000-0700-0000B1010000}"/>
            </a:ext>
          </a:extLst>
        </xdr:cNvPr>
        <xdr:cNvSpPr/>
      </xdr:nvSpPr>
      <xdr:spPr>
        <a:xfrm>
          <a:off x="8699500" y="1337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92050</xdr:rowOff>
    </xdr:from>
    <xdr:ext cx="534377" cy="259045"/>
    <xdr:sp macro="" textlink="">
      <xdr:nvSpPr>
        <xdr:cNvPr id="434" name="テキスト ボックス 433">
          <a:extLst>
            <a:ext uri="{FF2B5EF4-FFF2-40B4-BE49-F238E27FC236}">
              <a16:creationId xmlns="" xmlns:a16="http://schemas.microsoft.com/office/drawing/2014/main" id="{00000000-0008-0000-0700-0000B2010000}"/>
            </a:ext>
          </a:extLst>
        </xdr:cNvPr>
        <xdr:cNvSpPr txBox="1"/>
      </xdr:nvSpPr>
      <xdr:spPr>
        <a:xfrm>
          <a:off x="8483111" y="1346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43,511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147072</xdr:rowOff>
    </xdr:from>
    <xdr:to>
      <xdr:col>11</xdr:col>
      <xdr:colOff>358775</xdr:colOff>
      <xdr:row>79</xdr:row>
      <xdr:rowOff>77222</xdr:rowOff>
    </xdr:to>
    <xdr:sp macro="" textlink="">
      <xdr:nvSpPr>
        <xdr:cNvPr id="435" name="円/楕円 434">
          <a:extLst>
            <a:ext uri="{FF2B5EF4-FFF2-40B4-BE49-F238E27FC236}">
              <a16:creationId xmlns="" xmlns:a16="http://schemas.microsoft.com/office/drawing/2014/main" id="{00000000-0008-0000-0700-0000B3010000}"/>
            </a:ext>
          </a:extLst>
        </xdr:cNvPr>
        <xdr:cNvSpPr/>
      </xdr:nvSpPr>
      <xdr:spPr>
        <a:xfrm>
          <a:off x="7810500" y="1352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68349</xdr:rowOff>
    </xdr:from>
    <xdr:ext cx="469744" cy="259045"/>
    <xdr:sp macro="" textlink="">
      <xdr:nvSpPr>
        <xdr:cNvPr id="436" name="テキスト ボックス 435">
          <a:extLst>
            <a:ext uri="{FF2B5EF4-FFF2-40B4-BE49-F238E27FC236}">
              <a16:creationId xmlns="" xmlns:a16="http://schemas.microsoft.com/office/drawing/2014/main" id="{00000000-0008-0000-0700-0000B4010000}"/>
            </a:ext>
          </a:extLst>
        </xdr:cNvPr>
        <xdr:cNvSpPr txBox="1"/>
      </xdr:nvSpPr>
      <xdr:spPr>
        <a:xfrm>
          <a:off x="7626427" y="1361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152347</xdr:rowOff>
    </xdr:from>
    <xdr:to>
      <xdr:col>10</xdr:col>
      <xdr:colOff>155575</xdr:colOff>
      <xdr:row>79</xdr:row>
      <xdr:rowOff>82497</xdr:rowOff>
    </xdr:to>
    <xdr:sp macro="" textlink="">
      <xdr:nvSpPr>
        <xdr:cNvPr id="437" name="円/楕円 436">
          <a:extLst>
            <a:ext uri="{FF2B5EF4-FFF2-40B4-BE49-F238E27FC236}">
              <a16:creationId xmlns="" xmlns:a16="http://schemas.microsoft.com/office/drawing/2014/main" id="{00000000-0008-0000-0700-0000B5010000}"/>
            </a:ext>
          </a:extLst>
        </xdr:cNvPr>
        <xdr:cNvSpPr/>
      </xdr:nvSpPr>
      <xdr:spPr>
        <a:xfrm>
          <a:off x="6921500" y="1352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73624</xdr:rowOff>
    </xdr:from>
    <xdr:ext cx="469744" cy="259045"/>
    <xdr:sp macro="" textlink="">
      <xdr:nvSpPr>
        <xdr:cNvPr id="438" name="テキスト ボックス 437">
          <a:extLst>
            <a:ext uri="{FF2B5EF4-FFF2-40B4-BE49-F238E27FC236}">
              <a16:creationId xmlns="" xmlns:a16="http://schemas.microsoft.com/office/drawing/2014/main" id="{00000000-0008-0000-0700-0000B6010000}"/>
            </a:ext>
          </a:extLst>
        </xdr:cNvPr>
        <xdr:cNvSpPr txBox="1"/>
      </xdr:nvSpPr>
      <xdr:spPr>
        <a:xfrm>
          <a:off x="6737427" y="13618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a:extLst>
            <a:ext uri="{FF2B5EF4-FFF2-40B4-BE49-F238E27FC236}">
              <a16:creationId xmlns=""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a:extLst>
            <a:ext uri="{FF2B5EF4-FFF2-40B4-BE49-F238E27FC236}">
              <a16:creationId xmlns=""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a:extLst>
            <a:ext uri="{FF2B5EF4-FFF2-40B4-BE49-F238E27FC236}">
              <a16:creationId xmlns=""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a:extLst>
            <a:ext uri="{FF2B5EF4-FFF2-40B4-BE49-F238E27FC236}">
              <a16:creationId xmlns=""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a:extLst>
            <a:ext uri="{FF2B5EF4-FFF2-40B4-BE49-F238E27FC236}">
              <a16:creationId xmlns=""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a:extLst>
            <a:ext uri="{FF2B5EF4-FFF2-40B4-BE49-F238E27FC236}">
              <a16:creationId xmlns=""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a:extLst>
            <a:ext uri="{FF2B5EF4-FFF2-40B4-BE49-F238E27FC236}">
              <a16:creationId xmlns=""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a:extLst>
            <a:ext uri="{FF2B5EF4-FFF2-40B4-BE49-F238E27FC236}">
              <a16:creationId xmlns=""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a:extLst>
            <a:ext uri="{FF2B5EF4-FFF2-40B4-BE49-F238E27FC236}">
              <a16:creationId xmlns="" xmlns:a16="http://schemas.microsoft.com/office/drawing/2014/main" id="{00000000-0008-0000-07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a:extLst>
            <a:ext uri="{FF2B5EF4-FFF2-40B4-BE49-F238E27FC236}">
              <a16:creationId xmlns=""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a:extLst>
            <a:ext uri="{FF2B5EF4-FFF2-40B4-BE49-F238E27FC236}">
              <a16:creationId xmlns="" xmlns:a16="http://schemas.microsoft.com/office/drawing/2014/main" id="{00000000-0008-0000-0700-0000C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a:extLst>
            <a:ext uri="{FF2B5EF4-FFF2-40B4-BE49-F238E27FC236}">
              <a16:creationId xmlns=""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a:extLst>
            <a:ext uri="{FF2B5EF4-FFF2-40B4-BE49-F238E27FC236}">
              <a16:creationId xmlns="" xmlns:a16="http://schemas.microsoft.com/office/drawing/2014/main" id="{00000000-0008-0000-0700-0000C6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a:extLst>
            <a:ext uri="{FF2B5EF4-FFF2-40B4-BE49-F238E27FC236}">
              <a16:creationId xmlns="" xmlns:a16="http://schemas.microsoft.com/office/drawing/2014/main" id="{00000000-0008-0000-0700-0000C8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a:extLst>
            <a:ext uri="{FF2B5EF4-FFF2-40B4-BE49-F238E27FC236}">
              <a16:creationId xmlns=""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a:extLst>
            <a:ext uri="{FF2B5EF4-FFF2-40B4-BE49-F238E27FC236}">
              <a16:creationId xmlns="" xmlns:a16="http://schemas.microsoft.com/office/drawing/2014/main" id="{00000000-0008-0000-0700-0000CA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a:extLst>
            <a:ext uri="{FF2B5EF4-FFF2-40B4-BE49-F238E27FC236}">
              <a16:creationId xmlns=""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a:extLst>
            <a:ext uri="{FF2B5EF4-FFF2-40B4-BE49-F238E27FC236}">
              <a16:creationId xmlns="" xmlns:a16="http://schemas.microsoft.com/office/drawing/2014/main" id="{00000000-0008-0000-0700-0000C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a:extLst>
            <a:ext uri="{FF2B5EF4-FFF2-40B4-BE49-F238E27FC236}">
              <a16:creationId xmlns=""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157238</xdr:rowOff>
    </xdr:from>
    <xdr:to>
      <xdr:col>15</xdr:col>
      <xdr:colOff>180340</xdr:colOff>
      <xdr:row>99</xdr:row>
      <xdr:rowOff>21397</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flipV="1">
          <a:off x="10475595" y="15759188"/>
          <a:ext cx="1270" cy="123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25224</xdr:rowOff>
    </xdr:from>
    <xdr:ext cx="534377" cy="259045"/>
    <xdr:sp macro="" textlink="">
      <xdr:nvSpPr>
        <xdr:cNvPr id="463" name="土木費最小値テキスト">
          <a:extLst>
            <a:ext uri="{FF2B5EF4-FFF2-40B4-BE49-F238E27FC236}">
              <a16:creationId xmlns="" xmlns:a16="http://schemas.microsoft.com/office/drawing/2014/main" id="{00000000-0008-0000-0700-0000CF010000}"/>
            </a:ext>
          </a:extLst>
        </xdr:cNvPr>
        <xdr:cNvSpPr txBox="1"/>
      </xdr:nvSpPr>
      <xdr:spPr>
        <a:xfrm>
          <a:off x="10528300" y="169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30,254</a:t>
          </a:r>
          <a:endParaRPr kumimoji="1" lang="ja-JP" altLang="en-US" sz="1000" b="1">
            <a:latin typeface="ＭＳ Ｐゴシック"/>
          </a:endParaRPr>
        </a:p>
      </xdr:txBody>
    </xdr:sp>
    <xdr:clientData/>
  </xdr:oneCellAnchor>
  <xdr:twoCellAnchor>
    <xdr:from>
      <xdr:col>15</xdr:col>
      <xdr:colOff>92075</xdr:colOff>
      <xdr:row>99</xdr:row>
      <xdr:rowOff>21397</xdr:rowOff>
    </xdr:from>
    <xdr:to>
      <xdr:col>15</xdr:col>
      <xdr:colOff>269875</xdr:colOff>
      <xdr:row>99</xdr:row>
      <xdr:rowOff>21397</xdr:rowOff>
    </xdr:to>
    <xdr:cxnSp macro="">
      <xdr:nvCxnSpPr>
        <xdr:cNvPr id="464" name="直線コネクタ 463">
          <a:extLst>
            <a:ext uri="{FF2B5EF4-FFF2-40B4-BE49-F238E27FC236}">
              <a16:creationId xmlns="" xmlns:a16="http://schemas.microsoft.com/office/drawing/2014/main" id="{00000000-0008-0000-0700-0000D0010000}"/>
            </a:ext>
          </a:extLst>
        </xdr:cNvPr>
        <xdr:cNvCxnSpPr/>
      </xdr:nvCxnSpPr>
      <xdr:spPr>
        <a:xfrm>
          <a:off x="10388600" y="1699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103915</xdr:rowOff>
    </xdr:from>
    <xdr:ext cx="690189" cy="259045"/>
    <xdr:sp macro="" textlink="">
      <xdr:nvSpPr>
        <xdr:cNvPr id="465" name="土木費最大値テキスト">
          <a:extLst>
            <a:ext uri="{FF2B5EF4-FFF2-40B4-BE49-F238E27FC236}">
              <a16:creationId xmlns="" xmlns:a16="http://schemas.microsoft.com/office/drawing/2014/main" id="{00000000-0008-0000-0700-0000D1010000}"/>
            </a:ext>
          </a:extLst>
        </xdr:cNvPr>
        <xdr:cNvSpPr txBox="1"/>
      </xdr:nvSpPr>
      <xdr:spPr>
        <a:xfrm>
          <a:off x="10528300" y="155344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1,651,984</a:t>
          </a:r>
          <a:endParaRPr kumimoji="1" lang="ja-JP" altLang="en-US" sz="1000" b="1">
            <a:latin typeface="ＭＳ Ｐゴシック"/>
          </a:endParaRPr>
        </a:p>
      </xdr:txBody>
    </xdr:sp>
    <xdr:clientData/>
  </xdr:oneCellAnchor>
  <xdr:twoCellAnchor>
    <xdr:from>
      <xdr:col>15</xdr:col>
      <xdr:colOff>92075</xdr:colOff>
      <xdr:row>91</xdr:row>
      <xdr:rowOff>157238</xdr:rowOff>
    </xdr:from>
    <xdr:to>
      <xdr:col>15</xdr:col>
      <xdr:colOff>269875</xdr:colOff>
      <xdr:row>91</xdr:row>
      <xdr:rowOff>157238</xdr:rowOff>
    </xdr:to>
    <xdr:cxnSp macro="">
      <xdr:nvCxnSpPr>
        <xdr:cNvPr id="466" name="直線コネクタ 465">
          <a:extLst>
            <a:ext uri="{FF2B5EF4-FFF2-40B4-BE49-F238E27FC236}">
              <a16:creationId xmlns="" xmlns:a16="http://schemas.microsoft.com/office/drawing/2014/main" id="{00000000-0008-0000-0700-0000D2010000}"/>
            </a:ext>
          </a:extLst>
        </xdr:cNvPr>
        <xdr:cNvCxnSpPr/>
      </xdr:nvCxnSpPr>
      <xdr:spPr>
        <a:xfrm>
          <a:off x="10388600" y="157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104288</xdr:rowOff>
    </xdr:from>
    <xdr:to>
      <xdr:col>15</xdr:col>
      <xdr:colOff>180975</xdr:colOff>
      <xdr:row>98</xdr:row>
      <xdr:rowOff>122385</xdr:rowOff>
    </xdr:to>
    <xdr:cxnSp macro="">
      <xdr:nvCxnSpPr>
        <xdr:cNvPr id="467" name="直線コネクタ 466">
          <a:extLst>
            <a:ext uri="{FF2B5EF4-FFF2-40B4-BE49-F238E27FC236}">
              <a16:creationId xmlns="" xmlns:a16="http://schemas.microsoft.com/office/drawing/2014/main" id="{00000000-0008-0000-0700-0000D3010000}"/>
            </a:ext>
          </a:extLst>
        </xdr:cNvPr>
        <xdr:cNvCxnSpPr/>
      </xdr:nvCxnSpPr>
      <xdr:spPr>
        <a:xfrm flipV="1">
          <a:off x="9639300" y="16906388"/>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40970</xdr:rowOff>
    </xdr:from>
    <xdr:ext cx="599010" cy="259045"/>
    <xdr:sp macro="" textlink="">
      <xdr:nvSpPr>
        <xdr:cNvPr id="468" name="土木費平均値テキスト">
          <a:extLst>
            <a:ext uri="{FF2B5EF4-FFF2-40B4-BE49-F238E27FC236}">
              <a16:creationId xmlns="" xmlns:a16="http://schemas.microsoft.com/office/drawing/2014/main" id="{00000000-0008-0000-0700-0000D4010000}"/>
            </a:ext>
          </a:extLst>
        </xdr:cNvPr>
        <xdr:cNvSpPr txBox="1"/>
      </xdr:nvSpPr>
      <xdr:spPr>
        <a:xfrm>
          <a:off x="10528300" y="168430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62543</xdr:rowOff>
    </xdr:from>
    <xdr:to>
      <xdr:col>15</xdr:col>
      <xdr:colOff>231775</xdr:colOff>
      <xdr:row>98</xdr:row>
      <xdr:rowOff>164143</xdr:rowOff>
    </xdr:to>
    <xdr:sp macro="" textlink="">
      <xdr:nvSpPr>
        <xdr:cNvPr id="469" name="フローチャート : 判断 468">
          <a:extLst>
            <a:ext uri="{FF2B5EF4-FFF2-40B4-BE49-F238E27FC236}">
              <a16:creationId xmlns="" xmlns:a16="http://schemas.microsoft.com/office/drawing/2014/main" id="{00000000-0008-0000-0700-0000D5010000}"/>
            </a:ext>
          </a:extLst>
        </xdr:cNvPr>
        <xdr:cNvSpPr/>
      </xdr:nvSpPr>
      <xdr:spPr>
        <a:xfrm>
          <a:off x="104267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122385</xdr:rowOff>
    </xdr:from>
    <xdr:to>
      <xdr:col>14</xdr:col>
      <xdr:colOff>28575</xdr:colOff>
      <xdr:row>98</xdr:row>
      <xdr:rowOff>138968</xdr:rowOff>
    </xdr:to>
    <xdr:cxnSp macro="">
      <xdr:nvCxnSpPr>
        <xdr:cNvPr id="470" name="直線コネクタ 469">
          <a:extLst>
            <a:ext uri="{FF2B5EF4-FFF2-40B4-BE49-F238E27FC236}">
              <a16:creationId xmlns="" xmlns:a16="http://schemas.microsoft.com/office/drawing/2014/main" id="{00000000-0008-0000-0700-0000D6010000}"/>
            </a:ext>
          </a:extLst>
        </xdr:cNvPr>
        <xdr:cNvCxnSpPr/>
      </xdr:nvCxnSpPr>
      <xdr:spPr>
        <a:xfrm flipV="1">
          <a:off x="8750300" y="16924485"/>
          <a:ext cx="889000" cy="1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42239</xdr:rowOff>
    </xdr:from>
    <xdr:to>
      <xdr:col>14</xdr:col>
      <xdr:colOff>79375</xdr:colOff>
      <xdr:row>98</xdr:row>
      <xdr:rowOff>143839</xdr:rowOff>
    </xdr:to>
    <xdr:sp macro="" textlink="">
      <xdr:nvSpPr>
        <xdr:cNvPr id="471" name="フローチャート : 判断 470">
          <a:extLst>
            <a:ext uri="{FF2B5EF4-FFF2-40B4-BE49-F238E27FC236}">
              <a16:creationId xmlns="" xmlns:a16="http://schemas.microsoft.com/office/drawing/2014/main" id="{00000000-0008-0000-0700-0000D7010000}"/>
            </a:ext>
          </a:extLst>
        </xdr:cNvPr>
        <xdr:cNvSpPr/>
      </xdr:nvSpPr>
      <xdr:spPr>
        <a:xfrm>
          <a:off x="9588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160366</xdr:rowOff>
    </xdr:from>
    <xdr:ext cx="599010" cy="259045"/>
    <xdr:sp macro="" textlink="">
      <xdr:nvSpPr>
        <xdr:cNvPr id="472" name="テキスト ボックス 471">
          <a:extLst>
            <a:ext uri="{FF2B5EF4-FFF2-40B4-BE49-F238E27FC236}">
              <a16:creationId xmlns="" xmlns:a16="http://schemas.microsoft.com/office/drawing/2014/main" id="{00000000-0008-0000-0700-0000D8010000}"/>
            </a:ext>
          </a:extLst>
        </xdr:cNvPr>
        <xdr:cNvSpPr txBox="1"/>
      </xdr:nvSpPr>
      <xdr:spPr>
        <a:xfrm>
          <a:off x="9339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96248</xdr:rowOff>
    </xdr:from>
    <xdr:to>
      <xdr:col>12</xdr:col>
      <xdr:colOff>511175</xdr:colOff>
      <xdr:row>98</xdr:row>
      <xdr:rowOff>138968</xdr:rowOff>
    </xdr:to>
    <xdr:cxnSp macro="">
      <xdr:nvCxnSpPr>
        <xdr:cNvPr id="473" name="直線コネクタ 472">
          <a:extLst>
            <a:ext uri="{FF2B5EF4-FFF2-40B4-BE49-F238E27FC236}">
              <a16:creationId xmlns="" xmlns:a16="http://schemas.microsoft.com/office/drawing/2014/main" id="{00000000-0008-0000-0700-0000D9010000}"/>
            </a:ext>
          </a:extLst>
        </xdr:cNvPr>
        <xdr:cNvCxnSpPr/>
      </xdr:nvCxnSpPr>
      <xdr:spPr>
        <a:xfrm>
          <a:off x="7861300" y="16898348"/>
          <a:ext cx="889000" cy="4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58666</xdr:rowOff>
    </xdr:from>
    <xdr:to>
      <xdr:col>12</xdr:col>
      <xdr:colOff>561975</xdr:colOff>
      <xdr:row>98</xdr:row>
      <xdr:rowOff>160266</xdr:rowOff>
    </xdr:to>
    <xdr:sp macro="" textlink="">
      <xdr:nvSpPr>
        <xdr:cNvPr id="474" name="フローチャート : 判断 473">
          <a:extLst>
            <a:ext uri="{FF2B5EF4-FFF2-40B4-BE49-F238E27FC236}">
              <a16:creationId xmlns="" xmlns:a16="http://schemas.microsoft.com/office/drawing/2014/main" id="{00000000-0008-0000-0700-0000DA010000}"/>
            </a:ext>
          </a:extLst>
        </xdr:cNvPr>
        <xdr:cNvSpPr/>
      </xdr:nvSpPr>
      <xdr:spPr>
        <a:xfrm>
          <a:off x="8699500" y="1686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5343</xdr:rowOff>
    </xdr:from>
    <xdr:ext cx="599010"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8450794" y="1663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96248</xdr:rowOff>
    </xdr:from>
    <xdr:to>
      <xdr:col>11</xdr:col>
      <xdr:colOff>307975</xdr:colOff>
      <xdr:row>98</xdr:row>
      <xdr:rowOff>124933</xdr:rowOff>
    </xdr:to>
    <xdr:cxnSp macro="">
      <xdr:nvCxnSpPr>
        <xdr:cNvPr id="476" name="直線コネクタ 475">
          <a:extLst>
            <a:ext uri="{FF2B5EF4-FFF2-40B4-BE49-F238E27FC236}">
              <a16:creationId xmlns="" xmlns:a16="http://schemas.microsoft.com/office/drawing/2014/main" id="{00000000-0008-0000-0700-0000DC010000}"/>
            </a:ext>
          </a:extLst>
        </xdr:cNvPr>
        <xdr:cNvCxnSpPr/>
      </xdr:nvCxnSpPr>
      <xdr:spPr>
        <a:xfrm flipV="1">
          <a:off x="6972300" y="16898348"/>
          <a:ext cx="889000" cy="2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77561</xdr:rowOff>
    </xdr:from>
    <xdr:to>
      <xdr:col>11</xdr:col>
      <xdr:colOff>358775</xdr:colOff>
      <xdr:row>99</xdr:row>
      <xdr:rowOff>7711</xdr:rowOff>
    </xdr:to>
    <xdr:sp macro="" textlink="">
      <xdr:nvSpPr>
        <xdr:cNvPr id="477" name="フローチャート : 判断 476">
          <a:extLst>
            <a:ext uri="{FF2B5EF4-FFF2-40B4-BE49-F238E27FC236}">
              <a16:creationId xmlns="" xmlns:a16="http://schemas.microsoft.com/office/drawing/2014/main" id="{00000000-0008-0000-0700-0000DD010000}"/>
            </a:ext>
          </a:extLst>
        </xdr:cNvPr>
        <xdr:cNvSpPr/>
      </xdr:nvSpPr>
      <xdr:spPr>
        <a:xfrm>
          <a:off x="7810500" y="1687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170288</xdr:rowOff>
    </xdr:from>
    <xdr:ext cx="599010"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7561794" y="16972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84341</xdr:rowOff>
    </xdr:from>
    <xdr:to>
      <xdr:col>10</xdr:col>
      <xdr:colOff>155575</xdr:colOff>
      <xdr:row>99</xdr:row>
      <xdr:rowOff>14491</xdr:rowOff>
    </xdr:to>
    <xdr:sp macro="" textlink="">
      <xdr:nvSpPr>
        <xdr:cNvPr id="479" name="フローチャート : 判断 478">
          <a:extLst>
            <a:ext uri="{FF2B5EF4-FFF2-40B4-BE49-F238E27FC236}">
              <a16:creationId xmlns="" xmlns:a16="http://schemas.microsoft.com/office/drawing/2014/main" id="{00000000-0008-0000-0700-0000DF010000}"/>
            </a:ext>
          </a:extLst>
        </xdr:cNvPr>
        <xdr:cNvSpPr/>
      </xdr:nvSpPr>
      <xdr:spPr>
        <a:xfrm>
          <a:off x="6921500" y="1688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99</xdr:row>
      <xdr:rowOff>5618</xdr:rowOff>
    </xdr:from>
    <xdr:ext cx="599010"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6672794" y="16979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a:extLst>
            <a:ext uri="{FF2B5EF4-FFF2-40B4-BE49-F238E27FC236}">
              <a16:creationId xmlns=""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a:extLst>
            <a:ext uri="{FF2B5EF4-FFF2-40B4-BE49-F238E27FC236}">
              <a16:creationId xmlns=""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53488</xdr:rowOff>
    </xdr:from>
    <xdr:to>
      <xdr:col>15</xdr:col>
      <xdr:colOff>231775</xdr:colOff>
      <xdr:row>98</xdr:row>
      <xdr:rowOff>155088</xdr:rowOff>
    </xdr:to>
    <xdr:sp macro="" textlink="">
      <xdr:nvSpPr>
        <xdr:cNvPr id="486" name="円/楕円 485">
          <a:extLst>
            <a:ext uri="{FF2B5EF4-FFF2-40B4-BE49-F238E27FC236}">
              <a16:creationId xmlns="" xmlns:a16="http://schemas.microsoft.com/office/drawing/2014/main" id="{00000000-0008-0000-0700-0000E6010000}"/>
            </a:ext>
          </a:extLst>
        </xdr:cNvPr>
        <xdr:cNvSpPr/>
      </xdr:nvSpPr>
      <xdr:spPr>
        <a:xfrm>
          <a:off x="10426700" y="1685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12865</xdr:rowOff>
    </xdr:from>
    <xdr:ext cx="599010" cy="259045"/>
    <xdr:sp macro="" textlink="">
      <xdr:nvSpPr>
        <xdr:cNvPr id="487" name="土木費該当値テキスト">
          <a:extLst>
            <a:ext uri="{FF2B5EF4-FFF2-40B4-BE49-F238E27FC236}">
              <a16:creationId xmlns="" xmlns:a16="http://schemas.microsoft.com/office/drawing/2014/main" id="{00000000-0008-0000-0700-0000E7010000}"/>
            </a:ext>
          </a:extLst>
        </xdr:cNvPr>
        <xdr:cNvSpPr txBox="1"/>
      </xdr:nvSpPr>
      <xdr:spPr>
        <a:xfrm>
          <a:off x="10528300" y="1664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146,473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71585</xdr:rowOff>
    </xdr:from>
    <xdr:to>
      <xdr:col>14</xdr:col>
      <xdr:colOff>79375</xdr:colOff>
      <xdr:row>99</xdr:row>
      <xdr:rowOff>1735</xdr:rowOff>
    </xdr:to>
    <xdr:sp macro="" textlink="">
      <xdr:nvSpPr>
        <xdr:cNvPr id="488" name="円/楕円 487">
          <a:extLst>
            <a:ext uri="{FF2B5EF4-FFF2-40B4-BE49-F238E27FC236}">
              <a16:creationId xmlns="" xmlns:a16="http://schemas.microsoft.com/office/drawing/2014/main" id="{00000000-0008-0000-0700-0000E8010000}"/>
            </a:ext>
          </a:extLst>
        </xdr:cNvPr>
        <xdr:cNvSpPr/>
      </xdr:nvSpPr>
      <xdr:spPr>
        <a:xfrm>
          <a:off x="9588500" y="1687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164312</xdr:rowOff>
    </xdr:from>
    <xdr:ext cx="599010" cy="259045"/>
    <xdr:sp macro="" textlink="">
      <xdr:nvSpPr>
        <xdr:cNvPr id="489" name="テキスト ボックス 488">
          <a:extLst>
            <a:ext uri="{FF2B5EF4-FFF2-40B4-BE49-F238E27FC236}">
              <a16:creationId xmlns="" xmlns:a16="http://schemas.microsoft.com/office/drawing/2014/main" id="{00000000-0008-0000-0700-0000E9010000}"/>
            </a:ext>
          </a:extLst>
        </xdr:cNvPr>
        <xdr:cNvSpPr txBox="1"/>
      </xdr:nvSpPr>
      <xdr:spPr>
        <a:xfrm>
          <a:off x="9339794" y="1696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122,723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88168</xdr:rowOff>
    </xdr:from>
    <xdr:to>
      <xdr:col>12</xdr:col>
      <xdr:colOff>561975</xdr:colOff>
      <xdr:row>99</xdr:row>
      <xdr:rowOff>18318</xdr:rowOff>
    </xdr:to>
    <xdr:sp macro="" textlink="">
      <xdr:nvSpPr>
        <xdr:cNvPr id="490" name="円/楕円 489">
          <a:extLst>
            <a:ext uri="{FF2B5EF4-FFF2-40B4-BE49-F238E27FC236}">
              <a16:creationId xmlns="" xmlns:a16="http://schemas.microsoft.com/office/drawing/2014/main" id="{00000000-0008-0000-0700-0000EA010000}"/>
            </a:ext>
          </a:extLst>
        </xdr:cNvPr>
        <xdr:cNvSpPr/>
      </xdr:nvSpPr>
      <xdr:spPr>
        <a:xfrm>
          <a:off x="8699500" y="168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99</xdr:row>
      <xdr:rowOff>9445</xdr:rowOff>
    </xdr:from>
    <xdr:ext cx="599010" cy="259045"/>
    <xdr:sp macro="" textlink="">
      <xdr:nvSpPr>
        <xdr:cNvPr id="491" name="テキスト ボックス 490">
          <a:extLst>
            <a:ext uri="{FF2B5EF4-FFF2-40B4-BE49-F238E27FC236}">
              <a16:creationId xmlns="" xmlns:a16="http://schemas.microsoft.com/office/drawing/2014/main" id="{00000000-0008-0000-0700-0000EB010000}"/>
            </a:ext>
          </a:extLst>
        </xdr:cNvPr>
        <xdr:cNvSpPr txBox="1"/>
      </xdr:nvSpPr>
      <xdr:spPr>
        <a:xfrm>
          <a:off x="8450794" y="1698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100,960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45448</xdr:rowOff>
    </xdr:from>
    <xdr:to>
      <xdr:col>11</xdr:col>
      <xdr:colOff>358775</xdr:colOff>
      <xdr:row>98</xdr:row>
      <xdr:rowOff>147048</xdr:rowOff>
    </xdr:to>
    <xdr:sp macro="" textlink="">
      <xdr:nvSpPr>
        <xdr:cNvPr id="492" name="円/楕円 491">
          <a:extLst>
            <a:ext uri="{FF2B5EF4-FFF2-40B4-BE49-F238E27FC236}">
              <a16:creationId xmlns="" xmlns:a16="http://schemas.microsoft.com/office/drawing/2014/main" id="{00000000-0008-0000-0700-0000EC010000}"/>
            </a:ext>
          </a:extLst>
        </xdr:cNvPr>
        <xdr:cNvSpPr/>
      </xdr:nvSpPr>
      <xdr:spPr>
        <a:xfrm>
          <a:off x="7810500" y="168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163575</xdr:rowOff>
    </xdr:from>
    <xdr:ext cx="599010" cy="259045"/>
    <xdr:sp macro="" textlink="">
      <xdr:nvSpPr>
        <xdr:cNvPr id="493" name="テキスト ボックス 492">
          <a:extLst>
            <a:ext uri="{FF2B5EF4-FFF2-40B4-BE49-F238E27FC236}">
              <a16:creationId xmlns="" xmlns:a16="http://schemas.microsoft.com/office/drawing/2014/main" id="{00000000-0008-0000-0700-0000ED010000}"/>
            </a:ext>
          </a:extLst>
        </xdr:cNvPr>
        <xdr:cNvSpPr txBox="1"/>
      </xdr:nvSpPr>
      <xdr:spPr>
        <a:xfrm>
          <a:off x="7561794" y="16622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157,023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74133</xdr:rowOff>
    </xdr:from>
    <xdr:to>
      <xdr:col>10</xdr:col>
      <xdr:colOff>155575</xdr:colOff>
      <xdr:row>99</xdr:row>
      <xdr:rowOff>4283</xdr:rowOff>
    </xdr:to>
    <xdr:sp macro="" textlink="">
      <xdr:nvSpPr>
        <xdr:cNvPr id="494" name="円/楕円 493">
          <a:extLst>
            <a:ext uri="{FF2B5EF4-FFF2-40B4-BE49-F238E27FC236}">
              <a16:creationId xmlns="" xmlns:a16="http://schemas.microsoft.com/office/drawing/2014/main" id="{00000000-0008-0000-0700-0000EE010000}"/>
            </a:ext>
          </a:extLst>
        </xdr:cNvPr>
        <xdr:cNvSpPr/>
      </xdr:nvSpPr>
      <xdr:spPr>
        <a:xfrm>
          <a:off x="6921500" y="1687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20810</xdr:rowOff>
    </xdr:from>
    <xdr:ext cx="599010" cy="259045"/>
    <xdr:sp macro="" textlink="">
      <xdr:nvSpPr>
        <xdr:cNvPr id="495" name="テキスト ボックス 494">
          <a:extLst>
            <a:ext uri="{FF2B5EF4-FFF2-40B4-BE49-F238E27FC236}">
              <a16:creationId xmlns="" xmlns:a16="http://schemas.microsoft.com/office/drawing/2014/main" id="{00000000-0008-0000-0700-0000EF010000}"/>
            </a:ext>
          </a:extLst>
        </xdr:cNvPr>
        <xdr:cNvSpPr txBox="1"/>
      </xdr:nvSpPr>
      <xdr:spPr>
        <a:xfrm>
          <a:off x="6672794" y="1665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119,379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a:extLst>
            <a:ext uri="{FF2B5EF4-FFF2-40B4-BE49-F238E27FC236}">
              <a16:creationId xmlns=""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a:extLst>
            <a:ext uri="{FF2B5EF4-FFF2-40B4-BE49-F238E27FC236}">
              <a16:creationId xmlns=""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a:extLst>
            <a:ext uri="{FF2B5EF4-FFF2-40B4-BE49-F238E27FC236}">
              <a16:creationId xmlns=""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a:extLst>
            <a:ext uri="{FF2B5EF4-FFF2-40B4-BE49-F238E27FC236}">
              <a16:creationId xmlns=""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a:extLst>
            <a:ext uri="{FF2B5EF4-FFF2-40B4-BE49-F238E27FC236}">
              <a16:creationId xmlns=""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a:extLst>
            <a:ext uri="{FF2B5EF4-FFF2-40B4-BE49-F238E27FC236}">
              <a16:creationId xmlns=""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509" name="テキスト ボックス 508">
          <a:extLst>
            <a:ext uri="{FF2B5EF4-FFF2-40B4-BE49-F238E27FC236}">
              <a16:creationId xmlns="" xmlns:a16="http://schemas.microsoft.com/office/drawing/2014/main" id="{00000000-0008-0000-0700-0000F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0" name="直線コネクタ 509">
          <a:extLst>
            <a:ext uri="{FF2B5EF4-FFF2-40B4-BE49-F238E27FC236}">
              <a16:creationId xmlns=""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511" name="テキスト ボックス 510">
          <a:extLst>
            <a:ext uri="{FF2B5EF4-FFF2-40B4-BE49-F238E27FC236}">
              <a16:creationId xmlns="" xmlns:a16="http://schemas.microsoft.com/office/drawing/2014/main" id="{00000000-0008-0000-0700-0000F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2" name="直線コネクタ 511">
          <a:extLst>
            <a:ext uri="{FF2B5EF4-FFF2-40B4-BE49-F238E27FC236}">
              <a16:creationId xmlns=""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13" name="テキスト ボックス 512">
          <a:extLst>
            <a:ext uri="{FF2B5EF4-FFF2-40B4-BE49-F238E27FC236}">
              <a16:creationId xmlns="" xmlns:a16="http://schemas.microsoft.com/office/drawing/2014/main" id="{00000000-0008-0000-0700-000001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a:extLst>
            <a:ext uri="{FF2B5EF4-FFF2-40B4-BE49-F238E27FC236}">
              <a16:creationId xmlns=""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5" name="テキスト ボックス 514">
          <a:extLst>
            <a:ext uri="{FF2B5EF4-FFF2-40B4-BE49-F238E27FC236}">
              <a16:creationId xmlns=""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a:extLst>
            <a:ext uri="{FF2B5EF4-FFF2-40B4-BE49-F238E27FC236}">
              <a16:creationId xmlns=""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21825</xdr:rowOff>
    </xdr:from>
    <xdr:to>
      <xdr:col>23</xdr:col>
      <xdr:colOff>516889</xdr:colOff>
      <xdr:row>38</xdr:row>
      <xdr:rowOff>138809</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flipV="1">
          <a:off x="16317595" y="5336775"/>
          <a:ext cx="1269" cy="1317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142636</xdr:rowOff>
    </xdr:from>
    <xdr:ext cx="378565" cy="259045"/>
    <xdr:sp macro="" textlink="">
      <xdr:nvSpPr>
        <xdr:cNvPr id="518" name="消防費最小値テキスト">
          <a:extLst>
            <a:ext uri="{FF2B5EF4-FFF2-40B4-BE49-F238E27FC236}">
              <a16:creationId xmlns="" xmlns:a16="http://schemas.microsoft.com/office/drawing/2014/main" id="{00000000-0008-0000-0700-000006020000}"/>
            </a:ext>
          </a:extLst>
        </xdr:cNvPr>
        <xdr:cNvSpPr txBox="1"/>
      </xdr:nvSpPr>
      <xdr:spPr>
        <a:xfrm>
          <a:off x="16370300" y="665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38</xdr:row>
      <xdr:rowOff>138809</xdr:rowOff>
    </xdr:from>
    <xdr:to>
      <xdr:col>23</xdr:col>
      <xdr:colOff>606425</xdr:colOff>
      <xdr:row>38</xdr:row>
      <xdr:rowOff>138809</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a:off x="16230600" y="665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139952</xdr:rowOff>
    </xdr:from>
    <xdr:ext cx="599010" cy="259045"/>
    <xdr:sp macro="" textlink="">
      <xdr:nvSpPr>
        <xdr:cNvPr id="520" name="消防費最大値テキスト">
          <a:extLst>
            <a:ext uri="{FF2B5EF4-FFF2-40B4-BE49-F238E27FC236}">
              <a16:creationId xmlns="" xmlns:a16="http://schemas.microsoft.com/office/drawing/2014/main" id="{00000000-0008-0000-0700-000008020000}"/>
            </a:ext>
          </a:extLst>
        </xdr:cNvPr>
        <xdr:cNvSpPr txBox="1"/>
      </xdr:nvSpPr>
      <xdr:spPr>
        <a:xfrm>
          <a:off x="16370300" y="511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576,564</a:t>
          </a:r>
          <a:endParaRPr kumimoji="1" lang="ja-JP" altLang="en-US" sz="1000" b="1">
            <a:latin typeface="ＭＳ Ｐゴシック"/>
          </a:endParaRPr>
        </a:p>
      </xdr:txBody>
    </xdr:sp>
    <xdr:clientData/>
  </xdr:oneCellAnchor>
  <xdr:twoCellAnchor>
    <xdr:from>
      <xdr:col>23</xdr:col>
      <xdr:colOff>428625</xdr:colOff>
      <xdr:row>31</xdr:row>
      <xdr:rowOff>21825</xdr:rowOff>
    </xdr:from>
    <xdr:to>
      <xdr:col>23</xdr:col>
      <xdr:colOff>606425</xdr:colOff>
      <xdr:row>31</xdr:row>
      <xdr:rowOff>21825</xdr:rowOff>
    </xdr:to>
    <xdr:cxnSp macro="">
      <xdr:nvCxnSpPr>
        <xdr:cNvPr id="521" name="直線コネクタ 520">
          <a:extLst>
            <a:ext uri="{FF2B5EF4-FFF2-40B4-BE49-F238E27FC236}">
              <a16:creationId xmlns="" xmlns:a16="http://schemas.microsoft.com/office/drawing/2014/main" id="{00000000-0008-0000-0700-000009020000}"/>
            </a:ext>
          </a:extLst>
        </xdr:cNvPr>
        <xdr:cNvCxnSpPr/>
      </xdr:nvCxnSpPr>
      <xdr:spPr>
        <a:xfrm>
          <a:off x="16230600" y="533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94890</xdr:rowOff>
    </xdr:from>
    <xdr:to>
      <xdr:col>23</xdr:col>
      <xdr:colOff>517525</xdr:colOff>
      <xdr:row>38</xdr:row>
      <xdr:rowOff>35735</xdr:rowOff>
    </xdr:to>
    <xdr:cxnSp macro="">
      <xdr:nvCxnSpPr>
        <xdr:cNvPr id="522" name="直線コネクタ 521">
          <a:extLst>
            <a:ext uri="{FF2B5EF4-FFF2-40B4-BE49-F238E27FC236}">
              <a16:creationId xmlns="" xmlns:a16="http://schemas.microsoft.com/office/drawing/2014/main" id="{00000000-0008-0000-0700-00000A020000}"/>
            </a:ext>
          </a:extLst>
        </xdr:cNvPr>
        <xdr:cNvCxnSpPr/>
      </xdr:nvCxnSpPr>
      <xdr:spPr>
        <a:xfrm>
          <a:off x="15481300" y="6438540"/>
          <a:ext cx="838200" cy="11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165994</xdr:rowOff>
    </xdr:from>
    <xdr:ext cx="534377" cy="259045"/>
    <xdr:sp macro="" textlink="">
      <xdr:nvSpPr>
        <xdr:cNvPr id="523" name="消防費平均値テキスト">
          <a:extLst>
            <a:ext uri="{FF2B5EF4-FFF2-40B4-BE49-F238E27FC236}">
              <a16:creationId xmlns="" xmlns:a16="http://schemas.microsoft.com/office/drawing/2014/main" id="{00000000-0008-0000-0700-00000B020000}"/>
            </a:ext>
          </a:extLst>
        </xdr:cNvPr>
        <xdr:cNvSpPr txBox="1"/>
      </xdr:nvSpPr>
      <xdr:spPr>
        <a:xfrm>
          <a:off x="16370300" y="6338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143117</xdr:rowOff>
    </xdr:from>
    <xdr:to>
      <xdr:col>23</xdr:col>
      <xdr:colOff>568325</xdr:colOff>
      <xdr:row>38</xdr:row>
      <xdr:rowOff>73267</xdr:rowOff>
    </xdr:to>
    <xdr:sp macro="" textlink="">
      <xdr:nvSpPr>
        <xdr:cNvPr id="524" name="フローチャート : 判断 523">
          <a:extLst>
            <a:ext uri="{FF2B5EF4-FFF2-40B4-BE49-F238E27FC236}">
              <a16:creationId xmlns="" xmlns:a16="http://schemas.microsoft.com/office/drawing/2014/main" id="{00000000-0008-0000-0700-00000C020000}"/>
            </a:ext>
          </a:extLst>
        </xdr:cNvPr>
        <xdr:cNvSpPr/>
      </xdr:nvSpPr>
      <xdr:spPr>
        <a:xfrm>
          <a:off x="16268700" y="648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94890</xdr:rowOff>
    </xdr:from>
    <xdr:to>
      <xdr:col>22</xdr:col>
      <xdr:colOff>365125</xdr:colOff>
      <xdr:row>38</xdr:row>
      <xdr:rowOff>47975</xdr:rowOff>
    </xdr:to>
    <xdr:cxnSp macro="">
      <xdr:nvCxnSpPr>
        <xdr:cNvPr id="525" name="直線コネクタ 524">
          <a:extLst>
            <a:ext uri="{FF2B5EF4-FFF2-40B4-BE49-F238E27FC236}">
              <a16:creationId xmlns="" xmlns:a16="http://schemas.microsoft.com/office/drawing/2014/main" id="{00000000-0008-0000-0700-00000D020000}"/>
            </a:ext>
          </a:extLst>
        </xdr:cNvPr>
        <xdr:cNvCxnSpPr/>
      </xdr:nvCxnSpPr>
      <xdr:spPr>
        <a:xfrm flipV="1">
          <a:off x="14592300" y="6438540"/>
          <a:ext cx="889000" cy="12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124959</xdr:rowOff>
    </xdr:from>
    <xdr:to>
      <xdr:col>22</xdr:col>
      <xdr:colOff>415925</xdr:colOff>
      <xdr:row>38</xdr:row>
      <xdr:rowOff>55110</xdr:rowOff>
    </xdr:to>
    <xdr:sp macro="" textlink="">
      <xdr:nvSpPr>
        <xdr:cNvPr id="526" name="フローチャート : 判断 525">
          <a:extLst>
            <a:ext uri="{FF2B5EF4-FFF2-40B4-BE49-F238E27FC236}">
              <a16:creationId xmlns="" xmlns:a16="http://schemas.microsoft.com/office/drawing/2014/main" id="{00000000-0008-0000-0700-00000E020000}"/>
            </a:ext>
          </a:extLst>
        </xdr:cNvPr>
        <xdr:cNvSpPr/>
      </xdr:nvSpPr>
      <xdr:spPr>
        <a:xfrm>
          <a:off x="15430500" y="64686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46236</xdr:rowOff>
    </xdr:from>
    <xdr:ext cx="534377" cy="259045"/>
    <xdr:sp macro="" textlink="">
      <xdr:nvSpPr>
        <xdr:cNvPr id="527" name="テキスト ボックス 526">
          <a:extLst>
            <a:ext uri="{FF2B5EF4-FFF2-40B4-BE49-F238E27FC236}">
              <a16:creationId xmlns="" xmlns:a16="http://schemas.microsoft.com/office/drawing/2014/main" id="{00000000-0008-0000-0700-00000F020000}"/>
            </a:ext>
          </a:extLst>
        </xdr:cNvPr>
        <xdr:cNvSpPr txBox="1"/>
      </xdr:nvSpPr>
      <xdr:spPr>
        <a:xfrm>
          <a:off x="15214111" y="656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47975</xdr:rowOff>
    </xdr:from>
    <xdr:to>
      <xdr:col>21</xdr:col>
      <xdr:colOff>161925</xdr:colOff>
      <xdr:row>38</xdr:row>
      <xdr:rowOff>61359</xdr:rowOff>
    </xdr:to>
    <xdr:cxnSp macro="">
      <xdr:nvCxnSpPr>
        <xdr:cNvPr id="528" name="直線コネクタ 527">
          <a:extLst>
            <a:ext uri="{FF2B5EF4-FFF2-40B4-BE49-F238E27FC236}">
              <a16:creationId xmlns="" xmlns:a16="http://schemas.microsoft.com/office/drawing/2014/main" id="{00000000-0008-0000-0700-000010020000}"/>
            </a:ext>
          </a:extLst>
        </xdr:cNvPr>
        <xdr:cNvCxnSpPr/>
      </xdr:nvCxnSpPr>
      <xdr:spPr>
        <a:xfrm flipV="1">
          <a:off x="13703300" y="6563075"/>
          <a:ext cx="889000" cy="1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150578</xdr:rowOff>
    </xdr:from>
    <xdr:to>
      <xdr:col>21</xdr:col>
      <xdr:colOff>212725</xdr:colOff>
      <xdr:row>38</xdr:row>
      <xdr:rowOff>80728</xdr:rowOff>
    </xdr:to>
    <xdr:sp macro="" textlink="">
      <xdr:nvSpPr>
        <xdr:cNvPr id="529" name="フローチャート : 判断 528">
          <a:extLst>
            <a:ext uri="{FF2B5EF4-FFF2-40B4-BE49-F238E27FC236}">
              <a16:creationId xmlns="" xmlns:a16="http://schemas.microsoft.com/office/drawing/2014/main" id="{00000000-0008-0000-0700-000011020000}"/>
            </a:ext>
          </a:extLst>
        </xdr:cNvPr>
        <xdr:cNvSpPr/>
      </xdr:nvSpPr>
      <xdr:spPr>
        <a:xfrm>
          <a:off x="14541500" y="6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97255</xdr:rowOff>
    </xdr:from>
    <xdr:ext cx="534377" cy="259045"/>
    <xdr:sp macro="" textlink="">
      <xdr:nvSpPr>
        <xdr:cNvPr id="530" name="テキスト ボックス 529">
          <a:extLst>
            <a:ext uri="{FF2B5EF4-FFF2-40B4-BE49-F238E27FC236}">
              <a16:creationId xmlns="" xmlns:a16="http://schemas.microsoft.com/office/drawing/2014/main" id="{00000000-0008-0000-0700-000012020000}"/>
            </a:ext>
          </a:extLst>
        </xdr:cNvPr>
        <xdr:cNvSpPr txBox="1"/>
      </xdr:nvSpPr>
      <xdr:spPr>
        <a:xfrm>
          <a:off x="14325111" y="626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48196</xdr:rowOff>
    </xdr:from>
    <xdr:to>
      <xdr:col>19</xdr:col>
      <xdr:colOff>644525</xdr:colOff>
      <xdr:row>38</xdr:row>
      <xdr:rowOff>61359</xdr:rowOff>
    </xdr:to>
    <xdr:cxnSp macro="">
      <xdr:nvCxnSpPr>
        <xdr:cNvPr id="531" name="直線コネクタ 530">
          <a:extLst>
            <a:ext uri="{FF2B5EF4-FFF2-40B4-BE49-F238E27FC236}">
              <a16:creationId xmlns="" xmlns:a16="http://schemas.microsoft.com/office/drawing/2014/main" id="{00000000-0008-0000-0700-000013020000}"/>
            </a:ext>
          </a:extLst>
        </xdr:cNvPr>
        <xdr:cNvCxnSpPr/>
      </xdr:nvCxnSpPr>
      <xdr:spPr>
        <a:xfrm>
          <a:off x="12814300" y="6563296"/>
          <a:ext cx="889000" cy="1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157482</xdr:rowOff>
    </xdr:from>
    <xdr:to>
      <xdr:col>20</xdr:col>
      <xdr:colOff>9525</xdr:colOff>
      <xdr:row>38</xdr:row>
      <xdr:rowOff>87632</xdr:rowOff>
    </xdr:to>
    <xdr:sp macro="" textlink="">
      <xdr:nvSpPr>
        <xdr:cNvPr id="532" name="フローチャート : 判断 531">
          <a:extLst>
            <a:ext uri="{FF2B5EF4-FFF2-40B4-BE49-F238E27FC236}">
              <a16:creationId xmlns="" xmlns:a16="http://schemas.microsoft.com/office/drawing/2014/main" id="{00000000-0008-0000-0700-000014020000}"/>
            </a:ext>
          </a:extLst>
        </xdr:cNvPr>
        <xdr:cNvSpPr/>
      </xdr:nvSpPr>
      <xdr:spPr>
        <a:xfrm>
          <a:off x="13652500" y="650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104159</xdr:rowOff>
    </xdr:from>
    <xdr:ext cx="534377"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3436111" y="627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161092</xdr:rowOff>
    </xdr:from>
    <xdr:to>
      <xdr:col>18</xdr:col>
      <xdr:colOff>492125</xdr:colOff>
      <xdr:row>38</xdr:row>
      <xdr:rowOff>91242</xdr:rowOff>
    </xdr:to>
    <xdr:sp macro="" textlink="">
      <xdr:nvSpPr>
        <xdr:cNvPr id="534" name="フローチャート : 判断 533">
          <a:extLst>
            <a:ext uri="{FF2B5EF4-FFF2-40B4-BE49-F238E27FC236}">
              <a16:creationId xmlns="" xmlns:a16="http://schemas.microsoft.com/office/drawing/2014/main" id="{00000000-0008-0000-0700-000016020000}"/>
            </a:ext>
          </a:extLst>
        </xdr:cNvPr>
        <xdr:cNvSpPr/>
      </xdr:nvSpPr>
      <xdr:spPr>
        <a:xfrm>
          <a:off x="12763500" y="650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107769</xdr:rowOff>
    </xdr:from>
    <xdr:ext cx="534377"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2547111" y="627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156385</xdr:rowOff>
    </xdr:from>
    <xdr:to>
      <xdr:col>23</xdr:col>
      <xdr:colOff>568325</xdr:colOff>
      <xdr:row>38</xdr:row>
      <xdr:rowOff>86535</xdr:rowOff>
    </xdr:to>
    <xdr:sp macro="" textlink="">
      <xdr:nvSpPr>
        <xdr:cNvPr id="541" name="円/楕円 540">
          <a:extLst>
            <a:ext uri="{FF2B5EF4-FFF2-40B4-BE49-F238E27FC236}">
              <a16:creationId xmlns="" xmlns:a16="http://schemas.microsoft.com/office/drawing/2014/main" id="{00000000-0008-0000-0700-00001D020000}"/>
            </a:ext>
          </a:extLst>
        </xdr:cNvPr>
        <xdr:cNvSpPr/>
      </xdr:nvSpPr>
      <xdr:spPr>
        <a:xfrm>
          <a:off x="16268700" y="650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121544</xdr:rowOff>
    </xdr:from>
    <xdr:ext cx="534377" cy="259045"/>
    <xdr:sp macro="" textlink="">
      <xdr:nvSpPr>
        <xdr:cNvPr id="542" name="消防費該当値テキスト">
          <a:extLst>
            <a:ext uri="{FF2B5EF4-FFF2-40B4-BE49-F238E27FC236}">
              <a16:creationId xmlns="" xmlns:a16="http://schemas.microsoft.com/office/drawing/2014/main" id="{00000000-0008-0000-0700-00001E020000}"/>
            </a:ext>
          </a:extLst>
        </xdr:cNvPr>
        <xdr:cNvSpPr txBox="1"/>
      </xdr:nvSpPr>
      <xdr:spPr>
        <a:xfrm>
          <a:off x="16370300" y="646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45,479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44090</xdr:rowOff>
    </xdr:from>
    <xdr:to>
      <xdr:col>22</xdr:col>
      <xdr:colOff>415925</xdr:colOff>
      <xdr:row>37</xdr:row>
      <xdr:rowOff>145690</xdr:rowOff>
    </xdr:to>
    <xdr:sp macro="" textlink="">
      <xdr:nvSpPr>
        <xdr:cNvPr id="543" name="円/楕円 542">
          <a:extLst>
            <a:ext uri="{FF2B5EF4-FFF2-40B4-BE49-F238E27FC236}">
              <a16:creationId xmlns="" xmlns:a16="http://schemas.microsoft.com/office/drawing/2014/main" id="{00000000-0008-0000-0700-00001F020000}"/>
            </a:ext>
          </a:extLst>
        </xdr:cNvPr>
        <xdr:cNvSpPr/>
      </xdr:nvSpPr>
      <xdr:spPr>
        <a:xfrm>
          <a:off x="15430500" y="638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162217</xdr:rowOff>
    </xdr:from>
    <xdr:ext cx="534377" cy="259045"/>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5214111" y="616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94,602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168625</xdr:rowOff>
    </xdr:from>
    <xdr:to>
      <xdr:col>21</xdr:col>
      <xdr:colOff>212725</xdr:colOff>
      <xdr:row>38</xdr:row>
      <xdr:rowOff>98775</xdr:rowOff>
    </xdr:to>
    <xdr:sp macro="" textlink="">
      <xdr:nvSpPr>
        <xdr:cNvPr id="545" name="円/楕円 544">
          <a:extLst>
            <a:ext uri="{FF2B5EF4-FFF2-40B4-BE49-F238E27FC236}">
              <a16:creationId xmlns="" xmlns:a16="http://schemas.microsoft.com/office/drawing/2014/main" id="{00000000-0008-0000-0700-000021020000}"/>
            </a:ext>
          </a:extLst>
        </xdr:cNvPr>
        <xdr:cNvSpPr/>
      </xdr:nvSpPr>
      <xdr:spPr>
        <a:xfrm>
          <a:off x="14541500" y="651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89902</xdr:rowOff>
    </xdr:from>
    <xdr:ext cx="534377" cy="259045"/>
    <xdr:sp macro="" textlink="">
      <xdr:nvSpPr>
        <xdr:cNvPr id="546" name="テキスト ボックス 545">
          <a:extLst>
            <a:ext uri="{FF2B5EF4-FFF2-40B4-BE49-F238E27FC236}">
              <a16:creationId xmlns="" xmlns:a16="http://schemas.microsoft.com/office/drawing/2014/main" id="{00000000-0008-0000-0700-000022020000}"/>
            </a:ext>
          </a:extLst>
        </xdr:cNvPr>
        <xdr:cNvSpPr txBox="1"/>
      </xdr:nvSpPr>
      <xdr:spPr>
        <a:xfrm>
          <a:off x="14325111" y="660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40,125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10559</xdr:rowOff>
    </xdr:from>
    <xdr:to>
      <xdr:col>20</xdr:col>
      <xdr:colOff>9525</xdr:colOff>
      <xdr:row>38</xdr:row>
      <xdr:rowOff>112159</xdr:rowOff>
    </xdr:to>
    <xdr:sp macro="" textlink="">
      <xdr:nvSpPr>
        <xdr:cNvPr id="547" name="円/楕円 546">
          <a:extLst>
            <a:ext uri="{FF2B5EF4-FFF2-40B4-BE49-F238E27FC236}">
              <a16:creationId xmlns="" xmlns:a16="http://schemas.microsoft.com/office/drawing/2014/main" id="{00000000-0008-0000-0700-000023020000}"/>
            </a:ext>
          </a:extLst>
        </xdr:cNvPr>
        <xdr:cNvSpPr/>
      </xdr:nvSpPr>
      <xdr:spPr>
        <a:xfrm>
          <a:off x="13652500" y="652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103286</xdr:rowOff>
    </xdr:from>
    <xdr:ext cx="534377" cy="259045"/>
    <xdr:sp macro="" textlink="">
      <xdr:nvSpPr>
        <xdr:cNvPr id="548" name="テキスト ボックス 547">
          <a:extLst>
            <a:ext uri="{FF2B5EF4-FFF2-40B4-BE49-F238E27FC236}">
              <a16:creationId xmlns="" xmlns:a16="http://schemas.microsoft.com/office/drawing/2014/main" id="{00000000-0008-0000-0700-000024020000}"/>
            </a:ext>
          </a:extLst>
        </xdr:cNvPr>
        <xdr:cNvSpPr txBox="1"/>
      </xdr:nvSpPr>
      <xdr:spPr>
        <a:xfrm>
          <a:off x="13436111" y="661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34,270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168846</xdr:rowOff>
    </xdr:from>
    <xdr:to>
      <xdr:col>18</xdr:col>
      <xdr:colOff>492125</xdr:colOff>
      <xdr:row>38</xdr:row>
      <xdr:rowOff>98996</xdr:rowOff>
    </xdr:to>
    <xdr:sp macro="" textlink="">
      <xdr:nvSpPr>
        <xdr:cNvPr id="549" name="円/楕円 548">
          <a:extLst>
            <a:ext uri="{FF2B5EF4-FFF2-40B4-BE49-F238E27FC236}">
              <a16:creationId xmlns="" xmlns:a16="http://schemas.microsoft.com/office/drawing/2014/main" id="{00000000-0008-0000-0700-000025020000}"/>
            </a:ext>
          </a:extLst>
        </xdr:cNvPr>
        <xdr:cNvSpPr/>
      </xdr:nvSpPr>
      <xdr:spPr>
        <a:xfrm>
          <a:off x="12763500" y="651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90123</xdr:rowOff>
    </xdr:from>
    <xdr:ext cx="534377" cy="259045"/>
    <xdr:sp macro="" textlink="">
      <xdr:nvSpPr>
        <xdr:cNvPr id="550" name="テキスト ボックス 549">
          <a:extLst>
            <a:ext uri="{FF2B5EF4-FFF2-40B4-BE49-F238E27FC236}">
              <a16:creationId xmlns="" xmlns:a16="http://schemas.microsoft.com/office/drawing/2014/main" id="{00000000-0008-0000-0700-000026020000}"/>
            </a:ext>
          </a:extLst>
        </xdr:cNvPr>
        <xdr:cNvSpPr txBox="1"/>
      </xdr:nvSpPr>
      <xdr:spPr>
        <a:xfrm>
          <a:off x="12547111" y="660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40,028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a:extLst>
            <a:ext uri="{FF2B5EF4-FFF2-40B4-BE49-F238E27FC236}">
              <a16:creationId xmlns=""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a:extLst>
            <a:ext uri="{FF2B5EF4-FFF2-40B4-BE49-F238E27FC236}">
              <a16:creationId xmlns=""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a:extLst>
            <a:ext uri="{FF2B5EF4-FFF2-40B4-BE49-F238E27FC236}">
              <a16:creationId xmlns=""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a:extLst>
            <a:ext uri="{FF2B5EF4-FFF2-40B4-BE49-F238E27FC236}">
              <a16:creationId xmlns=""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a:extLst>
            <a:ext uri="{FF2B5EF4-FFF2-40B4-BE49-F238E27FC236}">
              <a16:creationId xmlns=""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2" name="テキスト ボックス 561">
          <a:extLst>
            <a:ext uri="{FF2B5EF4-FFF2-40B4-BE49-F238E27FC236}">
              <a16:creationId xmlns=""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a:extLst>
            <a:ext uri="{FF2B5EF4-FFF2-40B4-BE49-F238E27FC236}">
              <a16:creationId xmlns=""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4" name="テキスト ボックス 563">
          <a:extLst>
            <a:ext uri="{FF2B5EF4-FFF2-40B4-BE49-F238E27FC236}">
              <a16:creationId xmlns="" xmlns:a16="http://schemas.microsoft.com/office/drawing/2014/main" id="{00000000-0008-0000-0700-000034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a:extLst>
            <a:ext uri="{FF2B5EF4-FFF2-40B4-BE49-F238E27FC236}">
              <a16:creationId xmlns=""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6" name="テキスト ボックス 565">
          <a:extLst>
            <a:ext uri="{FF2B5EF4-FFF2-40B4-BE49-F238E27FC236}">
              <a16:creationId xmlns=""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a:extLst>
            <a:ext uri="{FF2B5EF4-FFF2-40B4-BE49-F238E27FC236}">
              <a16:creationId xmlns=""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8" name="テキスト ボックス 567">
          <a:extLst>
            <a:ext uri="{FF2B5EF4-FFF2-40B4-BE49-F238E27FC236}">
              <a16:creationId xmlns=""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a:extLst>
            <a:ext uri="{FF2B5EF4-FFF2-40B4-BE49-F238E27FC236}">
              <a16:creationId xmlns=""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a:extLst>
            <a:ext uri="{FF2B5EF4-FFF2-40B4-BE49-F238E27FC236}">
              <a16:creationId xmlns=""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a:extLst>
            <a:ext uri="{FF2B5EF4-FFF2-40B4-BE49-F238E27FC236}">
              <a16:creationId xmlns=""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a:extLst>
            <a:ext uri="{FF2B5EF4-FFF2-40B4-BE49-F238E27FC236}">
              <a16:creationId xmlns="" xmlns:a16="http://schemas.microsoft.com/office/drawing/2014/main" id="{00000000-0008-0000-0700-00003C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a:extLst>
            <a:ext uri="{FF2B5EF4-FFF2-40B4-BE49-F238E27FC236}">
              <a16:creationId xmlns=""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62645</xdr:rowOff>
    </xdr:from>
    <xdr:to>
      <xdr:col>23</xdr:col>
      <xdr:colOff>516889</xdr:colOff>
      <xdr:row>58</xdr:row>
      <xdr:rowOff>132172</xdr:rowOff>
    </xdr:to>
    <xdr:cxnSp macro="">
      <xdr:nvCxnSpPr>
        <xdr:cNvPr id="574" name="直線コネクタ 573">
          <a:extLst>
            <a:ext uri="{FF2B5EF4-FFF2-40B4-BE49-F238E27FC236}">
              <a16:creationId xmlns="" xmlns:a16="http://schemas.microsoft.com/office/drawing/2014/main" id="{00000000-0008-0000-0700-00003E020000}"/>
            </a:ext>
          </a:extLst>
        </xdr:cNvPr>
        <xdr:cNvCxnSpPr/>
      </xdr:nvCxnSpPr>
      <xdr:spPr>
        <a:xfrm flipV="1">
          <a:off x="16317595" y="8635145"/>
          <a:ext cx="1269" cy="144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135999</xdr:rowOff>
    </xdr:from>
    <xdr:ext cx="534377" cy="259045"/>
    <xdr:sp macro="" textlink="">
      <xdr:nvSpPr>
        <xdr:cNvPr id="575" name="教育費最小値テキスト">
          <a:extLst>
            <a:ext uri="{FF2B5EF4-FFF2-40B4-BE49-F238E27FC236}">
              <a16:creationId xmlns="" xmlns:a16="http://schemas.microsoft.com/office/drawing/2014/main" id="{00000000-0008-0000-0700-00003F020000}"/>
            </a:ext>
          </a:extLst>
        </xdr:cNvPr>
        <xdr:cNvSpPr txBox="1"/>
      </xdr:nvSpPr>
      <xdr:spPr>
        <a:xfrm>
          <a:off x="16370300" y="1008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43,952</a:t>
          </a:r>
          <a:endParaRPr kumimoji="1" lang="ja-JP" altLang="en-US" sz="1000" b="1">
            <a:latin typeface="ＭＳ Ｐゴシック"/>
          </a:endParaRPr>
        </a:p>
      </xdr:txBody>
    </xdr:sp>
    <xdr:clientData/>
  </xdr:oneCellAnchor>
  <xdr:twoCellAnchor>
    <xdr:from>
      <xdr:col>23</xdr:col>
      <xdr:colOff>428625</xdr:colOff>
      <xdr:row>58</xdr:row>
      <xdr:rowOff>132172</xdr:rowOff>
    </xdr:from>
    <xdr:to>
      <xdr:col>23</xdr:col>
      <xdr:colOff>606425</xdr:colOff>
      <xdr:row>58</xdr:row>
      <xdr:rowOff>132172</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a:off x="16230600" y="1007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9322</xdr:rowOff>
    </xdr:from>
    <xdr:ext cx="599010" cy="259045"/>
    <xdr:sp macro="" textlink="">
      <xdr:nvSpPr>
        <xdr:cNvPr id="577" name="教育費最大値テキスト">
          <a:extLst>
            <a:ext uri="{FF2B5EF4-FFF2-40B4-BE49-F238E27FC236}">
              <a16:creationId xmlns="" xmlns:a16="http://schemas.microsoft.com/office/drawing/2014/main" id="{00000000-0008-0000-0700-000041020000}"/>
            </a:ext>
          </a:extLst>
        </xdr:cNvPr>
        <xdr:cNvSpPr txBox="1"/>
      </xdr:nvSpPr>
      <xdr:spPr>
        <a:xfrm>
          <a:off x="16370300" y="841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800,449</a:t>
          </a:r>
          <a:endParaRPr kumimoji="1" lang="ja-JP" altLang="en-US" sz="1000" b="1">
            <a:latin typeface="ＭＳ Ｐゴシック"/>
          </a:endParaRPr>
        </a:p>
      </xdr:txBody>
    </xdr:sp>
    <xdr:clientData/>
  </xdr:oneCellAnchor>
  <xdr:twoCellAnchor>
    <xdr:from>
      <xdr:col>23</xdr:col>
      <xdr:colOff>428625</xdr:colOff>
      <xdr:row>50</xdr:row>
      <xdr:rowOff>62645</xdr:rowOff>
    </xdr:from>
    <xdr:to>
      <xdr:col>23</xdr:col>
      <xdr:colOff>606425</xdr:colOff>
      <xdr:row>50</xdr:row>
      <xdr:rowOff>62645</xdr:rowOff>
    </xdr:to>
    <xdr:cxnSp macro="">
      <xdr:nvCxnSpPr>
        <xdr:cNvPr id="578" name="直線コネクタ 577">
          <a:extLst>
            <a:ext uri="{FF2B5EF4-FFF2-40B4-BE49-F238E27FC236}">
              <a16:creationId xmlns="" xmlns:a16="http://schemas.microsoft.com/office/drawing/2014/main" id="{00000000-0008-0000-0700-000042020000}"/>
            </a:ext>
          </a:extLst>
        </xdr:cNvPr>
        <xdr:cNvCxnSpPr/>
      </xdr:nvCxnSpPr>
      <xdr:spPr>
        <a:xfrm>
          <a:off x="16230600" y="863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40579</xdr:rowOff>
    </xdr:from>
    <xdr:to>
      <xdr:col>23</xdr:col>
      <xdr:colOff>517525</xdr:colOff>
      <xdr:row>58</xdr:row>
      <xdr:rowOff>82938</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flipV="1">
          <a:off x="15481300" y="9984679"/>
          <a:ext cx="838200" cy="4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107449</xdr:rowOff>
    </xdr:from>
    <xdr:ext cx="599010" cy="259045"/>
    <xdr:sp macro="" textlink="">
      <xdr:nvSpPr>
        <xdr:cNvPr id="580" name="教育費平均値テキスト">
          <a:extLst>
            <a:ext uri="{FF2B5EF4-FFF2-40B4-BE49-F238E27FC236}">
              <a16:creationId xmlns="" xmlns:a16="http://schemas.microsoft.com/office/drawing/2014/main" id="{00000000-0008-0000-0700-000044020000}"/>
            </a:ext>
          </a:extLst>
        </xdr:cNvPr>
        <xdr:cNvSpPr txBox="1"/>
      </xdr:nvSpPr>
      <xdr:spPr>
        <a:xfrm>
          <a:off x="16370300" y="9708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84572</xdr:rowOff>
    </xdr:from>
    <xdr:to>
      <xdr:col>23</xdr:col>
      <xdr:colOff>568325</xdr:colOff>
      <xdr:row>58</xdr:row>
      <xdr:rowOff>14722</xdr:rowOff>
    </xdr:to>
    <xdr:sp macro="" textlink="">
      <xdr:nvSpPr>
        <xdr:cNvPr id="581" name="フローチャート : 判断 580">
          <a:extLst>
            <a:ext uri="{FF2B5EF4-FFF2-40B4-BE49-F238E27FC236}">
              <a16:creationId xmlns="" xmlns:a16="http://schemas.microsoft.com/office/drawing/2014/main" id="{00000000-0008-0000-0700-000045020000}"/>
            </a:ext>
          </a:extLst>
        </xdr:cNvPr>
        <xdr:cNvSpPr/>
      </xdr:nvSpPr>
      <xdr:spPr>
        <a:xfrm>
          <a:off x="162687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38876</xdr:rowOff>
    </xdr:from>
    <xdr:to>
      <xdr:col>22</xdr:col>
      <xdr:colOff>365125</xdr:colOff>
      <xdr:row>58</xdr:row>
      <xdr:rowOff>82938</xdr:rowOff>
    </xdr:to>
    <xdr:cxnSp macro="">
      <xdr:nvCxnSpPr>
        <xdr:cNvPr id="582" name="直線コネクタ 581">
          <a:extLst>
            <a:ext uri="{FF2B5EF4-FFF2-40B4-BE49-F238E27FC236}">
              <a16:creationId xmlns="" xmlns:a16="http://schemas.microsoft.com/office/drawing/2014/main" id="{00000000-0008-0000-0700-000046020000}"/>
            </a:ext>
          </a:extLst>
        </xdr:cNvPr>
        <xdr:cNvCxnSpPr/>
      </xdr:nvCxnSpPr>
      <xdr:spPr>
        <a:xfrm>
          <a:off x="14592300" y="9982976"/>
          <a:ext cx="889000" cy="4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93468</xdr:rowOff>
    </xdr:from>
    <xdr:to>
      <xdr:col>22</xdr:col>
      <xdr:colOff>415925</xdr:colOff>
      <xdr:row>58</xdr:row>
      <xdr:rowOff>23618</xdr:rowOff>
    </xdr:to>
    <xdr:sp macro="" textlink="">
      <xdr:nvSpPr>
        <xdr:cNvPr id="583" name="フローチャート : 判断 582">
          <a:extLst>
            <a:ext uri="{FF2B5EF4-FFF2-40B4-BE49-F238E27FC236}">
              <a16:creationId xmlns="" xmlns:a16="http://schemas.microsoft.com/office/drawing/2014/main" id="{00000000-0008-0000-0700-000047020000}"/>
            </a:ext>
          </a:extLst>
        </xdr:cNvPr>
        <xdr:cNvSpPr/>
      </xdr:nvSpPr>
      <xdr:spPr>
        <a:xfrm>
          <a:off x="15430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40145</xdr:rowOff>
    </xdr:from>
    <xdr:ext cx="599010" cy="259045"/>
    <xdr:sp macro="" textlink="">
      <xdr:nvSpPr>
        <xdr:cNvPr id="584" name="テキスト ボックス 583">
          <a:extLst>
            <a:ext uri="{FF2B5EF4-FFF2-40B4-BE49-F238E27FC236}">
              <a16:creationId xmlns="" xmlns:a16="http://schemas.microsoft.com/office/drawing/2014/main" id="{00000000-0008-0000-0700-000048020000}"/>
            </a:ext>
          </a:extLst>
        </xdr:cNvPr>
        <xdr:cNvSpPr txBox="1"/>
      </xdr:nvSpPr>
      <xdr:spPr>
        <a:xfrm>
          <a:off x="15181794"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5804</xdr:rowOff>
    </xdr:from>
    <xdr:to>
      <xdr:col>21</xdr:col>
      <xdr:colOff>161925</xdr:colOff>
      <xdr:row>58</xdr:row>
      <xdr:rowOff>38876</xdr:rowOff>
    </xdr:to>
    <xdr:cxnSp macro="">
      <xdr:nvCxnSpPr>
        <xdr:cNvPr id="585" name="直線コネクタ 584">
          <a:extLst>
            <a:ext uri="{FF2B5EF4-FFF2-40B4-BE49-F238E27FC236}">
              <a16:creationId xmlns="" xmlns:a16="http://schemas.microsoft.com/office/drawing/2014/main" id="{00000000-0008-0000-0700-000049020000}"/>
            </a:ext>
          </a:extLst>
        </xdr:cNvPr>
        <xdr:cNvCxnSpPr/>
      </xdr:nvCxnSpPr>
      <xdr:spPr>
        <a:xfrm>
          <a:off x="13703300" y="9949904"/>
          <a:ext cx="889000" cy="3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100145</xdr:rowOff>
    </xdr:from>
    <xdr:to>
      <xdr:col>21</xdr:col>
      <xdr:colOff>212725</xdr:colOff>
      <xdr:row>58</xdr:row>
      <xdr:rowOff>30295</xdr:rowOff>
    </xdr:to>
    <xdr:sp macro="" textlink="">
      <xdr:nvSpPr>
        <xdr:cNvPr id="586" name="フローチャート : 判断 585">
          <a:extLst>
            <a:ext uri="{FF2B5EF4-FFF2-40B4-BE49-F238E27FC236}">
              <a16:creationId xmlns="" xmlns:a16="http://schemas.microsoft.com/office/drawing/2014/main" id="{00000000-0008-0000-0700-00004A020000}"/>
            </a:ext>
          </a:extLst>
        </xdr:cNvPr>
        <xdr:cNvSpPr/>
      </xdr:nvSpPr>
      <xdr:spPr>
        <a:xfrm>
          <a:off x="14541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46822</xdr:rowOff>
    </xdr:from>
    <xdr:ext cx="599010"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4292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5804</xdr:rowOff>
    </xdr:from>
    <xdr:to>
      <xdr:col>19</xdr:col>
      <xdr:colOff>644525</xdr:colOff>
      <xdr:row>58</xdr:row>
      <xdr:rowOff>83895</xdr:rowOff>
    </xdr:to>
    <xdr:cxnSp macro="">
      <xdr:nvCxnSpPr>
        <xdr:cNvPr id="588" name="直線コネクタ 587">
          <a:extLst>
            <a:ext uri="{FF2B5EF4-FFF2-40B4-BE49-F238E27FC236}">
              <a16:creationId xmlns="" xmlns:a16="http://schemas.microsoft.com/office/drawing/2014/main" id="{00000000-0008-0000-0700-00004C020000}"/>
            </a:ext>
          </a:extLst>
        </xdr:cNvPr>
        <xdr:cNvCxnSpPr/>
      </xdr:nvCxnSpPr>
      <xdr:spPr>
        <a:xfrm flipV="1">
          <a:off x="12814300" y="9949904"/>
          <a:ext cx="889000" cy="7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127000</xdr:rowOff>
    </xdr:from>
    <xdr:to>
      <xdr:col>20</xdr:col>
      <xdr:colOff>9525</xdr:colOff>
      <xdr:row>58</xdr:row>
      <xdr:rowOff>57150</xdr:rowOff>
    </xdr:to>
    <xdr:sp macro="" textlink="">
      <xdr:nvSpPr>
        <xdr:cNvPr id="589" name="フローチャート : 判断 588">
          <a:extLst>
            <a:ext uri="{FF2B5EF4-FFF2-40B4-BE49-F238E27FC236}">
              <a16:creationId xmlns="" xmlns:a16="http://schemas.microsoft.com/office/drawing/2014/main" id="{00000000-0008-0000-0700-00004D020000}"/>
            </a:ext>
          </a:extLst>
        </xdr:cNvPr>
        <xdr:cNvSpPr/>
      </xdr:nvSpPr>
      <xdr:spPr>
        <a:xfrm>
          <a:off x="13652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58</xdr:row>
      <xdr:rowOff>48277</xdr:rowOff>
    </xdr:from>
    <xdr:ext cx="599010"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3403794" y="999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137637</xdr:rowOff>
    </xdr:from>
    <xdr:to>
      <xdr:col>18</xdr:col>
      <xdr:colOff>492125</xdr:colOff>
      <xdr:row>58</xdr:row>
      <xdr:rowOff>67787</xdr:rowOff>
    </xdr:to>
    <xdr:sp macro="" textlink="">
      <xdr:nvSpPr>
        <xdr:cNvPr id="591" name="フローチャート : 判断 590">
          <a:extLst>
            <a:ext uri="{FF2B5EF4-FFF2-40B4-BE49-F238E27FC236}">
              <a16:creationId xmlns="" xmlns:a16="http://schemas.microsoft.com/office/drawing/2014/main" id="{00000000-0008-0000-0700-00004F020000}"/>
            </a:ext>
          </a:extLst>
        </xdr:cNvPr>
        <xdr:cNvSpPr/>
      </xdr:nvSpPr>
      <xdr:spPr>
        <a:xfrm>
          <a:off x="12763500" y="991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84314</xdr:rowOff>
    </xdr:from>
    <xdr:ext cx="599010"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2514794" y="968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104,416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a:extLst>
            <a:ext uri="{FF2B5EF4-FFF2-40B4-BE49-F238E27FC236}">
              <a16:creationId xmlns=""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161229</xdr:rowOff>
    </xdr:from>
    <xdr:to>
      <xdr:col>23</xdr:col>
      <xdr:colOff>568325</xdr:colOff>
      <xdr:row>58</xdr:row>
      <xdr:rowOff>91379</xdr:rowOff>
    </xdr:to>
    <xdr:sp macro="" textlink="">
      <xdr:nvSpPr>
        <xdr:cNvPr id="598" name="円/楕円 597">
          <a:extLst>
            <a:ext uri="{FF2B5EF4-FFF2-40B4-BE49-F238E27FC236}">
              <a16:creationId xmlns="" xmlns:a16="http://schemas.microsoft.com/office/drawing/2014/main" id="{00000000-0008-0000-0700-000056020000}"/>
            </a:ext>
          </a:extLst>
        </xdr:cNvPr>
        <xdr:cNvSpPr/>
      </xdr:nvSpPr>
      <xdr:spPr>
        <a:xfrm>
          <a:off x="16268700" y="993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76156</xdr:rowOff>
    </xdr:from>
    <xdr:ext cx="534377" cy="259045"/>
    <xdr:sp macro="" textlink="">
      <xdr:nvSpPr>
        <xdr:cNvPr id="599" name="教育費該当値テキスト">
          <a:extLst>
            <a:ext uri="{FF2B5EF4-FFF2-40B4-BE49-F238E27FC236}">
              <a16:creationId xmlns="" xmlns:a16="http://schemas.microsoft.com/office/drawing/2014/main" id="{00000000-0008-0000-0700-000057020000}"/>
            </a:ext>
          </a:extLst>
        </xdr:cNvPr>
        <xdr:cNvSpPr txBox="1"/>
      </xdr:nvSpPr>
      <xdr:spPr>
        <a:xfrm>
          <a:off x="16370300" y="984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92,032</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32138</xdr:rowOff>
    </xdr:from>
    <xdr:to>
      <xdr:col>22</xdr:col>
      <xdr:colOff>415925</xdr:colOff>
      <xdr:row>58</xdr:row>
      <xdr:rowOff>133738</xdr:rowOff>
    </xdr:to>
    <xdr:sp macro="" textlink="">
      <xdr:nvSpPr>
        <xdr:cNvPr id="600" name="円/楕円 599">
          <a:extLst>
            <a:ext uri="{FF2B5EF4-FFF2-40B4-BE49-F238E27FC236}">
              <a16:creationId xmlns="" xmlns:a16="http://schemas.microsoft.com/office/drawing/2014/main" id="{00000000-0008-0000-0700-000058020000}"/>
            </a:ext>
          </a:extLst>
        </xdr:cNvPr>
        <xdr:cNvSpPr/>
      </xdr:nvSpPr>
      <xdr:spPr>
        <a:xfrm>
          <a:off x="15430500" y="997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124865</xdr:rowOff>
    </xdr:from>
    <xdr:ext cx="534377" cy="259045"/>
    <xdr:sp macro="" textlink="">
      <xdr:nvSpPr>
        <xdr:cNvPr id="601" name="テキスト ボックス 600">
          <a:extLst>
            <a:ext uri="{FF2B5EF4-FFF2-40B4-BE49-F238E27FC236}">
              <a16:creationId xmlns="" xmlns:a16="http://schemas.microsoft.com/office/drawing/2014/main" id="{00000000-0008-0000-0700-000059020000}"/>
            </a:ext>
          </a:extLst>
        </xdr:cNvPr>
        <xdr:cNvSpPr txBox="1"/>
      </xdr:nvSpPr>
      <xdr:spPr>
        <a:xfrm>
          <a:off x="15214111" y="1006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69,796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159526</xdr:rowOff>
    </xdr:from>
    <xdr:to>
      <xdr:col>21</xdr:col>
      <xdr:colOff>212725</xdr:colOff>
      <xdr:row>58</xdr:row>
      <xdr:rowOff>89676</xdr:rowOff>
    </xdr:to>
    <xdr:sp macro="" textlink="">
      <xdr:nvSpPr>
        <xdr:cNvPr id="602" name="円/楕円 601">
          <a:extLst>
            <a:ext uri="{FF2B5EF4-FFF2-40B4-BE49-F238E27FC236}">
              <a16:creationId xmlns="" xmlns:a16="http://schemas.microsoft.com/office/drawing/2014/main" id="{00000000-0008-0000-0700-00005A020000}"/>
            </a:ext>
          </a:extLst>
        </xdr:cNvPr>
        <xdr:cNvSpPr/>
      </xdr:nvSpPr>
      <xdr:spPr>
        <a:xfrm>
          <a:off x="14541500" y="993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80803</xdr:rowOff>
    </xdr:from>
    <xdr:ext cx="534377" cy="259045"/>
    <xdr:sp macro="" textlink="">
      <xdr:nvSpPr>
        <xdr:cNvPr id="603" name="テキスト ボックス 602">
          <a:extLst>
            <a:ext uri="{FF2B5EF4-FFF2-40B4-BE49-F238E27FC236}">
              <a16:creationId xmlns="" xmlns:a16="http://schemas.microsoft.com/office/drawing/2014/main" id="{00000000-0008-0000-0700-00005B020000}"/>
            </a:ext>
          </a:extLst>
        </xdr:cNvPr>
        <xdr:cNvSpPr txBox="1"/>
      </xdr:nvSpPr>
      <xdr:spPr>
        <a:xfrm>
          <a:off x="14325111" y="1002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92,926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126454</xdr:rowOff>
    </xdr:from>
    <xdr:to>
      <xdr:col>20</xdr:col>
      <xdr:colOff>9525</xdr:colOff>
      <xdr:row>58</xdr:row>
      <xdr:rowOff>56604</xdr:rowOff>
    </xdr:to>
    <xdr:sp macro="" textlink="">
      <xdr:nvSpPr>
        <xdr:cNvPr id="604" name="円/楕円 603">
          <a:extLst>
            <a:ext uri="{FF2B5EF4-FFF2-40B4-BE49-F238E27FC236}">
              <a16:creationId xmlns="" xmlns:a16="http://schemas.microsoft.com/office/drawing/2014/main" id="{00000000-0008-0000-0700-00005C020000}"/>
            </a:ext>
          </a:extLst>
        </xdr:cNvPr>
        <xdr:cNvSpPr/>
      </xdr:nvSpPr>
      <xdr:spPr>
        <a:xfrm>
          <a:off x="13652500" y="989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73131</xdr:rowOff>
    </xdr:from>
    <xdr:ext cx="599010" cy="259045"/>
    <xdr:sp macro="" textlink="">
      <xdr:nvSpPr>
        <xdr:cNvPr id="605" name="テキスト ボックス 604">
          <a:extLst>
            <a:ext uri="{FF2B5EF4-FFF2-40B4-BE49-F238E27FC236}">
              <a16:creationId xmlns="" xmlns:a16="http://schemas.microsoft.com/office/drawing/2014/main" id="{00000000-0008-0000-0700-00005D020000}"/>
            </a:ext>
          </a:extLst>
        </xdr:cNvPr>
        <xdr:cNvSpPr txBox="1"/>
      </xdr:nvSpPr>
      <xdr:spPr>
        <a:xfrm>
          <a:off x="13403794" y="967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110,287</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33095</xdr:rowOff>
    </xdr:from>
    <xdr:to>
      <xdr:col>18</xdr:col>
      <xdr:colOff>492125</xdr:colOff>
      <xdr:row>58</xdr:row>
      <xdr:rowOff>134695</xdr:rowOff>
    </xdr:to>
    <xdr:sp macro="" textlink="">
      <xdr:nvSpPr>
        <xdr:cNvPr id="606" name="円/楕円 605">
          <a:extLst>
            <a:ext uri="{FF2B5EF4-FFF2-40B4-BE49-F238E27FC236}">
              <a16:creationId xmlns="" xmlns:a16="http://schemas.microsoft.com/office/drawing/2014/main" id="{00000000-0008-0000-0700-00005E020000}"/>
            </a:ext>
          </a:extLst>
        </xdr:cNvPr>
        <xdr:cNvSpPr/>
      </xdr:nvSpPr>
      <xdr:spPr>
        <a:xfrm>
          <a:off x="12763500" y="99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125822</xdr:rowOff>
    </xdr:from>
    <xdr:ext cx="534377" cy="259045"/>
    <xdr:sp macro="" textlink="">
      <xdr:nvSpPr>
        <xdr:cNvPr id="607" name="テキスト ボックス 606">
          <a:extLst>
            <a:ext uri="{FF2B5EF4-FFF2-40B4-BE49-F238E27FC236}">
              <a16:creationId xmlns="" xmlns:a16="http://schemas.microsoft.com/office/drawing/2014/main" id="{00000000-0008-0000-0700-00005F020000}"/>
            </a:ext>
          </a:extLst>
        </xdr:cNvPr>
        <xdr:cNvSpPr txBox="1"/>
      </xdr:nvSpPr>
      <xdr:spPr>
        <a:xfrm>
          <a:off x="12547111" y="1006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69,294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a:extLst>
            <a:ext uri="{FF2B5EF4-FFF2-40B4-BE49-F238E27FC236}">
              <a16:creationId xmlns=""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a:extLst>
            <a:ext uri="{FF2B5EF4-FFF2-40B4-BE49-F238E27FC236}">
              <a16:creationId xmlns=""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a:extLst>
            <a:ext uri="{FF2B5EF4-FFF2-40B4-BE49-F238E27FC236}">
              <a16:creationId xmlns=""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a:extLst>
            <a:ext uri="{FF2B5EF4-FFF2-40B4-BE49-F238E27FC236}">
              <a16:creationId xmlns=""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a:extLst>
            <a:ext uri="{FF2B5EF4-FFF2-40B4-BE49-F238E27FC236}">
              <a16:creationId xmlns=""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a:extLst>
            <a:ext uri="{FF2B5EF4-FFF2-40B4-BE49-F238E27FC236}">
              <a16:creationId xmlns=""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a:extLst>
            <a:ext uri="{FF2B5EF4-FFF2-40B4-BE49-F238E27FC236}">
              <a16:creationId xmlns=""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a:extLst>
            <a:ext uri="{FF2B5EF4-FFF2-40B4-BE49-F238E27FC236}">
              <a16:creationId xmlns=""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a:extLst>
            <a:ext uri="{FF2B5EF4-FFF2-40B4-BE49-F238E27FC236}">
              <a16:creationId xmlns="" xmlns:a16="http://schemas.microsoft.com/office/drawing/2014/main" id="{00000000-0008-0000-0700-00006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a:extLst>
            <a:ext uri="{FF2B5EF4-FFF2-40B4-BE49-F238E27FC236}">
              <a16:creationId xmlns=""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a:extLst>
            <a:ext uri="{FF2B5EF4-FFF2-40B4-BE49-F238E27FC236}">
              <a16:creationId xmlns="" xmlns:a16="http://schemas.microsoft.com/office/drawing/2014/main" id="{00000000-0008-0000-0700-00006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a:extLst>
            <a:ext uri="{FF2B5EF4-FFF2-40B4-BE49-F238E27FC236}">
              <a16:creationId xmlns=""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a:extLst>
            <a:ext uri="{FF2B5EF4-FFF2-40B4-BE49-F238E27FC236}">
              <a16:creationId xmlns="" xmlns:a16="http://schemas.microsoft.com/office/drawing/2014/main" id="{00000000-0008-0000-0700-00007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a:extLst>
            <a:ext uri="{FF2B5EF4-FFF2-40B4-BE49-F238E27FC236}">
              <a16:creationId xmlns=""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a:extLst>
            <a:ext uri="{FF2B5EF4-FFF2-40B4-BE49-F238E27FC236}">
              <a16:creationId xmlns=""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a:extLst>
            <a:ext uri="{FF2B5EF4-FFF2-40B4-BE49-F238E27FC236}">
              <a16:creationId xmlns=""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152664</xdr:rowOff>
    </xdr:from>
    <xdr:to>
      <xdr:col>23</xdr:col>
      <xdr:colOff>516889</xdr:colOff>
      <xdr:row>78</xdr:row>
      <xdr:rowOff>139700</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flipV="1">
          <a:off x="16317595" y="12154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161100</xdr:rowOff>
    </xdr:from>
    <xdr:ext cx="249299" cy="259045"/>
    <xdr:sp macro="" textlink="">
      <xdr:nvSpPr>
        <xdr:cNvPr id="630" name="災害復旧費最小値テキスト">
          <a:extLst>
            <a:ext uri="{FF2B5EF4-FFF2-40B4-BE49-F238E27FC236}">
              <a16:creationId xmlns="" xmlns:a16="http://schemas.microsoft.com/office/drawing/2014/main" id="{00000000-0008-0000-0700-000076020000}"/>
            </a:ext>
          </a:extLst>
        </xdr:cNvPr>
        <xdr:cNvSpPr txBox="1"/>
      </xdr:nvSpPr>
      <xdr:spPr>
        <a:xfrm>
          <a:off x="16370300" y="13534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a:extLst>
            <a:ext uri="{FF2B5EF4-FFF2-40B4-BE49-F238E27FC236}">
              <a16:creationId xmlns=""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99341</xdr:rowOff>
    </xdr:from>
    <xdr:ext cx="599010" cy="259045"/>
    <xdr:sp macro="" textlink="">
      <xdr:nvSpPr>
        <xdr:cNvPr id="632" name="災害復旧費最大値テキスト">
          <a:extLst>
            <a:ext uri="{FF2B5EF4-FFF2-40B4-BE49-F238E27FC236}">
              <a16:creationId xmlns="" xmlns:a16="http://schemas.microsoft.com/office/drawing/2014/main" id="{00000000-0008-0000-0700-000078020000}"/>
            </a:ext>
          </a:extLst>
        </xdr:cNvPr>
        <xdr:cNvSpPr txBox="1"/>
      </xdr:nvSpPr>
      <xdr:spPr>
        <a:xfrm>
          <a:off x="16370300" y="1192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70</xdr:row>
      <xdr:rowOff>152664</xdr:rowOff>
    </xdr:from>
    <xdr:to>
      <xdr:col>23</xdr:col>
      <xdr:colOff>606425</xdr:colOff>
      <xdr:row>70</xdr:row>
      <xdr:rowOff>152664</xdr:rowOff>
    </xdr:to>
    <xdr:cxnSp macro="">
      <xdr:nvCxnSpPr>
        <xdr:cNvPr id="633" name="直線コネクタ 632">
          <a:extLst>
            <a:ext uri="{FF2B5EF4-FFF2-40B4-BE49-F238E27FC236}">
              <a16:creationId xmlns="" xmlns:a16="http://schemas.microsoft.com/office/drawing/2014/main" id="{00000000-0008-0000-0700-000079020000}"/>
            </a:ext>
          </a:extLst>
        </xdr:cNvPr>
        <xdr:cNvCxnSpPr/>
      </xdr:nvCxnSpPr>
      <xdr:spPr>
        <a:xfrm>
          <a:off x="16230600" y="12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51915</xdr:rowOff>
    </xdr:from>
    <xdr:to>
      <xdr:col>23</xdr:col>
      <xdr:colOff>517525</xdr:colOff>
      <xdr:row>77</xdr:row>
      <xdr:rowOff>90503</xdr:rowOff>
    </xdr:to>
    <xdr:cxnSp macro="">
      <xdr:nvCxnSpPr>
        <xdr:cNvPr id="634" name="直線コネクタ 633">
          <a:extLst>
            <a:ext uri="{FF2B5EF4-FFF2-40B4-BE49-F238E27FC236}">
              <a16:creationId xmlns="" xmlns:a16="http://schemas.microsoft.com/office/drawing/2014/main" id="{00000000-0008-0000-0700-00007A020000}"/>
            </a:ext>
          </a:extLst>
        </xdr:cNvPr>
        <xdr:cNvCxnSpPr/>
      </xdr:nvCxnSpPr>
      <xdr:spPr>
        <a:xfrm>
          <a:off x="15481300" y="13253565"/>
          <a:ext cx="838200" cy="3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34100</xdr:rowOff>
    </xdr:from>
    <xdr:ext cx="534377" cy="259045"/>
    <xdr:sp macro="" textlink="">
      <xdr:nvSpPr>
        <xdr:cNvPr id="635" name="災害復旧費平均値テキスト">
          <a:extLst>
            <a:ext uri="{FF2B5EF4-FFF2-40B4-BE49-F238E27FC236}">
              <a16:creationId xmlns="" xmlns:a16="http://schemas.microsoft.com/office/drawing/2014/main" id="{00000000-0008-0000-0700-00007B020000}"/>
            </a:ext>
          </a:extLst>
        </xdr:cNvPr>
        <xdr:cNvSpPr txBox="1"/>
      </xdr:nvSpPr>
      <xdr:spPr>
        <a:xfrm>
          <a:off x="16370300" y="1340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55673</xdr:rowOff>
    </xdr:from>
    <xdr:to>
      <xdr:col>23</xdr:col>
      <xdr:colOff>568325</xdr:colOff>
      <xdr:row>78</xdr:row>
      <xdr:rowOff>157273</xdr:rowOff>
    </xdr:to>
    <xdr:sp macro="" textlink="">
      <xdr:nvSpPr>
        <xdr:cNvPr id="636" name="フローチャート : 判断 635">
          <a:extLst>
            <a:ext uri="{FF2B5EF4-FFF2-40B4-BE49-F238E27FC236}">
              <a16:creationId xmlns="" xmlns:a16="http://schemas.microsoft.com/office/drawing/2014/main" id="{00000000-0008-0000-0700-00007C020000}"/>
            </a:ext>
          </a:extLst>
        </xdr:cNvPr>
        <xdr:cNvSpPr/>
      </xdr:nvSpPr>
      <xdr:spPr>
        <a:xfrm>
          <a:off x="162687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51915</xdr:rowOff>
    </xdr:from>
    <xdr:to>
      <xdr:col>22</xdr:col>
      <xdr:colOff>365125</xdr:colOff>
      <xdr:row>78</xdr:row>
      <xdr:rowOff>73490</xdr:rowOff>
    </xdr:to>
    <xdr:cxnSp macro="">
      <xdr:nvCxnSpPr>
        <xdr:cNvPr id="637" name="直線コネクタ 636">
          <a:extLst>
            <a:ext uri="{FF2B5EF4-FFF2-40B4-BE49-F238E27FC236}">
              <a16:creationId xmlns="" xmlns:a16="http://schemas.microsoft.com/office/drawing/2014/main" id="{00000000-0008-0000-0700-00007D020000}"/>
            </a:ext>
          </a:extLst>
        </xdr:cNvPr>
        <xdr:cNvCxnSpPr/>
      </xdr:nvCxnSpPr>
      <xdr:spPr>
        <a:xfrm flipV="1">
          <a:off x="14592300" y="13253565"/>
          <a:ext cx="889000" cy="19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47416</xdr:rowOff>
    </xdr:from>
    <xdr:to>
      <xdr:col>22</xdr:col>
      <xdr:colOff>415925</xdr:colOff>
      <xdr:row>78</xdr:row>
      <xdr:rowOff>149016</xdr:rowOff>
    </xdr:to>
    <xdr:sp macro="" textlink="">
      <xdr:nvSpPr>
        <xdr:cNvPr id="638" name="フローチャート : 判断 637">
          <a:extLst>
            <a:ext uri="{FF2B5EF4-FFF2-40B4-BE49-F238E27FC236}">
              <a16:creationId xmlns="" xmlns:a16="http://schemas.microsoft.com/office/drawing/2014/main" id="{00000000-0008-0000-0700-00007E020000}"/>
            </a:ext>
          </a:extLst>
        </xdr:cNvPr>
        <xdr:cNvSpPr/>
      </xdr:nvSpPr>
      <xdr:spPr>
        <a:xfrm>
          <a:off x="15430500" y="134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140143</xdr:rowOff>
    </xdr:from>
    <xdr:ext cx="534377" cy="259045"/>
    <xdr:sp macro="" textlink="">
      <xdr:nvSpPr>
        <xdr:cNvPr id="639" name="テキスト ボックス 638">
          <a:extLst>
            <a:ext uri="{FF2B5EF4-FFF2-40B4-BE49-F238E27FC236}">
              <a16:creationId xmlns="" xmlns:a16="http://schemas.microsoft.com/office/drawing/2014/main" id="{00000000-0008-0000-0700-00007F020000}"/>
            </a:ext>
          </a:extLst>
        </xdr:cNvPr>
        <xdr:cNvSpPr txBox="1"/>
      </xdr:nvSpPr>
      <xdr:spPr>
        <a:xfrm>
          <a:off x="15214111" y="1351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112750</xdr:rowOff>
    </xdr:from>
    <xdr:to>
      <xdr:col>21</xdr:col>
      <xdr:colOff>161925</xdr:colOff>
      <xdr:row>78</xdr:row>
      <xdr:rowOff>73490</xdr:rowOff>
    </xdr:to>
    <xdr:cxnSp macro="">
      <xdr:nvCxnSpPr>
        <xdr:cNvPr id="640" name="直線コネクタ 639">
          <a:extLst>
            <a:ext uri="{FF2B5EF4-FFF2-40B4-BE49-F238E27FC236}">
              <a16:creationId xmlns="" xmlns:a16="http://schemas.microsoft.com/office/drawing/2014/main" id="{00000000-0008-0000-0700-000080020000}"/>
            </a:ext>
          </a:extLst>
        </xdr:cNvPr>
        <xdr:cNvCxnSpPr/>
      </xdr:nvCxnSpPr>
      <xdr:spPr>
        <a:xfrm>
          <a:off x="13703300" y="13314400"/>
          <a:ext cx="889000" cy="13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34671</xdr:rowOff>
    </xdr:from>
    <xdr:to>
      <xdr:col>21</xdr:col>
      <xdr:colOff>212725</xdr:colOff>
      <xdr:row>78</xdr:row>
      <xdr:rowOff>136271</xdr:rowOff>
    </xdr:to>
    <xdr:sp macro="" textlink="">
      <xdr:nvSpPr>
        <xdr:cNvPr id="641" name="フローチャート : 判断 640">
          <a:extLst>
            <a:ext uri="{FF2B5EF4-FFF2-40B4-BE49-F238E27FC236}">
              <a16:creationId xmlns="" xmlns:a16="http://schemas.microsoft.com/office/drawing/2014/main" id="{00000000-0008-0000-0700-000081020000}"/>
            </a:ext>
          </a:extLst>
        </xdr:cNvPr>
        <xdr:cNvSpPr/>
      </xdr:nvSpPr>
      <xdr:spPr>
        <a:xfrm>
          <a:off x="14541500" y="1340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127398</xdr:rowOff>
    </xdr:from>
    <xdr:ext cx="534377" cy="259045"/>
    <xdr:sp macro="" textlink="">
      <xdr:nvSpPr>
        <xdr:cNvPr id="642" name="テキスト ボックス 641">
          <a:extLst>
            <a:ext uri="{FF2B5EF4-FFF2-40B4-BE49-F238E27FC236}">
              <a16:creationId xmlns="" xmlns:a16="http://schemas.microsoft.com/office/drawing/2014/main" id="{00000000-0008-0000-0700-000082020000}"/>
            </a:ext>
          </a:extLst>
        </xdr:cNvPr>
        <xdr:cNvSpPr txBox="1"/>
      </xdr:nvSpPr>
      <xdr:spPr>
        <a:xfrm>
          <a:off x="14325111" y="1350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112750</xdr:rowOff>
    </xdr:from>
    <xdr:to>
      <xdr:col>19</xdr:col>
      <xdr:colOff>644525</xdr:colOff>
      <xdr:row>78</xdr:row>
      <xdr:rowOff>44783</xdr:rowOff>
    </xdr:to>
    <xdr:cxnSp macro="">
      <xdr:nvCxnSpPr>
        <xdr:cNvPr id="643" name="直線コネクタ 642">
          <a:extLst>
            <a:ext uri="{FF2B5EF4-FFF2-40B4-BE49-F238E27FC236}">
              <a16:creationId xmlns="" xmlns:a16="http://schemas.microsoft.com/office/drawing/2014/main" id="{00000000-0008-0000-0700-000083020000}"/>
            </a:ext>
          </a:extLst>
        </xdr:cNvPr>
        <xdr:cNvCxnSpPr/>
      </xdr:nvCxnSpPr>
      <xdr:spPr>
        <a:xfrm flipV="1">
          <a:off x="12814300" y="13314400"/>
          <a:ext cx="889000" cy="10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39191</xdr:rowOff>
    </xdr:from>
    <xdr:to>
      <xdr:col>20</xdr:col>
      <xdr:colOff>9525</xdr:colOff>
      <xdr:row>78</xdr:row>
      <xdr:rowOff>140791</xdr:rowOff>
    </xdr:to>
    <xdr:sp macro="" textlink="">
      <xdr:nvSpPr>
        <xdr:cNvPr id="644" name="フローチャート : 判断 643">
          <a:extLst>
            <a:ext uri="{FF2B5EF4-FFF2-40B4-BE49-F238E27FC236}">
              <a16:creationId xmlns="" xmlns:a16="http://schemas.microsoft.com/office/drawing/2014/main" id="{00000000-0008-0000-0700-000084020000}"/>
            </a:ext>
          </a:extLst>
        </xdr:cNvPr>
        <xdr:cNvSpPr/>
      </xdr:nvSpPr>
      <xdr:spPr>
        <a:xfrm>
          <a:off x="13652500" y="1341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131918</xdr:rowOff>
    </xdr:from>
    <xdr:ext cx="534377" cy="259045"/>
    <xdr:sp macro="" textlink="">
      <xdr:nvSpPr>
        <xdr:cNvPr id="645" name="テキスト ボックス 644">
          <a:extLst>
            <a:ext uri="{FF2B5EF4-FFF2-40B4-BE49-F238E27FC236}">
              <a16:creationId xmlns="" xmlns:a16="http://schemas.microsoft.com/office/drawing/2014/main" id="{00000000-0008-0000-0700-000085020000}"/>
            </a:ext>
          </a:extLst>
        </xdr:cNvPr>
        <xdr:cNvSpPr txBox="1"/>
      </xdr:nvSpPr>
      <xdr:spPr>
        <a:xfrm>
          <a:off x="13436111" y="1350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55899</xdr:rowOff>
    </xdr:from>
    <xdr:to>
      <xdr:col>18</xdr:col>
      <xdr:colOff>492125</xdr:colOff>
      <xdr:row>78</xdr:row>
      <xdr:rowOff>157499</xdr:rowOff>
    </xdr:to>
    <xdr:sp macro="" textlink="">
      <xdr:nvSpPr>
        <xdr:cNvPr id="646" name="フローチャート : 判断 645">
          <a:extLst>
            <a:ext uri="{FF2B5EF4-FFF2-40B4-BE49-F238E27FC236}">
              <a16:creationId xmlns="" xmlns:a16="http://schemas.microsoft.com/office/drawing/2014/main" id="{00000000-0008-0000-0700-000086020000}"/>
            </a:ext>
          </a:extLst>
        </xdr:cNvPr>
        <xdr:cNvSpPr/>
      </xdr:nvSpPr>
      <xdr:spPr>
        <a:xfrm>
          <a:off x="12763500" y="1342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148626</xdr:rowOff>
    </xdr:from>
    <xdr:ext cx="534377" cy="259045"/>
    <xdr:sp macro="" textlink="">
      <xdr:nvSpPr>
        <xdr:cNvPr id="647" name="テキスト ボックス 646">
          <a:extLst>
            <a:ext uri="{FF2B5EF4-FFF2-40B4-BE49-F238E27FC236}">
              <a16:creationId xmlns="" xmlns:a16="http://schemas.microsoft.com/office/drawing/2014/main" id="{00000000-0008-0000-0700-000087020000}"/>
            </a:ext>
          </a:extLst>
        </xdr:cNvPr>
        <xdr:cNvSpPr txBox="1"/>
      </xdr:nvSpPr>
      <xdr:spPr>
        <a:xfrm>
          <a:off x="12547111" y="1352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39703</xdr:rowOff>
    </xdr:from>
    <xdr:to>
      <xdr:col>23</xdr:col>
      <xdr:colOff>568325</xdr:colOff>
      <xdr:row>77</xdr:row>
      <xdr:rowOff>141303</xdr:rowOff>
    </xdr:to>
    <xdr:sp macro="" textlink="">
      <xdr:nvSpPr>
        <xdr:cNvPr id="653" name="円/楕円 652">
          <a:extLst>
            <a:ext uri="{FF2B5EF4-FFF2-40B4-BE49-F238E27FC236}">
              <a16:creationId xmlns="" xmlns:a16="http://schemas.microsoft.com/office/drawing/2014/main" id="{00000000-0008-0000-0700-00008D020000}"/>
            </a:ext>
          </a:extLst>
        </xdr:cNvPr>
        <xdr:cNvSpPr/>
      </xdr:nvSpPr>
      <xdr:spPr>
        <a:xfrm>
          <a:off x="16268700" y="1324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62580</xdr:rowOff>
    </xdr:from>
    <xdr:ext cx="534377" cy="259045"/>
    <xdr:sp macro="" textlink="">
      <xdr:nvSpPr>
        <xdr:cNvPr id="654" name="災害復旧費該当値テキスト">
          <a:extLst>
            <a:ext uri="{FF2B5EF4-FFF2-40B4-BE49-F238E27FC236}">
              <a16:creationId xmlns="" xmlns:a16="http://schemas.microsoft.com/office/drawing/2014/main" id="{00000000-0008-0000-0700-00008E020000}"/>
            </a:ext>
          </a:extLst>
        </xdr:cNvPr>
        <xdr:cNvSpPr txBox="1"/>
      </xdr:nvSpPr>
      <xdr:spPr>
        <a:xfrm>
          <a:off x="16370300" y="1309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96,521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1115</xdr:rowOff>
    </xdr:from>
    <xdr:to>
      <xdr:col>22</xdr:col>
      <xdr:colOff>415925</xdr:colOff>
      <xdr:row>77</xdr:row>
      <xdr:rowOff>102715</xdr:rowOff>
    </xdr:to>
    <xdr:sp macro="" textlink="">
      <xdr:nvSpPr>
        <xdr:cNvPr id="655" name="円/楕円 654">
          <a:extLst>
            <a:ext uri="{FF2B5EF4-FFF2-40B4-BE49-F238E27FC236}">
              <a16:creationId xmlns="" xmlns:a16="http://schemas.microsoft.com/office/drawing/2014/main" id="{00000000-0008-0000-0700-00008F020000}"/>
            </a:ext>
          </a:extLst>
        </xdr:cNvPr>
        <xdr:cNvSpPr/>
      </xdr:nvSpPr>
      <xdr:spPr>
        <a:xfrm>
          <a:off x="15430500" y="132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119242</xdr:rowOff>
    </xdr:from>
    <xdr:ext cx="599010" cy="259045"/>
    <xdr:sp macro="" textlink="">
      <xdr:nvSpPr>
        <xdr:cNvPr id="656" name="テキスト ボックス 655">
          <a:extLst>
            <a:ext uri="{FF2B5EF4-FFF2-40B4-BE49-F238E27FC236}">
              <a16:creationId xmlns="" xmlns:a16="http://schemas.microsoft.com/office/drawing/2014/main" id="{00000000-0008-0000-0700-000090020000}"/>
            </a:ext>
          </a:extLst>
        </xdr:cNvPr>
        <xdr:cNvSpPr txBox="1"/>
      </xdr:nvSpPr>
      <xdr:spPr>
        <a:xfrm>
          <a:off x="15181794" y="1297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113,401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22690</xdr:rowOff>
    </xdr:from>
    <xdr:to>
      <xdr:col>21</xdr:col>
      <xdr:colOff>212725</xdr:colOff>
      <xdr:row>78</xdr:row>
      <xdr:rowOff>124290</xdr:rowOff>
    </xdr:to>
    <xdr:sp macro="" textlink="">
      <xdr:nvSpPr>
        <xdr:cNvPr id="657" name="円/楕円 656">
          <a:extLst>
            <a:ext uri="{FF2B5EF4-FFF2-40B4-BE49-F238E27FC236}">
              <a16:creationId xmlns="" xmlns:a16="http://schemas.microsoft.com/office/drawing/2014/main" id="{00000000-0008-0000-0700-000091020000}"/>
            </a:ext>
          </a:extLst>
        </xdr:cNvPr>
        <xdr:cNvSpPr/>
      </xdr:nvSpPr>
      <xdr:spPr>
        <a:xfrm>
          <a:off x="14541500" y="1339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140817</xdr:rowOff>
    </xdr:from>
    <xdr:ext cx="534377" cy="259045"/>
    <xdr:sp macro="" textlink="">
      <xdr:nvSpPr>
        <xdr:cNvPr id="658" name="テキスト ボックス 657">
          <a:extLst>
            <a:ext uri="{FF2B5EF4-FFF2-40B4-BE49-F238E27FC236}">
              <a16:creationId xmlns="" xmlns:a16="http://schemas.microsoft.com/office/drawing/2014/main" id="{00000000-0008-0000-0700-000092020000}"/>
            </a:ext>
          </a:extLst>
        </xdr:cNvPr>
        <xdr:cNvSpPr txBox="1"/>
      </xdr:nvSpPr>
      <xdr:spPr>
        <a:xfrm>
          <a:off x="14325111" y="1317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28,963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61950</xdr:rowOff>
    </xdr:from>
    <xdr:to>
      <xdr:col>20</xdr:col>
      <xdr:colOff>9525</xdr:colOff>
      <xdr:row>77</xdr:row>
      <xdr:rowOff>163550</xdr:rowOff>
    </xdr:to>
    <xdr:sp macro="" textlink="">
      <xdr:nvSpPr>
        <xdr:cNvPr id="659" name="円/楕円 658">
          <a:extLst>
            <a:ext uri="{FF2B5EF4-FFF2-40B4-BE49-F238E27FC236}">
              <a16:creationId xmlns="" xmlns:a16="http://schemas.microsoft.com/office/drawing/2014/main" id="{00000000-0008-0000-0700-000093020000}"/>
            </a:ext>
          </a:extLst>
        </xdr:cNvPr>
        <xdr:cNvSpPr/>
      </xdr:nvSpPr>
      <xdr:spPr>
        <a:xfrm>
          <a:off x="13652500" y="132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8627</xdr:rowOff>
    </xdr:from>
    <xdr:ext cx="534377" cy="259045"/>
    <xdr:sp macro="" textlink="">
      <xdr:nvSpPr>
        <xdr:cNvPr id="660" name="テキスト ボックス 659">
          <a:extLst>
            <a:ext uri="{FF2B5EF4-FFF2-40B4-BE49-F238E27FC236}">
              <a16:creationId xmlns="" xmlns:a16="http://schemas.microsoft.com/office/drawing/2014/main" id="{00000000-0008-0000-0700-000094020000}"/>
            </a:ext>
          </a:extLst>
        </xdr:cNvPr>
        <xdr:cNvSpPr txBox="1"/>
      </xdr:nvSpPr>
      <xdr:spPr>
        <a:xfrm>
          <a:off x="13436111" y="1303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86,789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165433</xdr:rowOff>
    </xdr:from>
    <xdr:to>
      <xdr:col>18</xdr:col>
      <xdr:colOff>492125</xdr:colOff>
      <xdr:row>78</xdr:row>
      <xdr:rowOff>95583</xdr:rowOff>
    </xdr:to>
    <xdr:sp macro="" textlink="">
      <xdr:nvSpPr>
        <xdr:cNvPr id="661" name="円/楕円 660">
          <a:extLst>
            <a:ext uri="{FF2B5EF4-FFF2-40B4-BE49-F238E27FC236}">
              <a16:creationId xmlns="" xmlns:a16="http://schemas.microsoft.com/office/drawing/2014/main" id="{00000000-0008-0000-0700-000095020000}"/>
            </a:ext>
          </a:extLst>
        </xdr:cNvPr>
        <xdr:cNvSpPr/>
      </xdr:nvSpPr>
      <xdr:spPr>
        <a:xfrm>
          <a:off x="12763500" y="1336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112110</xdr:rowOff>
    </xdr:from>
    <xdr:ext cx="534377" cy="259045"/>
    <xdr:sp macro="" textlink="">
      <xdr:nvSpPr>
        <xdr:cNvPr id="662" name="テキスト ボックス 661">
          <a:extLst>
            <a:ext uri="{FF2B5EF4-FFF2-40B4-BE49-F238E27FC236}">
              <a16:creationId xmlns="" xmlns:a16="http://schemas.microsoft.com/office/drawing/2014/main" id="{00000000-0008-0000-0700-000096020000}"/>
            </a:ext>
          </a:extLst>
        </xdr:cNvPr>
        <xdr:cNvSpPr txBox="1"/>
      </xdr:nvSpPr>
      <xdr:spPr>
        <a:xfrm>
          <a:off x="12547111" y="1314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41,521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a:extLst>
            <a:ext uri="{FF2B5EF4-FFF2-40B4-BE49-F238E27FC236}">
              <a16:creationId xmlns=""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a:extLst>
            <a:ext uri="{FF2B5EF4-FFF2-40B4-BE49-F238E27FC236}">
              <a16:creationId xmlns=""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a:extLst>
            <a:ext uri="{FF2B5EF4-FFF2-40B4-BE49-F238E27FC236}">
              <a16:creationId xmlns=""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a:extLst>
            <a:ext uri="{FF2B5EF4-FFF2-40B4-BE49-F238E27FC236}">
              <a16:creationId xmlns=""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a:extLst>
            <a:ext uri="{FF2B5EF4-FFF2-40B4-BE49-F238E27FC236}">
              <a16:creationId xmlns=""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a:extLst>
            <a:ext uri="{FF2B5EF4-FFF2-40B4-BE49-F238E27FC236}">
              <a16:creationId xmlns=""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a:extLst>
            <a:ext uri="{FF2B5EF4-FFF2-40B4-BE49-F238E27FC236}">
              <a16:creationId xmlns=""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a:extLst>
            <a:ext uri="{FF2B5EF4-FFF2-40B4-BE49-F238E27FC236}">
              <a16:creationId xmlns=""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a:extLst>
            <a:ext uri="{FF2B5EF4-FFF2-40B4-BE49-F238E27FC236}">
              <a16:creationId xmlns=""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a:extLst>
            <a:ext uri="{FF2B5EF4-FFF2-40B4-BE49-F238E27FC236}">
              <a16:creationId xmlns=""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a:extLst>
            <a:ext uri="{FF2B5EF4-FFF2-40B4-BE49-F238E27FC236}">
              <a16:creationId xmlns=""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a:extLst>
            <a:ext uri="{FF2B5EF4-FFF2-40B4-BE49-F238E27FC236}">
              <a16:creationId xmlns=""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a:extLst>
            <a:ext uri="{FF2B5EF4-FFF2-40B4-BE49-F238E27FC236}">
              <a16:creationId xmlns=""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a:extLst>
            <a:ext uri="{FF2B5EF4-FFF2-40B4-BE49-F238E27FC236}">
              <a16:creationId xmlns="" xmlns:a16="http://schemas.microsoft.com/office/drawing/2014/main" id="{00000000-0008-0000-0700-0000A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a:extLst>
            <a:ext uri="{FF2B5EF4-FFF2-40B4-BE49-F238E27FC236}">
              <a16:creationId xmlns=""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a:extLst>
            <a:ext uri="{FF2B5EF4-FFF2-40B4-BE49-F238E27FC236}">
              <a16:creationId xmlns="" xmlns:a16="http://schemas.microsoft.com/office/drawing/2014/main" id="{00000000-0008-0000-0700-0000A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a:extLst>
            <a:ext uri="{FF2B5EF4-FFF2-40B4-BE49-F238E27FC236}">
              <a16:creationId xmlns=""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a:extLst>
            <a:ext uri="{FF2B5EF4-FFF2-40B4-BE49-F238E27FC236}">
              <a16:creationId xmlns="" xmlns:a16="http://schemas.microsoft.com/office/drawing/2014/main" id="{00000000-0008-0000-07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a:extLst>
            <a:ext uri="{FF2B5EF4-FFF2-40B4-BE49-F238E27FC236}">
              <a16:creationId xmlns=""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a:extLst>
            <a:ext uri="{FF2B5EF4-FFF2-40B4-BE49-F238E27FC236}">
              <a16:creationId xmlns=""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a:extLst>
            <a:ext uri="{FF2B5EF4-FFF2-40B4-BE49-F238E27FC236}">
              <a16:creationId xmlns=""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4" name="テキスト ボックス 683">
          <a:extLst>
            <a:ext uri="{FF2B5EF4-FFF2-40B4-BE49-F238E27FC236}">
              <a16:creationId xmlns="" xmlns:a16="http://schemas.microsoft.com/office/drawing/2014/main" id="{00000000-0008-0000-0700-0000A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a:extLst>
            <a:ext uri="{FF2B5EF4-FFF2-40B4-BE49-F238E27FC236}">
              <a16:creationId xmlns=""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24099</xdr:rowOff>
    </xdr:from>
    <xdr:to>
      <xdr:col>23</xdr:col>
      <xdr:colOff>516889</xdr:colOff>
      <xdr:row>98</xdr:row>
      <xdr:rowOff>123892</xdr:rowOff>
    </xdr:to>
    <xdr:cxnSp macro="">
      <xdr:nvCxnSpPr>
        <xdr:cNvPr id="686" name="直線コネクタ 685">
          <a:extLst>
            <a:ext uri="{FF2B5EF4-FFF2-40B4-BE49-F238E27FC236}">
              <a16:creationId xmlns="" xmlns:a16="http://schemas.microsoft.com/office/drawing/2014/main" id="{00000000-0008-0000-0700-0000AE020000}"/>
            </a:ext>
          </a:extLst>
        </xdr:cNvPr>
        <xdr:cNvCxnSpPr/>
      </xdr:nvCxnSpPr>
      <xdr:spPr>
        <a:xfrm flipV="1">
          <a:off x="16317595" y="15454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127719</xdr:rowOff>
    </xdr:from>
    <xdr:ext cx="534377" cy="259045"/>
    <xdr:sp macro="" textlink="">
      <xdr:nvSpPr>
        <xdr:cNvPr id="687" name="公債費最小値テキスト">
          <a:extLst>
            <a:ext uri="{FF2B5EF4-FFF2-40B4-BE49-F238E27FC236}">
              <a16:creationId xmlns="" xmlns:a16="http://schemas.microsoft.com/office/drawing/2014/main" id="{00000000-0008-0000-0700-0000AF020000}"/>
            </a:ext>
          </a:extLst>
        </xdr:cNvPr>
        <xdr:cNvSpPr txBox="1"/>
      </xdr:nvSpPr>
      <xdr:spPr>
        <a:xfrm>
          <a:off x="16370300" y="1692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98</xdr:row>
      <xdr:rowOff>123892</xdr:rowOff>
    </xdr:from>
    <xdr:to>
      <xdr:col>23</xdr:col>
      <xdr:colOff>606425</xdr:colOff>
      <xdr:row>98</xdr:row>
      <xdr:rowOff>123892</xdr:rowOff>
    </xdr:to>
    <xdr:cxnSp macro="">
      <xdr:nvCxnSpPr>
        <xdr:cNvPr id="688" name="直線コネクタ 687">
          <a:extLst>
            <a:ext uri="{FF2B5EF4-FFF2-40B4-BE49-F238E27FC236}">
              <a16:creationId xmlns="" xmlns:a16="http://schemas.microsoft.com/office/drawing/2014/main" id="{00000000-0008-0000-0700-0000B0020000}"/>
            </a:ext>
          </a:extLst>
        </xdr:cNvPr>
        <xdr:cNvCxnSpPr/>
      </xdr:nvCxnSpPr>
      <xdr:spPr>
        <a:xfrm>
          <a:off x="16230600" y="1692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142226</xdr:rowOff>
    </xdr:from>
    <xdr:ext cx="599010" cy="259045"/>
    <xdr:sp macro="" textlink="">
      <xdr:nvSpPr>
        <xdr:cNvPr id="689" name="公債費最大値テキスト">
          <a:extLst>
            <a:ext uri="{FF2B5EF4-FFF2-40B4-BE49-F238E27FC236}">
              <a16:creationId xmlns="" xmlns:a16="http://schemas.microsoft.com/office/drawing/2014/main" id="{00000000-0008-0000-0700-0000B1020000}"/>
            </a:ext>
          </a:extLst>
        </xdr:cNvPr>
        <xdr:cNvSpPr txBox="1"/>
      </xdr:nvSpPr>
      <xdr:spPr>
        <a:xfrm>
          <a:off x="16370300" y="1522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90</xdr:row>
      <xdr:rowOff>24099</xdr:rowOff>
    </xdr:from>
    <xdr:to>
      <xdr:col>23</xdr:col>
      <xdr:colOff>606425</xdr:colOff>
      <xdr:row>90</xdr:row>
      <xdr:rowOff>24099</xdr:rowOff>
    </xdr:to>
    <xdr:cxnSp macro="">
      <xdr:nvCxnSpPr>
        <xdr:cNvPr id="690" name="直線コネクタ 689">
          <a:extLst>
            <a:ext uri="{FF2B5EF4-FFF2-40B4-BE49-F238E27FC236}">
              <a16:creationId xmlns="" xmlns:a16="http://schemas.microsoft.com/office/drawing/2014/main" id="{00000000-0008-0000-0700-0000B2020000}"/>
            </a:ext>
          </a:extLst>
        </xdr:cNvPr>
        <xdr:cNvCxnSpPr/>
      </xdr:nvCxnSpPr>
      <xdr:spPr>
        <a:xfrm>
          <a:off x="16230600" y="154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90568</xdr:rowOff>
    </xdr:from>
    <xdr:to>
      <xdr:col>23</xdr:col>
      <xdr:colOff>517525</xdr:colOff>
      <xdr:row>97</xdr:row>
      <xdr:rowOff>108136</xdr:rowOff>
    </xdr:to>
    <xdr:cxnSp macro="">
      <xdr:nvCxnSpPr>
        <xdr:cNvPr id="691" name="直線コネクタ 690">
          <a:extLst>
            <a:ext uri="{FF2B5EF4-FFF2-40B4-BE49-F238E27FC236}">
              <a16:creationId xmlns="" xmlns:a16="http://schemas.microsoft.com/office/drawing/2014/main" id="{00000000-0008-0000-0700-0000B3020000}"/>
            </a:ext>
          </a:extLst>
        </xdr:cNvPr>
        <xdr:cNvCxnSpPr/>
      </xdr:nvCxnSpPr>
      <xdr:spPr>
        <a:xfrm>
          <a:off x="15481300" y="16721218"/>
          <a:ext cx="838200" cy="1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36343</xdr:rowOff>
    </xdr:from>
    <xdr:ext cx="599010" cy="259045"/>
    <xdr:sp macro="" textlink="">
      <xdr:nvSpPr>
        <xdr:cNvPr id="692" name="公債費平均値テキスト">
          <a:extLst>
            <a:ext uri="{FF2B5EF4-FFF2-40B4-BE49-F238E27FC236}">
              <a16:creationId xmlns="" xmlns:a16="http://schemas.microsoft.com/office/drawing/2014/main" id="{00000000-0008-0000-0700-0000B4020000}"/>
            </a:ext>
          </a:extLst>
        </xdr:cNvPr>
        <xdr:cNvSpPr txBox="1"/>
      </xdr:nvSpPr>
      <xdr:spPr>
        <a:xfrm>
          <a:off x="16370300" y="16666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57916</xdr:rowOff>
    </xdr:from>
    <xdr:to>
      <xdr:col>23</xdr:col>
      <xdr:colOff>568325</xdr:colOff>
      <xdr:row>97</xdr:row>
      <xdr:rowOff>159516</xdr:rowOff>
    </xdr:to>
    <xdr:sp macro="" textlink="">
      <xdr:nvSpPr>
        <xdr:cNvPr id="693" name="フローチャート : 判断 692">
          <a:extLst>
            <a:ext uri="{FF2B5EF4-FFF2-40B4-BE49-F238E27FC236}">
              <a16:creationId xmlns="" xmlns:a16="http://schemas.microsoft.com/office/drawing/2014/main" id="{00000000-0008-0000-0700-0000B5020000}"/>
            </a:ext>
          </a:extLst>
        </xdr:cNvPr>
        <xdr:cNvSpPr/>
      </xdr:nvSpPr>
      <xdr:spPr>
        <a:xfrm>
          <a:off x="162687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82375</xdr:rowOff>
    </xdr:from>
    <xdr:to>
      <xdr:col>22</xdr:col>
      <xdr:colOff>365125</xdr:colOff>
      <xdr:row>97</xdr:row>
      <xdr:rowOff>90568</xdr:rowOff>
    </xdr:to>
    <xdr:cxnSp macro="">
      <xdr:nvCxnSpPr>
        <xdr:cNvPr id="694" name="直線コネクタ 693">
          <a:extLst>
            <a:ext uri="{FF2B5EF4-FFF2-40B4-BE49-F238E27FC236}">
              <a16:creationId xmlns="" xmlns:a16="http://schemas.microsoft.com/office/drawing/2014/main" id="{00000000-0008-0000-0700-0000B6020000}"/>
            </a:ext>
          </a:extLst>
        </xdr:cNvPr>
        <xdr:cNvCxnSpPr/>
      </xdr:nvCxnSpPr>
      <xdr:spPr>
        <a:xfrm>
          <a:off x="14592300" y="16713025"/>
          <a:ext cx="889000" cy="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52617</xdr:rowOff>
    </xdr:from>
    <xdr:to>
      <xdr:col>22</xdr:col>
      <xdr:colOff>415925</xdr:colOff>
      <xdr:row>97</xdr:row>
      <xdr:rowOff>154217</xdr:rowOff>
    </xdr:to>
    <xdr:sp macro="" textlink="">
      <xdr:nvSpPr>
        <xdr:cNvPr id="695" name="フローチャート : 判断 694">
          <a:extLst>
            <a:ext uri="{FF2B5EF4-FFF2-40B4-BE49-F238E27FC236}">
              <a16:creationId xmlns="" xmlns:a16="http://schemas.microsoft.com/office/drawing/2014/main" id="{00000000-0008-0000-0700-0000B7020000}"/>
            </a:ext>
          </a:extLst>
        </xdr:cNvPr>
        <xdr:cNvSpPr/>
      </xdr:nvSpPr>
      <xdr:spPr>
        <a:xfrm>
          <a:off x="15430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97</xdr:row>
      <xdr:rowOff>145344</xdr:rowOff>
    </xdr:from>
    <xdr:ext cx="599010" cy="259045"/>
    <xdr:sp macro="" textlink="">
      <xdr:nvSpPr>
        <xdr:cNvPr id="696" name="テキスト ボックス 695">
          <a:extLst>
            <a:ext uri="{FF2B5EF4-FFF2-40B4-BE49-F238E27FC236}">
              <a16:creationId xmlns="" xmlns:a16="http://schemas.microsoft.com/office/drawing/2014/main" id="{00000000-0008-0000-0700-0000B8020000}"/>
            </a:ext>
          </a:extLst>
        </xdr:cNvPr>
        <xdr:cNvSpPr txBox="1"/>
      </xdr:nvSpPr>
      <xdr:spPr>
        <a:xfrm>
          <a:off x="15181794" y="1677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59914</xdr:rowOff>
    </xdr:from>
    <xdr:to>
      <xdr:col>21</xdr:col>
      <xdr:colOff>161925</xdr:colOff>
      <xdr:row>97</xdr:row>
      <xdr:rowOff>82375</xdr:rowOff>
    </xdr:to>
    <xdr:cxnSp macro="">
      <xdr:nvCxnSpPr>
        <xdr:cNvPr id="697" name="直線コネクタ 696">
          <a:extLst>
            <a:ext uri="{FF2B5EF4-FFF2-40B4-BE49-F238E27FC236}">
              <a16:creationId xmlns="" xmlns:a16="http://schemas.microsoft.com/office/drawing/2014/main" id="{00000000-0008-0000-0700-0000B9020000}"/>
            </a:ext>
          </a:extLst>
        </xdr:cNvPr>
        <xdr:cNvCxnSpPr/>
      </xdr:nvCxnSpPr>
      <xdr:spPr>
        <a:xfrm>
          <a:off x="13703300" y="16690564"/>
          <a:ext cx="889000" cy="2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41387</xdr:rowOff>
    </xdr:from>
    <xdr:to>
      <xdr:col>21</xdr:col>
      <xdr:colOff>212725</xdr:colOff>
      <xdr:row>97</xdr:row>
      <xdr:rowOff>142987</xdr:rowOff>
    </xdr:to>
    <xdr:sp macro="" textlink="">
      <xdr:nvSpPr>
        <xdr:cNvPr id="698" name="フローチャート : 判断 697">
          <a:extLst>
            <a:ext uri="{FF2B5EF4-FFF2-40B4-BE49-F238E27FC236}">
              <a16:creationId xmlns="" xmlns:a16="http://schemas.microsoft.com/office/drawing/2014/main" id="{00000000-0008-0000-0700-0000BA020000}"/>
            </a:ext>
          </a:extLst>
        </xdr:cNvPr>
        <xdr:cNvSpPr/>
      </xdr:nvSpPr>
      <xdr:spPr>
        <a:xfrm>
          <a:off x="14541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97</xdr:row>
      <xdr:rowOff>134114</xdr:rowOff>
    </xdr:from>
    <xdr:ext cx="599010" cy="259045"/>
    <xdr:sp macro="" textlink="">
      <xdr:nvSpPr>
        <xdr:cNvPr id="699" name="テキスト ボックス 698">
          <a:extLst>
            <a:ext uri="{FF2B5EF4-FFF2-40B4-BE49-F238E27FC236}">
              <a16:creationId xmlns="" xmlns:a16="http://schemas.microsoft.com/office/drawing/2014/main" id="{00000000-0008-0000-0700-0000BB020000}"/>
            </a:ext>
          </a:extLst>
        </xdr:cNvPr>
        <xdr:cNvSpPr txBox="1"/>
      </xdr:nvSpPr>
      <xdr:spPr>
        <a:xfrm>
          <a:off x="14292794" y="1676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125478</xdr:rowOff>
    </xdr:from>
    <xdr:to>
      <xdr:col>19</xdr:col>
      <xdr:colOff>644525</xdr:colOff>
      <xdr:row>97</xdr:row>
      <xdr:rowOff>59914</xdr:rowOff>
    </xdr:to>
    <xdr:cxnSp macro="">
      <xdr:nvCxnSpPr>
        <xdr:cNvPr id="700" name="直線コネクタ 699">
          <a:extLst>
            <a:ext uri="{FF2B5EF4-FFF2-40B4-BE49-F238E27FC236}">
              <a16:creationId xmlns="" xmlns:a16="http://schemas.microsoft.com/office/drawing/2014/main" id="{00000000-0008-0000-0700-0000BC020000}"/>
            </a:ext>
          </a:extLst>
        </xdr:cNvPr>
        <xdr:cNvCxnSpPr/>
      </xdr:nvCxnSpPr>
      <xdr:spPr>
        <a:xfrm>
          <a:off x="12814300" y="16584678"/>
          <a:ext cx="889000" cy="10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51381</xdr:rowOff>
    </xdr:from>
    <xdr:to>
      <xdr:col>20</xdr:col>
      <xdr:colOff>9525</xdr:colOff>
      <xdr:row>97</xdr:row>
      <xdr:rowOff>152981</xdr:rowOff>
    </xdr:to>
    <xdr:sp macro="" textlink="">
      <xdr:nvSpPr>
        <xdr:cNvPr id="701" name="フローチャート : 判断 700">
          <a:extLst>
            <a:ext uri="{FF2B5EF4-FFF2-40B4-BE49-F238E27FC236}">
              <a16:creationId xmlns="" xmlns:a16="http://schemas.microsoft.com/office/drawing/2014/main" id="{00000000-0008-0000-0700-0000BD020000}"/>
            </a:ext>
          </a:extLst>
        </xdr:cNvPr>
        <xdr:cNvSpPr/>
      </xdr:nvSpPr>
      <xdr:spPr>
        <a:xfrm>
          <a:off x="13652500" y="1668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97</xdr:row>
      <xdr:rowOff>144108</xdr:rowOff>
    </xdr:from>
    <xdr:ext cx="599010" cy="259045"/>
    <xdr:sp macro="" textlink="">
      <xdr:nvSpPr>
        <xdr:cNvPr id="702" name="テキスト ボックス 701">
          <a:extLst>
            <a:ext uri="{FF2B5EF4-FFF2-40B4-BE49-F238E27FC236}">
              <a16:creationId xmlns="" xmlns:a16="http://schemas.microsoft.com/office/drawing/2014/main" id="{00000000-0008-0000-0700-0000BE020000}"/>
            </a:ext>
          </a:extLst>
        </xdr:cNvPr>
        <xdr:cNvSpPr txBox="1"/>
      </xdr:nvSpPr>
      <xdr:spPr>
        <a:xfrm>
          <a:off x="13403794" y="1677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33724</xdr:rowOff>
    </xdr:from>
    <xdr:to>
      <xdr:col>18</xdr:col>
      <xdr:colOff>492125</xdr:colOff>
      <xdr:row>97</xdr:row>
      <xdr:rowOff>135324</xdr:rowOff>
    </xdr:to>
    <xdr:sp macro="" textlink="">
      <xdr:nvSpPr>
        <xdr:cNvPr id="703" name="フローチャート : 判断 702">
          <a:extLst>
            <a:ext uri="{FF2B5EF4-FFF2-40B4-BE49-F238E27FC236}">
              <a16:creationId xmlns="" xmlns:a16="http://schemas.microsoft.com/office/drawing/2014/main" id="{00000000-0008-0000-0700-0000BF020000}"/>
            </a:ext>
          </a:extLst>
        </xdr:cNvPr>
        <xdr:cNvSpPr/>
      </xdr:nvSpPr>
      <xdr:spPr>
        <a:xfrm>
          <a:off x="12763500" y="1666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97</xdr:row>
      <xdr:rowOff>126451</xdr:rowOff>
    </xdr:from>
    <xdr:ext cx="599010" cy="259045"/>
    <xdr:sp macro="" textlink="">
      <xdr:nvSpPr>
        <xdr:cNvPr id="704" name="テキスト ボックス 703">
          <a:extLst>
            <a:ext uri="{FF2B5EF4-FFF2-40B4-BE49-F238E27FC236}">
              <a16:creationId xmlns="" xmlns:a16="http://schemas.microsoft.com/office/drawing/2014/main" id="{00000000-0008-0000-0700-0000C0020000}"/>
            </a:ext>
          </a:extLst>
        </xdr:cNvPr>
        <xdr:cNvSpPr txBox="1"/>
      </xdr:nvSpPr>
      <xdr:spPr>
        <a:xfrm>
          <a:off x="12514794" y="16757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a:extLst>
            <a:ext uri="{FF2B5EF4-FFF2-40B4-BE49-F238E27FC236}">
              <a16:creationId xmlns=""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57336</xdr:rowOff>
    </xdr:from>
    <xdr:to>
      <xdr:col>23</xdr:col>
      <xdr:colOff>568325</xdr:colOff>
      <xdr:row>97</xdr:row>
      <xdr:rowOff>158936</xdr:rowOff>
    </xdr:to>
    <xdr:sp macro="" textlink="">
      <xdr:nvSpPr>
        <xdr:cNvPr id="710" name="円/楕円 709">
          <a:extLst>
            <a:ext uri="{FF2B5EF4-FFF2-40B4-BE49-F238E27FC236}">
              <a16:creationId xmlns="" xmlns:a16="http://schemas.microsoft.com/office/drawing/2014/main" id="{00000000-0008-0000-0700-0000C6020000}"/>
            </a:ext>
          </a:extLst>
        </xdr:cNvPr>
        <xdr:cNvSpPr/>
      </xdr:nvSpPr>
      <xdr:spPr>
        <a:xfrm>
          <a:off x="16268700" y="1668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80213</xdr:rowOff>
    </xdr:from>
    <xdr:ext cx="599010" cy="259045"/>
    <xdr:sp macro="" textlink="">
      <xdr:nvSpPr>
        <xdr:cNvPr id="711" name="公債費該当値テキスト">
          <a:extLst>
            <a:ext uri="{FF2B5EF4-FFF2-40B4-BE49-F238E27FC236}">
              <a16:creationId xmlns="" xmlns:a16="http://schemas.microsoft.com/office/drawing/2014/main" id="{00000000-0008-0000-0700-0000C7020000}"/>
            </a:ext>
          </a:extLst>
        </xdr:cNvPr>
        <xdr:cNvSpPr txBox="1"/>
      </xdr:nvSpPr>
      <xdr:spPr>
        <a:xfrm>
          <a:off x="16370300" y="16539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146,569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39768</xdr:rowOff>
    </xdr:from>
    <xdr:to>
      <xdr:col>22</xdr:col>
      <xdr:colOff>415925</xdr:colOff>
      <xdr:row>97</xdr:row>
      <xdr:rowOff>141368</xdr:rowOff>
    </xdr:to>
    <xdr:sp macro="" textlink="">
      <xdr:nvSpPr>
        <xdr:cNvPr id="712" name="円/楕円 711">
          <a:extLst>
            <a:ext uri="{FF2B5EF4-FFF2-40B4-BE49-F238E27FC236}">
              <a16:creationId xmlns="" xmlns:a16="http://schemas.microsoft.com/office/drawing/2014/main" id="{00000000-0008-0000-0700-0000C8020000}"/>
            </a:ext>
          </a:extLst>
        </xdr:cNvPr>
        <xdr:cNvSpPr/>
      </xdr:nvSpPr>
      <xdr:spPr>
        <a:xfrm>
          <a:off x="15430500" y="1667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157895</xdr:rowOff>
    </xdr:from>
    <xdr:ext cx="599010" cy="259045"/>
    <xdr:sp macro="" textlink="">
      <xdr:nvSpPr>
        <xdr:cNvPr id="713" name="テキスト ボックス 712">
          <a:extLst>
            <a:ext uri="{FF2B5EF4-FFF2-40B4-BE49-F238E27FC236}">
              <a16:creationId xmlns="" xmlns:a16="http://schemas.microsoft.com/office/drawing/2014/main" id="{00000000-0008-0000-0700-0000C9020000}"/>
            </a:ext>
          </a:extLst>
        </xdr:cNvPr>
        <xdr:cNvSpPr txBox="1"/>
      </xdr:nvSpPr>
      <xdr:spPr>
        <a:xfrm>
          <a:off x="15181794" y="16445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155,791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31575</xdr:rowOff>
    </xdr:from>
    <xdr:to>
      <xdr:col>21</xdr:col>
      <xdr:colOff>212725</xdr:colOff>
      <xdr:row>97</xdr:row>
      <xdr:rowOff>133175</xdr:rowOff>
    </xdr:to>
    <xdr:sp macro="" textlink="">
      <xdr:nvSpPr>
        <xdr:cNvPr id="714" name="円/楕円 713">
          <a:extLst>
            <a:ext uri="{FF2B5EF4-FFF2-40B4-BE49-F238E27FC236}">
              <a16:creationId xmlns="" xmlns:a16="http://schemas.microsoft.com/office/drawing/2014/main" id="{00000000-0008-0000-0700-0000CA020000}"/>
            </a:ext>
          </a:extLst>
        </xdr:cNvPr>
        <xdr:cNvSpPr/>
      </xdr:nvSpPr>
      <xdr:spPr>
        <a:xfrm>
          <a:off x="14541500" y="166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149702</xdr:rowOff>
    </xdr:from>
    <xdr:ext cx="599010" cy="259045"/>
    <xdr:sp macro="" textlink="">
      <xdr:nvSpPr>
        <xdr:cNvPr id="715" name="テキスト ボックス 714">
          <a:extLst>
            <a:ext uri="{FF2B5EF4-FFF2-40B4-BE49-F238E27FC236}">
              <a16:creationId xmlns="" xmlns:a16="http://schemas.microsoft.com/office/drawing/2014/main" id="{00000000-0008-0000-0700-0000CB020000}"/>
            </a:ext>
          </a:extLst>
        </xdr:cNvPr>
        <xdr:cNvSpPr txBox="1"/>
      </xdr:nvSpPr>
      <xdr:spPr>
        <a:xfrm>
          <a:off x="14292794" y="1643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160,092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9114</xdr:rowOff>
    </xdr:from>
    <xdr:to>
      <xdr:col>20</xdr:col>
      <xdr:colOff>9525</xdr:colOff>
      <xdr:row>97</xdr:row>
      <xdr:rowOff>110714</xdr:rowOff>
    </xdr:to>
    <xdr:sp macro="" textlink="">
      <xdr:nvSpPr>
        <xdr:cNvPr id="716" name="円/楕円 715">
          <a:extLst>
            <a:ext uri="{FF2B5EF4-FFF2-40B4-BE49-F238E27FC236}">
              <a16:creationId xmlns="" xmlns:a16="http://schemas.microsoft.com/office/drawing/2014/main" id="{00000000-0008-0000-0700-0000CC020000}"/>
            </a:ext>
          </a:extLst>
        </xdr:cNvPr>
        <xdr:cNvSpPr/>
      </xdr:nvSpPr>
      <xdr:spPr>
        <a:xfrm>
          <a:off x="13652500" y="166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127241</xdr:rowOff>
    </xdr:from>
    <xdr:ext cx="599010" cy="259045"/>
    <xdr:sp macro="" textlink="">
      <xdr:nvSpPr>
        <xdr:cNvPr id="717" name="テキスト ボックス 716">
          <a:extLst>
            <a:ext uri="{FF2B5EF4-FFF2-40B4-BE49-F238E27FC236}">
              <a16:creationId xmlns="" xmlns:a16="http://schemas.microsoft.com/office/drawing/2014/main" id="{00000000-0008-0000-0700-0000CD020000}"/>
            </a:ext>
          </a:extLst>
        </xdr:cNvPr>
        <xdr:cNvSpPr txBox="1"/>
      </xdr:nvSpPr>
      <xdr:spPr>
        <a:xfrm>
          <a:off x="13403794" y="16414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171,882</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74678</xdr:rowOff>
    </xdr:from>
    <xdr:to>
      <xdr:col>18</xdr:col>
      <xdr:colOff>492125</xdr:colOff>
      <xdr:row>97</xdr:row>
      <xdr:rowOff>4828</xdr:rowOff>
    </xdr:to>
    <xdr:sp macro="" textlink="">
      <xdr:nvSpPr>
        <xdr:cNvPr id="718" name="円/楕円 717">
          <a:extLst>
            <a:ext uri="{FF2B5EF4-FFF2-40B4-BE49-F238E27FC236}">
              <a16:creationId xmlns="" xmlns:a16="http://schemas.microsoft.com/office/drawing/2014/main" id="{00000000-0008-0000-0700-0000CE020000}"/>
            </a:ext>
          </a:extLst>
        </xdr:cNvPr>
        <xdr:cNvSpPr/>
      </xdr:nvSpPr>
      <xdr:spPr>
        <a:xfrm>
          <a:off x="12763500" y="1653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21355</xdr:rowOff>
    </xdr:from>
    <xdr:ext cx="599010" cy="259045"/>
    <xdr:sp macro="" textlink="">
      <xdr:nvSpPr>
        <xdr:cNvPr id="719" name="テキスト ボックス 718">
          <a:extLst>
            <a:ext uri="{FF2B5EF4-FFF2-40B4-BE49-F238E27FC236}">
              <a16:creationId xmlns="" xmlns:a16="http://schemas.microsoft.com/office/drawing/2014/main" id="{00000000-0008-0000-0700-0000CF020000}"/>
            </a:ext>
          </a:extLst>
        </xdr:cNvPr>
        <xdr:cNvSpPr txBox="1"/>
      </xdr:nvSpPr>
      <xdr:spPr>
        <a:xfrm>
          <a:off x="12514794" y="1630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227,466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a:extLst>
            <a:ext uri="{FF2B5EF4-FFF2-40B4-BE49-F238E27FC236}">
              <a16:creationId xmlns=""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a:extLst>
            <a:ext uri="{FF2B5EF4-FFF2-40B4-BE49-F238E27FC236}">
              <a16:creationId xmlns=""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a:extLst>
            <a:ext uri="{FF2B5EF4-FFF2-40B4-BE49-F238E27FC236}">
              <a16:creationId xmlns=""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a:extLst>
            <a:ext uri="{FF2B5EF4-FFF2-40B4-BE49-F238E27FC236}">
              <a16:creationId xmlns=""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a:extLst>
            <a:ext uri="{FF2B5EF4-FFF2-40B4-BE49-F238E27FC236}">
              <a16:creationId xmlns=""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a:extLst>
            <a:ext uri="{FF2B5EF4-FFF2-40B4-BE49-F238E27FC236}">
              <a16:creationId xmlns=""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a:extLst>
            <a:ext uri="{FF2B5EF4-FFF2-40B4-BE49-F238E27FC236}">
              <a16:creationId xmlns=""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a:extLst>
            <a:ext uri="{FF2B5EF4-FFF2-40B4-BE49-F238E27FC236}">
              <a16:creationId xmlns=""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a:extLst>
            <a:ext uri="{FF2B5EF4-FFF2-40B4-BE49-F238E27FC236}">
              <a16:creationId xmlns=""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a:extLst>
            <a:ext uri="{FF2B5EF4-FFF2-40B4-BE49-F238E27FC236}">
              <a16:creationId xmlns=""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a:extLst>
            <a:ext uri="{FF2B5EF4-FFF2-40B4-BE49-F238E27FC236}">
              <a16:creationId xmlns=""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a:extLst>
            <a:ext uri="{FF2B5EF4-FFF2-40B4-BE49-F238E27FC236}">
              <a16:creationId xmlns=""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a:extLst>
            <a:ext uri="{FF2B5EF4-FFF2-40B4-BE49-F238E27FC236}">
              <a16:creationId xmlns=""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33" name="テキスト ボックス 732">
          <a:extLst>
            <a:ext uri="{FF2B5EF4-FFF2-40B4-BE49-F238E27FC236}">
              <a16:creationId xmlns=""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a:extLst>
            <a:ext uri="{FF2B5EF4-FFF2-40B4-BE49-F238E27FC236}">
              <a16:creationId xmlns=""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5" name="テキスト ボックス 734">
          <a:extLst>
            <a:ext uri="{FF2B5EF4-FFF2-40B4-BE49-F238E27FC236}">
              <a16:creationId xmlns=""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a:extLst>
            <a:ext uri="{FF2B5EF4-FFF2-40B4-BE49-F238E27FC236}">
              <a16:creationId xmlns=""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7" name="テキスト ボックス 736">
          <a:extLst>
            <a:ext uri="{FF2B5EF4-FFF2-40B4-BE49-F238E27FC236}">
              <a16:creationId xmlns=""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a:extLst>
            <a:ext uri="{FF2B5EF4-FFF2-40B4-BE49-F238E27FC236}">
              <a16:creationId xmlns=""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a:extLst>
            <a:ext uri="{FF2B5EF4-FFF2-40B4-BE49-F238E27FC236}">
              <a16:creationId xmlns=""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a:extLst>
            <a:ext uri="{FF2B5EF4-FFF2-40B4-BE49-F238E27FC236}">
              <a16:creationId xmlns=""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2997</xdr:rowOff>
    </xdr:from>
    <xdr:to>
      <xdr:col>32</xdr:col>
      <xdr:colOff>186689</xdr:colOff>
      <xdr:row>38</xdr:row>
      <xdr:rowOff>139700</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flipV="1">
          <a:off x="22159595" y="5489397"/>
          <a:ext cx="1269" cy="116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10213</xdr:rowOff>
    </xdr:from>
    <xdr:ext cx="249299" cy="259045"/>
    <xdr:sp macro="" textlink="">
      <xdr:nvSpPr>
        <xdr:cNvPr id="742" name="諸支出金最小値テキスト">
          <a:extLst>
            <a:ext uri="{FF2B5EF4-FFF2-40B4-BE49-F238E27FC236}">
              <a16:creationId xmlns="" xmlns:a16="http://schemas.microsoft.com/office/drawing/2014/main" id="{00000000-0008-0000-0700-0000E6020000}"/>
            </a:ext>
          </a:extLst>
        </xdr:cNvPr>
        <xdr:cNvSpPr txBox="1"/>
      </xdr:nvSpPr>
      <xdr:spPr>
        <a:xfrm>
          <a:off x="22212300" y="6696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121124</xdr:rowOff>
    </xdr:from>
    <xdr:ext cx="534377" cy="259045"/>
    <xdr:sp macro="" textlink="">
      <xdr:nvSpPr>
        <xdr:cNvPr id="744" name="諸支出金最大値テキスト">
          <a:extLst>
            <a:ext uri="{FF2B5EF4-FFF2-40B4-BE49-F238E27FC236}">
              <a16:creationId xmlns="" xmlns:a16="http://schemas.microsoft.com/office/drawing/2014/main" id="{00000000-0008-0000-0700-0000E8020000}"/>
            </a:ext>
          </a:extLst>
        </xdr:cNvPr>
        <xdr:cNvSpPr txBox="1"/>
      </xdr:nvSpPr>
      <xdr:spPr>
        <a:xfrm>
          <a:off x="22212300" y="526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50,980</a:t>
          </a:r>
          <a:endParaRPr kumimoji="1" lang="ja-JP" altLang="en-US" sz="1000" b="1">
            <a:latin typeface="ＭＳ Ｐゴシック"/>
          </a:endParaRPr>
        </a:p>
      </xdr:txBody>
    </xdr:sp>
    <xdr:clientData/>
  </xdr:oneCellAnchor>
  <xdr:twoCellAnchor>
    <xdr:from>
      <xdr:col>32</xdr:col>
      <xdr:colOff>98425</xdr:colOff>
      <xdr:row>32</xdr:row>
      <xdr:rowOff>2997</xdr:rowOff>
    </xdr:from>
    <xdr:to>
      <xdr:col>32</xdr:col>
      <xdr:colOff>276225</xdr:colOff>
      <xdr:row>32</xdr:row>
      <xdr:rowOff>2997</xdr:rowOff>
    </xdr:to>
    <xdr:cxnSp macro="">
      <xdr:nvCxnSpPr>
        <xdr:cNvPr id="745" name="直線コネクタ 744">
          <a:extLst>
            <a:ext uri="{FF2B5EF4-FFF2-40B4-BE49-F238E27FC236}">
              <a16:creationId xmlns="" xmlns:a16="http://schemas.microsoft.com/office/drawing/2014/main" id="{00000000-0008-0000-0700-0000E9020000}"/>
            </a:ext>
          </a:extLst>
        </xdr:cNvPr>
        <xdr:cNvCxnSpPr/>
      </xdr:nvCxnSpPr>
      <xdr:spPr>
        <a:xfrm>
          <a:off x="22072600" y="548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6" name="直線コネクタ 745">
          <a:extLst>
            <a:ext uri="{FF2B5EF4-FFF2-40B4-BE49-F238E27FC236}">
              <a16:creationId xmlns=""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99113</xdr:rowOff>
    </xdr:from>
    <xdr:ext cx="378565" cy="259045"/>
    <xdr:sp macro="" textlink="">
      <xdr:nvSpPr>
        <xdr:cNvPr id="747" name="諸支出金平均値テキスト">
          <a:extLst>
            <a:ext uri="{FF2B5EF4-FFF2-40B4-BE49-F238E27FC236}">
              <a16:creationId xmlns="" xmlns:a16="http://schemas.microsoft.com/office/drawing/2014/main" id="{00000000-0008-0000-0700-0000EB020000}"/>
            </a:ext>
          </a:extLst>
        </xdr:cNvPr>
        <xdr:cNvSpPr txBox="1"/>
      </xdr:nvSpPr>
      <xdr:spPr>
        <a:xfrm>
          <a:off x="22212300" y="64427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76236</xdr:rowOff>
    </xdr:from>
    <xdr:to>
      <xdr:col>32</xdr:col>
      <xdr:colOff>238125</xdr:colOff>
      <xdr:row>39</xdr:row>
      <xdr:rowOff>6386</xdr:rowOff>
    </xdr:to>
    <xdr:sp macro="" textlink="">
      <xdr:nvSpPr>
        <xdr:cNvPr id="748" name="フローチャート : 判断 747">
          <a:extLst>
            <a:ext uri="{FF2B5EF4-FFF2-40B4-BE49-F238E27FC236}">
              <a16:creationId xmlns="" xmlns:a16="http://schemas.microsoft.com/office/drawing/2014/main" id="{00000000-0008-0000-0700-0000EC020000}"/>
            </a:ext>
          </a:extLst>
        </xdr:cNvPr>
        <xdr:cNvSpPr/>
      </xdr:nvSpPr>
      <xdr:spPr>
        <a:xfrm>
          <a:off x="22110700" y="65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9" name="直線コネクタ 748">
          <a:extLst>
            <a:ext uri="{FF2B5EF4-FFF2-40B4-BE49-F238E27FC236}">
              <a16:creationId xmlns=""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34561</xdr:rowOff>
    </xdr:from>
    <xdr:to>
      <xdr:col>31</xdr:col>
      <xdr:colOff>85725</xdr:colOff>
      <xdr:row>38</xdr:row>
      <xdr:rowOff>136161</xdr:rowOff>
    </xdr:to>
    <xdr:sp macro="" textlink="">
      <xdr:nvSpPr>
        <xdr:cNvPr id="750" name="フローチャート : 判断 749">
          <a:extLst>
            <a:ext uri="{FF2B5EF4-FFF2-40B4-BE49-F238E27FC236}">
              <a16:creationId xmlns="" xmlns:a16="http://schemas.microsoft.com/office/drawing/2014/main" id="{00000000-0008-0000-0700-0000EE020000}"/>
            </a:ext>
          </a:extLst>
        </xdr:cNvPr>
        <xdr:cNvSpPr/>
      </xdr:nvSpPr>
      <xdr:spPr>
        <a:xfrm>
          <a:off x="21272500" y="654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152689</xdr:rowOff>
    </xdr:from>
    <xdr:ext cx="469744" cy="259045"/>
    <xdr:sp macro="" textlink="">
      <xdr:nvSpPr>
        <xdr:cNvPr id="751" name="テキスト ボックス 750">
          <a:extLst>
            <a:ext uri="{FF2B5EF4-FFF2-40B4-BE49-F238E27FC236}">
              <a16:creationId xmlns="" xmlns:a16="http://schemas.microsoft.com/office/drawing/2014/main" id="{00000000-0008-0000-0700-0000EF020000}"/>
            </a:ext>
          </a:extLst>
        </xdr:cNvPr>
        <xdr:cNvSpPr txBox="1"/>
      </xdr:nvSpPr>
      <xdr:spPr>
        <a:xfrm>
          <a:off x="21088427" y="632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2" name="直線コネクタ 751">
          <a:extLst>
            <a:ext uri="{FF2B5EF4-FFF2-40B4-BE49-F238E27FC236}">
              <a16:creationId xmlns=""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72144</xdr:rowOff>
    </xdr:from>
    <xdr:to>
      <xdr:col>29</xdr:col>
      <xdr:colOff>568325</xdr:colOff>
      <xdr:row>39</xdr:row>
      <xdr:rowOff>2294</xdr:rowOff>
    </xdr:to>
    <xdr:sp macro="" textlink="">
      <xdr:nvSpPr>
        <xdr:cNvPr id="753" name="フローチャート : 判断 752">
          <a:extLst>
            <a:ext uri="{FF2B5EF4-FFF2-40B4-BE49-F238E27FC236}">
              <a16:creationId xmlns="" xmlns:a16="http://schemas.microsoft.com/office/drawing/2014/main" id="{00000000-0008-0000-0700-0000F1020000}"/>
            </a:ext>
          </a:extLst>
        </xdr:cNvPr>
        <xdr:cNvSpPr/>
      </xdr:nvSpPr>
      <xdr:spPr>
        <a:xfrm>
          <a:off x="20383500" y="658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18821</xdr:rowOff>
    </xdr:from>
    <xdr:ext cx="378565" cy="259045"/>
    <xdr:sp macro="" textlink="">
      <xdr:nvSpPr>
        <xdr:cNvPr id="754" name="テキスト ボックス 753">
          <a:extLst>
            <a:ext uri="{FF2B5EF4-FFF2-40B4-BE49-F238E27FC236}">
              <a16:creationId xmlns="" xmlns:a16="http://schemas.microsoft.com/office/drawing/2014/main" id="{00000000-0008-0000-0700-0000F2020000}"/>
            </a:ext>
          </a:extLst>
        </xdr:cNvPr>
        <xdr:cNvSpPr txBox="1"/>
      </xdr:nvSpPr>
      <xdr:spPr>
        <a:xfrm>
          <a:off x="20245017" y="6362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5" name="直線コネクタ 754">
          <a:extLst>
            <a:ext uri="{FF2B5EF4-FFF2-40B4-BE49-F238E27FC236}">
              <a16:creationId xmlns=""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64691</xdr:rowOff>
    </xdr:from>
    <xdr:to>
      <xdr:col>28</xdr:col>
      <xdr:colOff>365125</xdr:colOff>
      <xdr:row>38</xdr:row>
      <xdr:rowOff>166291</xdr:rowOff>
    </xdr:to>
    <xdr:sp macro="" textlink="">
      <xdr:nvSpPr>
        <xdr:cNvPr id="756" name="フローチャート : 判断 755">
          <a:extLst>
            <a:ext uri="{FF2B5EF4-FFF2-40B4-BE49-F238E27FC236}">
              <a16:creationId xmlns="" xmlns:a16="http://schemas.microsoft.com/office/drawing/2014/main" id="{00000000-0008-0000-0700-0000F4020000}"/>
            </a:ext>
          </a:extLst>
        </xdr:cNvPr>
        <xdr:cNvSpPr/>
      </xdr:nvSpPr>
      <xdr:spPr>
        <a:xfrm>
          <a:off x="19494500" y="657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11368</xdr:rowOff>
    </xdr:from>
    <xdr:ext cx="469744" cy="259045"/>
    <xdr:sp macro="" textlink="">
      <xdr:nvSpPr>
        <xdr:cNvPr id="757" name="テキスト ボックス 756">
          <a:extLst>
            <a:ext uri="{FF2B5EF4-FFF2-40B4-BE49-F238E27FC236}">
              <a16:creationId xmlns="" xmlns:a16="http://schemas.microsoft.com/office/drawing/2014/main" id="{00000000-0008-0000-0700-0000F5020000}"/>
            </a:ext>
          </a:extLst>
        </xdr:cNvPr>
        <xdr:cNvSpPr txBox="1"/>
      </xdr:nvSpPr>
      <xdr:spPr>
        <a:xfrm>
          <a:off x="19310427" y="635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30813</xdr:rowOff>
    </xdr:from>
    <xdr:to>
      <xdr:col>27</xdr:col>
      <xdr:colOff>161925</xdr:colOff>
      <xdr:row>38</xdr:row>
      <xdr:rowOff>132413</xdr:rowOff>
    </xdr:to>
    <xdr:sp macro="" textlink="">
      <xdr:nvSpPr>
        <xdr:cNvPr id="758" name="フローチャート : 判断 757">
          <a:extLst>
            <a:ext uri="{FF2B5EF4-FFF2-40B4-BE49-F238E27FC236}">
              <a16:creationId xmlns="" xmlns:a16="http://schemas.microsoft.com/office/drawing/2014/main" id="{00000000-0008-0000-0700-0000F6020000}"/>
            </a:ext>
          </a:extLst>
        </xdr:cNvPr>
        <xdr:cNvSpPr/>
      </xdr:nvSpPr>
      <xdr:spPr>
        <a:xfrm>
          <a:off x="18605500" y="654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148940</xdr:rowOff>
    </xdr:from>
    <xdr:ext cx="469744"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18421427" y="632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a:extLst>
            <a:ext uri="{FF2B5EF4-FFF2-40B4-BE49-F238E27FC236}">
              <a16:creationId xmlns=""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a:extLst>
            <a:ext uri="{FF2B5EF4-FFF2-40B4-BE49-F238E27FC236}">
              <a16:creationId xmlns=""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a:extLst>
            <a:ext uri="{FF2B5EF4-FFF2-40B4-BE49-F238E27FC236}">
              <a16:creationId xmlns=""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a:extLst>
            <a:ext uri="{FF2B5EF4-FFF2-40B4-BE49-F238E27FC236}">
              <a16:creationId xmlns=""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54663</xdr:rowOff>
    </xdr:from>
    <xdr:ext cx="249299" cy="259045"/>
    <xdr:sp macro="" textlink="">
      <xdr:nvSpPr>
        <xdr:cNvPr id="766" name="諸支出金該当値テキスト">
          <a:extLst>
            <a:ext uri="{FF2B5EF4-FFF2-40B4-BE49-F238E27FC236}">
              <a16:creationId xmlns="" xmlns:a16="http://schemas.microsoft.com/office/drawing/2014/main" id="{00000000-0008-0000-0700-0000FE020000}"/>
            </a:ext>
          </a:extLst>
        </xdr:cNvPr>
        <xdr:cNvSpPr txBox="1"/>
      </xdr:nvSpPr>
      <xdr:spPr>
        <a:xfrm>
          <a:off x="22212300" y="6569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a:extLst>
            <a:ext uri="{FF2B5EF4-FFF2-40B4-BE49-F238E27FC236}">
              <a16:creationId xmlns=""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8" name="テキスト ボックス 767">
          <a:extLst>
            <a:ext uri="{FF2B5EF4-FFF2-40B4-BE49-F238E27FC236}">
              <a16:creationId xmlns="" xmlns:a16="http://schemas.microsoft.com/office/drawing/2014/main" id="{00000000-0008-0000-0700-000000030000}"/>
            </a:ext>
          </a:extLst>
        </xdr:cNvPr>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9" name="円/楕円 768">
          <a:extLst>
            <a:ext uri="{FF2B5EF4-FFF2-40B4-BE49-F238E27FC236}">
              <a16:creationId xmlns=""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0" name="テキスト ボックス 769">
          <a:extLst>
            <a:ext uri="{FF2B5EF4-FFF2-40B4-BE49-F238E27FC236}">
              <a16:creationId xmlns="" xmlns:a16="http://schemas.microsoft.com/office/drawing/2014/main" id="{00000000-0008-0000-0700-000002030000}"/>
            </a:ext>
          </a:extLst>
        </xdr:cNvPr>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1" name="円/楕円 770">
          <a:extLst>
            <a:ext uri="{FF2B5EF4-FFF2-40B4-BE49-F238E27FC236}">
              <a16:creationId xmlns=""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2" name="テキスト ボックス 771">
          <a:extLst>
            <a:ext uri="{FF2B5EF4-FFF2-40B4-BE49-F238E27FC236}">
              <a16:creationId xmlns="" xmlns:a16="http://schemas.microsoft.com/office/drawing/2014/main" id="{00000000-0008-0000-0700-000004030000}"/>
            </a:ext>
          </a:extLst>
        </xdr:cNvPr>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3" name="円/楕円 772">
          <a:extLst>
            <a:ext uri="{FF2B5EF4-FFF2-40B4-BE49-F238E27FC236}">
              <a16:creationId xmlns=""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4" name="テキスト ボックス 773">
          <a:extLst>
            <a:ext uri="{FF2B5EF4-FFF2-40B4-BE49-F238E27FC236}">
              <a16:creationId xmlns="" xmlns:a16="http://schemas.microsoft.com/office/drawing/2014/main" id="{00000000-0008-0000-0700-000006030000}"/>
            </a:ext>
          </a:extLst>
        </xdr:cNvPr>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a:extLst>
            <a:ext uri="{FF2B5EF4-FFF2-40B4-BE49-F238E27FC236}">
              <a16:creationId xmlns=""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a:extLst>
            <a:ext uri="{FF2B5EF4-FFF2-40B4-BE49-F238E27FC236}">
              <a16:creationId xmlns=""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a:extLst>
            <a:ext uri="{FF2B5EF4-FFF2-40B4-BE49-F238E27FC236}">
              <a16:creationId xmlns=""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a:extLst>
            <a:ext uri="{FF2B5EF4-FFF2-40B4-BE49-F238E27FC236}">
              <a16:creationId xmlns=""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a:extLst>
            <a:ext uri="{FF2B5EF4-FFF2-40B4-BE49-F238E27FC236}">
              <a16:creationId xmlns=""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a:extLst>
            <a:ext uri="{FF2B5EF4-FFF2-40B4-BE49-F238E27FC236}">
              <a16:creationId xmlns=""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a:extLst>
            <a:ext uri="{FF2B5EF4-FFF2-40B4-BE49-F238E27FC236}">
              <a16:creationId xmlns=""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a:extLst>
            <a:ext uri="{FF2B5EF4-FFF2-40B4-BE49-F238E27FC236}">
              <a16:creationId xmlns=""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a:extLst>
            <a:ext uri="{FF2B5EF4-FFF2-40B4-BE49-F238E27FC236}">
              <a16:creationId xmlns=""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a:extLst>
            <a:ext uri="{FF2B5EF4-FFF2-40B4-BE49-F238E27FC236}">
              <a16:creationId xmlns=""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5" name="直線コネクタ 784">
          <a:extLst>
            <a:ext uri="{FF2B5EF4-FFF2-40B4-BE49-F238E27FC236}">
              <a16:creationId xmlns="" xmlns:a16="http://schemas.microsoft.com/office/drawing/2014/main" id="{00000000-0008-0000-07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6" name="テキスト ボックス 785">
          <a:extLst>
            <a:ext uri="{FF2B5EF4-FFF2-40B4-BE49-F238E27FC236}">
              <a16:creationId xmlns="" xmlns:a16="http://schemas.microsoft.com/office/drawing/2014/main" id="{00000000-0008-0000-07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7" name="直線コネクタ 786">
          <a:extLst>
            <a:ext uri="{FF2B5EF4-FFF2-40B4-BE49-F238E27FC236}">
              <a16:creationId xmlns="" xmlns:a16="http://schemas.microsoft.com/office/drawing/2014/main" id="{00000000-0008-0000-07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8" name="テキスト ボックス 787">
          <a:extLst>
            <a:ext uri="{FF2B5EF4-FFF2-40B4-BE49-F238E27FC236}">
              <a16:creationId xmlns="" xmlns:a16="http://schemas.microsoft.com/office/drawing/2014/main" id="{00000000-0008-0000-0700-000014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9" name="直線コネクタ 788">
          <a:extLst>
            <a:ext uri="{FF2B5EF4-FFF2-40B4-BE49-F238E27FC236}">
              <a16:creationId xmlns="" xmlns:a16="http://schemas.microsoft.com/office/drawing/2014/main" id="{00000000-0008-0000-07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0" name="テキスト ボックス 789">
          <a:extLst>
            <a:ext uri="{FF2B5EF4-FFF2-40B4-BE49-F238E27FC236}">
              <a16:creationId xmlns="" xmlns:a16="http://schemas.microsoft.com/office/drawing/2014/main" id="{00000000-0008-0000-0700-000016030000}"/>
            </a:ext>
          </a:extLst>
        </xdr:cNvPr>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1" name="直線コネクタ 790">
          <a:extLst>
            <a:ext uri="{FF2B5EF4-FFF2-40B4-BE49-F238E27FC236}">
              <a16:creationId xmlns="" xmlns:a16="http://schemas.microsoft.com/office/drawing/2014/main" id="{00000000-0008-0000-07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2" name="テキスト ボックス 791">
          <a:extLst>
            <a:ext uri="{FF2B5EF4-FFF2-40B4-BE49-F238E27FC236}">
              <a16:creationId xmlns="" xmlns:a16="http://schemas.microsoft.com/office/drawing/2014/main" id="{00000000-0008-0000-0700-000018030000}"/>
            </a:ext>
          </a:extLst>
        </xdr:cNvPr>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a:extLst>
            <a:ext uri="{FF2B5EF4-FFF2-40B4-BE49-F238E27FC236}">
              <a16:creationId xmlns=""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4" name="テキスト ボックス 793">
          <a:extLst>
            <a:ext uri="{FF2B5EF4-FFF2-40B4-BE49-F238E27FC236}">
              <a16:creationId xmlns="" xmlns:a16="http://schemas.microsoft.com/office/drawing/2014/main" id="{00000000-0008-0000-0700-00001A030000}"/>
            </a:ext>
          </a:extLst>
        </xdr:cNvPr>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a:extLst>
            <a:ext uri="{FF2B5EF4-FFF2-40B4-BE49-F238E27FC236}">
              <a16:creationId xmlns=""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6" name="直線コネクタ 795">
          <a:extLst>
            <a:ext uri="{FF2B5EF4-FFF2-40B4-BE49-F238E27FC236}">
              <a16:creationId xmlns="" xmlns:a16="http://schemas.microsoft.com/office/drawing/2014/main" id="{00000000-0008-0000-0700-00001C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7" name="前年度繰上充用金最小値テキスト">
          <a:extLst>
            <a:ext uri="{FF2B5EF4-FFF2-40B4-BE49-F238E27FC236}">
              <a16:creationId xmlns="" xmlns:a16="http://schemas.microsoft.com/office/drawing/2014/main" id="{00000000-0008-0000-0700-00001D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a:extLst>
            <a:ext uri="{FF2B5EF4-FFF2-40B4-BE49-F238E27FC236}">
              <a16:creationId xmlns=""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9" name="前年度繰上充用金最大値テキスト">
          <a:extLst>
            <a:ext uri="{FF2B5EF4-FFF2-40B4-BE49-F238E27FC236}">
              <a16:creationId xmlns="" xmlns:a16="http://schemas.microsoft.com/office/drawing/2014/main" id="{00000000-0008-0000-0700-00001F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0" name="直線コネクタ 799">
          <a:extLst>
            <a:ext uri="{FF2B5EF4-FFF2-40B4-BE49-F238E27FC236}">
              <a16:creationId xmlns="" xmlns:a16="http://schemas.microsoft.com/office/drawing/2014/main" id="{00000000-0008-0000-07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1" name="直線コネクタ 800">
          <a:extLst>
            <a:ext uri="{FF2B5EF4-FFF2-40B4-BE49-F238E27FC236}">
              <a16:creationId xmlns="" xmlns:a16="http://schemas.microsoft.com/office/drawing/2014/main" id="{00000000-0008-0000-07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2" name="前年度繰上充用金平均値テキスト">
          <a:extLst>
            <a:ext uri="{FF2B5EF4-FFF2-40B4-BE49-F238E27FC236}">
              <a16:creationId xmlns="" xmlns:a16="http://schemas.microsoft.com/office/drawing/2014/main" id="{00000000-0008-0000-0700-000022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3" name="フローチャート : 判断 802">
          <a:extLst>
            <a:ext uri="{FF2B5EF4-FFF2-40B4-BE49-F238E27FC236}">
              <a16:creationId xmlns="" xmlns:a16="http://schemas.microsoft.com/office/drawing/2014/main" id="{00000000-0008-0000-0700-000023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4" name="直線コネクタ 803">
          <a:extLst>
            <a:ext uri="{FF2B5EF4-FFF2-40B4-BE49-F238E27FC236}">
              <a16:creationId xmlns="" xmlns:a16="http://schemas.microsoft.com/office/drawing/2014/main" id="{00000000-0008-0000-07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5" name="フローチャート : 判断 804">
          <a:extLst>
            <a:ext uri="{FF2B5EF4-FFF2-40B4-BE49-F238E27FC236}">
              <a16:creationId xmlns="" xmlns:a16="http://schemas.microsoft.com/office/drawing/2014/main" id="{00000000-0008-0000-0700-000025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6" name="テキスト ボックス 805">
          <a:extLst>
            <a:ext uri="{FF2B5EF4-FFF2-40B4-BE49-F238E27FC236}">
              <a16:creationId xmlns="" xmlns:a16="http://schemas.microsoft.com/office/drawing/2014/main" id="{00000000-0008-0000-0700-000026030000}"/>
            </a:ext>
          </a:extLst>
        </xdr:cNvPr>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7" name="直線コネクタ 806">
          <a:extLst>
            <a:ext uri="{FF2B5EF4-FFF2-40B4-BE49-F238E27FC236}">
              <a16:creationId xmlns="" xmlns:a16="http://schemas.microsoft.com/office/drawing/2014/main" id="{00000000-0008-0000-07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8" name="フローチャート : 判断 807">
          <a:extLst>
            <a:ext uri="{FF2B5EF4-FFF2-40B4-BE49-F238E27FC236}">
              <a16:creationId xmlns="" xmlns:a16="http://schemas.microsoft.com/office/drawing/2014/main" id="{00000000-0008-0000-0700-000028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9" name="テキスト ボックス 808">
          <a:extLst>
            <a:ext uri="{FF2B5EF4-FFF2-40B4-BE49-F238E27FC236}">
              <a16:creationId xmlns="" xmlns:a16="http://schemas.microsoft.com/office/drawing/2014/main" id="{00000000-0008-0000-0700-000029030000}"/>
            </a:ext>
          </a:extLst>
        </xdr:cNvPr>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0" name="直線コネクタ 809">
          <a:extLst>
            <a:ext uri="{FF2B5EF4-FFF2-40B4-BE49-F238E27FC236}">
              <a16:creationId xmlns="" xmlns:a16="http://schemas.microsoft.com/office/drawing/2014/main" id="{00000000-0008-0000-07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1" name="フローチャート : 判断 810">
          <a:extLst>
            <a:ext uri="{FF2B5EF4-FFF2-40B4-BE49-F238E27FC236}">
              <a16:creationId xmlns="" xmlns:a16="http://schemas.microsoft.com/office/drawing/2014/main" id="{00000000-0008-0000-0700-00002B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2" name="テキスト ボックス 811">
          <a:extLst>
            <a:ext uri="{FF2B5EF4-FFF2-40B4-BE49-F238E27FC236}">
              <a16:creationId xmlns="" xmlns:a16="http://schemas.microsoft.com/office/drawing/2014/main" id="{00000000-0008-0000-0700-00002C030000}"/>
            </a:ext>
          </a:extLst>
        </xdr:cNvPr>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43180</xdr:rowOff>
    </xdr:from>
    <xdr:to>
      <xdr:col>27</xdr:col>
      <xdr:colOff>161925</xdr:colOff>
      <xdr:row>50</xdr:row>
      <xdr:rowOff>144780</xdr:rowOff>
    </xdr:to>
    <xdr:sp macro="" textlink="">
      <xdr:nvSpPr>
        <xdr:cNvPr id="813" name="フローチャート : 判断 812">
          <a:extLst>
            <a:ext uri="{FF2B5EF4-FFF2-40B4-BE49-F238E27FC236}">
              <a16:creationId xmlns="" xmlns:a16="http://schemas.microsoft.com/office/drawing/2014/main" id="{00000000-0008-0000-0700-00002D030000}"/>
            </a:ext>
          </a:extLst>
        </xdr:cNvPr>
        <xdr:cNvSpPr/>
      </xdr:nvSpPr>
      <xdr:spPr>
        <a:xfrm>
          <a:off x="18605500" y="861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161307</xdr:rowOff>
    </xdr:from>
    <xdr:ext cx="378565" cy="259045"/>
    <xdr:sp macro="" textlink="">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18467017" y="8390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a:extLst>
            <a:ext uri="{FF2B5EF4-FFF2-40B4-BE49-F238E27FC236}">
              <a16:creationId xmlns=""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a:extLst>
            <a:ext uri="{FF2B5EF4-FFF2-40B4-BE49-F238E27FC236}">
              <a16:creationId xmlns=""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a:extLst>
            <a:ext uri="{FF2B5EF4-FFF2-40B4-BE49-F238E27FC236}">
              <a16:creationId xmlns=""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a:extLst>
            <a:ext uri="{FF2B5EF4-FFF2-40B4-BE49-F238E27FC236}">
              <a16:creationId xmlns=""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a:extLst>
            <a:ext uri="{FF2B5EF4-FFF2-40B4-BE49-F238E27FC236}">
              <a16:creationId xmlns=""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0" name="円/楕円 819">
          <a:extLst>
            <a:ext uri="{FF2B5EF4-FFF2-40B4-BE49-F238E27FC236}">
              <a16:creationId xmlns="" xmlns:a16="http://schemas.microsoft.com/office/drawing/2014/main" id="{00000000-0008-0000-07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1" name="前年度繰上充用金該当値テキスト">
          <a:extLst>
            <a:ext uri="{FF2B5EF4-FFF2-40B4-BE49-F238E27FC236}">
              <a16:creationId xmlns="" xmlns:a16="http://schemas.microsoft.com/office/drawing/2014/main" id="{00000000-0008-0000-0700-000035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2" name="円/楕円 821">
          <a:extLst>
            <a:ext uri="{FF2B5EF4-FFF2-40B4-BE49-F238E27FC236}">
              <a16:creationId xmlns="" xmlns:a16="http://schemas.microsoft.com/office/drawing/2014/main" id="{00000000-0008-0000-07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3" name="テキスト ボックス 822">
          <a:extLst>
            <a:ext uri="{FF2B5EF4-FFF2-40B4-BE49-F238E27FC236}">
              <a16:creationId xmlns="" xmlns:a16="http://schemas.microsoft.com/office/drawing/2014/main" id="{00000000-0008-0000-0700-000037030000}"/>
            </a:ext>
          </a:extLst>
        </xdr:cNvPr>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4" name="円/楕円 823">
          <a:extLst>
            <a:ext uri="{FF2B5EF4-FFF2-40B4-BE49-F238E27FC236}">
              <a16:creationId xmlns="" xmlns:a16="http://schemas.microsoft.com/office/drawing/2014/main" id="{00000000-0008-0000-07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5" name="テキスト ボックス 824">
          <a:extLst>
            <a:ext uri="{FF2B5EF4-FFF2-40B4-BE49-F238E27FC236}">
              <a16:creationId xmlns="" xmlns:a16="http://schemas.microsoft.com/office/drawing/2014/main" id="{00000000-0008-0000-0700-000039030000}"/>
            </a:ext>
          </a:extLst>
        </xdr:cNvPr>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6" name="円/楕円 825">
          <a:extLst>
            <a:ext uri="{FF2B5EF4-FFF2-40B4-BE49-F238E27FC236}">
              <a16:creationId xmlns="" xmlns:a16="http://schemas.microsoft.com/office/drawing/2014/main" id="{00000000-0008-0000-07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27" name="テキスト ボックス 826">
          <a:extLst>
            <a:ext uri="{FF2B5EF4-FFF2-40B4-BE49-F238E27FC236}">
              <a16:creationId xmlns="" xmlns:a16="http://schemas.microsoft.com/office/drawing/2014/main" id="{00000000-0008-0000-0700-00003B030000}"/>
            </a:ext>
          </a:extLst>
        </xdr:cNvPr>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8" name="円/楕円 827">
          <a:extLst>
            <a:ext uri="{FF2B5EF4-FFF2-40B4-BE49-F238E27FC236}">
              <a16:creationId xmlns="" xmlns:a16="http://schemas.microsoft.com/office/drawing/2014/main" id="{00000000-0008-0000-07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9" name="テキスト ボックス 828">
          <a:extLst>
            <a:ext uri="{FF2B5EF4-FFF2-40B4-BE49-F238E27FC236}">
              <a16:creationId xmlns="" xmlns:a16="http://schemas.microsoft.com/office/drawing/2014/main" id="{00000000-0008-0000-0700-00003D030000}"/>
            </a:ext>
          </a:extLst>
        </xdr:cNvPr>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a:extLst>
            <a:ext uri="{FF2B5EF4-FFF2-40B4-BE49-F238E27FC236}">
              <a16:creationId xmlns=""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a:extLst>
            <a:ext uri="{FF2B5EF4-FFF2-40B4-BE49-F238E27FC236}">
              <a16:creationId xmlns=""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a:extLst>
            <a:ext uri="{FF2B5EF4-FFF2-40B4-BE49-F238E27FC236}">
              <a16:creationId xmlns=""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過疎化の進行により年々人口は減小しており、</a:t>
          </a:r>
          <a:r>
            <a:rPr kumimoji="1" lang="ja-JP" altLang="en-US" sz="1100">
              <a:solidFill>
                <a:sysClr val="windowText" lastClr="000000"/>
              </a:solidFill>
              <a:effectLst/>
              <a:latin typeface="+mn-lt"/>
              <a:ea typeface="+mn-ea"/>
              <a:cs typeface="+mn-cs"/>
            </a:rPr>
            <a:t>総務費、農林水産業費、土木費など物件費増加や普通建設事業費の増加に影響を受ける項目や災害復旧事業費等については</a:t>
          </a:r>
          <a:r>
            <a:rPr kumimoji="1" lang="ja-JP" altLang="ja-JP" sz="1100">
              <a:solidFill>
                <a:sysClr val="windowText" lastClr="000000"/>
              </a:solidFill>
              <a:effectLst/>
              <a:latin typeface="+mn-lt"/>
              <a:ea typeface="+mn-ea"/>
              <a:cs typeface="+mn-cs"/>
            </a:rPr>
            <a:t>住民一人当たりコストは類似団体内平均値を</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７／１４項目しか上回っていないので、詳細な分析を願います。</a:t>
          </a:r>
          <a:r>
            <a:rPr kumimoji="1" lang="ja-JP" altLang="ja-JP" sz="1100">
              <a:solidFill>
                <a:sysClr val="windowText" lastClr="000000"/>
              </a:solidFill>
              <a:effectLst/>
              <a:latin typeface="+mn-lt"/>
              <a:ea typeface="+mn-ea"/>
              <a:cs typeface="+mn-cs"/>
            </a:rPr>
            <a:t>上回っている。特に農林水産業費については平成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年度より大規模な施設整備事業が開始され前年度比</a:t>
          </a:r>
          <a:r>
            <a:rPr kumimoji="1" lang="en-US" altLang="ja-JP" sz="1100">
              <a:solidFill>
                <a:sysClr val="windowText" lastClr="000000"/>
              </a:solidFill>
              <a:effectLst/>
              <a:latin typeface="+mn-lt"/>
              <a:ea typeface="+mn-ea"/>
              <a:cs typeface="+mn-cs"/>
            </a:rPr>
            <a:t>338,361</a:t>
          </a:r>
          <a:r>
            <a:rPr kumimoji="1" lang="ja-JP" altLang="ja-JP" sz="1100">
              <a:solidFill>
                <a:sysClr val="windowText" lastClr="000000"/>
              </a:solidFill>
              <a:effectLst/>
              <a:latin typeface="+mn-lt"/>
              <a:ea typeface="+mn-ea"/>
              <a:cs typeface="+mn-cs"/>
            </a:rPr>
            <a:t>円と大幅に増加しているが平成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年度にピークが終了するため平成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年度より大きく減</a:t>
          </a:r>
          <a:r>
            <a:rPr kumimoji="1" lang="ja-JP" altLang="en-US" sz="1100">
              <a:solidFill>
                <a:sysClr val="windowText" lastClr="000000"/>
              </a:solidFill>
              <a:effectLst/>
              <a:latin typeface="+mn-lt"/>
              <a:ea typeface="+mn-ea"/>
              <a:cs typeface="+mn-cs"/>
            </a:rPr>
            <a:t>少</a:t>
          </a:r>
          <a:r>
            <a:rPr kumimoji="1" lang="ja-JP" altLang="ja-JP" sz="1100">
              <a:solidFill>
                <a:sysClr val="windowText" lastClr="000000"/>
              </a:solidFill>
              <a:effectLst/>
              <a:latin typeface="+mn-lt"/>
              <a:ea typeface="+mn-ea"/>
              <a:cs typeface="+mn-cs"/>
            </a:rPr>
            <a:t>する見込みである。</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高知県三原村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財政調整基金は平成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年度より積み増しを継続しており平成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年度も</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百万円の積み増しを行っている。取り崩しもないため実質単年度収支は昨年度を上回っている。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高知県三原村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将来負担に係る充当可能基金</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末残高で</a:t>
          </a:r>
          <a:r>
            <a:rPr kumimoji="1" lang="en-US" altLang="ja-JP" sz="1100">
              <a:solidFill>
                <a:sysClr val="windowText" lastClr="000000"/>
              </a:solidFill>
              <a:effectLst/>
              <a:latin typeface="+mn-lt"/>
              <a:ea typeface="+mn-ea"/>
              <a:cs typeface="+mn-cs"/>
            </a:rPr>
            <a:t>2,098,710</a:t>
          </a:r>
          <a:r>
            <a:rPr kumimoji="1" lang="ja-JP" altLang="ja-JP" sz="1100">
              <a:solidFill>
                <a:sysClr val="windowText" lastClr="000000"/>
              </a:solidFill>
              <a:effectLst/>
              <a:latin typeface="+mn-lt"/>
              <a:ea typeface="+mn-ea"/>
              <a:cs typeface="+mn-cs"/>
            </a:rPr>
            <a:t>千円（内財政調整基金</a:t>
          </a:r>
          <a:r>
            <a:rPr kumimoji="1" lang="en-US" altLang="ja-JP" sz="1100">
              <a:solidFill>
                <a:sysClr val="windowText" lastClr="000000"/>
              </a:solidFill>
              <a:effectLst/>
              <a:latin typeface="+mn-lt"/>
              <a:ea typeface="+mn-ea"/>
              <a:cs typeface="+mn-cs"/>
            </a:rPr>
            <a:t>1,199,201</a:t>
          </a:r>
          <a:r>
            <a:rPr kumimoji="1" lang="ja-JP" altLang="ja-JP" sz="1100">
              <a:solidFill>
                <a:sysClr val="windowText" lastClr="000000"/>
              </a:solidFill>
              <a:effectLst/>
              <a:latin typeface="+mn-lt"/>
              <a:ea typeface="+mn-ea"/>
              <a:cs typeface="+mn-cs"/>
            </a:rPr>
            <a:t>千円）積み立て</a:t>
          </a:r>
          <a:r>
            <a:rPr kumimoji="1" lang="ja-JP" altLang="en-US" sz="1100">
              <a:solidFill>
                <a:sysClr val="windowText" lastClr="000000"/>
              </a:solidFill>
              <a:effectLst/>
              <a:latin typeface="+mn-lt"/>
              <a:ea typeface="+mn-ea"/>
              <a:cs typeface="+mn-cs"/>
            </a:rPr>
            <a:t>られ</a:t>
          </a:r>
          <a:r>
            <a:rPr kumimoji="1" lang="ja-JP" altLang="ja-JP" sz="1100">
              <a:solidFill>
                <a:sysClr val="windowText" lastClr="000000"/>
              </a:solidFill>
              <a:effectLst/>
              <a:latin typeface="+mn-lt"/>
              <a:ea typeface="+mn-ea"/>
              <a:cs typeface="+mn-cs"/>
            </a:rPr>
            <a:t>ており当面は赤字に転ずることはないと思われるが、本村は歳入総額の</a:t>
          </a:r>
          <a:r>
            <a:rPr kumimoji="1" lang="en-US" altLang="ja-JP" sz="1100">
              <a:solidFill>
                <a:sysClr val="windowText" lastClr="000000"/>
              </a:solidFill>
              <a:effectLst/>
              <a:latin typeface="+mn-lt"/>
              <a:ea typeface="+mn-ea"/>
              <a:cs typeface="+mn-cs"/>
            </a:rPr>
            <a:t>80</a:t>
          </a:r>
          <a:r>
            <a:rPr kumimoji="1" lang="ja-JP" altLang="ja-JP" sz="1100">
              <a:solidFill>
                <a:sysClr val="windowText" lastClr="000000"/>
              </a:solidFill>
              <a:effectLst/>
              <a:latin typeface="+mn-lt"/>
              <a:ea typeface="+mn-ea"/>
              <a:cs typeface="+mn-cs"/>
            </a:rPr>
            <a:t>％以上が依存財源であり、自主財源が少ないため今後においても有効な歳入確保及び歳出削減に努めていく。</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2815144</v>
      </c>
      <c r="BO4" s="379"/>
      <c r="BP4" s="379"/>
      <c r="BQ4" s="379"/>
      <c r="BR4" s="379"/>
      <c r="BS4" s="379"/>
      <c r="BT4" s="379"/>
      <c r="BU4" s="380"/>
      <c r="BV4" s="378">
        <v>2250665</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4</v>
      </c>
      <c r="CU4" s="385"/>
      <c r="CV4" s="385"/>
      <c r="CW4" s="385"/>
      <c r="CX4" s="385"/>
      <c r="CY4" s="385"/>
      <c r="CZ4" s="385"/>
      <c r="DA4" s="386"/>
      <c r="DB4" s="384">
        <v>4</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2720531</v>
      </c>
      <c r="BO5" s="416"/>
      <c r="BP5" s="416"/>
      <c r="BQ5" s="416"/>
      <c r="BR5" s="416"/>
      <c r="BS5" s="416"/>
      <c r="BT5" s="416"/>
      <c r="BU5" s="417"/>
      <c r="BV5" s="415">
        <v>2169874</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89.4</v>
      </c>
      <c r="CU5" s="413"/>
      <c r="CV5" s="413"/>
      <c r="CW5" s="413"/>
      <c r="CX5" s="413"/>
      <c r="CY5" s="413"/>
      <c r="CZ5" s="413"/>
      <c r="DA5" s="414"/>
      <c r="DB5" s="412">
        <v>88.7</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94613</v>
      </c>
      <c r="BO6" s="416"/>
      <c r="BP6" s="416"/>
      <c r="BQ6" s="416"/>
      <c r="BR6" s="416"/>
      <c r="BS6" s="416"/>
      <c r="BT6" s="416"/>
      <c r="BU6" s="417"/>
      <c r="BV6" s="415">
        <v>80791</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93.7</v>
      </c>
      <c r="CU6" s="453"/>
      <c r="CV6" s="453"/>
      <c r="CW6" s="453"/>
      <c r="CX6" s="453"/>
      <c r="CY6" s="453"/>
      <c r="CZ6" s="453"/>
      <c r="DA6" s="454"/>
      <c r="DB6" s="452">
        <v>93.2</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44703</v>
      </c>
      <c r="BO7" s="416"/>
      <c r="BP7" s="416"/>
      <c r="BQ7" s="416"/>
      <c r="BR7" s="416"/>
      <c r="BS7" s="416"/>
      <c r="BT7" s="416"/>
      <c r="BU7" s="417"/>
      <c r="BV7" s="415">
        <v>33103</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1251091</v>
      </c>
      <c r="CU7" s="416"/>
      <c r="CV7" s="416"/>
      <c r="CW7" s="416"/>
      <c r="CX7" s="416"/>
      <c r="CY7" s="416"/>
      <c r="CZ7" s="416"/>
      <c r="DA7" s="417"/>
      <c r="DB7" s="415">
        <v>1203701</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49910</v>
      </c>
      <c r="BO8" s="416"/>
      <c r="BP8" s="416"/>
      <c r="BQ8" s="416"/>
      <c r="BR8" s="416"/>
      <c r="BS8" s="416"/>
      <c r="BT8" s="416"/>
      <c r="BU8" s="417"/>
      <c r="BV8" s="415">
        <v>47688</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0.11</v>
      </c>
      <c r="CU8" s="456"/>
      <c r="CV8" s="456"/>
      <c r="CW8" s="456"/>
      <c r="CX8" s="456"/>
      <c r="CY8" s="456"/>
      <c r="CZ8" s="456"/>
      <c r="DA8" s="457"/>
      <c r="DB8" s="455">
        <v>0.1</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1574</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2222</v>
      </c>
      <c r="BO9" s="416"/>
      <c r="BP9" s="416"/>
      <c r="BQ9" s="416"/>
      <c r="BR9" s="416"/>
      <c r="BS9" s="416"/>
      <c r="BT9" s="416"/>
      <c r="BU9" s="417"/>
      <c r="BV9" s="415">
        <v>-50232</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16.600000000000001</v>
      </c>
      <c r="CU9" s="413"/>
      <c r="CV9" s="413"/>
      <c r="CW9" s="413"/>
      <c r="CX9" s="413"/>
      <c r="CY9" s="413"/>
      <c r="CZ9" s="413"/>
      <c r="DA9" s="414"/>
      <c r="DB9" s="412">
        <v>17.899999999999999</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1681</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136912</v>
      </c>
      <c r="BO10" s="416"/>
      <c r="BP10" s="416"/>
      <c r="BQ10" s="416"/>
      <c r="BR10" s="416"/>
      <c r="BS10" s="416"/>
      <c r="BT10" s="416"/>
      <c r="BU10" s="417"/>
      <c r="BV10" s="415">
        <v>152199</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101</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1672</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1659</v>
      </c>
      <c r="S13" s="497"/>
      <c r="T13" s="497"/>
      <c r="U13" s="497"/>
      <c r="V13" s="498"/>
      <c r="W13" s="431" t="s">
        <v>120</v>
      </c>
      <c r="X13" s="432"/>
      <c r="Y13" s="432"/>
      <c r="Z13" s="432"/>
      <c r="AA13" s="432"/>
      <c r="AB13" s="422"/>
      <c r="AC13" s="466">
        <v>197</v>
      </c>
      <c r="AD13" s="467"/>
      <c r="AE13" s="467"/>
      <c r="AF13" s="467"/>
      <c r="AG13" s="506"/>
      <c r="AH13" s="466">
        <v>229</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139134</v>
      </c>
      <c r="BO13" s="416"/>
      <c r="BP13" s="416"/>
      <c r="BQ13" s="416"/>
      <c r="BR13" s="416"/>
      <c r="BS13" s="416"/>
      <c r="BT13" s="416"/>
      <c r="BU13" s="417"/>
      <c r="BV13" s="415">
        <v>101967</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9.6</v>
      </c>
      <c r="CU13" s="413"/>
      <c r="CV13" s="413"/>
      <c r="CW13" s="413"/>
      <c r="CX13" s="413"/>
      <c r="CY13" s="413"/>
      <c r="CZ13" s="413"/>
      <c r="DA13" s="414"/>
      <c r="DB13" s="412">
        <v>10</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1692</v>
      </c>
      <c r="S14" s="497"/>
      <c r="T14" s="497"/>
      <c r="U14" s="497"/>
      <c r="V14" s="498"/>
      <c r="W14" s="405"/>
      <c r="X14" s="406"/>
      <c r="Y14" s="406"/>
      <c r="Z14" s="406"/>
      <c r="AA14" s="406"/>
      <c r="AB14" s="395"/>
      <c r="AC14" s="499">
        <v>26.4</v>
      </c>
      <c r="AD14" s="500"/>
      <c r="AE14" s="500"/>
      <c r="AF14" s="500"/>
      <c r="AG14" s="501"/>
      <c r="AH14" s="499">
        <v>26.9</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117</v>
      </c>
      <c r="CU14" s="511"/>
      <c r="CV14" s="511"/>
      <c r="CW14" s="511"/>
      <c r="CX14" s="511"/>
      <c r="CY14" s="511"/>
      <c r="CZ14" s="511"/>
      <c r="DA14" s="512"/>
      <c r="DB14" s="510" t="s">
        <v>117</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1677</v>
      </c>
      <c r="S15" s="497"/>
      <c r="T15" s="497"/>
      <c r="U15" s="497"/>
      <c r="V15" s="498"/>
      <c r="W15" s="431" t="s">
        <v>127</v>
      </c>
      <c r="X15" s="432"/>
      <c r="Y15" s="432"/>
      <c r="Z15" s="432"/>
      <c r="AA15" s="432"/>
      <c r="AB15" s="422"/>
      <c r="AC15" s="466">
        <v>161</v>
      </c>
      <c r="AD15" s="467"/>
      <c r="AE15" s="467"/>
      <c r="AF15" s="467"/>
      <c r="AG15" s="506"/>
      <c r="AH15" s="466">
        <v>202</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123109</v>
      </c>
      <c r="BO15" s="379"/>
      <c r="BP15" s="379"/>
      <c r="BQ15" s="379"/>
      <c r="BR15" s="379"/>
      <c r="BS15" s="379"/>
      <c r="BT15" s="379"/>
      <c r="BU15" s="380"/>
      <c r="BV15" s="378">
        <v>117934</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21.6</v>
      </c>
      <c r="AD16" s="500"/>
      <c r="AE16" s="500"/>
      <c r="AF16" s="500"/>
      <c r="AG16" s="501"/>
      <c r="AH16" s="499">
        <v>23.7</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1165513</v>
      </c>
      <c r="BO16" s="416"/>
      <c r="BP16" s="416"/>
      <c r="BQ16" s="416"/>
      <c r="BR16" s="416"/>
      <c r="BS16" s="416"/>
      <c r="BT16" s="416"/>
      <c r="BU16" s="417"/>
      <c r="BV16" s="415">
        <v>1116889</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389</v>
      </c>
      <c r="AD17" s="467"/>
      <c r="AE17" s="467"/>
      <c r="AF17" s="467"/>
      <c r="AG17" s="506"/>
      <c r="AH17" s="466">
        <v>420</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150244</v>
      </c>
      <c r="BO17" s="416"/>
      <c r="BP17" s="416"/>
      <c r="BQ17" s="416"/>
      <c r="BR17" s="416"/>
      <c r="BS17" s="416"/>
      <c r="BT17" s="416"/>
      <c r="BU17" s="417"/>
      <c r="BV17" s="415">
        <v>145845</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85.37</v>
      </c>
      <c r="M18" s="528"/>
      <c r="N18" s="528"/>
      <c r="O18" s="528"/>
      <c r="P18" s="528"/>
      <c r="Q18" s="528"/>
      <c r="R18" s="529"/>
      <c r="S18" s="529"/>
      <c r="T18" s="529"/>
      <c r="U18" s="529"/>
      <c r="V18" s="530"/>
      <c r="W18" s="433"/>
      <c r="X18" s="434"/>
      <c r="Y18" s="434"/>
      <c r="Z18" s="434"/>
      <c r="AA18" s="434"/>
      <c r="AB18" s="425"/>
      <c r="AC18" s="531">
        <v>52.1</v>
      </c>
      <c r="AD18" s="532"/>
      <c r="AE18" s="532"/>
      <c r="AF18" s="532"/>
      <c r="AG18" s="533"/>
      <c r="AH18" s="531">
        <v>49.4</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1136222</v>
      </c>
      <c r="BO18" s="416"/>
      <c r="BP18" s="416"/>
      <c r="BQ18" s="416"/>
      <c r="BR18" s="416"/>
      <c r="BS18" s="416"/>
      <c r="BT18" s="416"/>
      <c r="BU18" s="417"/>
      <c r="BV18" s="415">
        <v>1083213</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18</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1431411</v>
      </c>
      <c r="BO19" s="416"/>
      <c r="BP19" s="416"/>
      <c r="BQ19" s="416"/>
      <c r="BR19" s="416"/>
      <c r="BS19" s="416"/>
      <c r="BT19" s="416"/>
      <c r="BU19" s="417"/>
      <c r="BV19" s="415">
        <v>1426001</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703</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2443075</v>
      </c>
      <c r="BO23" s="416"/>
      <c r="BP23" s="416"/>
      <c r="BQ23" s="416"/>
      <c r="BR23" s="416"/>
      <c r="BS23" s="416"/>
      <c r="BT23" s="416"/>
      <c r="BU23" s="417"/>
      <c r="BV23" s="415">
        <v>2064872</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6000</v>
      </c>
      <c r="R24" s="467"/>
      <c r="S24" s="467"/>
      <c r="T24" s="467"/>
      <c r="U24" s="467"/>
      <c r="V24" s="506"/>
      <c r="W24" s="561"/>
      <c r="X24" s="549"/>
      <c r="Y24" s="550"/>
      <c r="Z24" s="465" t="s">
        <v>151</v>
      </c>
      <c r="AA24" s="445"/>
      <c r="AB24" s="445"/>
      <c r="AC24" s="445"/>
      <c r="AD24" s="445"/>
      <c r="AE24" s="445"/>
      <c r="AF24" s="445"/>
      <c r="AG24" s="446"/>
      <c r="AH24" s="466">
        <v>40</v>
      </c>
      <c r="AI24" s="467"/>
      <c r="AJ24" s="467"/>
      <c r="AK24" s="467"/>
      <c r="AL24" s="506"/>
      <c r="AM24" s="466">
        <v>111600</v>
      </c>
      <c r="AN24" s="467"/>
      <c r="AO24" s="467"/>
      <c r="AP24" s="467"/>
      <c r="AQ24" s="467"/>
      <c r="AR24" s="506"/>
      <c r="AS24" s="466">
        <v>2790</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2349873</v>
      </c>
      <c r="BO24" s="416"/>
      <c r="BP24" s="416"/>
      <c r="BQ24" s="416"/>
      <c r="BR24" s="416"/>
      <c r="BS24" s="416"/>
      <c r="BT24" s="416"/>
      <c r="BU24" s="417"/>
      <c r="BV24" s="415">
        <v>1962635</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5250</v>
      </c>
      <c r="R25" s="467"/>
      <c r="S25" s="467"/>
      <c r="T25" s="467"/>
      <c r="U25" s="467"/>
      <c r="V25" s="506"/>
      <c r="W25" s="561"/>
      <c r="X25" s="549"/>
      <c r="Y25" s="550"/>
      <c r="Z25" s="465" t="s">
        <v>154</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11926</v>
      </c>
      <c r="BO25" s="379"/>
      <c r="BP25" s="379"/>
      <c r="BQ25" s="379"/>
      <c r="BR25" s="379"/>
      <c r="BS25" s="379"/>
      <c r="BT25" s="379"/>
      <c r="BU25" s="380"/>
      <c r="BV25" s="378">
        <v>14861</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5000</v>
      </c>
      <c r="R26" s="467"/>
      <c r="S26" s="467"/>
      <c r="T26" s="467"/>
      <c r="U26" s="467"/>
      <c r="V26" s="506"/>
      <c r="W26" s="561"/>
      <c r="X26" s="549"/>
      <c r="Y26" s="550"/>
      <c r="Z26" s="465" t="s">
        <v>157</v>
      </c>
      <c r="AA26" s="571"/>
      <c r="AB26" s="571"/>
      <c r="AC26" s="571"/>
      <c r="AD26" s="571"/>
      <c r="AE26" s="571"/>
      <c r="AF26" s="571"/>
      <c r="AG26" s="572"/>
      <c r="AH26" s="466">
        <v>3</v>
      </c>
      <c r="AI26" s="467"/>
      <c r="AJ26" s="467"/>
      <c r="AK26" s="467"/>
      <c r="AL26" s="506"/>
      <c r="AM26" s="466">
        <v>6615</v>
      </c>
      <c r="AN26" s="467"/>
      <c r="AO26" s="467"/>
      <c r="AP26" s="467"/>
      <c r="AQ26" s="467"/>
      <c r="AR26" s="506"/>
      <c r="AS26" s="466">
        <v>2205</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2370</v>
      </c>
      <c r="R27" s="467"/>
      <c r="S27" s="467"/>
      <c r="T27" s="467"/>
      <c r="U27" s="467"/>
      <c r="V27" s="506"/>
      <c r="W27" s="561"/>
      <c r="X27" s="549"/>
      <c r="Y27" s="550"/>
      <c r="Z27" s="465" t="s">
        <v>160</v>
      </c>
      <c r="AA27" s="445"/>
      <c r="AB27" s="445"/>
      <c r="AC27" s="445"/>
      <c r="AD27" s="445"/>
      <c r="AE27" s="445"/>
      <c r="AF27" s="445"/>
      <c r="AG27" s="446"/>
      <c r="AH27" s="466" t="s">
        <v>117</v>
      </c>
      <c r="AI27" s="467"/>
      <c r="AJ27" s="467"/>
      <c r="AK27" s="467"/>
      <c r="AL27" s="506"/>
      <c r="AM27" s="466" t="s">
        <v>117</v>
      </c>
      <c r="AN27" s="467"/>
      <c r="AO27" s="467"/>
      <c r="AP27" s="467"/>
      <c r="AQ27" s="467"/>
      <c r="AR27" s="506"/>
      <c r="AS27" s="466" t="s">
        <v>117</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35325</v>
      </c>
      <c r="BO27" s="585"/>
      <c r="BP27" s="585"/>
      <c r="BQ27" s="585"/>
      <c r="BR27" s="585"/>
      <c r="BS27" s="585"/>
      <c r="BT27" s="585"/>
      <c r="BU27" s="586"/>
      <c r="BV27" s="584">
        <v>35230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1890</v>
      </c>
      <c r="R28" s="467"/>
      <c r="S28" s="467"/>
      <c r="T28" s="467"/>
      <c r="U28" s="467"/>
      <c r="V28" s="506"/>
      <c r="W28" s="561"/>
      <c r="X28" s="549"/>
      <c r="Y28" s="550"/>
      <c r="Z28" s="465" t="s">
        <v>163</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1199201</v>
      </c>
      <c r="BO28" s="379"/>
      <c r="BP28" s="379"/>
      <c r="BQ28" s="379"/>
      <c r="BR28" s="379"/>
      <c r="BS28" s="379"/>
      <c r="BT28" s="379"/>
      <c r="BU28" s="380"/>
      <c r="BV28" s="378">
        <v>1038289</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6</v>
      </c>
      <c r="M29" s="467"/>
      <c r="N29" s="467"/>
      <c r="O29" s="467"/>
      <c r="P29" s="506"/>
      <c r="Q29" s="466">
        <v>1700</v>
      </c>
      <c r="R29" s="467"/>
      <c r="S29" s="467"/>
      <c r="T29" s="467"/>
      <c r="U29" s="467"/>
      <c r="V29" s="506"/>
      <c r="W29" s="562"/>
      <c r="X29" s="563"/>
      <c r="Y29" s="564"/>
      <c r="Z29" s="465" t="s">
        <v>167</v>
      </c>
      <c r="AA29" s="445"/>
      <c r="AB29" s="445"/>
      <c r="AC29" s="445"/>
      <c r="AD29" s="445"/>
      <c r="AE29" s="445"/>
      <c r="AF29" s="445"/>
      <c r="AG29" s="446"/>
      <c r="AH29" s="466">
        <v>40</v>
      </c>
      <c r="AI29" s="467"/>
      <c r="AJ29" s="467"/>
      <c r="AK29" s="467"/>
      <c r="AL29" s="506"/>
      <c r="AM29" s="466">
        <v>111600</v>
      </c>
      <c r="AN29" s="467"/>
      <c r="AO29" s="467"/>
      <c r="AP29" s="467"/>
      <c r="AQ29" s="467"/>
      <c r="AR29" s="506"/>
      <c r="AS29" s="466">
        <v>2790</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259726</v>
      </c>
      <c r="BO29" s="416"/>
      <c r="BP29" s="416"/>
      <c r="BQ29" s="416"/>
      <c r="BR29" s="416"/>
      <c r="BS29" s="416"/>
      <c r="BT29" s="416"/>
      <c r="BU29" s="417"/>
      <c r="BV29" s="415">
        <v>258131</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94.4</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639783</v>
      </c>
      <c r="BO30" s="585"/>
      <c r="BP30" s="585"/>
      <c r="BQ30" s="585"/>
      <c r="BR30" s="585"/>
      <c r="BS30" s="585"/>
      <c r="BT30" s="585"/>
      <c r="BU30" s="586"/>
      <c r="BV30" s="584">
        <v>594495</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7</v>
      </c>
      <c r="BF34" s="596"/>
      <c r="BG34" s="597" t="str">
        <f>IF('各会計、関係団体の財政状況及び健全化判断比率'!B32="","",'各会計、関係団体の財政状況及び健全化判断比率'!B32)</f>
        <v>簡易水道特別会計</v>
      </c>
      <c r="BH34" s="597"/>
      <c r="BI34" s="597"/>
      <c r="BJ34" s="597"/>
      <c r="BK34" s="597"/>
      <c r="BL34" s="597"/>
      <c r="BM34" s="597"/>
      <c r="BN34" s="597"/>
      <c r="BO34" s="597"/>
      <c r="BP34" s="597"/>
      <c r="BQ34" s="597"/>
      <c r="BR34" s="597"/>
      <c r="BS34" s="597"/>
      <c r="BT34" s="597"/>
      <c r="BU34" s="597"/>
      <c r="BV34" s="165"/>
      <c r="BW34" s="596">
        <f>IF(BY34="","",MAX(C34:D43,U34:V43,AM34:AN43,BE34:BF43)+1)</f>
        <v>10</v>
      </c>
      <c r="BX34" s="596"/>
      <c r="BY34" s="597" t="str">
        <f>IF('各会計、関係団体の財政状況及び健全化判断比率'!B68="","",'各会計、関係団体の財政状況及び健全化判断比率'!B68)</f>
        <v>幡多広域市町村圏事務組合</v>
      </c>
      <c r="BZ34" s="597"/>
      <c r="CA34" s="597"/>
      <c r="CB34" s="597"/>
      <c r="CC34" s="597"/>
      <c r="CD34" s="597"/>
      <c r="CE34" s="597"/>
      <c r="CF34" s="597"/>
      <c r="CG34" s="597"/>
      <c r="CH34" s="597"/>
      <c r="CI34" s="597"/>
      <c r="CJ34" s="597"/>
      <c r="CK34" s="597"/>
      <c r="CL34" s="597"/>
      <c r="CM34" s="597"/>
      <c r="CN34" s="165"/>
      <c r="CO34" s="596">
        <f>IF(CQ34="","",MAX(C34:D43,U34:V43,AM34:AN43,BE34:BF43,BW34:BX43)+1)</f>
        <v>20</v>
      </c>
      <c r="CP34" s="596"/>
      <c r="CQ34" s="597" t="str">
        <f>IF('各会計、関係団体の財政状況及び健全化判断比率'!BS7="","",'各会計、関係団体の財政状況及び健全化判断比率'!BS7)</f>
        <v>三原村土地開発公社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土地取得特別会計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国民健康保険診療所特別会計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8</v>
      </c>
      <c r="BF35" s="596"/>
      <c r="BG35" s="597" t="str">
        <f>IF('各会計、関係団体の財政状況及び健全化判断比率'!B33="","",'各会計、関係団体の財政状況及び健全化判断比率'!B33)</f>
        <v>農業集落排水特別会計</v>
      </c>
      <c r="BH35" s="597"/>
      <c r="BI35" s="597"/>
      <c r="BJ35" s="597"/>
      <c r="BK35" s="597"/>
      <c r="BL35" s="597"/>
      <c r="BM35" s="597"/>
      <c r="BN35" s="597"/>
      <c r="BO35" s="597"/>
      <c r="BP35" s="597"/>
      <c r="BQ35" s="597"/>
      <c r="BR35" s="597"/>
      <c r="BS35" s="597"/>
      <c r="BT35" s="597"/>
      <c r="BU35" s="597"/>
      <c r="BV35" s="165"/>
      <c r="BW35" s="596">
        <f t="shared" ref="BW35:BW43" si="2">IF(BY35="","",BW34+1)</f>
        <v>11</v>
      </c>
      <c r="BX35" s="596"/>
      <c r="BY35" s="597" t="str">
        <f>IF('各会計、関係団体の財政状況及び健全化判断比率'!B69="","",'各会計、関係団体の財政状況及び健全化判断比率'!B69)</f>
        <v>幡多広域市町村圏事務組合（ふるさと市町村圏事業会計）</v>
      </c>
      <c r="BZ35" s="597"/>
      <c r="CA35" s="597"/>
      <c r="CB35" s="597"/>
      <c r="CC35" s="597"/>
      <c r="CD35" s="597"/>
      <c r="CE35" s="597"/>
      <c r="CF35" s="597"/>
      <c r="CG35" s="597"/>
      <c r="CH35" s="597"/>
      <c r="CI35" s="597"/>
      <c r="CJ35" s="597"/>
      <c r="CK35" s="597"/>
      <c r="CL35" s="597"/>
      <c r="CM35" s="597"/>
      <c r="CN35" s="165"/>
      <c r="CO35" s="596">
        <f t="shared" ref="CO35:CO43" si="3">IF(CQ35="","",CO34+1)</f>
        <v>21</v>
      </c>
      <c r="CP35" s="596"/>
      <c r="CQ35" s="597" t="str">
        <f>IF('各会計、関係団体の財政状況及び健全化判断比率'!BS8="","",'各会計、関係団体の財政状況及び健全化判断比率'!BS8)</f>
        <v>三原村農業公社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9</v>
      </c>
      <c r="BF36" s="596"/>
      <c r="BG36" s="597" t="str">
        <f>IF('各会計、関係団体の財政状況及び健全化判断比率'!B34="","",'各会計、関係団体の財政状況及び健全化判断比率'!B34)</f>
        <v>電気事業特別会計</v>
      </c>
      <c r="BH36" s="597"/>
      <c r="BI36" s="597"/>
      <c r="BJ36" s="597"/>
      <c r="BK36" s="597"/>
      <c r="BL36" s="597"/>
      <c r="BM36" s="597"/>
      <c r="BN36" s="597"/>
      <c r="BO36" s="597"/>
      <c r="BP36" s="597"/>
      <c r="BQ36" s="597"/>
      <c r="BR36" s="597"/>
      <c r="BS36" s="597"/>
      <c r="BT36" s="597"/>
      <c r="BU36" s="597"/>
      <c r="BV36" s="165"/>
      <c r="BW36" s="596">
        <f t="shared" si="2"/>
        <v>12</v>
      </c>
      <c r="BX36" s="596"/>
      <c r="BY36" s="597" t="str">
        <f>IF('各会計、関係団体の財政状況及び健全化判断比率'!B70="","",'各会計、関係団体の財政状況及び健全化判断比率'!B70)</f>
        <v>幡多広域市町村圏事務組合（滞納整理事業特別会計）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6</v>
      </c>
      <c r="V37" s="596"/>
      <c r="W37" s="597" t="str">
        <f>IF('各会計、関係団体の財政状況及び健全化判断比率'!B31="","",'各会計、関係団体の財政状況及び健全化判断比率'!B31)</f>
        <v>介護保険特別会計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13</v>
      </c>
      <c r="BX37" s="596"/>
      <c r="BY37" s="597" t="str">
        <f>IF('各会計、関係団体の財政状況及び健全化判断比率'!B71="","",'各会計、関係団体の財政状況及び健全化判断比率'!B71)</f>
        <v>幡多西部消防組合（一般会計）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14</v>
      </c>
      <c r="BX38" s="596"/>
      <c r="BY38" s="597" t="str">
        <f>IF('各会計、関係団体の財政状況及び健全化判断比率'!B72="","",'各会計、関係団体の財政状況及び健全化判断比率'!B72)</f>
        <v>こうち人づくり広域連合（一般会計）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15</v>
      </c>
      <c r="BX39" s="596"/>
      <c r="BY39" s="597" t="str">
        <f>IF('各会計、関係団体の財政状況及び健全化判断比率'!B73="","",'各会計、関係団体の財政状況及び健全化判断比率'!B73)</f>
        <v>高知県市町村総合事務組合（一般会計）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16</v>
      </c>
      <c r="BX40" s="596"/>
      <c r="BY40" s="597" t="str">
        <f>IF('各会計、関係団体の財政状況及び健全化判断比率'!B74="","",'各会計、関係団体の財政状況及び健全化判断比率'!B74)</f>
        <v>高知県市町村総合事務組合（会館建設事業特別会計）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17</v>
      </c>
      <c r="BX41" s="596"/>
      <c r="BY41" s="597" t="str">
        <f>IF('各会計、関係団体の財政状況及び健全化判断比率'!B75="","",'各会計、関係団体の財政状況及び健全化判断比率'!B75)</f>
        <v>高知県市町村総合事務組合（交通災害共済事業特別会計）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18</v>
      </c>
      <c r="BX42" s="596"/>
      <c r="BY42" s="597" t="str">
        <f>IF('各会計、関係団体の財政状況及び健全化判断比率'!B76="","",'各会計、関係団体の財政状況及び健全化判断比率'!B76)</f>
        <v>高知県後期高齢者医療広域連合（一般会計）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19</v>
      </c>
      <c r="BX43" s="596"/>
      <c r="BY43" s="597" t="str">
        <f>IF('各会計、関係団体の財政状況及び健全化判断比率'!B77="","",'各会計、関係団体の財政状況及び健全化判断比率'!B77)</f>
        <v>高知県後期高齢者医療広域連合（後期高齢者特別会計）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c r="A34" s="22"/>
      <c r="B34" s="31"/>
      <c r="C34" s="1181" t="s">
        <v>528</v>
      </c>
      <c r="D34" s="1181"/>
      <c r="E34" s="1182"/>
      <c r="F34" s="32">
        <v>5</v>
      </c>
      <c r="G34" s="33">
        <v>3.93</v>
      </c>
      <c r="H34" s="33">
        <v>7.89</v>
      </c>
      <c r="I34" s="33">
        <v>3.96</v>
      </c>
      <c r="J34" s="34">
        <v>3.98</v>
      </c>
      <c r="K34" s="22"/>
      <c r="L34" s="22"/>
      <c r="M34" s="22"/>
      <c r="N34" s="22"/>
      <c r="O34" s="22"/>
      <c r="P34" s="22"/>
    </row>
    <row r="35" spans="1:16" ht="39" customHeight="1">
      <c r="A35" s="22"/>
      <c r="B35" s="35"/>
      <c r="C35" s="1175" t="s">
        <v>529</v>
      </c>
      <c r="D35" s="1176"/>
      <c r="E35" s="1177"/>
      <c r="F35" s="36">
        <v>0.46</v>
      </c>
      <c r="G35" s="37">
        <v>0.08</v>
      </c>
      <c r="H35" s="37">
        <v>0.13</v>
      </c>
      <c r="I35" s="37">
        <v>0.1</v>
      </c>
      <c r="J35" s="38">
        <v>1.0900000000000001</v>
      </c>
      <c r="K35" s="22"/>
      <c r="L35" s="22"/>
      <c r="M35" s="22"/>
      <c r="N35" s="22"/>
      <c r="O35" s="22"/>
      <c r="P35" s="22"/>
    </row>
    <row r="36" spans="1:16" ht="39" customHeight="1">
      <c r="A36" s="22"/>
      <c r="B36" s="35"/>
      <c r="C36" s="1175" t="s">
        <v>530</v>
      </c>
      <c r="D36" s="1176"/>
      <c r="E36" s="1177"/>
      <c r="F36" s="36">
        <v>0</v>
      </c>
      <c r="G36" s="37">
        <v>0</v>
      </c>
      <c r="H36" s="37">
        <v>0</v>
      </c>
      <c r="I36" s="37">
        <v>0</v>
      </c>
      <c r="J36" s="38">
        <v>0.12</v>
      </c>
      <c r="K36" s="22"/>
      <c r="L36" s="22"/>
      <c r="M36" s="22"/>
      <c r="N36" s="22"/>
      <c r="O36" s="22"/>
      <c r="P36" s="22"/>
    </row>
    <row r="37" spans="1:16" ht="39" customHeight="1">
      <c r="A37" s="22"/>
      <c r="B37" s="35"/>
      <c r="C37" s="1175" t="s">
        <v>531</v>
      </c>
      <c r="D37" s="1176"/>
      <c r="E37" s="1177"/>
      <c r="F37" s="36">
        <v>0</v>
      </c>
      <c r="G37" s="37">
        <v>0</v>
      </c>
      <c r="H37" s="37">
        <v>0</v>
      </c>
      <c r="I37" s="37">
        <v>0</v>
      </c>
      <c r="J37" s="38">
        <v>0</v>
      </c>
      <c r="K37" s="22"/>
      <c r="L37" s="22"/>
      <c r="M37" s="22"/>
      <c r="N37" s="22"/>
      <c r="O37" s="22"/>
      <c r="P37" s="22"/>
    </row>
    <row r="38" spans="1:16" ht="39" customHeight="1">
      <c r="A38" s="22"/>
      <c r="B38" s="35"/>
      <c r="C38" s="1175" t="s">
        <v>532</v>
      </c>
      <c r="D38" s="1176"/>
      <c r="E38" s="1177"/>
      <c r="F38" s="36">
        <v>0</v>
      </c>
      <c r="G38" s="37">
        <v>0</v>
      </c>
      <c r="H38" s="37">
        <v>0</v>
      </c>
      <c r="I38" s="37">
        <v>0</v>
      </c>
      <c r="J38" s="38">
        <v>0</v>
      </c>
      <c r="K38" s="22"/>
      <c r="L38" s="22"/>
      <c r="M38" s="22"/>
      <c r="N38" s="22"/>
      <c r="O38" s="22"/>
      <c r="P38" s="22"/>
    </row>
    <row r="39" spans="1:16" ht="39" customHeight="1">
      <c r="A39" s="22"/>
      <c r="B39" s="35"/>
      <c r="C39" s="1175" t="s">
        <v>533</v>
      </c>
      <c r="D39" s="1176"/>
      <c r="E39" s="1177"/>
      <c r="F39" s="36">
        <v>0</v>
      </c>
      <c r="G39" s="37">
        <v>0.08</v>
      </c>
      <c r="H39" s="37">
        <v>0</v>
      </c>
      <c r="I39" s="37">
        <v>0.01</v>
      </c>
      <c r="J39" s="38">
        <v>0</v>
      </c>
      <c r="K39" s="22"/>
      <c r="L39" s="22"/>
      <c r="M39" s="22"/>
      <c r="N39" s="22"/>
      <c r="O39" s="22"/>
      <c r="P39" s="22"/>
    </row>
    <row r="40" spans="1:16" ht="39" customHeight="1">
      <c r="A40" s="22"/>
      <c r="B40" s="35"/>
      <c r="C40" s="1175" t="s">
        <v>534</v>
      </c>
      <c r="D40" s="1176"/>
      <c r="E40" s="1177"/>
      <c r="F40" s="36">
        <v>0</v>
      </c>
      <c r="G40" s="37">
        <v>0</v>
      </c>
      <c r="H40" s="37">
        <v>0</v>
      </c>
      <c r="I40" s="37">
        <v>0</v>
      </c>
      <c r="J40" s="38">
        <v>0</v>
      </c>
      <c r="K40" s="22"/>
      <c r="L40" s="22"/>
      <c r="M40" s="22"/>
      <c r="N40" s="22"/>
      <c r="O40" s="22"/>
      <c r="P40" s="22"/>
    </row>
    <row r="41" spans="1:16" ht="39" customHeight="1">
      <c r="A41" s="22"/>
      <c r="B41" s="35"/>
      <c r="C41" s="1175" t="s">
        <v>535</v>
      </c>
      <c r="D41" s="1176"/>
      <c r="E41" s="1177"/>
      <c r="F41" s="36">
        <v>0</v>
      </c>
      <c r="G41" s="37">
        <v>0</v>
      </c>
      <c r="H41" s="37">
        <v>0</v>
      </c>
      <c r="I41" s="37">
        <v>0</v>
      </c>
      <c r="J41" s="38">
        <v>0</v>
      </c>
      <c r="K41" s="22"/>
      <c r="L41" s="22"/>
      <c r="M41" s="22"/>
      <c r="N41" s="22"/>
      <c r="O41" s="22"/>
      <c r="P41" s="22"/>
    </row>
    <row r="42" spans="1:16" ht="39" customHeight="1">
      <c r="A42" s="22"/>
      <c r="B42" s="39"/>
      <c r="C42" s="1175" t="s">
        <v>536</v>
      </c>
      <c r="D42" s="1176"/>
      <c r="E42" s="1177"/>
      <c r="F42" s="36" t="s">
        <v>482</v>
      </c>
      <c r="G42" s="37" t="s">
        <v>482</v>
      </c>
      <c r="H42" s="37" t="s">
        <v>482</v>
      </c>
      <c r="I42" s="37" t="s">
        <v>482</v>
      </c>
      <c r="J42" s="38" t="s">
        <v>482</v>
      </c>
      <c r="K42" s="22"/>
      <c r="L42" s="22"/>
      <c r="M42" s="22"/>
      <c r="N42" s="22"/>
      <c r="O42" s="22"/>
      <c r="P42" s="22"/>
    </row>
    <row r="43" spans="1:16" ht="39" customHeight="1" thickBot="1">
      <c r="A43" s="22"/>
      <c r="B43" s="40"/>
      <c r="C43" s="1178" t="s">
        <v>537</v>
      </c>
      <c r="D43" s="1179"/>
      <c r="E43" s="1180"/>
      <c r="F43" s="41">
        <v>0</v>
      </c>
      <c r="G43" s="42" t="s">
        <v>482</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c r="A45" s="48"/>
      <c r="B45" s="1191" t="s">
        <v>10</v>
      </c>
      <c r="C45" s="1192"/>
      <c r="D45" s="58"/>
      <c r="E45" s="1197" t="s">
        <v>11</v>
      </c>
      <c r="F45" s="1197"/>
      <c r="G45" s="1197"/>
      <c r="H45" s="1197"/>
      <c r="I45" s="1197"/>
      <c r="J45" s="1198"/>
      <c r="K45" s="59">
        <v>361</v>
      </c>
      <c r="L45" s="60">
        <v>294</v>
      </c>
      <c r="M45" s="60">
        <v>272</v>
      </c>
      <c r="N45" s="60">
        <v>264</v>
      </c>
      <c r="O45" s="61">
        <v>245</v>
      </c>
      <c r="P45" s="48"/>
      <c r="Q45" s="48"/>
      <c r="R45" s="48"/>
      <c r="S45" s="48"/>
      <c r="T45" s="48"/>
      <c r="U45" s="48"/>
    </row>
    <row r="46" spans="1:21" ht="30.75" customHeight="1">
      <c r="A46" s="48"/>
      <c r="B46" s="1193"/>
      <c r="C46" s="1194"/>
      <c r="D46" s="62"/>
      <c r="E46" s="1185" t="s">
        <v>12</v>
      </c>
      <c r="F46" s="1185"/>
      <c r="G46" s="1185"/>
      <c r="H46" s="1185"/>
      <c r="I46" s="1185"/>
      <c r="J46" s="1186"/>
      <c r="K46" s="63" t="s">
        <v>482</v>
      </c>
      <c r="L46" s="64" t="s">
        <v>482</v>
      </c>
      <c r="M46" s="64" t="s">
        <v>482</v>
      </c>
      <c r="N46" s="64" t="s">
        <v>482</v>
      </c>
      <c r="O46" s="65" t="s">
        <v>482</v>
      </c>
      <c r="P46" s="48"/>
      <c r="Q46" s="48"/>
      <c r="R46" s="48"/>
      <c r="S46" s="48"/>
      <c r="T46" s="48"/>
      <c r="U46" s="48"/>
    </row>
    <row r="47" spans="1:21" ht="30.75" customHeight="1">
      <c r="A47" s="48"/>
      <c r="B47" s="1193"/>
      <c r="C47" s="1194"/>
      <c r="D47" s="62"/>
      <c r="E47" s="1185" t="s">
        <v>13</v>
      </c>
      <c r="F47" s="1185"/>
      <c r="G47" s="1185"/>
      <c r="H47" s="1185"/>
      <c r="I47" s="1185"/>
      <c r="J47" s="1186"/>
      <c r="K47" s="63" t="s">
        <v>482</v>
      </c>
      <c r="L47" s="64" t="s">
        <v>482</v>
      </c>
      <c r="M47" s="64" t="s">
        <v>482</v>
      </c>
      <c r="N47" s="64" t="s">
        <v>482</v>
      </c>
      <c r="O47" s="65" t="s">
        <v>482</v>
      </c>
      <c r="P47" s="48"/>
      <c r="Q47" s="48"/>
      <c r="R47" s="48"/>
      <c r="S47" s="48"/>
      <c r="T47" s="48"/>
      <c r="U47" s="48"/>
    </row>
    <row r="48" spans="1:21" ht="30.75" customHeight="1">
      <c r="A48" s="48"/>
      <c r="B48" s="1193"/>
      <c r="C48" s="1194"/>
      <c r="D48" s="62"/>
      <c r="E48" s="1185" t="s">
        <v>14</v>
      </c>
      <c r="F48" s="1185"/>
      <c r="G48" s="1185"/>
      <c r="H48" s="1185"/>
      <c r="I48" s="1185"/>
      <c r="J48" s="1186"/>
      <c r="K48" s="63">
        <v>51</v>
      </c>
      <c r="L48" s="64">
        <v>52</v>
      </c>
      <c r="M48" s="64">
        <v>51</v>
      </c>
      <c r="N48" s="64">
        <v>51</v>
      </c>
      <c r="O48" s="65">
        <v>52</v>
      </c>
      <c r="P48" s="48"/>
      <c r="Q48" s="48"/>
      <c r="R48" s="48"/>
      <c r="S48" s="48"/>
      <c r="T48" s="48"/>
      <c r="U48" s="48"/>
    </row>
    <row r="49" spans="1:21" ht="30.75" customHeight="1">
      <c r="A49" s="48"/>
      <c r="B49" s="1193"/>
      <c r="C49" s="1194"/>
      <c r="D49" s="62"/>
      <c r="E49" s="1185" t="s">
        <v>15</v>
      </c>
      <c r="F49" s="1185"/>
      <c r="G49" s="1185"/>
      <c r="H49" s="1185"/>
      <c r="I49" s="1185"/>
      <c r="J49" s="1186"/>
      <c r="K49" s="63">
        <v>21</v>
      </c>
      <c r="L49" s="64">
        <v>16</v>
      </c>
      <c r="M49" s="64">
        <v>18</v>
      </c>
      <c r="N49" s="64">
        <v>29</v>
      </c>
      <c r="O49" s="65">
        <v>28</v>
      </c>
      <c r="P49" s="48"/>
      <c r="Q49" s="48"/>
      <c r="R49" s="48"/>
      <c r="S49" s="48"/>
      <c r="T49" s="48"/>
      <c r="U49" s="48"/>
    </row>
    <row r="50" spans="1:21" ht="30.75" customHeight="1">
      <c r="A50" s="48"/>
      <c r="B50" s="1193"/>
      <c r="C50" s="1194"/>
      <c r="D50" s="62"/>
      <c r="E50" s="1185" t="s">
        <v>16</v>
      </c>
      <c r="F50" s="1185"/>
      <c r="G50" s="1185"/>
      <c r="H50" s="1185"/>
      <c r="I50" s="1185"/>
      <c r="J50" s="1186"/>
      <c r="K50" s="63" t="s">
        <v>482</v>
      </c>
      <c r="L50" s="64" t="s">
        <v>482</v>
      </c>
      <c r="M50" s="64" t="s">
        <v>482</v>
      </c>
      <c r="N50" s="64" t="s">
        <v>482</v>
      </c>
      <c r="O50" s="65" t="s">
        <v>482</v>
      </c>
      <c r="P50" s="48"/>
      <c r="Q50" s="48"/>
      <c r="R50" s="48"/>
      <c r="S50" s="48"/>
      <c r="T50" s="48"/>
      <c r="U50" s="48"/>
    </row>
    <row r="51" spans="1:21" ht="30.75" customHeight="1">
      <c r="A51" s="48"/>
      <c r="B51" s="1195"/>
      <c r="C51" s="1196"/>
      <c r="D51" s="66"/>
      <c r="E51" s="1185" t="s">
        <v>17</v>
      </c>
      <c r="F51" s="1185"/>
      <c r="G51" s="1185"/>
      <c r="H51" s="1185"/>
      <c r="I51" s="1185"/>
      <c r="J51" s="1186"/>
      <c r="K51" s="63">
        <v>0</v>
      </c>
      <c r="L51" s="64">
        <v>0</v>
      </c>
      <c r="M51" s="64" t="s">
        <v>482</v>
      </c>
      <c r="N51" s="64" t="s">
        <v>482</v>
      </c>
      <c r="O51" s="65" t="s">
        <v>482</v>
      </c>
      <c r="P51" s="48"/>
      <c r="Q51" s="48"/>
      <c r="R51" s="48"/>
      <c r="S51" s="48"/>
      <c r="T51" s="48"/>
      <c r="U51" s="48"/>
    </row>
    <row r="52" spans="1:21" ht="30.75" customHeight="1">
      <c r="A52" s="48"/>
      <c r="B52" s="1183" t="s">
        <v>18</v>
      </c>
      <c r="C52" s="1184"/>
      <c r="D52" s="66"/>
      <c r="E52" s="1185" t="s">
        <v>19</v>
      </c>
      <c r="F52" s="1185"/>
      <c r="G52" s="1185"/>
      <c r="H52" s="1185"/>
      <c r="I52" s="1185"/>
      <c r="J52" s="1186"/>
      <c r="K52" s="63">
        <v>292</v>
      </c>
      <c r="L52" s="64">
        <v>257</v>
      </c>
      <c r="M52" s="64">
        <v>247</v>
      </c>
      <c r="N52" s="64">
        <v>244</v>
      </c>
      <c r="O52" s="65">
        <v>229</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141</v>
      </c>
      <c r="L53" s="69">
        <v>105</v>
      </c>
      <c r="M53" s="69">
        <v>94</v>
      </c>
      <c r="N53" s="69">
        <v>100</v>
      </c>
      <c r="O53" s="70">
        <v>96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522</v>
      </c>
      <c r="J40" s="79" t="s">
        <v>523</v>
      </c>
      <c r="K40" s="79" t="s">
        <v>524</v>
      </c>
      <c r="L40" s="79" t="s">
        <v>525</v>
      </c>
      <c r="M40" s="80" t="s">
        <v>526</v>
      </c>
    </row>
    <row r="41" spans="2:13" ht="27.75" customHeight="1">
      <c r="B41" s="1199" t="s">
        <v>23</v>
      </c>
      <c r="C41" s="1200"/>
      <c r="D41" s="81"/>
      <c r="E41" s="1205" t="s">
        <v>24</v>
      </c>
      <c r="F41" s="1205"/>
      <c r="G41" s="1205"/>
      <c r="H41" s="1206"/>
      <c r="I41" s="82">
        <v>2121</v>
      </c>
      <c r="J41" s="83">
        <v>2071</v>
      </c>
      <c r="K41" s="83">
        <v>2045</v>
      </c>
      <c r="L41" s="83">
        <v>2065</v>
      </c>
      <c r="M41" s="84">
        <v>2443</v>
      </c>
    </row>
    <row r="42" spans="2:13" ht="27.75" customHeight="1">
      <c r="B42" s="1201"/>
      <c r="C42" s="1202"/>
      <c r="D42" s="85"/>
      <c r="E42" s="1207" t="s">
        <v>25</v>
      </c>
      <c r="F42" s="1207"/>
      <c r="G42" s="1207"/>
      <c r="H42" s="1208"/>
      <c r="I42" s="86">
        <v>124</v>
      </c>
      <c r="J42" s="87">
        <v>124</v>
      </c>
      <c r="K42" s="87">
        <v>41</v>
      </c>
      <c r="L42" s="87">
        <v>42</v>
      </c>
      <c r="M42" s="88">
        <v>42</v>
      </c>
    </row>
    <row r="43" spans="2:13" ht="27.75" customHeight="1">
      <c r="B43" s="1201"/>
      <c r="C43" s="1202"/>
      <c r="D43" s="85"/>
      <c r="E43" s="1207" t="s">
        <v>26</v>
      </c>
      <c r="F43" s="1207"/>
      <c r="G43" s="1207"/>
      <c r="H43" s="1208"/>
      <c r="I43" s="86">
        <v>646</v>
      </c>
      <c r="J43" s="87">
        <v>596</v>
      </c>
      <c r="K43" s="87">
        <v>541</v>
      </c>
      <c r="L43" s="87">
        <v>510</v>
      </c>
      <c r="M43" s="88">
        <v>471</v>
      </c>
    </row>
    <row r="44" spans="2:13" ht="27.75" customHeight="1">
      <c r="B44" s="1201"/>
      <c r="C44" s="1202"/>
      <c r="D44" s="85"/>
      <c r="E44" s="1207" t="s">
        <v>27</v>
      </c>
      <c r="F44" s="1207"/>
      <c r="G44" s="1207"/>
      <c r="H44" s="1208"/>
      <c r="I44" s="86">
        <v>111</v>
      </c>
      <c r="J44" s="87">
        <v>97</v>
      </c>
      <c r="K44" s="87">
        <v>83</v>
      </c>
      <c r="L44" s="87">
        <v>64</v>
      </c>
      <c r="M44" s="88">
        <v>41</v>
      </c>
    </row>
    <row r="45" spans="2:13" ht="27.75" customHeight="1">
      <c r="B45" s="1201"/>
      <c r="C45" s="1202"/>
      <c r="D45" s="85"/>
      <c r="E45" s="1207" t="s">
        <v>28</v>
      </c>
      <c r="F45" s="1207"/>
      <c r="G45" s="1207"/>
      <c r="H45" s="1208"/>
      <c r="I45" s="86">
        <v>440</v>
      </c>
      <c r="J45" s="87">
        <v>376</v>
      </c>
      <c r="K45" s="87">
        <v>380</v>
      </c>
      <c r="L45" s="87">
        <v>421</v>
      </c>
      <c r="M45" s="88">
        <v>393</v>
      </c>
    </row>
    <row r="46" spans="2:13" ht="27.75" customHeight="1">
      <c r="B46" s="1201"/>
      <c r="C46" s="1202"/>
      <c r="D46" s="85"/>
      <c r="E46" s="1207" t="s">
        <v>29</v>
      </c>
      <c r="F46" s="1207"/>
      <c r="G46" s="1207"/>
      <c r="H46" s="1208"/>
      <c r="I46" s="86" t="s">
        <v>482</v>
      </c>
      <c r="J46" s="87" t="s">
        <v>482</v>
      </c>
      <c r="K46" s="87" t="s">
        <v>482</v>
      </c>
      <c r="L46" s="87" t="s">
        <v>482</v>
      </c>
      <c r="M46" s="88" t="s">
        <v>482</v>
      </c>
    </row>
    <row r="47" spans="2:13" ht="27.75" customHeight="1">
      <c r="B47" s="1201"/>
      <c r="C47" s="1202"/>
      <c r="D47" s="85"/>
      <c r="E47" s="1207" t="s">
        <v>30</v>
      </c>
      <c r="F47" s="1207"/>
      <c r="G47" s="1207"/>
      <c r="H47" s="1208"/>
      <c r="I47" s="86" t="s">
        <v>482</v>
      </c>
      <c r="J47" s="87" t="s">
        <v>482</v>
      </c>
      <c r="K47" s="87" t="s">
        <v>482</v>
      </c>
      <c r="L47" s="87" t="s">
        <v>482</v>
      </c>
      <c r="M47" s="88" t="s">
        <v>482</v>
      </c>
    </row>
    <row r="48" spans="2:13" ht="27.75" customHeight="1">
      <c r="B48" s="1203"/>
      <c r="C48" s="1204"/>
      <c r="D48" s="85"/>
      <c r="E48" s="1207" t="s">
        <v>31</v>
      </c>
      <c r="F48" s="1207"/>
      <c r="G48" s="1207"/>
      <c r="H48" s="1208"/>
      <c r="I48" s="86" t="s">
        <v>482</v>
      </c>
      <c r="J48" s="87" t="s">
        <v>482</v>
      </c>
      <c r="K48" s="87" t="s">
        <v>482</v>
      </c>
      <c r="L48" s="87" t="s">
        <v>482</v>
      </c>
      <c r="M48" s="88" t="s">
        <v>482</v>
      </c>
    </row>
    <row r="49" spans="2:13" ht="27.75" customHeight="1">
      <c r="B49" s="1209" t="s">
        <v>32</v>
      </c>
      <c r="C49" s="1210"/>
      <c r="D49" s="89"/>
      <c r="E49" s="1207" t="s">
        <v>33</v>
      </c>
      <c r="F49" s="1207"/>
      <c r="G49" s="1207"/>
      <c r="H49" s="1208"/>
      <c r="I49" s="86">
        <v>1682</v>
      </c>
      <c r="J49" s="87">
        <v>1800</v>
      </c>
      <c r="K49" s="87">
        <v>1644</v>
      </c>
      <c r="L49" s="87">
        <v>1875</v>
      </c>
      <c r="M49" s="88">
        <v>2041</v>
      </c>
    </row>
    <row r="50" spans="2:13" ht="27.75" customHeight="1">
      <c r="B50" s="1201"/>
      <c r="C50" s="1202"/>
      <c r="D50" s="85"/>
      <c r="E50" s="1207" t="s">
        <v>34</v>
      </c>
      <c r="F50" s="1207"/>
      <c r="G50" s="1207"/>
      <c r="H50" s="1208"/>
      <c r="I50" s="86">
        <v>80</v>
      </c>
      <c r="J50" s="87">
        <v>73</v>
      </c>
      <c r="K50" s="87">
        <v>66</v>
      </c>
      <c r="L50" s="87">
        <v>59</v>
      </c>
      <c r="M50" s="88">
        <v>53</v>
      </c>
    </row>
    <row r="51" spans="2:13" ht="27.75" customHeight="1">
      <c r="B51" s="1203"/>
      <c r="C51" s="1204"/>
      <c r="D51" s="85"/>
      <c r="E51" s="1207" t="s">
        <v>35</v>
      </c>
      <c r="F51" s="1207"/>
      <c r="G51" s="1207"/>
      <c r="H51" s="1208"/>
      <c r="I51" s="86">
        <v>1953</v>
      </c>
      <c r="J51" s="87">
        <v>1941</v>
      </c>
      <c r="K51" s="87">
        <v>1954</v>
      </c>
      <c r="L51" s="87">
        <v>1896</v>
      </c>
      <c r="M51" s="88">
        <v>2134</v>
      </c>
    </row>
    <row r="52" spans="2:13" ht="27.75" customHeight="1" thickBot="1">
      <c r="B52" s="1211" t="s">
        <v>36</v>
      </c>
      <c r="C52" s="1212"/>
      <c r="D52" s="90"/>
      <c r="E52" s="1213" t="s">
        <v>37</v>
      </c>
      <c r="F52" s="1213"/>
      <c r="G52" s="1213"/>
      <c r="H52" s="1214"/>
      <c r="I52" s="91">
        <v>-273</v>
      </c>
      <c r="J52" s="92">
        <v>-550</v>
      </c>
      <c r="K52" s="92">
        <v>-573</v>
      </c>
      <c r="L52" s="92">
        <v>-728</v>
      </c>
      <c r="M52" s="93">
        <v>-838</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556</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556</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557</v>
      </c>
      <c r="C41" s="246"/>
      <c r="D41" s="246"/>
      <c r="E41" s="246"/>
      <c r="F41" s="246"/>
      <c r="G41" s="246"/>
      <c r="H41" s="246"/>
      <c r="I41" s="246"/>
      <c r="J41" s="246"/>
      <c r="K41" s="246"/>
      <c r="L41" s="246"/>
      <c r="M41" s="246"/>
      <c r="N41" s="246"/>
      <c r="O41" s="246"/>
      <c r="P41" s="247"/>
    </row>
    <row r="42" spans="2:17">
      <c r="B42" s="248"/>
      <c r="C42" s="244"/>
      <c r="D42" s="244"/>
      <c r="E42" s="244"/>
      <c r="F42" s="244"/>
      <c r="G42" s="351" t="s">
        <v>558</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559</v>
      </c>
    </row>
    <row r="50" spans="1:17">
      <c r="B50" s="248"/>
      <c r="C50" s="244"/>
      <c r="D50" s="244"/>
      <c r="E50" s="244"/>
      <c r="F50" s="244"/>
      <c r="G50" s="1236"/>
      <c r="H50" s="1237"/>
      <c r="I50" s="1237"/>
      <c r="J50" s="1238"/>
      <c r="K50" s="354" t="s">
        <v>522</v>
      </c>
      <c r="L50" s="354" t="s">
        <v>523</v>
      </c>
      <c r="M50" s="354" t="s">
        <v>524</v>
      </c>
      <c r="N50" s="354" t="s">
        <v>525</v>
      </c>
      <c r="O50" s="354" t="s">
        <v>526</v>
      </c>
    </row>
    <row r="51" spans="1:17">
      <c r="B51" s="248"/>
      <c r="C51" s="244"/>
      <c r="D51" s="244"/>
      <c r="E51" s="244"/>
      <c r="F51" s="244"/>
      <c r="G51" s="1239" t="s">
        <v>560</v>
      </c>
      <c r="H51" s="1240"/>
      <c r="I51" s="1245" t="s">
        <v>561</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562</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563</v>
      </c>
      <c r="H55" s="1220"/>
      <c r="I55" s="1225" t="s">
        <v>561</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562</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564</v>
      </c>
      <c r="C63" s="244"/>
      <c r="D63" s="244"/>
      <c r="E63" s="244"/>
      <c r="F63" s="244"/>
      <c r="G63" s="244"/>
      <c r="H63" s="244"/>
      <c r="I63" s="244"/>
      <c r="J63" s="244"/>
      <c r="K63" s="244"/>
      <c r="L63" s="244"/>
      <c r="M63" s="244"/>
      <c r="N63" s="244"/>
      <c r="O63" s="244"/>
    </row>
    <row r="64" spans="1:17">
      <c r="B64" s="248"/>
      <c r="C64" s="244"/>
      <c r="D64" s="244"/>
      <c r="E64" s="244"/>
      <c r="F64" s="244"/>
      <c r="G64" s="351" t="s">
        <v>558</v>
      </c>
      <c r="I64" s="352"/>
      <c r="J64" s="352"/>
      <c r="K64" s="352"/>
      <c r="L64" s="244"/>
      <c r="M64" s="244"/>
      <c r="N64" s="244"/>
      <c r="O64" s="244"/>
    </row>
    <row r="65" spans="2:30">
      <c r="B65" s="248"/>
      <c r="C65" s="244"/>
      <c r="D65" s="244"/>
      <c r="E65" s="244"/>
      <c r="F65" s="244"/>
      <c r="G65" s="1227" t="s">
        <v>567</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565</v>
      </c>
      <c r="I71" s="368"/>
      <c r="J71" s="364"/>
      <c r="K71" s="364"/>
      <c r="L71" s="365"/>
      <c r="M71" s="364"/>
      <c r="N71" s="365"/>
      <c r="O71" s="366"/>
    </row>
    <row r="72" spans="2:30">
      <c r="B72" s="248"/>
      <c r="C72" s="244"/>
      <c r="D72" s="244"/>
      <c r="E72" s="244"/>
      <c r="F72" s="244"/>
      <c r="G72" s="1236"/>
      <c r="H72" s="1237"/>
      <c r="I72" s="1237"/>
      <c r="J72" s="1238"/>
      <c r="K72" s="354" t="s">
        <v>522</v>
      </c>
      <c r="L72" s="354" t="s">
        <v>523</v>
      </c>
      <c r="M72" s="354" t="s">
        <v>524</v>
      </c>
      <c r="N72" s="354" t="s">
        <v>525</v>
      </c>
      <c r="O72" s="354" t="s">
        <v>526</v>
      </c>
    </row>
    <row r="73" spans="2:30">
      <c r="B73" s="248"/>
      <c r="C73" s="244"/>
      <c r="D73" s="244"/>
      <c r="E73" s="244"/>
      <c r="F73" s="244"/>
      <c r="G73" s="1239" t="s">
        <v>560</v>
      </c>
      <c r="H73" s="1240"/>
      <c r="I73" s="1245" t="s">
        <v>561</v>
      </c>
      <c r="J73" s="1245"/>
      <c r="K73" s="1226"/>
      <c r="L73" s="1226"/>
      <c r="M73" s="1215"/>
      <c r="N73" s="1215"/>
      <c r="O73" s="1215"/>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566</v>
      </c>
      <c r="J75" s="1225"/>
      <c r="K75" s="1247">
        <v>16.399999999999999</v>
      </c>
      <c r="L75" s="1247">
        <v>13.8</v>
      </c>
      <c r="M75" s="1247">
        <v>11.5</v>
      </c>
      <c r="N75" s="1247">
        <v>10</v>
      </c>
      <c r="O75" s="1247">
        <v>9.6</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563</v>
      </c>
      <c r="H77" s="1220"/>
      <c r="I77" s="1225" t="s">
        <v>561</v>
      </c>
      <c r="J77" s="1225"/>
      <c r="K77" s="1226">
        <v>0</v>
      </c>
      <c r="L77" s="1226">
        <v>0</v>
      </c>
      <c r="M77" s="1215">
        <v>0</v>
      </c>
      <c r="N77" s="1215">
        <v>0</v>
      </c>
      <c r="O77" s="1215">
        <v>0</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566</v>
      </c>
      <c r="J79" s="1217"/>
      <c r="K79" s="1218">
        <v>11.4</v>
      </c>
      <c r="L79" s="1218">
        <v>10.1</v>
      </c>
      <c r="M79" s="1218">
        <v>9.1999999999999993</v>
      </c>
      <c r="N79" s="1218">
        <v>8.1999999999999993</v>
      </c>
      <c r="O79" s="1218">
        <v>7.8</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521</v>
      </c>
      <c r="G2" s="111"/>
      <c r="H2" s="112"/>
    </row>
    <row r="3" spans="1:8">
      <c r="A3" s="108" t="s">
        <v>514</v>
      </c>
      <c r="B3" s="113"/>
      <c r="C3" s="114"/>
      <c r="D3" s="115">
        <v>173088</v>
      </c>
      <c r="E3" s="116"/>
      <c r="F3" s="117">
        <v>216155</v>
      </c>
      <c r="G3" s="118"/>
      <c r="H3" s="119"/>
    </row>
    <row r="4" spans="1:8">
      <c r="A4" s="120"/>
      <c r="B4" s="121"/>
      <c r="C4" s="122"/>
      <c r="D4" s="123">
        <v>110161</v>
      </c>
      <c r="E4" s="124"/>
      <c r="F4" s="125">
        <v>108827</v>
      </c>
      <c r="G4" s="126"/>
      <c r="H4" s="127"/>
    </row>
    <row r="5" spans="1:8">
      <c r="A5" s="108" t="s">
        <v>516</v>
      </c>
      <c r="B5" s="113"/>
      <c r="C5" s="114"/>
      <c r="D5" s="115">
        <v>204518</v>
      </c>
      <c r="E5" s="116"/>
      <c r="F5" s="117">
        <v>228305</v>
      </c>
      <c r="G5" s="118"/>
      <c r="H5" s="119"/>
    </row>
    <row r="6" spans="1:8">
      <c r="A6" s="120"/>
      <c r="B6" s="121"/>
      <c r="C6" s="122"/>
      <c r="D6" s="123">
        <v>39330</v>
      </c>
      <c r="E6" s="124"/>
      <c r="F6" s="125">
        <v>86611</v>
      </c>
      <c r="G6" s="126"/>
      <c r="H6" s="127"/>
    </row>
    <row r="7" spans="1:8">
      <c r="A7" s="108" t="s">
        <v>517</v>
      </c>
      <c r="B7" s="113"/>
      <c r="C7" s="114"/>
      <c r="D7" s="115">
        <v>320693</v>
      </c>
      <c r="E7" s="116"/>
      <c r="F7" s="117">
        <v>316331</v>
      </c>
      <c r="G7" s="118"/>
      <c r="H7" s="119"/>
    </row>
    <row r="8" spans="1:8">
      <c r="A8" s="120"/>
      <c r="B8" s="121"/>
      <c r="C8" s="122"/>
      <c r="D8" s="123">
        <v>199089</v>
      </c>
      <c r="E8" s="124"/>
      <c r="F8" s="125">
        <v>106387</v>
      </c>
      <c r="G8" s="126"/>
      <c r="H8" s="127"/>
    </row>
    <row r="9" spans="1:8">
      <c r="A9" s="108" t="s">
        <v>518</v>
      </c>
      <c r="B9" s="113"/>
      <c r="C9" s="114"/>
      <c r="D9" s="115">
        <v>169298</v>
      </c>
      <c r="E9" s="116"/>
      <c r="F9" s="117">
        <v>333013</v>
      </c>
      <c r="G9" s="118"/>
      <c r="H9" s="119"/>
    </row>
    <row r="10" spans="1:8">
      <c r="A10" s="120"/>
      <c r="B10" s="121"/>
      <c r="C10" s="122"/>
      <c r="D10" s="123">
        <v>53719</v>
      </c>
      <c r="E10" s="124"/>
      <c r="F10" s="125">
        <v>126732</v>
      </c>
      <c r="G10" s="126"/>
      <c r="H10" s="127"/>
    </row>
    <row r="11" spans="1:8">
      <c r="A11" s="108" t="s">
        <v>519</v>
      </c>
      <c r="B11" s="113"/>
      <c r="C11" s="114"/>
      <c r="D11" s="115">
        <v>509007</v>
      </c>
      <c r="E11" s="116"/>
      <c r="F11" s="117">
        <v>280458</v>
      </c>
      <c r="G11" s="118"/>
      <c r="H11" s="119"/>
    </row>
    <row r="12" spans="1:8">
      <c r="A12" s="120"/>
      <c r="B12" s="121"/>
      <c r="C12" s="128"/>
      <c r="D12" s="123">
        <v>271020</v>
      </c>
      <c r="E12" s="124"/>
      <c r="F12" s="125">
        <v>127286</v>
      </c>
      <c r="G12" s="126"/>
      <c r="H12" s="127"/>
    </row>
    <row r="13" spans="1:8">
      <c r="A13" s="108"/>
      <c r="B13" s="113"/>
      <c r="C13" s="129"/>
      <c r="D13" s="130">
        <v>275321</v>
      </c>
      <c r="E13" s="131"/>
      <c r="F13" s="132">
        <v>274852</v>
      </c>
      <c r="G13" s="133"/>
      <c r="H13" s="119"/>
    </row>
    <row r="14" spans="1:8">
      <c r="A14" s="120"/>
      <c r="B14" s="121"/>
      <c r="C14" s="122"/>
      <c r="D14" s="123">
        <v>134664</v>
      </c>
      <c r="E14" s="124"/>
      <c r="F14" s="125">
        <v>111169</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5</v>
      </c>
      <c r="C19" s="134">
        <f>ROUND(VALUE(SUBSTITUTE(実質収支比率等に係る経年分析!G$48,"▲","-")),2)</f>
        <v>3.94</v>
      </c>
      <c r="D19" s="134">
        <f>ROUND(VALUE(SUBSTITUTE(実質収支比率等に係る経年分析!H$48,"▲","-")),2)</f>
        <v>7.89</v>
      </c>
      <c r="E19" s="134">
        <f>ROUND(VALUE(SUBSTITUTE(実質収支比率等に係る経年分析!I$48,"▲","-")),2)</f>
        <v>3.96</v>
      </c>
      <c r="F19" s="134">
        <f>ROUND(VALUE(SUBSTITUTE(実質収支比率等に係る経年分析!J$48,"▲","-")),2)</f>
        <v>3.99</v>
      </c>
    </row>
    <row r="20" spans="1:11">
      <c r="A20" s="134" t="s">
        <v>42</v>
      </c>
      <c r="B20" s="134">
        <f>ROUND(VALUE(SUBSTITUTE(実質収支比率等に係る経年分析!F$47,"▲","-")),2)</f>
        <v>68.27</v>
      </c>
      <c r="C20" s="134">
        <f>ROUND(VALUE(SUBSTITUTE(実質収支比率等に係る経年分析!G$47,"▲","-")),2)</f>
        <v>77.16</v>
      </c>
      <c r="D20" s="134">
        <f>ROUND(VALUE(SUBSTITUTE(実質収支比率等に係る経年分析!H$47,"▲","-")),2)</f>
        <v>67.45</v>
      </c>
      <c r="E20" s="134">
        <f>ROUND(VALUE(SUBSTITUTE(実質収支比率等に係る経年分析!I$47,"▲","-")),2)</f>
        <v>86.26</v>
      </c>
      <c r="F20" s="134">
        <f>ROUND(VALUE(SUBSTITUTE(実質収支比率等に係る経年分析!J$47,"▲","-")),2)</f>
        <v>95.85</v>
      </c>
    </row>
    <row r="21" spans="1:11">
      <c r="A21" s="134" t="s">
        <v>43</v>
      </c>
      <c r="B21" s="134">
        <f>IF(ISNUMBER(VALUE(SUBSTITUTE(実質収支比率等に係る経年分析!F$49,"▲","-"))),ROUND(VALUE(SUBSTITUTE(実質収支比率等に係る経年分析!F$49,"▲","-")),2),NA())</f>
        <v>6.23</v>
      </c>
      <c r="C21" s="134">
        <f>IF(ISNUMBER(VALUE(SUBSTITUTE(実質収支比率等に係る経年分析!G$49,"▲","-"))),ROUND(VALUE(SUBSTITUTE(実質収支比率等に係る経年分析!G$49,"▲","-")),2),NA())</f>
        <v>7.22</v>
      </c>
      <c r="D21" s="134">
        <f>IF(ISNUMBER(VALUE(SUBSTITUTE(実質収支比率等に係る経年分析!H$49,"▲","-"))),ROUND(VALUE(SUBSTITUTE(実質収支比率等に係る経年分析!H$49,"▲","-")),2),NA())</f>
        <v>-8.75</v>
      </c>
      <c r="E21" s="134">
        <f>IF(ISNUMBER(VALUE(SUBSTITUTE(実質収支比率等に係る経年分析!I$49,"▲","-"))),ROUND(VALUE(SUBSTITUTE(実質収支比率等に係る経年分析!I$49,"▲","-")),2),NA())</f>
        <v>8.4700000000000006</v>
      </c>
      <c r="F21" s="134">
        <f>IF(ISNUMBER(VALUE(SUBSTITUTE(実質収支比率等に係る経年分析!J$49,"▲","-"))),ROUND(VALUE(SUBSTITUTE(実質収支比率等に係る経年分析!J$49,"▲","-")),2),NA())</f>
        <v>11.12</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農業集落排水特別会計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簡易水道特別会計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0.08</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土地取得特別会計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v>
      </c>
    </row>
    <row r="34" spans="1:16">
      <c r="A34" s="135" t="str">
        <f>IF(連結実質赤字比率に係る赤字・黒字の構成分析!C$36="",NA(),連結実質赤字比率に係る赤字・黒字の構成分析!C$36)</f>
        <v>国民健康保険診療所特別会計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0.12</v>
      </c>
    </row>
    <row r="35" spans="1:16">
      <c r="A35" s="135" t="str">
        <f>IF(連結実質赤字比率に係る赤字・黒字の構成分析!C$35="",NA(),連結実質赤字比率に係る赤字・黒字の構成分析!C$35)</f>
        <v>介護保険特別会計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0.46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0.08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0.13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1.0900000000000001</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3.93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7.89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3.96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3.98</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292</v>
      </c>
      <c r="E42" s="136"/>
      <c r="F42" s="136"/>
      <c r="G42" s="136">
        <f>'実質公債費比率（分子）の構造'!L$52</f>
        <v>257</v>
      </c>
      <c r="H42" s="136"/>
      <c r="I42" s="136"/>
      <c r="J42" s="136">
        <f>'実質公債費比率（分子）の構造'!M$52</f>
        <v>247</v>
      </c>
      <c r="K42" s="136"/>
      <c r="L42" s="136"/>
      <c r="M42" s="136">
        <f>'実質公債費比率（分子）の構造'!N$52</f>
        <v>244</v>
      </c>
      <c r="N42" s="136"/>
      <c r="O42" s="136"/>
      <c r="P42" s="136">
        <f>'実質公債費比率（分子）の構造'!O$52</f>
        <v>229</v>
      </c>
    </row>
    <row r="43" spans="1:16">
      <c r="A43" s="136" t="s">
        <v>51</v>
      </c>
      <c r="B43" s="136">
        <f>'実質公債費比率（分子）の構造'!K$51</f>
        <v>0</v>
      </c>
      <c r="C43" s="136"/>
      <c r="D43" s="136"/>
      <c r="E43" s="136">
        <f>'実質公債費比率（分子）の構造'!L$51</f>
        <v>0</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21</v>
      </c>
      <c r="C45" s="136"/>
      <c r="D45" s="136"/>
      <c r="E45" s="136">
        <f>'実質公債費比率（分子）の構造'!L$49</f>
        <v>16</v>
      </c>
      <c r="F45" s="136"/>
      <c r="G45" s="136"/>
      <c r="H45" s="136">
        <f>'実質公債費比率（分子）の構造'!M$49</f>
        <v>18</v>
      </c>
      <c r="I45" s="136"/>
      <c r="J45" s="136"/>
      <c r="K45" s="136">
        <f>'実質公債費比率（分子）の構造'!N$49</f>
        <v>29</v>
      </c>
      <c r="L45" s="136"/>
      <c r="M45" s="136"/>
      <c r="N45" s="136">
        <f>'実質公債費比率（分子）の構造'!O$49</f>
        <v>28</v>
      </c>
      <c r="O45" s="136"/>
      <c r="P45" s="136"/>
    </row>
    <row r="46" spans="1:16">
      <c r="A46" s="136" t="s">
        <v>54</v>
      </c>
      <c r="B46" s="136">
        <f>'実質公債費比率（分子）の構造'!K$48</f>
        <v>51</v>
      </c>
      <c r="C46" s="136"/>
      <c r="D46" s="136"/>
      <c r="E46" s="136">
        <f>'実質公債費比率（分子）の構造'!L$48</f>
        <v>52</v>
      </c>
      <c r="F46" s="136"/>
      <c r="G46" s="136"/>
      <c r="H46" s="136">
        <f>'実質公債費比率（分子）の構造'!M$48</f>
        <v>51</v>
      </c>
      <c r="I46" s="136"/>
      <c r="J46" s="136"/>
      <c r="K46" s="136">
        <f>'実質公債費比率（分子）の構造'!N$48</f>
        <v>51</v>
      </c>
      <c r="L46" s="136"/>
      <c r="M46" s="136"/>
      <c r="N46" s="136">
        <f>'実質公債費比率（分子）の構造'!O$48</f>
        <v>52</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361</v>
      </c>
      <c r="C49" s="136"/>
      <c r="D49" s="136"/>
      <c r="E49" s="136">
        <f>'実質公債費比率（分子）の構造'!L$45</f>
        <v>294</v>
      </c>
      <c r="F49" s="136"/>
      <c r="G49" s="136"/>
      <c r="H49" s="136">
        <f>'実質公債費比率（分子）の構造'!M$45</f>
        <v>272</v>
      </c>
      <c r="I49" s="136"/>
      <c r="J49" s="136"/>
      <c r="K49" s="136">
        <f>'実質公債費比率（分子）の構造'!N$45</f>
        <v>264</v>
      </c>
      <c r="L49" s="136"/>
      <c r="M49" s="136"/>
      <c r="N49" s="136">
        <f>'実質公債費比率（分子）の構造'!O$45</f>
        <v>245</v>
      </c>
      <c r="O49" s="136"/>
      <c r="P49" s="136"/>
    </row>
    <row r="50" spans="1:16">
      <c r="A50" s="136" t="s">
        <v>58</v>
      </c>
      <c r="B50" s="136" t="e">
        <f>NA()</f>
        <v>#N/A</v>
      </c>
      <c r="C50" s="136">
        <f>IF(ISNUMBER('実質公債費比率（分子）の構造'!K$53),'実質公債費比率（分子）の構造'!K$53,NA())</f>
        <v>141</v>
      </c>
      <c r="D50" s="136" t="e">
        <f>NA()</f>
        <v>#N/A</v>
      </c>
      <c r="E50" s="136" t="e">
        <f>NA()</f>
        <v>#N/A</v>
      </c>
      <c r="F50" s="136">
        <f>IF(ISNUMBER('実質公債費比率（分子）の構造'!L$53),'実質公債費比率（分子）の構造'!L$53,NA())</f>
        <v>105</v>
      </c>
      <c r="G50" s="136" t="e">
        <f>NA()</f>
        <v>#N/A</v>
      </c>
      <c r="H50" s="136" t="e">
        <f>NA()</f>
        <v>#N/A</v>
      </c>
      <c r="I50" s="136">
        <f>IF(ISNUMBER('実質公債費比率（分子）の構造'!M$53),'実質公債費比率（分子）の構造'!M$53,NA())</f>
        <v>94</v>
      </c>
      <c r="J50" s="136" t="e">
        <f>NA()</f>
        <v>#N/A</v>
      </c>
      <c r="K50" s="136" t="e">
        <f>NA()</f>
        <v>#N/A</v>
      </c>
      <c r="L50" s="136">
        <f>IF(ISNUMBER('実質公債費比率（分子）の構造'!N$53),'実質公債費比率（分子）の構造'!N$53,NA())</f>
        <v>100</v>
      </c>
      <c r="M50" s="136" t="e">
        <f>NA()</f>
        <v>#N/A</v>
      </c>
      <c r="N50" s="136" t="e">
        <f>NA()</f>
        <v>#N/A</v>
      </c>
      <c r="O50" s="136">
        <f>IF(ISNUMBER('実質公債費比率（分子）の構造'!O$53),'実質公債費比率（分子）の構造'!O$53,NA())</f>
        <v>96</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1953</v>
      </c>
      <c r="E56" s="135"/>
      <c r="F56" s="135"/>
      <c r="G56" s="135">
        <f>'将来負担比率（分子）の構造'!J$51</f>
        <v>1941</v>
      </c>
      <c r="H56" s="135"/>
      <c r="I56" s="135"/>
      <c r="J56" s="135">
        <f>'将来負担比率（分子）の構造'!K$51</f>
        <v>1954</v>
      </c>
      <c r="K56" s="135"/>
      <c r="L56" s="135"/>
      <c r="M56" s="135">
        <f>'将来負担比率（分子）の構造'!L$51</f>
        <v>1896</v>
      </c>
      <c r="N56" s="135"/>
      <c r="O56" s="135"/>
      <c r="P56" s="135">
        <f>'将来負担比率（分子）の構造'!M$51</f>
        <v>2134</v>
      </c>
    </row>
    <row r="57" spans="1:16">
      <c r="A57" s="135" t="s">
        <v>34</v>
      </c>
      <c r="B57" s="135"/>
      <c r="C57" s="135"/>
      <c r="D57" s="135">
        <f>'将来負担比率（分子）の構造'!I$50</f>
        <v>80</v>
      </c>
      <c r="E57" s="135"/>
      <c r="F57" s="135"/>
      <c r="G57" s="135">
        <f>'将来負担比率（分子）の構造'!J$50</f>
        <v>73</v>
      </c>
      <c r="H57" s="135"/>
      <c r="I57" s="135"/>
      <c r="J57" s="135">
        <f>'将来負担比率（分子）の構造'!K$50</f>
        <v>66</v>
      </c>
      <c r="K57" s="135"/>
      <c r="L57" s="135"/>
      <c r="M57" s="135">
        <f>'将来負担比率（分子）の構造'!L$50</f>
        <v>59</v>
      </c>
      <c r="N57" s="135"/>
      <c r="O57" s="135"/>
      <c r="P57" s="135">
        <f>'将来負担比率（分子）の構造'!M$50</f>
        <v>53</v>
      </c>
    </row>
    <row r="58" spans="1:16">
      <c r="A58" s="135" t="s">
        <v>33</v>
      </c>
      <c r="B58" s="135"/>
      <c r="C58" s="135"/>
      <c r="D58" s="135">
        <f>'将来負担比率（分子）の構造'!I$49</f>
        <v>1682</v>
      </c>
      <c r="E58" s="135"/>
      <c r="F58" s="135"/>
      <c r="G58" s="135">
        <f>'将来負担比率（分子）の構造'!J$49</f>
        <v>1800</v>
      </c>
      <c r="H58" s="135"/>
      <c r="I58" s="135"/>
      <c r="J58" s="135">
        <f>'将来負担比率（分子）の構造'!K$49</f>
        <v>1644</v>
      </c>
      <c r="K58" s="135"/>
      <c r="L58" s="135"/>
      <c r="M58" s="135">
        <f>'将来負担比率（分子）の構造'!L$49</f>
        <v>1875</v>
      </c>
      <c r="N58" s="135"/>
      <c r="O58" s="135"/>
      <c r="P58" s="135">
        <f>'将来負担比率（分子）の構造'!M$49</f>
        <v>2041</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440</v>
      </c>
      <c r="C62" s="135"/>
      <c r="D62" s="135"/>
      <c r="E62" s="135">
        <f>'将来負担比率（分子）の構造'!J$45</f>
        <v>376</v>
      </c>
      <c r="F62" s="135"/>
      <c r="G62" s="135"/>
      <c r="H62" s="135">
        <f>'将来負担比率（分子）の構造'!K$45</f>
        <v>380</v>
      </c>
      <c r="I62" s="135"/>
      <c r="J62" s="135"/>
      <c r="K62" s="135">
        <f>'将来負担比率（分子）の構造'!L$45</f>
        <v>421</v>
      </c>
      <c r="L62" s="135"/>
      <c r="M62" s="135"/>
      <c r="N62" s="135">
        <f>'将来負担比率（分子）の構造'!M$45</f>
        <v>393</v>
      </c>
      <c r="O62" s="135"/>
      <c r="P62" s="135"/>
    </row>
    <row r="63" spans="1:16">
      <c r="A63" s="135" t="s">
        <v>27</v>
      </c>
      <c r="B63" s="135">
        <f>'将来負担比率（分子）の構造'!I$44</f>
        <v>111</v>
      </c>
      <c r="C63" s="135"/>
      <c r="D63" s="135"/>
      <c r="E63" s="135">
        <f>'将来負担比率（分子）の構造'!J$44</f>
        <v>97</v>
      </c>
      <c r="F63" s="135"/>
      <c r="G63" s="135"/>
      <c r="H63" s="135">
        <f>'将来負担比率（分子）の構造'!K$44</f>
        <v>83</v>
      </c>
      <c r="I63" s="135"/>
      <c r="J63" s="135"/>
      <c r="K63" s="135">
        <f>'将来負担比率（分子）の構造'!L$44</f>
        <v>64</v>
      </c>
      <c r="L63" s="135"/>
      <c r="M63" s="135"/>
      <c r="N63" s="135">
        <f>'将来負担比率（分子）の構造'!M$44</f>
        <v>41</v>
      </c>
      <c r="O63" s="135"/>
      <c r="P63" s="135"/>
    </row>
    <row r="64" spans="1:16">
      <c r="A64" s="135" t="s">
        <v>26</v>
      </c>
      <c r="B64" s="135">
        <f>'将来負担比率（分子）の構造'!I$43</f>
        <v>646</v>
      </c>
      <c r="C64" s="135"/>
      <c r="D64" s="135"/>
      <c r="E64" s="135">
        <f>'将来負担比率（分子）の構造'!J$43</f>
        <v>596</v>
      </c>
      <c r="F64" s="135"/>
      <c r="G64" s="135"/>
      <c r="H64" s="135">
        <f>'将来負担比率（分子）の構造'!K$43</f>
        <v>541</v>
      </c>
      <c r="I64" s="135"/>
      <c r="J64" s="135"/>
      <c r="K64" s="135">
        <f>'将来負担比率（分子）の構造'!L$43</f>
        <v>510</v>
      </c>
      <c r="L64" s="135"/>
      <c r="M64" s="135"/>
      <c r="N64" s="135">
        <f>'将来負担比率（分子）の構造'!M$43</f>
        <v>471</v>
      </c>
      <c r="O64" s="135"/>
      <c r="P64" s="135"/>
    </row>
    <row r="65" spans="1:16">
      <c r="A65" s="135" t="s">
        <v>25</v>
      </c>
      <c r="B65" s="135">
        <f>'将来負担比率（分子）の構造'!I$42</f>
        <v>124</v>
      </c>
      <c r="C65" s="135"/>
      <c r="D65" s="135"/>
      <c r="E65" s="135">
        <f>'将来負担比率（分子）の構造'!J$42</f>
        <v>124</v>
      </c>
      <c r="F65" s="135"/>
      <c r="G65" s="135"/>
      <c r="H65" s="135">
        <f>'将来負担比率（分子）の構造'!K$42</f>
        <v>41</v>
      </c>
      <c r="I65" s="135"/>
      <c r="J65" s="135"/>
      <c r="K65" s="135">
        <f>'将来負担比率（分子）の構造'!L$42</f>
        <v>42</v>
      </c>
      <c r="L65" s="135"/>
      <c r="M65" s="135"/>
      <c r="N65" s="135">
        <f>'将来負担比率（分子）の構造'!M$42</f>
        <v>42</v>
      </c>
      <c r="O65" s="135"/>
      <c r="P65" s="135"/>
    </row>
    <row r="66" spans="1:16">
      <c r="A66" s="135" t="s">
        <v>24</v>
      </c>
      <c r="B66" s="135">
        <f>'将来負担比率（分子）の構造'!I$41</f>
        <v>2121</v>
      </c>
      <c r="C66" s="135"/>
      <c r="D66" s="135"/>
      <c r="E66" s="135">
        <f>'将来負担比率（分子）の構造'!J$41</f>
        <v>2071</v>
      </c>
      <c r="F66" s="135"/>
      <c r="G66" s="135"/>
      <c r="H66" s="135">
        <f>'将来負担比率（分子）の構造'!K$41</f>
        <v>2045</v>
      </c>
      <c r="I66" s="135"/>
      <c r="J66" s="135"/>
      <c r="K66" s="135">
        <f>'将来負担比率（分子）の構造'!L$41</f>
        <v>2065</v>
      </c>
      <c r="L66" s="135"/>
      <c r="M66" s="135"/>
      <c r="N66" s="135">
        <f>'将来負担比率（分子）の構造'!M$41</f>
        <v>2443</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101812</v>
      </c>
      <c r="S5" s="613"/>
      <c r="T5" s="613"/>
      <c r="U5" s="613"/>
      <c r="V5" s="613"/>
      <c r="W5" s="613"/>
      <c r="X5" s="613"/>
      <c r="Y5" s="614"/>
      <c r="Z5" s="615">
        <v>3.6</v>
      </c>
      <c r="AA5" s="615"/>
      <c r="AB5" s="615"/>
      <c r="AC5" s="615"/>
      <c r="AD5" s="616">
        <v>101812</v>
      </c>
      <c r="AE5" s="616"/>
      <c r="AF5" s="616"/>
      <c r="AG5" s="616"/>
      <c r="AH5" s="616"/>
      <c r="AI5" s="616"/>
      <c r="AJ5" s="616"/>
      <c r="AK5" s="616"/>
      <c r="AL5" s="617">
        <v>8.4</v>
      </c>
      <c r="AM5" s="618"/>
      <c r="AN5" s="618"/>
      <c r="AO5" s="619"/>
      <c r="AP5" s="609" t="s">
        <v>206</v>
      </c>
      <c r="AQ5" s="610"/>
      <c r="AR5" s="610"/>
      <c r="AS5" s="610"/>
      <c r="AT5" s="610"/>
      <c r="AU5" s="610"/>
      <c r="AV5" s="610"/>
      <c r="AW5" s="610"/>
      <c r="AX5" s="610"/>
      <c r="AY5" s="610"/>
      <c r="AZ5" s="610"/>
      <c r="BA5" s="610"/>
      <c r="BB5" s="610"/>
      <c r="BC5" s="610"/>
      <c r="BD5" s="610"/>
      <c r="BE5" s="610"/>
      <c r="BF5" s="611"/>
      <c r="BG5" s="623">
        <v>101812</v>
      </c>
      <c r="BH5" s="624"/>
      <c r="BI5" s="624"/>
      <c r="BJ5" s="624"/>
      <c r="BK5" s="624"/>
      <c r="BL5" s="624"/>
      <c r="BM5" s="624"/>
      <c r="BN5" s="625"/>
      <c r="BO5" s="626">
        <v>100</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19442</v>
      </c>
      <c r="S6" s="624"/>
      <c r="T6" s="624"/>
      <c r="U6" s="624"/>
      <c r="V6" s="624"/>
      <c r="W6" s="624"/>
      <c r="X6" s="624"/>
      <c r="Y6" s="625"/>
      <c r="Z6" s="626">
        <v>0.7</v>
      </c>
      <c r="AA6" s="626"/>
      <c r="AB6" s="626"/>
      <c r="AC6" s="626"/>
      <c r="AD6" s="627">
        <v>19442</v>
      </c>
      <c r="AE6" s="627"/>
      <c r="AF6" s="627"/>
      <c r="AG6" s="627"/>
      <c r="AH6" s="627"/>
      <c r="AI6" s="627"/>
      <c r="AJ6" s="627"/>
      <c r="AK6" s="627"/>
      <c r="AL6" s="628">
        <v>1.6</v>
      </c>
      <c r="AM6" s="629"/>
      <c r="AN6" s="629"/>
      <c r="AO6" s="630"/>
      <c r="AP6" s="620" t="s">
        <v>212</v>
      </c>
      <c r="AQ6" s="621"/>
      <c r="AR6" s="621"/>
      <c r="AS6" s="621"/>
      <c r="AT6" s="621"/>
      <c r="AU6" s="621"/>
      <c r="AV6" s="621"/>
      <c r="AW6" s="621"/>
      <c r="AX6" s="621"/>
      <c r="AY6" s="621"/>
      <c r="AZ6" s="621"/>
      <c r="BA6" s="621"/>
      <c r="BB6" s="621"/>
      <c r="BC6" s="621"/>
      <c r="BD6" s="621"/>
      <c r="BE6" s="621"/>
      <c r="BF6" s="622"/>
      <c r="BG6" s="623">
        <v>101812</v>
      </c>
      <c r="BH6" s="624"/>
      <c r="BI6" s="624"/>
      <c r="BJ6" s="624"/>
      <c r="BK6" s="624"/>
      <c r="BL6" s="624"/>
      <c r="BM6" s="624"/>
      <c r="BN6" s="625"/>
      <c r="BO6" s="626">
        <v>100</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46163</v>
      </c>
      <c r="CS6" s="624"/>
      <c r="CT6" s="624"/>
      <c r="CU6" s="624"/>
      <c r="CV6" s="624"/>
      <c r="CW6" s="624"/>
      <c r="CX6" s="624"/>
      <c r="CY6" s="625"/>
      <c r="CZ6" s="626">
        <v>1.7</v>
      </c>
      <c r="DA6" s="626"/>
      <c r="DB6" s="626"/>
      <c r="DC6" s="626"/>
      <c r="DD6" s="632" t="s">
        <v>207</v>
      </c>
      <c r="DE6" s="624"/>
      <c r="DF6" s="624"/>
      <c r="DG6" s="624"/>
      <c r="DH6" s="624"/>
      <c r="DI6" s="624"/>
      <c r="DJ6" s="624"/>
      <c r="DK6" s="624"/>
      <c r="DL6" s="624"/>
      <c r="DM6" s="624"/>
      <c r="DN6" s="624"/>
      <c r="DO6" s="624"/>
      <c r="DP6" s="625"/>
      <c r="DQ6" s="632">
        <v>46163</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361</v>
      </c>
      <c r="S7" s="624"/>
      <c r="T7" s="624"/>
      <c r="U7" s="624"/>
      <c r="V7" s="624"/>
      <c r="W7" s="624"/>
      <c r="X7" s="624"/>
      <c r="Y7" s="625"/>
      <c r="Z7" s="626">
        <v>0</v>
      </c>
      <c r="AA7" s="626"/>
      <c r="AB7" s="626"/>
      <c r="AC7" s="626"/>
      <c r="AD7" s="627">
        <v>361</v>
      </c>
      <c r="AE7" s="627"/>
      <c r="AF7" s="627"/>
      <c r="AG7" s="627"/>
      <c r="AH7" s="627"/>
      <c r="AI7" s="627"/>
      <c r="AJ7" s="627"/>
      <c r="AK7" s="627"/>
      <c r="AL7" s="628">
        <v>0</v>
      </c>
      <c r="AM7" s="629"/>
      <c r="AN7" s="629"/>
      <c r="AO7" s="630"/>
      <c r="AP7" s="620" t="s">
        <v>215</v>
      </c>
      <c r="AQ7" s="621"/>
      <c r="AR7" s="621"/>
      <c r="AS7" s="621"/>
      <c r="AT7" s="621"/>
      <c r="AU7" s="621"/>
      <c r="AV7" s="621"/>
      <c r="AW7" s="621"/>
      <c r="AX7" s="621"/>
      <c r="AY7" s="621"/>
      <c r="AZ7" s="621"/>
      <c r="BA7" s="621"/>
      <c r="BB7" s="621"/>
      <c r="BC7" s="621"/>
      <c r="BD7" s="621"/>
      <c r="BE7" s="621"/>
      <c r="BF7" s="622"/>
      <c r="BG7" s="623">
        <v>39409</v>
      </c>
      <c r="BH7" s="624"/>
      <c r="BI7" s="624"/>
      <c r="BJ7" s="624"/>
      <c r="BK7" s="624"/>
      <c r="BL7" s="624"/>
      <c r="BM7" s="624"/>
      <c r="BN7" s="625"/>
      <c r="BO7" s="626">
        <v>38.700000000000003</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550264</v>
      </c>
      <c r="CS7" s="624"/>
      <c r="CT7" s="624"/>
      <c r="CU7" s="624"/>
      <c r="CV7" s="624"/>
      <c r="CW7" s="624"/>
      <c r="CX7" s="624"/>
      <c r="CY7" s="625"/>
      <c r="CZ7" s="626">
        <v>20.2</v>
      </c>
      <c r="DA7" s="626"/>
      <c r="DB7" s="626"/>
      <c r="DC7" s="626"/>
      <c r="DD7" s="632">
        <v>74133</v>
      </c>
      <c r="DE7" s="624"/>
      <c r="DF7" s="624"/>
      <c r="DG7" s="624"/>
      <c r="DH7" s="624"/>
      <c r="DI7" s="624"/>
      <c r="DJ7" s="624"/>
      <c r="DK7" s="624"/>
      <c r="DL7" s="624"/>
      <c r="DM7" s="624"/>
      <c r="DN7" s="624"/>
      <c r="DO7" s="624"/>
      <c r="DP7" s="625"/>
      <c r="DQ7" s="632">
        <v>364155</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520</v>
      </c>
      <c r="S8" s="624"/>
      <c r="T8" s="624"/>
      <c r="U8" s="624"/>
      <c r="V8" s="624"/>
      <c r="W8" s="624"/>
      <c r="X8" s="624"/>
      <c r="Y8" s="625"/>
      <c r="Z8" s="626">
        <v>0</v>
      </c>
      <c r="AA8" s="626"/>
      <c r="AB8" s="626"/>
      <c r="AC8" s="626"/>
      <c r="AD8" s="627">
        <v>520</v>
      </c>
      <c r="AE8" s="627"/>
      <c r="AF8" s="627"/>
      <c r="AG8" s="627"/>
      <c r="AH8" s="627"/>
      <c r="AI8" s="627"/>
      <c r="AJ8" s="627"/>
      <c r="AK8" s="627"/>
      <c r="AL8" s="628">
        <v>0</v>
      </c>
      <c r="AM8" s="629"/>
      <c r="AN8" s="629"/>
      <c r="AO8" s="630"/>
      <c r="AP8" s="620" t="s">
        <v>218</v>
      </c>
      <c r="AQ8" s="621"/>
      <c r="AR8" s="621"/>
      <c r="AS8" s="621"/>
      <c r="AT8" s="621"/>
      <c r="AU8" s="621"/>
      <c r="AV8" s="621"/>
      <c r="AW8" s="621"/>
      <c r="AX8" s="621"/>
      <c r="AY8" s="621"/>
      <c r="AZ8" s="621"/>
      <c r="BA8" s="621"/>
      <c r="BB8" s="621"/>
      <c r="BC8" s="621"/>
      <c r="BD8" s="621"/>
      <c r="BE8" s="621"/>
      <c r="BF8" s="622"/>
      <c r="BG8" s="623">
        <v>2093</v>
      </c>
      <c r="BH8" s="624"/>
      <c r="BI8" s="624"/>
      <c r="BJ8" s="624"/>
      <c r="BK8" s="624"/>
      <c r="BL8" s="624"/>
      <c r="BM8" s="624"/>
      <c r="BN8" s="625"/>
      <c r="BO8" s="626">
        <v>2.1</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323250</v>
      </c>
      <c r="CS8" s="624"/>
      <c r="CT8" s="624"/>
      <c r="CU8" s="624"/>
      <c r="CV8" s="624"/>
      <c r="CW8" s="624"/>
      <c r="CX8" s="624"/>
      <c r="CY8" s="625"/>
      <c r="CZ8" s="626">
        <v>11.9</v>
      </c>
      <c r="DA8" s="626"/>
      <c r="DB8" s="626"/>
      <c r="DC8" s="626"/>
      <c r="DD8" s="632" t="s">
        <v>207</v>
      </c>
      <c r="DE8" s="624"/>
      <c r="DF8" s="624"/>
      <c r="DG8" s="624"/>
      <c r="DH8" s="624"/>
      <c r="DI8" s="624"/>
      <c r="DJ8" s="624"/>
      <c r="DK8" s="624"/>
      <c r="DL8" s="624"/>
      <c r="DM8" s="624"/>
      <c r="DN8" s="624"/>
      <c r="DO8" s="624"/>
      <c r="DP8" s="625"/>
      <c r="DQ8" s="632">
        <v>170676</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442</v>
      </c>
      <c r="S9" s="624"/>
      <c r="T9" s="624"/>
      <c r="U9" s="624"/>
      <c r="V9" s="624"/>
      <c r="W9" s="624"/>
      <c r="X9" s="624"/>
      <c r="Y9" s="625"/>
      <c r="Z9" s="626">
        <v>0</v>
      </c>
      <c r="AA9" s="626"/>
      <c r="AB9" s="626"/>
      <c r="AC9" s="626"/>
      <c r="AD9" s="627">
        <v>442</v>
      </c>
      <c r="AE9" s="627"/>
      <c r="AF9" s="627"/>
      <c r="AG9" s="627"/>
      <c r="AH9" s="627"/>
      <c r="AI9" s="627"/>
      <c r="AJ9" s="627"/>
      <c r="AK9" s="627"/>
      <c r="AL9" s="628">
        <v>0</v>
      </c>
      <c r="AM9" s="629"/>
      <c r="AN9" s="629"/>
      <c r="AO9" s="630"/>
      <c r="AP9" s="620" t="s">
        <v>221</v>
      </c>
      <c r="AQ9" s="621"/>
      <c r="AR9" s="621"/>
      <c r="AS9" s="621"/>
      <c r="AT9" s="621"/>
      <c r="AU9" s="621"/>
      <c r="AV9" s="621"/>
      <c r="AW9" s="621"/>
      <c r="AX9" s="621"/>
      <c r="AY9" s="621"/>
      <c r="AZ9" s="621"/>
      <c r="BA9" s="621"/>
      <c r="BB9" s="621"/>
      <c r="BC9" s="621"/>
      <c r="BD9" s="621"/>
      <c r="BE9" s="621"/>
      <c r="BF9" s="622"/>
      <c r="BG9" s="623">
        <v>33921</v>
      </c>
      <c r="BH9" s="624"/>
      <c r="BI9" s="624"/>
      <c r="BJ9" s="624"/>
      <c r="BK9" s="624"/>
      <c r="BL9" s="624"/>
      <c r="BM9" s="624"/>
      <c r="BN9" s="625"/>
      <c r="BO9" s="626">
        <v>33.299999999999997</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148735</v>
      </c>
      <c r="CS9" s="624"/>
      <c r="CT9" s="624"/>
      <c r="CU9" s="624"/>
      <c r="CV9" s="624"/>
      <c r="CW9" s="624"/>
      <c r="CX9" s="624"/>
      <c r="CY9" s="625"/>
      <c r="CZ9" s="626">
        <v>5.5</v>
      </c>
      <c r="DA9" s="626"/>
      <c r="DB9" s="626"/>
      <c r="DC9" s="626"/>
      <c r="DD9" s="632">
        <v>1078</v>
      </c>
      <c r="DE9" s="624"/>
      <c r="DF9" s="624"/>
      <c r="DG9" s="624"/>
      <c r="DH9" s="624"/>
      <c r="DI9" s="624"/>
      <c r="DJ9" s="624"/>
      <c r="DK9" s="624"/>
      <c r="DL9" s="624"/>
      <c r="DM9" s="624"/>
      <c r="DN9" s="624"/>
      <c r="DO9" s="624"/>
      <c r="DP9" s="625"/>
      <c r="DQ9" s="632">
        <v>130777</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29874</v>
      </c>
      <c r="S10" s="624"/>
      <c r="T10" s="624"/>
      <c r="U10" s="624"/>
      <c r="V10" s="624"/>
      <c r="W10" s="624"/>
      <c r="X10" s="624"/>
      <c r="Y10" s="625"/>
      <c r="Z10" s="626">
        <v>1.1000000000000001</v>
      </c>
      <c r="AA10" s="626"/>
      <c r="AB10" s="626"/>
      <c r="AC10" s="626"/>
      <c r="AD10" s="627">
        <v>29874</v>
      </c>
      <c r="AE10" s="627"/>
      <c r="AF10" s="627"/>
      <c r="AG10" s="627"/>
      <c r="AH10" s="627"/>
      <c r="AI10" s="627"/>
      <c r="AJ10" s="627"/>
      <c r="AK10" s="627"/>
      <c r="AL10" s="628">
        <v>2.5</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2740</v>
      </c>
      <c r="BH10" s="624"/>
      <c r="BI10" s="624"/>
      <c r="BJ10" s="624"/>
      <c r="BK10" s="624"/>
      <c r="BL10" s="624"/>
      <c r="BM10" s="624"/>
      <c r="BN10" s="625"/>
      <c r="BO10" s="626">
        <v>2.7</v>
      </c>
      <c r="BP10" s="626"/>
      <c r="BQ10" s="626"/>
      <c r="BR10" s="626"/>
      <c r="BS10" s="632" t="s">
        <v>108</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2500</v>
      </c>
      <c r="CS10" s="624"/>
      <c r="CT10" s="624"/>
      <c r="CU10" s="624"/>
      <c r="CV10" s="624"/>
      <c r="CW10" s="624"/>
      <c r="CX10" s="624"/>
      <c r="CY10" s="625"/>
      <c r="CZ10" s="626">
        <v>0.1</v>
      </c>
      <c r="DA10" s="626"/>
      <c r="DB10" s="626"/>
      <c r="DC10" s="626"/>
      <c r="DD10" s="632" t="s">
        <v>108</v>
      </c>
      <c r="DE10" s="624"/>
      <c r="DF10" s="624"/>
      <c r="DG10" s="624"/>
      <c r="DH10" s="624"/>
      <c r="DI10" s="624"/>
      <c r="DJ10" s="624"/>
      <c r="DK10" s="624"/>
      <c r="DL10" s="624"/>
      <c r="DM10" s="624"/>
      <c r="DN10" s="624"/>
      <c r="DO10" s="624"/>
      <c r="DP10" s="625"/>
      <c r="DQ10" s="632" t="s">
        <v>108</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655</v>
      </c>
      <c r="BH11" s="624"/>
      <c r="BI11" s="624"/>
      <c r="BJ11" s="624"/>
      <c r="BK11" s="624"/>
      <c r="BL11" s="624"/>
      <c r="BM11" s="624"/>
      <c r="BN11" s="625"/>
      <c r="BO11" s="626">
        <v>0.6</v>
      </c>
      <c r="BP11" s="626"/>
      <c r="BQ11" s="626"/>
      <c r="BR11" s="626"/>
      <c r="BS11" s="632" t="s">
        <v>108</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752429</v>
      </c>
      <c r="CS11" s="624"/>
      <c r="CT11" s="624"/>
      <c r="CU11" s="624"/>
      <c r="CV11" s="624"/>
      <c r="CW11" s="624"/>
      <c r="CX11" s="624"/>
      <c r="CY11" s="625"/>
      <c r="CZ11" s="626">
        <v>27.7</v>
      </c>
      <c r="DA11" s="626"/>
      <c r="DB11" s="626"/>
      <c r="DC11" s="626"/>
      <c r="DD11" s="632">
        <v>542243</v>
      </c>
      <c r="DE11" s="624"/>
      <c r="DF11" s="624"/>
      <c r="DG11" s="624"/>
      <c r="DH11" s="624"/>
      <c r="DI11" s="624"/>
      <c r="DJ11" s="624"/>
      <c r="DK11" s="624"/>
      <c r="DL11" s="624"/>
      <c r="DM11" s="624"/>
      <c r="DN11" s="624"/>
      <c r="DO11" s="624"/>
      <c r="DP11" s="625"/>
      <c r="DQ11" s="632">
        <v>145597</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53066</v>
      </c>
      <c r="BH12" s="624"/>
      <c r="BI12" s="624"/>
      <c r="BJ12" s="624"/>
      <c r="BK12" s="624"/>
      <c r="BL12" s="624"/>
      <c r="BM12" s="624"/>
      <c r="BN12" s="625"/>
      <c r="BO12" s="626">
        <v>52.1</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15922</v>
      </c>
      <c r="CS12" s="624"/>
      <c r="CT12" s="624"/>
      <c r="CU12" s="624"/>
      <c r="CV12" s="624"/>
      <c r="CW12" s="624"/>
      <c r="CX12" s="624"/>
      <c r="CY12" s="625"/>
      <c r="CZ12" s="626">
        <v>0.6</v>
      </c>
      <c r="DA12" s="626"/>
      <c r="DB12" s="626"/>
      <c r="DC12" s="626"/>
      <c r="DD12" s="632" t="s">
        <v>108</v>
      </c>
      <c r="DE12" s="624"/>
      <c r="DF12" s="624"/>
      <c r="DG12" s="624"/>
      <c r="DH12" s="624"/>
      <c r="DI12" s="624"/>
      <c r="DJ12" s="624"/>
      <c r="DK12" s="624"/>
      <c r="DL12" s="624"/>
      <c r="DM12" s="624"/>
      <c r="DN12" s="624"/>
      <c r="DO12" s="624"/>
      <c r="DP12" s="625"/>
      <c r="DQ12" s="632">
        <v>4242</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2573</v>
      </c>
      <c r="S13" s="624"/>
      <c r="T13" s="624"/>
      <c r="U13" s="624"/>
      <c r="V13" s="624"/>
      <c r="W13" s="624"/>
      <c r="X13" s="624"/>
      <c r="Y13" s="625"/>
      <c r="Z13" s="626">
        <v>0.1</v>
      </c>
      <c r="AA13" s="626"/>
      <c r="AB13" s="626"/>
      <c r="AC13" s="626"/>
      <c r="AD13" s="627">
        <v>2573</v>
      </c>
      <c r="AE13" s="627"/>
      <c r="AF13" s="627"/>
      <c r="AG13" s="627"/>
      <c r="AH13" s="627"/>
      <c r="AI13" s="627"/>
      <c r="AJ13" s="627"/>
      <c r="AK13" s="627"/>
      <c r="AL13" s="628">
        <v>0.2</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50507</v>
      </c>
      <c r="BH13" s="624"/>
      <c r="BI13" s="624"/>
      <c r="BJ13" s="624"/>
      <c r="BK13" s="624"/>
      <c r="BL13" s="624"/>
      <c r="BM13" s="624"/>
      <c r="BN13" s="625"/>
      <c r="BO13" s="626">
        <v>49.6</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244903</v>
      </c>
      <c r="CS13" s="624"/>
      <c r="CT13" s="624"/>
      <c r="CU13" s="624"/>
      <c r="CV13" s="624"/>
      <c r="CW13" s="624"/>
      <c r="CX13" s="624"/>
      <c r="CY13" s="625"/>
      <c r="CZ13" s="626">
        <v>9</v>
      </c>
      <c r="DA13" s="626"/>
      <c r="DB13" s="626"/>
      <c r="DC13" s="626"/>
      <c r="DD13" s="632">
        <v>198044</v>
      </c>
      <c r="DE13" s="624"/>
      <c r="DF13" s="624"/>
      <c r="DG13" s="624"/>
      <c r="DH13" s="624"/>
      <c r="DI13" s="624"/>
      <c r="DJ13" s="624"/>
      <c r="DK13" s="624"/>
      <c r="DL13" s="624"/>
      <c r="DM13" s="624"/>
      <c r="DN13" s="624"/>
      <c r="DO13" s="624"/>
      <c r="DP13" s="625"/>
      <c r="DQ13" s="632">
        <v>59284</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6363</v>
      </c>
      <c r="BH14" s="624"/>
      <c r="BI14" s="624"/>
      <c r="BJ14" s="624"/>
      <c r="BK14" s="624"/>
      <c r="BL14" s="624"/>
      <c r="BM14" s="624"/>
      <c r="BN14" s="625"/>
      <c r="BO14" s="626">
        <v>6.2</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76041</v>
      </c>
      <c r="CS14" s="624"/>
      <c r="CT14" s="624"/>
      <c r="CU14" s="624"/>
      <c r="CV14" s="624"/>
      <c r="CW14" s="624"/>
      <c r="CX14" s="624"/>
      <c r="CY14" s="625"/>
      <c r="CZ14" s="626">
        <v>2.8</v>
      </c>
      <c r="DA14" s="626"/>
      <c r="DB14" s="626"/>
      <c r="DC14" s="626"/>
      <c r="DD14" s="632" t="s">
        <v>108</v>
      </c>
      <c r="DE14" s="624"/>
      <c r="DF14" s="624"/>
      <c r="DG14" s="624"/>
      <c r="DH14" s="624"/>
      <c r="DI14" s="624"/>
      <c r="DJ14" s="624"/>
      <c r="DK14" s="624"/>
      <c r="DL14" s="624"/>
      <c r="DM14" s="624"/>
      <c r="DN14" s="624"/>
      <c r="DO14" s="624"/>
      <c r="DP14" s="625"/>
      <c r="DQ14" s="632">
        <v>73117</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82</v>
      </c>
      <c r="S15" s="624"/>
      <c r="T15" s="624"/>
      <c r="U15" s="624"/>
      <c r="V15" s="624"/>
      <c r="W15" s="624"/>
      <c r="X15" s="624"/>
      <c r="Y15" s="625"/>
      <c r="Z15" s="626">
        <v>0</v>
      </c>
      <c r="AA15" s="626"/>
      <c r="AB15" s="626"/>
      <c r="AC15" s="626"/>
      <c r="AD15" s="627">
        <v>82</v>
      </c>
      <c r="AE15" s="627"/>
      <c r="AF15" s="627"/>
      <c r="AG15" s="627"/>
      <c r="AH15" s="627"/>
      <c r="AI15" s="627"/>
      <c r="AJ15" s="627"/>
      <c r="AK15" s="627"/>
      <c r="AL15" s="628">
        <v>0</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2974</v>
      </c>
      <c r="BH15" s="624"/>
      <c r="BI15" s="624"/>
      <c r="BJ15" s="624"/>
      <c r="BK15" s="624"/>
      <c r="BL15" s="624"/>
      <c r="BM15" s="624"/>
      <c r="BN15" s="625"/>
      <c r="BO15" s="626">
        <v>2.9</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153878</v>
      </c>
      <c r="CS15" s="624"/>
      <c r="CT15" s="624"/>
      <c r="CU15" s="624"/>
      <c r="CV15" s="624"/>
      <c r="CW15" s="624"/>
      <c r="CX15" s="624"/>
      <c r="CY15" s="625"/>
      <c r="CZ15" s="626">
        <v>5.7</v>
      </c>
      <c r="DA15" s="626"/>
      <c r="DB15" s="626"/>
      <c r="DC15" s="626"/>
      <c r="DD15" s="632">
        <v>35561</v>
      </c>
      <c r="DE15" s="624"/>
      <c r="DF15" s="624"/>
      <c r="DG15" s="624"/>
      <c r="DH15" s="624"/>
      <c r="DI15" s="624"/>
      <c r="DJ15" s="624"/>
      <c r="DK15" s="624"/>
      <c r="DL15" s="624"/>
      <c r="DM15" s="624"/>
      <c r="DN15" s="624"/>
      <c r="DO15" s="624"/>
      <c r="DP15" s="625"/>
      <c r="DQ15" s="632">
        <v>101260</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1158157</v>
      </c>
      <c r="S16" s="624"/>
      <c r="T16" s="624"/>
      <c r="U16" s="624"/>
      <c r="V16" s="624"/>
      <c r="W16" s="624"/>
      <c r="X16" s="624"/>
      <c r="Y16" s="625"/>
      <c r="Z16" s="626">
        <v>41.1</v>
      </c>
      <c r="AA16" s="626"/>
      <c r="AB16" s="626"/>
      <c r="AC16" s="626"/>
      <c r="AD16" s="627">
        <v>1042404</v>
      </c>
      <c r="AE16" s="627"/>
      <c r="AF16" s="627"/>
      <c r="AG16" s="627"/>
      <c r="AH16" s="627"/>
      <c r="AI16" s="627"/>
      <c r="AJ16" s="627"/>
      <c r="AK16" s="627"/>
      <c r="AL16" s="628">
        <v>86</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161383</v>
      </c>
      <c r="CS16" s="624"/>
      <c r="CT16" s="624"/>
      <c r="CU16" s="624"/>
      <c r="CV16" s="624"/>
      <c r="CW16" s="624"/>
      <c r="CX16" s="624"/>
      <c r="CY16" s="625"/>
      <c r="CZ16" s="626">
        <v>5.9</v>
      </c>
      <c r="DA16" s="626"/>
      <c r="DB16" s="626"/>
      <c r="DC16" s="626"/>
      <c r="DD16" s="632" t="s">
        <v>108</v>
      </c>
      <c r="DE16" s="624"/>
      <c r="DF16" s="624"/>
      <c r="DG16" s="624"/>
      <c r="DH16" s="624"/>
      <c r="DI16" s="624"/>
      <c r="DJ16" s="624"/>
      <c r="DK16" s="624"/>
      <c r="DL16" s="624"/>
      <c r="DM16" s="624"/>
      <c r="DN16" s="624"/>
      <c r="DO16" s="624"/>
      <c r="DP16" s="625"/>
      <c r="DQ16" s="632">
        <v>3294</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1042404</v>
      </c>
      <c r="S17" s="624"/>
      <c r="T17" s="624"/>
      <c r="U17" s="624"/>
      <c r="V17" s="624"/>
      <c r="W17" s="624"/>
      <c r="X17" s="624"/>
      <c r="Y17" s="625"/>
      <c r="Z17" s="626">
        <v>37</v>
      </c>
      <c r="AA17" s="626"/>
      <c r="AB17" s="626"/>
      <c r="AC17" s="626"/>
      <c r="AD17" s="627">
        <v>1042404</v>
      </c>
      <c r="AE17" s="627"/>
      <c r="AF17" s="627"/>
      <c r="AG17" s="627"/>
      <c r="AH17" s="627"/>
      <c r="AI17" s="627"/>
      <c r="AJ17" s="627"/>
      <c r="AK17" s="627"/>
      <c r="AL17" s="628">
        <v>86</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245063</v>
      </c>
      <c r="CS17" s="624"/>
      <c r="CT17" s="624"/>
      <c r="CU17" s="624"/>
      <c r="CV17" s="624"/>
      <c r="CW17" s="624"/>
      <c r="CX17" s="624"/>
      <c r="CY17" s="625"/>
      <c r="CZ17" s="626">
        <v>9</v>
      </c>
      <c r="DA17" s="626"/>
      <c r="DB17" s="626"/>
      <c r="DC17" s="626"/>
      <c r="DD17" s="632" t="s">
        <v>108</v>
      </c>
      <c r="DE17" s="624"/>
      <c r="DF17" s="624"/>
      <c r="DG17" s="624"/>
      <c r="DH17" s="624"/>
      <c r="DI17" s="624"/>
      <c r="DJ17" s="624"/>
      <c r="DK17" s="624"/>
      <c r="DL17" s="624"/>
      <c r="DM17" s="624"/>
      <c r="DN17" s="624"/>
      <c r="DO17" s="624"/>
      <c r="DP17" s="625"/>
      <c r="DQ17" s="632">
        <v>238233</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115753</v>
      </c>
      <c r="S18" s="624"/>
      <c r="T18" s="624"/>
      <c r="U18" s="624"/>
      <c r="V18" s="624"/>
      <c r="W18" s="624"/>
      <c r="X18" s="624"/>
      <c r="Y18" s="625"/>
      <c r="Z18" s="626">
        <v>4.0999999999999996</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t="s">
        <v>108</v>
      </c>
      <c r="S19" s="624"/>
      <c r="T19" s="624"/>
      <c r="U19" s="624"/>
      <c r="V19" s="624"/>
      <c r="W19" s="624"/>
      <c r="X19" s="624"/>
      <c r="Y19" s="625"/>
      <c r="Z19" s="626" t="s">
        <v>108</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1313263</v>
      </c>
      <c r="S20" s="624"/>
      <c r="T20" s="624"/>
      <c r="U20" s="624"/>
      <c r="V20" s="624"/>
      <c r="W20" s="624"/>
      <c r="X20" s="624"/>
      <c r="Y20" s="625"/>
      <c r="Z20" s="626">
        <v>46.6</v>
      </c>
      <c r="AA20" s="626"/>
      <c r="AB20" s="626"/>
      <c r="AC20" s="626"/>
      <c r="AD20" s="627">
        <v>1197510</v>
      </c>
      <c r="AE20" s="627"/>
      <c r="AF20" s="627"/>
      <c r="AG20" s="627"/>
      <c r="AH20" s="627"/>
      <c r="AI20" s="627"/>
      <c r="AJ20" s="627"/>
      <c r="AK20" s="627"/>
      <c r="AL20" s="628">
        <v>98.8</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2720531</v>
      </c>
      <c r="CS20" s="624"/>
      <c r="CT20" s="624"/>
      <c r="CU20" s="624"/>
      <c r="CV20" s="624"/>
      <c r="CW20" s="624"/>
      <c r="CX20" s="624"/>
      <c r="CY20" s="625"/>
      <c r="CZ20" s="626">
        <v>100</v>
      </c>
      <c r="DA20" s="626"/>
      <c r="DB20" s="626"/>
      <c r="DC20" s="626"/>
      <c r="DD20" s="632">
        <v>851059</v>
      </c>
      <c r="DE20" s="624"/>
      <c r="DF20" s="624"/>
      <c r="DG20" s="624"/>
      <c r="DH20" s="624"/>
      <c r="DI20" s="624"/>
      <c r="DJ20" s="624"/>
      <c r="DK20" s="624"/>
      <c r="DL20" s="624"/>
      <c r="DM20" s="624"/>
      <c r="DN20" s="624"/>
      <c r="DO20" s="624"/>
      <c r="DP20" s="625"/>
      <c r="DQ20" s="632">
        <v>1336798</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t="s">
        <v>108</v>
      </c>
      <c r="S21" s="624"/>
      <c r="T21" s="624"/>
      <c r="U21" s="624"/>
      <c r="V21" s="624"/>
      <c r="W21" s="624"/>
      <c r="X21" s="624"/>
      <c r="Y21" s="625"/>
      <c r="Z21" s="626" t="s">
        <v>108</v>
      </c>
      <c r="AA21" s="626"/>
      <c r="AB21" s="626"/>
      <c r="AC21" s="626"/>
      <c r="AD21" s="627" t="s">
        <v>108</v>
      </c>
      <c r="AE21" s="627"/>
      <c r="AF21" s="627"/>
      <c r="AG21" s="627"/>
      <c r="AH21" s="627"/>
      <c r="AI21" s="627"/>
      <c r="AJ21" s="627"/>
      <c r="AK21" s="627"/>
      <c r="AL21" s="628" t="s">
        <v>108</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7648</v>
      </c>
      <c r="S22" s="624"/>
      <c r="T22" s="624"/>
      <c r="U22" s="624"/>
      <c r="V22" s="624"/>
      <c r="W22" s="624"/>
      <c r="X22" s="624"/>
      <c r="Y22" s="625"/>
      <c r="Z22" s="626">
        <v>0.3</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43803</v>
      </c>
      <c r="S23" s="624"/>
      <c r="T23" s="624"/>
      <c r="U23" s="624"/>
      <c r="V23" s="624"/>
      <c r="W23" s="624"/>
      <c r="X23" s="624"/>
      <c r="Y23" s="625"/>
      <c r="Z23" s="626">
        <v>1.6</v>
      </c>
      <c r="AA23" s="626"/>
      <c r="AB23" s="626"/>
      <c r="AC23" s="626"/>
      <c r="AD23" s="627" t="s">
        <v>108</v>
      </c>
      <c r="AE23" s="627"/>
      <c r="AF23" s="627"/>
      <c r="AG23" s="627"/>
      <c r="AH23" s="627"/>
      <c r="AI23" s="627"/>
      <c r="AJ23" s="627"/>
      <c r="AK23" s="627"/>
      <c r="AL23" s="628" t="s">
        <v>108</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2897</v>
      </c>
      <c r="S24" s="624"/>
      <c r="T24" s="624"/>
      <c r="U24" s="624"/>
      <c r="V24" s="624"/>
      <c r="W24" s="624"/>
      <c r="X24" s="624"/>
      <c r="Y24" s="625"/>
      <c r="Z24" s="626">
        <v>0.1</v>
      </c>
      <c r="AA24" s="626"/>
      <c r="AB24" s="626"/>
      <c r="AC24" s="626"/>
      <c r="AD24" s="627" t="s">
        <v>108</v>
      </c>
      <c r="AE24" s="627"/>
      <c r="AF24" s="627"/>
      <c r="AG24" s="627"/>
      <c r="AH24" s="627"/>
      <c r="AI24" s="627"/>
      <c r="AJ24" s="627"/>
      <c r="AK24" s="627"/>
      <c r="AL24" s="628" t="s">
        <v>108</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687100</v>
      </c>
      <c r="CS24" s="613"/>
      <c r="CT24" s="613"/>
      <c r="CU24" s="613"/>
      <c r="CV24" s="613"/>
      <c r="CW24" s="613"/>
      <c r="CX24" s="613"/>
      <c r="CY24" s="614"/>
      <c r="CZ24" s="650">
        <v>25.3</v>
      </c>
      <c r="DA24" s="651"/>
      <c r="DB24" s="651"/>
      <c r="DC24" s="652"/>
      <c r="DD24" s="649">
        <v>589381</v>
      </c>
      <c r="DE24" s="613"/>
      <c r="DF24" s="613"/>
      <c r="DG24" s="613"/>
      <c r="DH24" s="613"/>
      <c r="DI24" s="613"/>
      <c r="DJ24" s="613"/>
      <c r="DK24" s="614"/>
      <c r="DL24" s="649">
        <v>589183</v>
      </c>
      <c r="DM24" s="613"/>
      <c r="DN24" s="613"/>
      <c r="DO24" s="613"/>
      <c r="DP24" s="613"/>
      <c r="DQ24" s="613"/>
      <c r="DR24" s="613"/>
      <c r="DS24" s="613"/>
      <c r="DT24" s="613"/>
      <c r="DU24" s="613"/>
      <c r="DV24" s="614"/>
      <c r="DW24" s="617">
        <v>46.4</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473221</v>
      </c>
      <c r="S25" s="624"/>
      <c r="T25" s="624"/>
      <c r="U25" s="624"/>
      <c r="V25" s="624"/>
      <c r="W25" s="624"/>
      <c r="X25" s="624"/>
      <c r="Y25" s="625"/>
      <c r="Z25" s="626">
        <v>16.8</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352685</v>
      </c>
      <c r="CS25" s="655"/>
      <c r="CT25" s="655"/>
      <c r="CU25" s="655"/>
      <c r="CV25" s="655"/>
      <c r="CW25" s="655"/>
      <c r="CX25" s="655"/>
      <c r="CY25" s="656"/>
      <c r="CZ25" s="657">
        <v>13</v>
      </c>
      <c r="DA25" s="658"/>
      <c r="DB25" s="658"/>
      <c r="DC25" s="659"/>
      <c r="DD25" s="632">
        <v>330378</v>
      </c>
      <c r="DE25" s="655"/>
      <c r="DF25" s="655"/>
      <c r="DG25" s="655"/>
      <c r="DH25" s="655"/>
      <c r="DI25" s="655"/>
      <c r="DJ25" s="655"/>
      <c r="DK25" s="656"/>
      <c r="DL25" s="632">
        <v>330180</v>
      </c>
      <c r="DM25" s="655"/>
      <c r="DN25" s="655"/>
      <c r="DO25" s="655"/>
      <c r="DP25" s="655"/>
      <c r="DQ25" s="655"/>
      <c r="DR25" s="655"/>
      <c r="DS25" s="655"/>
      <c r="DT25" s="655"/>
      <c r="DU25" s="655"/>
      <c r="DV25" s="656"/>
      <c r="DW25" s="628">
        <v>26</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190076</v>
      </c>
      <c r="CS26" s="624"/>
      <c r="CT26" s="624"/>
      <c r="CU26" s="624"/>
      <c r="CV26" s="624"/>
      <c r="CW26" s="624"/>
      <c r="CX26" s="624"/>
      <c r="CY26" s="625"/>
      <c r="CZ26" s="657">
        <v>7</v>
      </c>
      <c r="DA26" s="658"/>
      <c r="DB26" s="658"/>
      <c r="DC26" s="659"/>
      <c r="DD26" s="632">
        <v>170450</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202003</v>
      </c>
      <c r="S27" s="624"/>
      <c r="T27" s="624"/>
      <c r="U27" s="624"/>
      <c r="V27" s="624"/>
      <c r="W27" s="624"/>
      <c r="X27" s="624"/>
      <c r="Y27" s="625"/>
      <c r="Z27" s="626">
        <v>7.2</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101812</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89352</v>
      </c>
      <c r="CS27" s="655"/>
      <c r="CT27" s="655"/>
      <c r="CU27" s="655"/>
      <c r="CV27" s="655"/>
      <c r="CW27" s="655"/>
      <c r="CX27" s="655"/>
      <c r="CY27" s="656"/>
      <c r="CZ27" s="657">
        <v>3.3</v>
      </c>
      <c r="DA27" s="658"/>
      <c r="DB27" s="658"/>
      <c r="DC27" s="659"/>
      <c r="DD27" s="632">
        <v>20770</v>
      </c>
      <c r="DE27" s="655"/>
      <c r="DF27" s="655"/>
      <c r="DG27" s="655"/>
      <c r="DH27" s="655"/>
      <c r="DI27" s="655"/>
      <c r="DJ27" s="655"/>
      <c r="DK27" s="656"/>
      <c r="DL27" s="632">
        <v>20770</v>
      </c>
      <c r="DM27" s="655"/>
      <c r="DN27" s="655"/>
      <c r="DO27" s="655"/>
      <c r="DP27" s="655"/>
      <c r="DQ27" s="655"/>
      <c r="DR27" s="655"/>
      <c r="DS27" s="655"/>
      <c r="DT27" s="655"/>
      <c r="DU27" s="655"/>
      <c r="DV27" s="656"/>
      <c r="DW27" s="628">
        <v>1.6</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19546</v>
      </c>
      <c r="S28" s="624"/>
      <c r="T28" s="624"/>
      <c r="U28" s="624"/>
      <c r="V28" s="624"/>
      <c r="W28" s="624"/>
      <c r="X28" s="624"/>
      <c r="Y28" s="625"/>
      <c r="Z28" s="626">
        <v>0.7</v>
      </c>
      <c r="AA28" s="626"/>
      <c r="AB28" s="626"/>
      <c r="AC28" s="626"/>
      <c r="AD28" s="627">
        <v>2885</v>
      </c>
      <c r="AE28" s="627"/>
      <c r="AF28" s="627"/>
      <c r="AG28" s="627"/>
      <c r="AH28" s="627"/>
      <c r="AI28" s="627"/>
      <c r="AJ28" s="627"/>
      <c r="AK28" s="627"/>
      <c r="AL28" s="628">
        <v>0.2</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245063</v>
      </c>
      <c r="CS28" s="624"/>
      <c r="CT28" s="624"/>
      <c r="CU28" s="624"/>
      <c r="CV28" s="624"/>
      <c r="CW28" s="624"/>
      <c r="CX28" s="624"/>
      <c r="CY28" s="625"/>
      <c r="CZ28" s="657">
        <v>9</v>
      </c>
      <c r="DA28" s="658"/>
      <c r="DB28" s="658"/>
      <c r="DC28" s="659"/>
      <c r="DD28" s="632">
        <v>238233</v>
      </c>
      <c r="DE28" s="624"/>
      <c r="DF28" s="624"/>
      <c r="DG28" s="624"/>
      <c r="DH28" s="624"/>
      <c r="DI28" s="624"/>
      <c r="DJ28" s="624"/>
      <c r="DK28" s="625"/>
      <c r="DL28" s="632">
        <v>238233</v>
      </c>
      <c r="DM28" s="624"/>
      <c r="DN28" s="624"/>
      <c r="DO28" s="624"/>
      <c r="DP28" s="624"/>
      <c r="DQ28" s="624"/>
      <c r="DR28" s="624"/>
      <c r="DS28" s="624"/>
      <c r="DT28" s="624"/>
      <c r="DU28" s="624"/>
      <c r="DV28" s="625"/>
      <c r="DW28" s="628">
        <v>18.7</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970</v>
      </c>
      <c r="S29" s="624"/>
      <c r="T29" s="624"/>
      <c r="U29" s="624"/>
      <c r="V29" s="624"/>
      <c r="W29" s="624"/>
      <c r="X29" s="624"/>
      <c r="Y29" s="625"/>
      <c r="Z29" s="626">
        <v>0</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245063</v>
      </c>
      <c r="CS29" s="655"/>
      <c r="CT29" s="655"/>
      <c r="CU29" s="655"/>
      <c r="CV29" s="655"/>
      <c r="CW29" s="655"/>
      <c r="CX29" s="655"/>
      <c r="CY29" s="656"/>
      <c r="CZ29" s="657">
        <v>9</v>
      </c>
      <c r="DA29" s="658"/>
      <c r="DB29" s="658"/>
      <c r="DC29" s="659"/>
      <c r="DD29" s="632">
        <v>238233</v>
      </c>
      <c r="DE29" s="655"/>
      <c r="DF29" s="655"/>
      <c r="DG29" s="655"/>
      <c r="DH29" s="655"/>
      <c r="DI29" s="655"/>
      <c r="DJ29" s="655"/>
      <c r="DK29" s="656"/>
      <c r="DL29" s="632">
        <v>238233</v>
      </c>
      <c r="DM29" s="655"/>
      <c r="DN29" s="655"/>
      <c r="DO29" s="655"/>
      <c r="DP29" s="655"/>
      <c r="DQ29" s="655"/>
      <c r="DR29" s="655"/>
      <c r="DS29" s="655"/>
      <c r="DT29" s="655"/>
      <c r="DU29" s="655"/>
      <c r="DV29" s="656"/>
      <c r="DW29" s="628">
        <v>18.7</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51924</v>
      </c>
      <c r="S30" s="624"/>
      <c r="T30" s="624"/>
      <c r="U30" s="624"/>
      <c r="V30" s="624"/>
      <c r="W30" s="624"/>
      <c r="X30" s="624"/>
      <c r="Y30" s="625"/>
      <c r="Z30" s="626">
        <v>1.8</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97.5</v>
      </c>
      <c r="BH30" s="682"/>
      <c r="BI30" s="682"/>
      <c r="BJ30" s="682"/>
      <c r="BK30" s="682"/>
      <c r="BL30" s="682"/>
      <c r="BM30" s="618">
        <v>92.7</v>
      </c>
      <c r="BN30" s="682"/>
      <c r="BO30" s="682"/>
      <c r="BP30" s="682"/>
      <c r="BQ30" s="683"/>
      <c r="BR30" s="681">
        <v>96.7</v>
      </c>
      <c r="BS30" s="682"/>
      <c r="BT30" s="682"/>
      <c r="BU30" s="682"/>
      <c r="BV30" s="682"/>
      <c r="BW30" s="682"/>
      <c r="BX30" s="618">
        <v>92.3</v>
      </c>
      <c r="BY30" s="682"/>
      <c r="BZ30" s="682"/>
      <c r="CA30" s="682"/>
      <c r="CB30" s="683"/>
      <c r="CD30" s="686"/>
      <c r="CE30" s="687"/>
      <c r="CF30" s="637" t="s">
        <v>290</v>
      </c>
      <c r="CG30" s="638"/>
      <c r="CH30" s="638"/>
      <c r="CI30" s="638"/>
      <c r="CJ30" s="638"/>
      <c r="CK30" s="638"/>
      <c r="CL30" s="638"/>
      <c r="CM30" s="638"/>
      <c r="CN30" s="638"/>
      <c r="CO30" s="638"/>
      <c r="CP30" s="638"/>
      <c r="CQ30" s="639"/>
      <c r="CR30" s="623">
        <v>226040</v>
      </c>
      <c r="CS30" s="624"/>
      <c r="CT30" s="624"/>
      <c r="CU30" s="624"/>
      <c r="CV30" s="624"/>
      <c r="CW30" s="624"/>
      <c r="CX30" s="624"/>
      <c r="CY30" s="625"/>
      <c r="CZ30" s="657">
        <v>8.3000000000000007</v>
      </c>
      <c r="DA30" s="658"/>
      <c r="DB30" s="658"/>
      <c r="DC30" s="659"/>
      <c r="DD30" s="632">
        <v>220327</v>
      </c>
      <c r="DE30" s="624"/>
      <c r="DF30" s="624"/>
      <c r="DG30" s="624"/>
      <c r="DH30" s="624"/>
      <c r="DI30" s="624"/>
      <c r="DJ30" s="624"/>
      <c r="DK30" s="625"/>
      <c r="DL30" s="632">
        <v>220327</v>
      </c>
      <c r="DM30" s="624"/>
      <c r="DN30" s="624"/>
      <c r="DO30" s="624"/>
      <c r="DP30" s="624"/>
      <c r="DQ30" s="624"/>
      <c r="DR30" s="624"/>
      <c r="DS30" s="624"/>
      <c r="DT30" s="624"/>
      <c r="DU30" s="624"/>
      <c r="DV30" s="625"/>
      <c r="DW30" s="628">
        <v>17.3</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56791</v>
      </c>
      <c r="S31" s="624"/>
      <c r="T31" s="624"/>
      <c r="U31" s="624"/>
      <c r="V31" s="624"/>
      <c r="W31" s="624"/>
      <c r="X31" s="624"/>
      <c r="Y31" s="625"/>
      <c r="Z31" s="626">
        <v>2</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97.9</v>
      </c>
      <c r="BH31" s="655"/>
      <c r="BI31" s="655"/>
      <c r="BJ31" s="655"/>
      <c r="BK31" s="655"/>
      <c r="BL31" s="655"/>
      <c r="BM31" s="629">
        <v>95.1</v>
      </c>
      <c r="BN31" s="679"/>
      <c r="BO31" s="679"/>
      <c r="BP31" s="679"/>
      <c r="BQ31" s="680"/>
      <c r="BR31" s="678">
        <v>96.8</v>
      </c>
      <c r="BS31" s="655"/>
      <c r="BT31" s="655"/>
      <c r="BU31" s="655"/>
      <c r="BV31" s="655"/>
      <c r="BW31" s="655"/>
      <c r="BX31" s="629">
        <v>93.3</v>
      </c>
      <c r="BY31" s="679"/>
      <c r="BZ31" s="679"/>
      <c r="CA31" s="679"/>
      <c r="CB31" s="680"/>
      <c r="CD31" s="686"/>
      <c r="CE31" s="687"/>
      <c r="CF31" s="637" t="s">
        <v>294</v>
      </c>
      <c r="CG31" s="638"/>
      <c r="CH31" s="638"/>
      <c r="CI31" s="638"/>
      <c r="CJ31" s="638"/>
      <c r="CK31" s="638"/>
      <c r="CL31" s="638"/>
      <c r="CM31" s="638"/>
      <c r="CN31" s="638"/>
      <c r="CO31" s="638"/>
      <c r="CP31" s="638"/>
      <c r="CQ31" s="639"/>
      <c r="CR31" s="623">
        <v>19023</v>
      </c>
      <c r="CS31" s="655"/>
      <c r="CT31" s="655"/>
      <c r="CU31" s="655"/>
      <c r="CV31" s="655"/>
      <c r="CW31" s="655"/>
      <c r="CX31" s="655"/>
      <c r="CY31" s="656"/>
      <c r="CZ31" s="657">
        <v>0.7</v>
      </c>
      <c r="DA31" s="658"/>
      <c r="DB31" s="658"/>
      <c r="DC31" s="659"/>
      <c r="DD31" s="632">
        <v>17906</v>
      </c>
      <c r="DE31" s="655"/>
      <c r="DF31" s="655"/>
      <c r="DG31" s="655"/>
      <c r="DH31" s="655"/>
      <c r="DI31" s="655"/>
      <c r="DJ31" s="655"/>
      <c r="DK31" s="656"/>
      <c r="DL31" s="632">
        <v>17906</v>
      </c>
      <c r="DM31" s="655"/>
      <c r="DN31" s="655"/>
      <c r="DO31" s="655"/>
      <c r="DP31" s="655"/>
      <c r="DQ31" s="655"/>
      <c r="DR31" s="655"/>
      <c r="DS31" s="655"/>
      <c r="DT31" s="655"/>
      <c r="DU31" s="655"/>
      <c r="DV31" s="656"/>
      <c r="DW31" s="628">
        <v>1.4</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38835</v>
      </c>
      <c r="S32" s="624"/>
      <c r="T32" s="624"/>
      <c r="U32" s="624"/>
      <c r="V32" s="624"/>
      <c r="W32" s="624"/>
      <c r="X32" s="624"/>
      <c r="Y32" s="625"/>
      <c r="Z32" s="626">
        <v>1.4</v>
      </c>
      <c r="AA32" s="626"/>
      <c r="AB32" s="626"/>
      <c r="AC32" s="626"/>
      <c r="AD32" s="627">
        <v>11954</v>
      </c>
      <c r="AE32" s="627"/>
      <c r="AF32" s="627"/>
      <c r="AG32" s="627"/>
      <c r="AH32" s="627"/>
      <c r="AI32" s="627"/>
      <c r="AJ32" s="627"/>
      <c r="AK32" s="627"/>
      <c r="AL32" s="628">
        <v>1</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97.1</v>
      </c>
      <c r="BH32" s="691"/>
      <c r="BI32" s="691"/>
      <c r="BJ32" s="691"/>
      <c r="BK32" s="691"/>
      <c r="BL32" s="691"/>
      <c r="BM32" s="692">
        <v>91.4</v>
      </c>
      <c r="BN32" s="691"/>
      <c r="BO32" s="691"/>
      <c r="BP32" s="691"/>
      <c r="BQ32" s="693"/>
      <c r="BR32" s="690">
        <v>96.5</v>
      </c>
      <c r="BS32" s="691"/>
      <c r="BT32" s="691"/>
      <c r="BU32" s="691"/>
      <c r="BV32" s="691"/>
      <c r="BW32" s="691"/>
      <c r="BX32" s="692">
        <v>91.8</v>
      </c>
      <c r="BY32" s="691"/>
      <c r="BZ32" s="691"/>
      <c r="CA32" s="691"/>
      <c r="CB32" s="693"/>
      <c r="CD32" s="688"/>
      <c r="CE32" s="689"/>
      <c r="CF32" s="637" t="s">
        <v>297</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604243</v>
      </c>
      <c r="S33" s="624"/>
      <c r="T33" s="624"/>
      <c r="U33" s="624"/>
      <c r="V33" s="624"/>
      <c r="W33" s="624"/>
      <c r="X33" s="624"/>
      <c r="Y33" s="625"/>
      <c r="Z33" s="626">
        <v>21.5</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1020989</v>
      </c>
      <c r="CS33" s="655"/>
      <c r="CT33" s="655"/>
      <c r="CU33" s="655"/>
      <c r="CV33" s="655"/>
      <c r="CW33" s="655"/>
      <c r="CX33" s="655"/>
      <c r="CY33" s="656"/>
      <c r="CZ33" s="657">
        <v>37.5</v>
      </c>
      <c r="DA33" s="658"/>
      <c r="DB33" s="658"/>
      <c r="DC33" s="659"/>
      <c r="DD33" s="632">
        <v>692680</v>
      </c>
      <c r="DE33" s="655"/>
      <c r="DF33" s="655"/>
      <c r="DG33" s="655"/>
      <c r="DH33" s="655"/>
      <c r="DI33" s="655"/>
      <c r="DJ33" s="655"/>
      <c r="DK33" s="656"/>
      <c r="DL33" s="632">
        <v>547039</v>
      </c>
      <c r="DM33" s="655"/>
      <c r="DN33" s="655"/>
      <c r="DO33" s="655"/>
      <c r="DP33" s="655"/>
      <c r="DQ33" s="655"/>
      <c r="DR33" s="655"/>
      <c r="DS33" s="655"/>
      <c r="DT33" s="655"/>
      <c r="DU33" s="655"/>
      <c r="DV33" s="656"/>
      <c r="DW33" s="628">
        <v>43</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322477</v>
      </c>
      <c r="CS34" s="624"/>
      <c r="CT34" s="624"/>
      <c r="CU34" s="624"/>
      <c r="CV34" s="624"/>
      <c r="CW34" s="624"/>
      <c r="CX34" s="624"/>
      <c r="CY34" s="625"/>
      <c r="CZ34" s="657">
        <v>11.9</v>
      </c>
      <c r="DA34" s="658"/>
      <c r="DB34" s="658"/>
      <c r="DC34" s="659"/>
      <c r="DD34" s="632">
        <v>207176</v>
      </c>
      <c r="DE34" s="624"/>
      <c r="DF34" s="624"/>
      <c r="DG34" s="624"/>
      <c r="DH34" s="624"/>
      <c r="DI34" s="624"/>
      <c r="DJ34" s="624"/>
      <c r="DK34" s="625"/>
      <c r="DL34" s="632">
        <v>198932</v>
      </c>
      <c r="DM34" s="624"/>
      <c r="DN34" s="624"/>
      <c r="DO34" s="624"/>
      <c r="DP34" s="624"/>
      <c r="DQ34" s="624"/>
      <c r="DR34" s="624"/>
      <c r="DS34" s="624"/>
      <c r="DT34" s="624"/>
      <c r="DU34" s="624"/>
      <c r="DV34" s="625"/>
      <c r="DW34" s="628">
        <v>15.7</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58443</v>
      </c>
      <c r="S35" s="624"/>
      <c r="T35" s="624"/>
      <c r="U35" s="624"/>
      <c r="V35" s="624"/>
      <c r="W35" s="624"/>
      <c r="X35" s="624"/>
      <c r="Y35" s="625"/>
      <c r="Z35" s="626">
        <v>2.1</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174146</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50</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21585</v>
      </c>
      <c r="CS35" s="655"/>
      <c r="CT35" s="655"/>
      <c r="CU35" s="655"/>
      <c r="CV35" s="655"/>
      <c r="CW35" s="655"/>
      <c r="CX35" s="655"/>
      <c r="CY35" s="656"/>
      <c r="CZ35" s="657">
        <v>0.8</v>
      </c>
      <c r="DA35" s="658"/>
      <c r="DB35" s="658"/>
      <c r="DC35" s="659"/>
      <c r="DD35" s="632">
        <v>12785</v>
      </c>
      <c r="DE35" s="655"/>
      <c r="DF35" s="655"/>
      <c r="DG35" s="655"/>
      <c r="DH35" s="655"/>
      <c r="DI35" s="655"/>
      <c r="DJ35" s="655"/>
      <c r="DK35" s="656"/>
      <c r="DL35" s="632">
        <v>12785</v>
      </c>
      <c r="DM35" s="655"/>
      <c r="DN35" s="655"/>
      <c r="DO35" s="655"/>
      <c r="DP35" s="655"/>
      <c r="DQ35" s="655"/>
      <c r="DR35" s="655"/>
      <c r="DS35" s="655"/>
      <c r="DT35" s="655"/>
      <c r="DU35" s="655"/>
      <c r="DV35" s="656"/>
      <c r="DW35" s="628">
        <v>1</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2815144</v>
      </c>
      <c r="S36" s="696"/>
      <c r="T36" s="696"/>
      <c r="U36" s="696"/>
      <c r="V36" s="696"/>
      <c r="W36" s="696"/>
      <c r="X36" s="696"/>
      <c r="Y36" s="697"/>
      <c r="Z36" s="698">
        <v>100</v>
      </c>
      <c r="AA36" s="698"/>
      <c r="AB36" s="698"/>
      <c r="AC36" s="698"/>
      <c r="AD36" s="699">
        <v>1212349</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34552</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-6824</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289071</v>
      </c>
      <c r="CS36" s="624"/>
      <c r="CT36" s="624"/>
      <c r="CU36" s="624"/>
      <c r="CV36" s="624"/>
      <c r="CW36" s="624"/>
      <c r="CX36" s="624"/>
      <c r="CY36" s="625"/>
      <c r="CZ36" s="657">
        <v>10.6</v>
      </c>
      <c r="DA36" s="658"/>
      <c r="DB36" s="658"/>
      <c r="DC36" s="659"/>
      <c r="DD36" s="632">
        <v>170113</v>
      </c>
      <c r="DE36" s="624"/>
      <c r="DF36" s="624"/>
      <c r="DG36" s="624"/>
      <c r="DH36" s="624"/>
      <c r="DI36" s="624"/>
      <c r="DJ36" s="624"/>
      <c r="DK36" s="625"/>
      <c r="DL36" s="632">
        <v>163506</v>
      </c>
      <c r="DM36" s="624"/>
      <c r="DN36" s="624"/>
      <c r="DO36" s="624"/>
      <c r="DP36" s="624"/>
      <c r="DQ36" s="624"/>
      <c r="DR36" s="624"/>
      <c r="DS36" s="624"/>
      <c r="DT36" s="624"/>
      <c r="DU36" s="624"/>
      <c r="DV36" s="625"/>
      <c r="DW36" s="628">
        <v>12.9</v>
      </c>
      <c r="DX36" s="653"/>
      <c r="DY36" s="653"/>
      <c r="DZ36" s="653"/>
      <c r="EA36" s="653"/>
      <c r="EB36" s="653"/>
      <c r="EC36" s="654"/>
    </row>
    <row r="37" spans="2:133" ht="11.25" customHeight="1">
      <c r="AQ37" s="702" t="s">
        <v>312</v>
      </c>
      <c r="AR37" s="703"/>
      <c r="AS37" s="703"/>
      <c r="AT37" s="703"/>
      <c r="AU37" s="703"/>
      <c r="AV37" s="703"/>
      <c r="AW37" s="703"/>
      <c r="AX37" s="703"/>
      <c r="AY37" s="704"/>
      <c r="AZ37" s="623">
        <v>27268</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315</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116506</v>
      </c>
      <c r="CS37" s="655"/>
      <c r="CT37" s="655"/>
      <c r="CU37" s="655"/>
      <c r="CV37" s="655"/>
      <c r="CW37" s="655"/>
      <c r="CX37" s="655"/>
      <c r="CY37" s="656"/>
      <c r="CZ37" s="657">
        <v>4.3</v>
      </c>
      <c r="DA37" s="658"/>
      <c r="DB37" s="658"/>
      <c r="DC37" s="659"/>
      <c r="DD37" s="632">
        <v>116506</v>
      </c>
      <c r="DE37" s="655"/>
      <c r="DF37" s="655"/>
      <c r="DG37" s="655"/>
      <c r="DH37" s="655"/>
      <c r="DI37" s="655"/>
      <c r="DJ37" s="655"/>
      <c r="DK37" s="656"/>
      <c r="DL37" s="632">
        <v>116506</v>
      </c>
      <c r="DM37" s="655"/>
      <c r="DN37" s="655"/>
      <c r="DO37" s="655"/>
      <c r="DP37" s="655"/>
      <c r="DQ37" s="655"/>
      <c r="DR37" s="655"/>
      <c r="DS37" s="655"/>
      <c r="DT37" s="655"/>
      <c r="DU37" s="655"/>
      <c r="DV37" s="656"/>
      <c r="DW37" s="628">
        <v>9.1999999999999993</v>
      </c>
      <c r="DX37" s="653"/>
      <c r="DY37" s="653"/>
      <c r="DZ37" s="653"/>
      <c r="EA37" s="653"/>
      <c r="EB37" s="653"/>
      <c r="EC37" s="654"/>
    </row>
    <row r="38" spans="2:133" ht="11.25" customHeight="1">
      <c r="AQ38" s="702" t="s">
        <v>315</v>
      </c>
      <c r="AR38" s="703"/>
      <c r="AS38" s="703"/>
      <c r="AT38" s="703"/>
      <c r="AU38" s="703"/>
      <c r="AV38" s="703"/>
      <c r="AW38" s="703"/>
      <c r="AX38" s="703"/>
      <c r="AY38" s="704"/>
      <c r="AZ38" s="623" t="s">
        <v>108</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491</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174146</v>
      </c>
      <c r="CS38" s="624"/>
      <c r="CT38" s="624"/>
      <c r="CU38" s="624"/>
      <c r="CV38" s="624"/>
      <c r="CW38" s="624"/>
      <c r="CX38" s="624"/>
      <c r="CY38" s="625"/>
      <c r="CZ38" s="657">
        <v>6.4</v>
      </c>
      <c r="DA38" s="658"/>
      <c r="DB38" s="658"/>
      <c r="DC38" s="659"/>
      <c r="DD38" s="632">
        <v>147235</v>
      </c>
      <c r="DE38" s="624"/>
      <c r="DF38" s="624"/>
      <c r="DG38" s="624"/>
      <c r="DH38" s="624"/>
      <c r="DI38" s="624"/>
      <c r="DJ38" s="624"/>
      <c r="DK38" s="625"/>
      <c r="DL38" s="632">
        <v>147225</v>
      </c>
      <c r="DM38" s="624"/>
      <c r="DN38" s="624"/>
      <c r="DO38" s="624"/>
      <c r="DP38" s="624"/>
      <c r="DQ38" s="624"/>
      <c r="DR38" s="624"/>
      <c r="DS38" s="624"/>
      <c r="DT38" s="624"/>
      <c r="DU38" s="624"/>
      <c r="DV38" s="625"/>
      <c r="DW38" s="628">
        <v>11.6</v>
      </c>
      <c r="DX38" s="653"/>
      <c r="DY38" s="653"/>
      <c r="DZ38" s="653"/>
      <c r="EA38" s="653"/>
      <c r="EB38" s="653"/>
      <c r="EC38" s="654"/>
    </row>
    <row r="39" spans="2:133" ht="11.25" customHeight="1">
      <c r="AQ39" s="702" t="s">
        <v>318</v>
      </c>
      <c r="AR39" s="703"/>
      <c r="AS39" s="703"/>
      <c r="AT39" s="703"/>
      <c r="AU39" s="703"/>
      <c r="AV39" s="703"/>
      <c r="AW39" s="703"/>
      <c r="AX39" s="703"/>
      <c r="AY39" s="704"/>
      <c r="AZ39" s="623" t="s">
        <v>108</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49</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189039</v>
      </c>
      <c r="CS39" s="655"/>
      <c r="CT39" s="655"/>
      <c r="CU39" s="655"/>
      <c r="CV39" s="655"/>
      <c r="CW39" s="655"/>
      <c r="CX39" s="655"/>
      <c r="CY39" s="656"/>
      <c r="CZ39" s="657">
        <v>6.9</v>
      </c>
      <c r="DA39" s="658"/>
      <c r="DB39" s="658"/>
      <c r="DC39" s="659"/>
      <c r="DD39" s="632">
        <v>130700</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35430</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174</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24671</v>
      </c>
      <c r="CS40" s="624"/>
      <c r="CT40" s="624"/>
      <c r="CU40" s="624"/>
      <c r="CV40" s="624"/>
      <c r="CW40" s="624"/>
      <c r="CX40" s="624"/>
      <c r="CY40" s="625"/>
      <c r="CZ40" s="657">
        <v>0.9</v>
      </c>
      <c r="DA40" s="658"/>
      <c r="DB40" s="658"/>
      <c r="DC40" s="659"/>
      <c r="DD40" s="632">
        <v>24671</v>
      </c>
      <c r="DE40" s="624"/>
      <c r="DF40" s="624"/>
      <c r="DG40" s="624"/>
      <c r="DH40" s="624"/>
      <c r="DI40" s="624"/>
      <c r="DJ40" s="624"/>
      <c r="DK40" s="625"/>
      <c r="DL40" s="632">
        <v>24591</v>
      </c>
      <c r="DM40" s="624"/>
      <c r="DN40" s="624"/>
      <c r="DO40" s="624"/>
      <c r="DP40" s="624"/>
      <c r="DQ40" s="624"/>
      <c r="DR40" s="624"/>
      <c r="DS40" s="624"/>
      <c r="DT40" s="624"/>
      <c r="DU40" s="624"/>
      <c r="DV40" s="625"/>
      <c r="DW40" s="628">
        <v>1.9</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76896</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402</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1012442</v>
      </c>
      <c r="CS42" s="624"/>
      <c r="CT42" s="624"/>
      <c r="CU42" s="624"/>
      <c r="CV42" s="624"/>
      <c r="CW42" s="624"/>
      <c r="CX42" s="624"/>
      <c r="CY42" s="625"/>
      <c r="CZ42" s="657">
        <v>37.200000000000003</v>
      </c>
      <c r="DA42" s="706"/>
      <c r="DB42" s="706"/>
      <c r="DC42" s="707"/>
      <c r="DD42" s="632">
        <v>54737</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5209</v>
      </c>
      <c r="CS43" s="655"/>
      <c r="CT43" s="655"/>
      <c r="CU43" s="655"/>
      <c r="CV43" s="655"/>
      <c r="CW43" s="655"/>
      <c r="CX43" s="655"/>
      <c r="CY43" s="656"/>
      <c r="CZ43" s="657">
        <v>0.2</v>
      </c>
      <c r="DA43" s="658"/>
      <c r="DB43" s="658"/>
      <c r="DC43" s="659"/>
      <c r="DD43" s="632">
        <v>1919</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851059</v>
      </c>
      <c r="CS44" s="624"/>
      <c r="CT44" s="624"/>
      <c r="CU44" s="624"/>
      <c r="CV44" s="624"/>
      <c r="CW44" s="624"/>
      <c r="CX44" s="624"/>
      <c r="CY44" s="625"/>
      <c r="CZ44" s="657">
        <v>31.3</v>
      </c>
      <c r="DA44" s="706"/>
      <c r="DB44" s="706"/>
      <c r="DC44" s="707"/>
      <c r="DD44" s="632">
        <v>51443</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381299</v>
      </c>
      <c r="CS45" s="655"/>
      <c r="CT45" s="655"/>
      <c r="CU45" s="655"/>
      <c r="CV45" s="655"/>
      <c r="CW45" s="655"/>
      <c r="CX45" s="655"/>
      <c r="CY45" s="656"/>
      <c r="CZ45" s="657">
        <v>14</v>
      </c>
      <c r="DA45" s="658"/>
      <c r="DB45" s="658"/>
      <c r="DC45" s="659"/>
      <c r="DD45" s="632">
        <v>10236</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453146</v>
      </c>
      <c r="CS46" s="624"/>
      <c r="CT46" s="624"/>
      <c r="CU46" s="624"/>
      <c r="CV46" s="624"/>
      <c r="CW46" s="624"/>
      <c r="CX46" s="624"/>
      <c r="CY46" s="625"/>
      <c r="CZ46" s="657">
        <v>16.7</v>
      </c>
      <c r="DA46" s="706"/>
      <c r="DB46" s="706"/>
      <c r="DC46" s="707"/>
      <c r="DD46" s="632">
        <v>25697</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161383</v>
      </c>
      <c r="CS47" s="655"/>
      <c r="CT47" s="655"/>
      <c r="CU47" s="655"/>
      <c r="CV47" s="655"/>
      <c r="CW47" s="655"/>
      <c r="CX47" s="655"/>
      <c r="CY47" s="656"/>
      <c r="CZ47" s="657">
        <v>5.9</v>
      </c>
      <c r="DA47" s="658"/>
      <c r="DB47" s="658"/>
      <c r="DC47" s="659"/>
      <c r="DD47" s="632">
        <v>3294</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2720531</v>
      </c>
      <c r="CS49" s="691"/>
      <c r="CT49" s="691"/>
      <c r="CU49" s="691"/>
      <c r="CV49" s="691"/>
      <c r="CW49" s="691"/>
      <c r="CX49" s="691"/>
      <c r="CY49" s="718"/>
      <c r="CZ49" s="719">
        <v>100</v>
      </c>
      <c r="DA49" s="720"/>
      <c r="DB49" s="720"/>
      <c r="DC49" s="721"/>
      <c r="DD49" s="722">
        <v>1336798</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2815</v>
      </c>
      <c r="R7" s="753"/>
      <c r="S7" s="753"/>
      <c r="T7" s="753"/>
      <c r="U7" s="753"/>
      <c r="V7" s="753">
        <v>2721</v>
      </c>
      <c r="W7" s="753"/>
      <c r="X7" s="753"/>
      <c r="Y7" s="753"/>
      <c r="Z7" s="753"/>
      <c r="AA7" s="753">
        <v>94</v>
      </c>
      <c r="AB7" s="753"/>
      <c r="AC7" s="753"/>
      <c r="AD7" s="753"/>
      <c r="AE7" s="754"/>
      <c r="AF7" s="755">
        <v>50</v>
      </c>
      <c r="AG7" s="756"/>
      <c r="AH7" s="756"/>
      <c r="AI7" s="756"/>
      <c r="AJ7" s="757"/>
      <c r="AK7" s="792">
        <v>47</v>
      </c>
      <c r="AL7" s="793"/>
      <c r="AM7" s="793"/>
      <c r="AN7" s="793"/>
      <c r="AO7" s="793"/>
      <c r="AP7" s="793">
        <v>2443</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553</v>
      </c>
      <c r="BT7" s="797"/>
      <c r="BU7" s="797"/>
      <c r="BV7" s="797"/>
      <c r="BW7" s="797"/>
      <c r="BX7" s="797"/>
      <c r="BY7" s="797"/>
      <c r="BZ7" s="797"/>
      <c r="CA7" s="797"/>
      <c r="CB7" s="797"/>
      <c r="CC7" s="797"/>
      <c r="CD7" s="797"/>
      <c r="CE7" s="797"/>
      <c r="CF7" s="797"/>
      <c r="CG7" s="798"/>
      <c r="CH7" s="789">
        <v>1</v>
      </c>
      <c r="CI7" s="790"/>
      <c r="CJ7" s="790"/>
      <c r="CK7" s="790"/>
      <c r="CL7" s="791"/>
      <c r="CM7" s="789">
        <v>74</v>
      </c>
      <c r="CN7" s="790"/>
      <c r="CO7" s="790"/>
      <c r="CP7" s="790"/>
      <c r="CQ7" s="791"/>
      <c r="CR7" s="789">
        <v>5</v>
      </c>
      <c r="CS7" s="790"/>
      <c r="CT7" s="790"/>
      <c r="CU7" s="790"/>
      <c r="CV7" s="791"/>
      <c r="CW7" s="789"/>
      <c r="CX7" s="790"/>
      <c r="CY7" s="790"/>
      <c r="CZ7" s="790"/>
      <c r="DA7" s="791"/>
      <c r="DB7" s="789">
        <v>189</v>
      </c>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t="s">
        <v>362</v>
      </c>
      <c r="C8" s="774"/>
      <c r="D8" s="774"/>
      <c r="E8" s="774"/>
      <c r="F8" s="774"/>
      <c r="G8" s="774"/>
      <c r="H8" s="774"/>
      <c r="I8" s="774"/>
      <c r="J8" s="774"/>
      <c r="K8" s="774"/>
      <c r="L8" s="774"/>
      <c r="M8" s="774"/>
      <c r="N8" s="774"/>
      <c r="O8" s="774"/>
      <c r="P8" s="775"/>
      <c r="Q8" s="776" t="s">
        <v>548</v>
      </c>
      <c r="R8" s="777"/>
      <c r="S8" s="777"/>
      <c r="T8" s="777"/>
      <c r="U8" s="777"/>
      <c r="V8" s="777" t="s">
        <v>548</v>
      </c>
      <c r="W8" s="777"/>
      <c r="X8" s="777"/>
      <c r="Y8" s="777"/>
      <c r="Z8" s="777"/>
      <c r="AA8" s="777" t="s">
        <v>552</v>
      </c>
      <c r="AB8" s="777"/>
      <c r="AC8" s="777"/>
      <c r="AD8" s="777"/>
      <c r="AE8" s="778"/>
      <c r="AF8" s="779" t="s">
        <v>549</v>
      </c>
      <c r="AG8" s="780"/>
      <c r="AH8" s="780"/>
      <c r="AI8" s="780"/>
      <c r="AJ8" s="781"/>
      <c r="AK8" s="782" t="s">
        <v>552</v>
      </c>
      <c r="AL8" s="783"/>
      <c r="AM8" s="783"/>
      <c r="AN8" s="783"/>
      <c r="AO8" s="783"/>
      <c r="AP8" s="783" t="s">
        <v>548</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554</v>
      </c>
      <c r="BT8" s="787"/>
      <c r="BU8" s="787"/>
      <c r="BV8" s="787"/>
      <c r="BW8" s="787"/>
      <c r="BX8" s="787"/>
      <c r="BY8" s="787"/>
      <c r="BZ8" s="787"/>
      <c r="CA8" s="787"/>
      <c r="CB8" s="787"/>
      <c r="CC8" s="787"/>
      <c r="CD8" s="787"/>
      <c r="CE8" s="787"/>
      <c r="CF8" s="787"/>
      <c r="CG8" s="788"/>
      <c r="CH8" s="799">
        <v>-79</v>
      </c>
      <c r="CI8" s="800"/>
      <c r="CJ8" s="800"/>
      <c r="CK8" s="800"/>
      <c r="CL8" s="801"/>
      <c r="CM8" s="799">
        <v>892</v>
      </c>
      <c r="CN8" s="800"/>
      <c r="CO8" s="800"/>
      <c r="CP8" s="800"/>
      <c r="CQ8" s="801"/>
      <c r="CR8" s="799">
        <v>60</v>
      </c>
      <c r="CS8" s="800"/>
      <c r="CT8" s="800"/>
      <c r="CU8" s="800"/>
      <c r="CV8" s="801"/>
      <c r="CW8" s="799">
        <v>40</v>
      </c>
      <c r="CX8" s="800"/>
      <c r="CY8" s="800"/>
      <c r="CZ8" s="800"/>
      <c r="DA8" s="801"/>
      <c r="DB8" s="799">
        <v>62</v>
      </c>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364</v>
      </c>
      <c r="B23" s="808" t="s">
        <v>365</v>
      </c>
      <c r="C23" s="809"/>
      <c r="D23" s="809"/>
      <c r="E23" s="809"/>
      <c r="F23" s="809"/>
      <c r="G23" s="809"/>
      <c r="H23" s="809"/>
      <c r="I23" s="809"/>
      <c r="J23" s="809"/>
      <c r="K23" s="809"/>
      <c r="L23" s="809"/>
      <c r="M23" s="809"/>
      <c r="N23" s="809"/>
      <c r="O23" s="809"/>
      <c r="P23" s="810"/>
      <c r="Q23" s="811">
        <v>2815</v>
      </c>
      <c r="R23" s="812"/>
      <c r="S23" s="812"/>
      <c r="T23" s="812"/>
      <c r="U23" s="812"/>
      <c r="V23" s="812">
        <v>2721</v>
      </c>
      <c r="W23" s="812"/>
      <c r="X23" s="812"/>
      <c r="Y23" s="812"/>
      <c r="Z23" s="812"/>
      <c r="AA23" s="812">
        <v>95</v>
      </c>
      <c r="AB23" s="812"/>
      <c r="AC23" s="812"/>
      <c r="AD23" s="812"/>
      <c r="AE23" s="813"/>
      <c r="AF23" s="814">
        <v>50</v>
      </c>
      <c r="AG23" s="812"/>
      <c r="AH23" s="812"/>
      <c r="AI23" s="812"/>
      <c r="AJ23" s="815"/>
      <c r="AK23" s="816"/>
      <c r="AL23" s="817"/>
      <c r="AM23" s="817"/>
      <c r="AN23" s="817"/>
      <c r="AO23" s="817"/>
      <c r="AP23" s="812">
        <v>2443</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376</v>
      </c>
      <c r="C28" s="750"/>
      <c r="D28" s="750"/>
      <c r="E28" s="750"/>
      <c r="F28" s="750"/>
      <c r="G28" s="750"/>
      <c r="H28" s="750"/>
      <c r="I28" s="750"/>
      <c r="J28" s="750"/>
      <c r="K28" s="750"/>
      <c r="L28" s="750"/>
      <c r="M28" s="750"/>
      <c r="N28" s="750"/>
      <c r="O28" s="750"/>
      <c r="P28" s="751"/>
      <c r="Q28" s="840">
        <v>327</v>
      </c>
      <c r="R28" s="841"/>
      <c r="S28" s="841"/>
      <c r="T28" s="841"/>
      <c r="U28" s="841"/>
      <c r="V28" s="841">
        <v>327</v>
      </c>
      <c r="W28" s="841"/>
      <c r="X28" s="841"/>
      <c r="Y28" s="841"/>
      <c r="Z28" s="841"/>
      <c r="AA28" s="841" t="s">
        <v>550</v>
      </c>
      <c r="AB28" s="841"/>
      <c r="AC28" s="841"/>
      <c r="AD28" s="841"/>
      <c r="AE28" s="842"/>
      <c r="AF28" s="843">
        <v>0</v>
      </c>
      <c r="AG28" s="841"/>
      <c r="AH28" s="841"/>
      <c r="AI28" s="841"/>
      <c r="AJ28" s="844"/>
      <c r="AK28" s="845">
        <v>25</v>
      </c>
      <c r="AL28" s="836"/>
      <c r="AM28" s="836"/>
      <c r="AN28" s="836"/>
      <c r="AO28" s="836"/>
      <c r="AP28" s="836"/>
      <c r="AQ28" s="836"/>
      <c r="AR28" s="836"/>
      <c r="AS28" s="836"/>
      <c r="AT28" s="836"/>
      <c r="AU28" s="836"/>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377</v>
      </c>
      <c r="C29" s="774"/>
      <c r="D29" s="774"/>
      <c r="E29" s="774"/>
      <c r="F29" s="774"/>
      <c r="G29" s="774"/>
      <c r="H29" s="774"/>
      <c r="I29" s="774"/>
      <c r="J29" s="774"/>
      <c r="K29" s="774"/>
      <c r="L29" s="774"/>
      <c r="M29" s="774"/>
      <c r="N29" s="774"/>
      <c r="O29" s="774"/>
      <c r="P29" s="775"/>
      <c r="Q29" s="776">
        <v>47</v>
      </c>
      <c r="R29" s="777"/>
      <c r="S29" s="777"/>
      <c r="T29" s="777"/>
      <c r="U29" s="777"/>
      <c r="V29" s="777">
        <v>45</v>
      </c>
      <c r="W29" s="777"/>
      <c r="X29" s="777"/>
      <c r="Y29" s="777"/>
      <c r="Z29" s="777"/>
      <c r="AA29" s="777">
        <v>2</v>
      </c>
      <c r="AB29" s="777"/>
      <c r="AC29" s="777"/>
      <c r="AD29" s="777"/>
      <c r="AE29" s="778"/>
      <c r="AF29" s="779">
        <v>2</v>
      </c>
      <c r="AG29" s="780"/>
      <c r="AH29" s="780"/>
      <c r="AI29" s="780"/>
      <c r="AJ29" s="781"/>
      <c r="AK29" s="848">
        <v>12</v>
      </c>
      <c r="AL29" s="849"/>
      <c r="AM29" s="849"/>
      <c r="AN29" s="849"/>
      <c r="AO29" s="849"/>
      <c r="AP29" s="849"/>
      <c r="AQ29" s="849"/>
      <c r="AR29" s="849"/>
      <c r="AS29" s="849"/>
      <c r="AT29" s="849"/>
      <c r="AU29" s="849"/>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378</v>
      </c>
      <c r="C30" s="774"/>
      <c r="D30" s="774"/>
      <c r="E30" s="774"/>
      <c r="F30" s="774"/>
      <c r="G30" s="774"/>
      <c r="H30" s="774"/>
      <c r="I30" s="774"/>
      <c r="J30" s="774"/>
      <c r="K30" s="774"/>
      <c r="L30" s="774"/>
      <c r="M30" s="774"/>
      <c r="N30" s="774"/>
      <c r="O30" s="774"/>
      <c r="P30" s="775"/>
      <c r="Q30" s="776">
        <v>27</v>
      </c>
      <c r="R30" s="777"/>
      <c r="S30" s="777"/>
      <c r="T30" s="777"/>
      <c r="U30" s="777"/>
      <c r="V30" s="777">
        <v>27</v>
      </c>
      <c r="W30" s="777"/>
      <c r="X30" s="777"/>
      <c r="Y30" s="777"/>
      <c r="Z30" s="777"/>
      <c r="AA30" s="777" t="s">
        <v>548</v>
      </c>
      <c r="AB30" s="777"/>
      <c r="AC30" s="777"/>
      <c r="AD30" s="777"/>
      <c r="AE30" s="778"/>
      <c r="AF30" s="779" t="s">
        <v>549</v>
      </c>
      <c r="AG30" s="780"/>
      <c r="AH30" s="780"/>
      <c r="AI30" s="780"/>
      <c r="AJ30" s="781"/>
      <c r="AK30" s="848" t="s">
        <v>548</v>
      </c>
      <c r="AL30" s="849"/>
      <c r="AM30" s="849"/>
      <c r="AN30" s="849"/>
      <c r="AO30" s="849"/>
      <c r="AP30" s="849"/>
      <c r="AQ30" s="849"/>
      <c r="AR30" s="849"/>
      <c r="AS30" s="849"/>
      <c r="AT30" s="849"/>
      <c r="AU30" s="849"/>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379</v>
      </c>
      <c r="C31" s="774"/>
      <c r="D31" s="774"/>
      <c r="E31" s="774"/>
      <c r="F31" s="774"/>
      <c r="G31" s="774"/>
      <c r="H31" s="774"/>
      <c r="I31" s="774"/>
      <c r="J31" s="774"/>
      <c r="K31" s="774"/>
      <c r="L31" s="774"/>
      <c r="M31" s="774"/>
      <c r="N31" s="774"/>
      <c r="O31" s="774"/>
      <c r="P31" s="775"/>
      <c r="Q31" s="776">
        <v>227</v>
      </c>
      <c r="R31" s="777"/>
      <c r="S31" s="777"/>
      <c r="T31" s="777"/>
      <c r="U31" s="777"/>
      <c r="V31" s="777">
        <v>214</v>
      </c>
      <c r="W31" s="777"/>
      <c r="X31" s="777"/>
      <c r="Y31" s="777"/>
      <c r="Z31" s="777"/>
      <c r="AA31" s="777">
        <v>14</v>
      </c>
      <c r="AB31" s="777"/>
      <c r="AC31" s="777"/>
      <c r="AD31" s="777"/>
      <c r="AE31" s="778"/>
      <c r="AF31" s="779">
        <v>14</v>
      </c>
      <c r="AG31" s="780"/>
      <c r="AH31" s="780"/>
      <c r="AI31" s="780"/>
      <c r="AJ31" s="781"/>
      <c r="AK31" s="848">
        <v>32</v>
      </c>
      <c r="AL31" s="849"/>
      <c r="AM31" s="849"/>
      <c r="AN31" s="849"/>
      <c r="AO31" s="849"/>
      <c r="AP31" s="849"/>
      <c r="AQ31" s="849"/>
      <c r="AR31" s="849"/>
      <c r="AS31" s="849"/>
      <c r="AT31" s="849"/>
      <c r="AU31" s="849"/>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380</v>
      </c>
      <c r="C32" s="774"/>
      <c r="D32" s="774"/>
      <c r="E32" s="774"/>
      <c r="F32" s="774"/>
      <c r="G32" s="774"/>
      <c r="H32" s="774"/>
      <c r="I32" s="774"/>
      <c r="J32" s="774"/>
      <c r="K32" s="774"/>
      <c r="L32" s="774"/>
      <c r="M32" s="774"/>
      <c r="N32" s="774"/>
      <c r="O32" s="774"/>
      <c r="P32" s="775"/>
      <c r="Q32" s="776">
        <v>60</v>
      </c>
      <c r="R32" s="777"/>
      <c r="S32" s="777"/>
      <c r="T32" s="777"/>
      <c r="U32" s="777"/>
      <c r="V32" s="777">
        <v>60</v>
      </c>
      <c r="W32" s="777"/>
      <c r="X32" s="777"/>
      <c r="Y32" s="777"/>
      <c r="Z32" s="777"/>
      <c r="AA32" s="777" t="s">
        <v>548</v>
      </c>
      <c r="AB32" s="777"/>
      <c r="AC32" s="777"/>
      <c r="AD32" s="777"/>
      <c r="AE32" s="778"/>
      <c r="AF32" s="779" t="s">
        <v>551</v>
      </c>
      <c r="AG32" s="780"/>
      <c r="AH32" s="780"/>
      <c r="AI32" s="780"/>
      <c r="AJ32" s="781"/>
      <c r="AK32" s="848">
        <v>35</v>
      </c>
      <c r="AL32" s="849"/>
      <c r="AM32" s="849"/>
      <c r="AN32" s="849"/>
      <c r="AO32" s="849"/>
      <c r="AP32" s="849">
        <v>365</v>
      </c>
      <c r="AQ32" s="849"/>
      <c r="AR32" s="849"/>
      <c r="AS32" s="849"/>
      <c r="AT32" s="849"/>
      <c r="AU32" s="849">
        <v>253</v>
      </c>
      <c r="AV32" s="849"/>
      <c r="AW32" s="849"/>
      <c r="AX32" s="849"/>
      <c r="AY32" s="849"/>
      <c r="AZ32" s="850" t="s">
        <v>548</v>
      </c>
      <c r="BA32" s="850"/>
      <c r="BB32" s="850"/>
      <c r="BC32" s="850"/>
      <c r="BD32" s="850"/>
      <c r="BE32" s="846" t="s">
        <v>381</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382</v>
      </c>
      <c r="C33" s="774"/>
      <c r="D33" s="774"/>
      <c r="E33" s="774"/>
      <c r="F33" s="774"/>
      <c r="G33" s="774"/>
      <c r="H33" s="774"/>
      <c r="I33" s="774"/>
      <c r="J33" s="774"/>
      <c r="K33" s="774"/>
      <c r="L33" s="774"/>
      <c r="M33" s="774"/>
      <c r="N33" s="774"/>
      <c r="O33" s="774"/>
      <c r="P33" s="775"/>
      <c r="Q33" s="776">
        <v>37</v>
      </c>
      <c r="R33" s="777"/>
      <c r="S33" s="777"/>
      <c r="T33" s="777"/>
      <c r="U33" s="777"/>
      <c r="V33" s="777">
        <v>37</v>
      </c>
      <c r="W33" s="777"/>
      <c r="X33" s="777"/>
      <c r="Y33" s="777"/>
      <c r="Z33" s="777"/>
      <c r="AA33" s="777" t="s">
        <v>548</v>
      </c>
      <c r="AB33" s="777"/>
      <c r="AC33" s="777"/>
      <c r="AD33" s="777"/>
      <c r="AE33" s="778"/>
      <c r="AF33" s="779" t="s">
        <v>549</v>
      </c>
      <c r="AG33" s="780"/>
      <c r="AH33" s="780"/>
      <c r="AI33" s="780"/>
      <c r="AJ33" s="781"/>
      <c r="AK33" s="848">
        <v>27</v>
      </c>
      <c r="AL33" s="849"/>
      <c r="AM33" s="849"/>
      <c r="AN33" s="849"/>
      <c r="AO33" s="849"/>
      <c r="AP33" s="849">
        <v>218</v>
      </c>
      <c r="AQ33" s="849"/>
      <c r="AR33" s="849"/>
      <c r="AS33" s="849"/>
      <c r="AT33" s="849"/>
      <c r="AU33" s="849">
        <v>218</v>
      </c>
      <c r="AV33" s="849"/>
      <c r="AW33" s="849"/>
      <c r="AX33" s="849"/>
      <c r="AY33" s="849"/>
      <c r="AZ33" s="850" t="s">
        <v>548</v>
      </c>
      <c r="BA33" s="850"/>
      <c r="BB33" s="850"/>
      <c r="BC33" s="850"/>
      <c r="BD33" s="850"/>
      <c r="BE33" s="846" t="s">
        <v>381</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383</v>
      </c>
      <c r="C34" s="774"/>
      <c r="D34" s="774"/>
      <c r="E34" s="774"/>
      <c r="F34" s="774"/>
      <c r="G34" s="774"/>
      <c r="H34" s="774"/>
      <c r="I34" s="774"/>
      <c r="J34" s="774"/>
      <c r="K34" s="774"/>
      <c r="L34" s="774"/>
      <c r="M34" s="774"/>
      <c r="N34" s="774"/>
      <c r="O34" s="774"/>
      <c r="P34" s="775"/>
      <c r="Q34" s="776">
        <v>49</v>
      </c>
      <c r="R34" s="777"/>
      <c r="S34" s="777"/>
      <c r="T34" s="777"/>
      <c r="U34" s="777"/>
      <c r="V34" s="777">
        <v>48</v>
      </c>
      <c r="W34" s="777"/>
      <c r="X34" s="777"/>
      <c r="Y34" s="777"/>
      <c r="Z34" s="777"/>
      <c r="AA34" s="777">
        <v>1</v>
      </c>
      <c r="AB34" s="777"/>
      <c r="AC34" s="777"/>
      <c r="AD34" s="777"/>
      <c r="AE34" s="778"/>
      <c r="AF34" s="779" t="s">
        <v>555</v>
      </c>
      <c r="AG34" s="780"/>
      <c r="AH34" s="780"/>
      <c r="AI34" s="780"/>
      <c r="AJ34" s="781"/>
      <c r="AK34" s="848" t="s">
        <v>548</v>
      </c>
      <c r="AL34" s="849"/>
      <c r="AM34" s="849"/>
      <c r="AN34" s="849"/>
      <c r="AO34" s="849"/>
      <c r="AP34" s="849" t="s">
        <v>548</v>
      </c>
      <c r="AQ34" s="849"/>
      <c r="AR34" s="849"/>
      <c r="AS34" s="849"/>
      <c r="AT34" s="849"/>
      <c r="AU34" s="849" t="s">
        <v>548</v>
      </c>
      <c r="AV34" s="849"/>
      <c r="AW34" s="849"/>
      <c r="AX34" s="849"/>
      <c r="AY34" s="849"/>
      <c r="AZ34" s="850" t="s">
        <v>548</v>
      </c>
      <c r="BA34" s="850"/>
      <c r="BB34" s="850"/>
      <c r="BC34" s="850"/>
      <c r="BD34" s="850"/>
      <c r="BE34" s="846" t="s">
        <v>381</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384</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364</v>
      </c>
      <c r="B63" s="808" t="s">
        <v>385</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16</v>
      </c>
      <c r="AG63" s="860"/>
      <c r="AH63" s="860"/>
      <c r="AI63" s="860"/>
      <c r="AJ63" s="861"/>
      <c r="AK63" s="862"/>
      <c r="AL63" s="857"/>
      <c r="AM63" s="857"/>
      <c r="AN63" s="857"/>
      <c r="AO63" s="857"/>
      <c r="AP63" s="860">
        <v>583</v>
      </c>
      <c r="AQ63" s="860"/>
      <c r="AR63" s="860"/>
      <c r="AS63" s="860"/>
      <c r="AT63" s="860"/>
      <c r="AU63" s="860">
        <v>471</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387</v>
      </c>
      <c r="B66" s="759"/>
      <c r="C66" s="759"/>
      <c r="D66" s="759"/>
      <c r="E66" s="759"/>
      <c r="F66" s="759"/>
      <c r="G66" s="759"/>
      <c r="H66" s="759"/>
      <c r="I66" s="759"/>
      <c r="J66" s="759"/>
      <c r="K66" s="759"/>
      <c r="L66" s="759"/>
      <c r="M66" s="759"/>
      <c r="N66" s="759"/>
      <c r="O66" s="759"/>
      <c r="P66" s="760"/>
      <c r="Q66" s="735" t="s">
        <v>368</v>
      </c>
      <c r="R66" s="736"/>
      <c r="S66" s="736"/>
      <c r="T66" s="736"/>
      <c r="U66" s="737"/>
      <c r="V66" s="735" t="s">
        <v>369</v>
      </c>
      <c r="W66" s="736"/>
      <c r="X66" s="736"/>
      <c r="Y66" s="736"/>
      <c r="Z66" s="737"/>
      <c r="AA66" s="735" t="s">
        <v>370</v>
      </c>
      <c r="AB66" s="736"/>
      <c r="AC66" s="736"/>
      <c r="AD66" s="736"/>
      <c r="AE66" s="737"/>
      <c r="AF66" s="870" t="s">
        <v>371</v>
      </c>
      <c r="AG66" s="831"/>
      <c r="AH66" s="831"/>
      <c r="AI66" s="831"/>
      <c r="AJ66" s="871"/>
      <c r="AK66" s="735" t="s">
        <v>372</v>
      </c>
      <c r="AL66" s="759"/>
      <c r="AM66" s="759"/>
      <c r="AN66" s="759"/>
      <c r="AO66" s="760"/>
      <c r="AP66" s="735" t="s">
        <v>373</v>
      </c>
      <c r="AQ66" s="736"/>
      <c r="AR66" s="736"/>
      <c r="AS66" s="736"/>
      <c r="AT66" s="737"/>
      <c r="AU66" s="735" t="s">
        <v>388</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538</v>
      </c>
      <c r="C68" s="888"/>
      <c r="D68" s="888"/>
      <c r="E68" s="888"/>
      <c r="F68" s="888"/>
      <c r="G68" s="888"/>
      <c r="H68" s="888"/>
      <c r="I68" s="888"/>
      <c r="J68" s="888"/>
      <c r="K68" s="888"/>
      <c r="L68" s="888"/>
      <c r="M68" s="888"/>
      <c r="N68" s="888"/>
      <c r="O68" s="888"/>
      <c r="P68" s="889"/>
      <c r="Q68" s="890">
        <v>1511</v>
      </c>
      <c r="R68" s="884"/>
      <c r="S68" s="884"/>
      <c r="T68" s="884"/>
      <c r="U68" s="884"/>
      <c r="V68" s="884">
        <v>1511</v>
      </c>
      <c r="W68" s="884"/>
      <c r="X68" s="884"/>
      <c r="Y68" s="884"/>
      <c r="Z68" s="884"/>
      <c r="AA68" s="884"/>
      <c r="AB68" s="884"/>
      <c r="AC68" s="884"/>
      <c r="AD68" s="884"/>
      <c r="AE68" s="884"/>
      <c r="AF68" s="884"/>
      <c r="AG68" s="884"/>
      <c r="AH68" s="884"/>
      <c r="AI68" s="884"/>
      <c r="AJ68" s="884"/>
      <c r="AK68" s="884"/>
      <c r="AL68" s="884"/>
      <c r="AM68" s="884"/>
      <c r="AN68" s="884"/>
      <c r="AO68" s="884"/>
      <c r="AP68" s="884">
        <v>1983</v>
      </c>
      <c r="AQ68" s="884"/>
      <c r="AR68" s="884"/>
      <c r="AS68" s="884"/>
      <c r="AT68" s="884"/>
      <c r="AU68" s="884">
        <v>33</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539</v>
      </c>
      <c r="C69" s="892"/>
      <c r="D69" s="892"/>
      <c r="E69" s="892"/>
      <c r="F69" s="892"/>
      <c r="G69" s="892"/>
      <c r="H69" s="892"/>
      <c r="I69" s="892"/>
      <c r="J69" s="892"/>
      <c r="K69" s="892"/>
      <c r="L69" s="892"/>
      <c r="M69" s="892"/>
      <c r="N69" s="892"/>
      <c r="O69" s="892"/>
      <c r="P69" s="893"/>
      <c r="Q69" s="894">
        <v>16</v>
      </c>
      <c r="R69" s="849"/>
      <c r="S69" s="849"/>
      <c r="T69" s="849"/>
      <c r="U69" s="849"/>
      <c r="V69" s="849">
        <v>6</v>
      </c>
      <c r="W69" s="849"/>
      <c r="X69" s="849"/>
      <c r="Y69" s="849"/>
      <c r="Z69" s="849"/>
      <c r="AA69" s="849">
        <v>10</v>
      </c>
      <c r="AB69" s="849"/>
      <c r="AC69" s="849"/>
      <c r="AD69" s="849"/>
      <c r="AE69" s="849"/>
      <c r="AF69" s="849">
        <v>10</v>
      </c>
      <c r="AG69" s="849"/>
      <c r="AH69" s="849"/>
      <c r="AI69" s="849"/>
      <c r="AJ69" s="849"/>
      <c r="AK69" s="849"/>
      <c r="AL69" s="849"/>
      <c r="AM69" s="849"/>
      <c r="AN69" s="849"/>
      <c r="AO69" s="849"/>
      <c r="AP69" s="849"/>
      <c r="AQ69" s="849"/>
      <c r="AR69" s="849"/>
      <c r="AS69" s="849"/>
      <c r="AT69" s="849"/>
      <c r="AU69" s="849"/>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540</v>
      </c>
      <c r="C70" s="892"/>
      <c r="D70" s="892"/>
      <c r="E70" s="892"/>
      <c r="F70" s="892"/>
      <c r="G70" s="892"/>
      <c r="H70" s="892"/>
      <c r="I70" s="892"/>
      <c r="J70" s="892"/>
      <c r="K70" s="892"/>
      <c r="L70" s="892"/>
      <c r="M70" s="892"/>
      <c r="N70" s="892"/>
      <c r="O70" s="892"/>
      <c r="P70" s="893"/>
      <c r="Q70" s="894">
        <v>46</v>
      </c>
      <c r="R70" s="849"/>
      <c r="S70" s="849"/>
      <c r="T70" s="849"/>
      <c r="U70" s="849"/>
      <c r="V70" s="849">
        <v>46</v>
      </c>
      <c r="W70" s="849"/>
      <c r="X70" s="849"/>
      <c r="Y70" s="849"/>
      <c r="Z70" s="849"/>
      <c r="AA70" s="849"/>
      <c r="AB70" s="849"/>
      <c r="AC70" s="849"/>
      <c r="AD70" s="849"/>
      <c r="AE70" s="849"/>
      <c r="AF70" s="849"/>
      <c r="AG70" s="849"/>
      <c r="AH70" s="849"/>
      <c r="AI70" s="849"/>
      <c r="AJ70" s="849"/>
      <c r="AK70" s="849"/>
      <c r="AL70" s="849"/>
      <c r="AM70" s="849"/>
      <c r="AN70" s="849"/>
      <c r="AO70" s="849"/>
      <c r="AP70" s="849"/>
      <c r="AQ70" s="849"/>
      <c r="AR70" s="849"/>
      <c r="AS70" s="849"/>
      <c r="AT70" s="849"/>
      <c r="AU70" s="849"/>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541</v>
      </c>
      <c r="C71" s="892"/>
      <c r="D71" s="892"/>
      <c r="E71" s="892"/>
      <c r="F71" s="892"/>
      <c r="G71" s="892"/>
      <c r="H71" s="892"/>
      <c r="I71" s="892"/>
      <c r="J71" s="892"/>
      <c r="K71" s="892"/>
      <c r="L71" s="892"/>
      <c r="M71" s="892"/>
      <c r="N71" s="892"/>
      <c r="O71" s="892"/>
      <c r="P71" s="893"/>
      <c r="Q71" s="894">
        <v>673</v>
      </c>
      <c r="R71" s="849"/>
      <c r="S71" s="849"/>
      <c r="T71" s="849"/>
      <c r="U71" s="849"/>
      <c r="V71" s="849">
        <v>673</v>
      </c>
      <c r="W71" s="849"/>
      <c r="X71" s="849"/>
      <c r="Y71" s="849"/>
      <c r="Z71" s="849"/>
      <c r="AA71" s="849"/>
      <c r="AB71" s="849"/>
      <c r="AC71" s="849"/>
      <c r="AD71" s="849"/>
      <c r="AE71" s="849"/>
      <c r="AF71" s="849"/>
      <c r="AG71" s="849"/>
      <c r="AH71" s="849"/>
      <c r="AI71" s="849"/>
      <c r="AJ71" s="849"/>
      <c r="AK71" s="849"/>
      <c r="AL71" s="849"/>
      <c r="AM71" s="849"/>
      <c r="AN71" s="849"/>
      <c r="AO71" s="849"/>
      <c r="AP71" s="849">
        <v>69</v>
      </c>
      <c r="AQ71" s="849"/>
      <c r="AR71" s="849"/>
      <c r="AS71" s="849"/>
      <c r="AT71" s="849"/>
      <c r="AU71" s="849">
        <v>8</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542</v>
      </c>
      <c r="C72" s="892"/>
      <c r="D72" s="892"/>
      <c r="E72" s="892"/>
      <c r="F72" s="892"/>
      <c r="G72" s="892"/>
      <c r="H72" s="892"/>
      <c r="I72" s="892"/>
      <c r="J72" s="892"/>
      <c r="K72" s="892"/>
      <c r="L72" s="892"/>
      <c r="M72" s="892"/>
      <c r="N72" s="892"/>
      <c r="O72" s="892"/>
      <c r="P72" s="893"/>
      <c r="Q72" s="894">
        <v>147</v>
      </c>
      <c r="R72" s="849"/>
      <c r="S72" s="849"/>
      <c r="T72" s="849"/>
      <c r="U72" s="849"/>
      <c r="V72" s="849">
        <v>139</v>
      </c>
      <c r="W72" s="849"/>
      <c r="X72" s="849"/>
      <c r="Y72" s="849"/>
      <c r="Z72" s="849"/>
      <c r="AA72" s="849">
        <v>8</v>
      </c>
      <c r="AB72" s="849"/>
      <c r="AC72" s="849"/>
      <c r="AD72" s="849"/>
      <c r="AE72" s="849"/>
      <c r="AF72" s="849">
        <v>8</v>
      </c>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543</v>
      </c>
      <c r="C73" s="892"/>
      <c r="D73" s="892"/>
      <c r="E73" s="892"/>
      <c r="F73" s="892"/>
      <c r="G73" s="892"/>
      <c r="H73" s="892"/>
      <c r="I73" s="892"/>
      <c r="J73" s="892"/>
      <c r="K73" s="892"/>
      <c r="L73" s="892"/>
      <c r="M73" s="892"/>
      <c r="N73" s="892"/>
      <c r="O73" s="892"/>
      <c r="P73" s="893"/>
      <c r="Q73" s="894">
        <v>5199</v>
      </c>
      <c r="R73" s="849"/>
      <c r="S73" s="849"/>
      <c r="T73" s="849"/>
      <c r="U73" s="849"/>
      <c r="V73" s="849">
        <v>3904</v>
      </c>
      <c r="W73" s="849"/>
      <c r="X73" s="849"/>
      <c r="Y73" s="849"/>
      <c r="Z73" s="849"/>
      <c r="AA73" s="849">
        <v>1295</v>
      </c>
      <c r="AB73" s="849"/>
      <c r="AC73" s="849"/>
      <c r="AD73" s="849"/>
      <c r="AE73" s="849"/>
      <c r="AF73" s="849">
        <v>1295</v>
      </c>
      <c r="AG73" s="849"/>
      <c r="AH73" s="849"/>
      <c r="AI73" s="849"/>
      <c r="AJ73" s="849"/>
      <c r="AK73" s="849">
        <v>5</v>
      </c>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544</v>
      </c>
      <c r="C74" s="892"/>
      <c r="D74" s="892"/>
      <c r="E74" s="892"/>
      <c r="F74" s="892"/>
      <c r="G74" s="892"/>
      <c r="H74" s="892"/>
      <c r="I74" s="892"/>
      <c r="J74" s="892"/>
      <c r="K74" s="892"/>
      <c r="L74" s="892"/>
      <c r="M74" s="892"/>
      <c r="N74" s="892"/>
      <c r="O74" s="892"/>
      <c r="P74" s="893"/>
      <c r="Q74" s="894">
        <v>1316</v>
      </c>
      <c r="R74" s="849"/>
      <c r="S74" s="849"/>
      <c r="T74" s="849"/>
      <c r="U74" s="849"/>
      <c r="V74" s="849">
        <v>544</v>
      </c>
      <c r="W74" s="849"/>
      <c r="X74" s="849"/>
      <c r="Y74" s="849"/>
      <c r="Z74" s="849"/>
      <c r="AA74" s="849">
        <v>772</v>
      </c>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545</v>
      </c>
      <c r="C75" s="892"/>
      <c r="D75" s="892"/>
      <c r="E75" s="892"/>
      <c r="F75" s="892"/>
      <c r="G75" s="892"/>
      <c r="H75" s="892"/>
      <c r="I75" s="892"/>
      <c r="J75" s="892"/>
      <c r="K75" s="892"/>
      <c r="L75" s="892"/>
      <c r="M75" s="892"/>
      <c r="N75" s="892"/>
      <c r="O75" s="892"/>
      <c r="P75" s="893"/>
      <c r="Q75" s="897">
        <v>11</v>
      </c>
      <c r="R75" s="898"/>
      <c r="S75" s="898"/>
      <c r="T75" s="898"/>
      <c r="U75" s="848"/>
      <c r="V75" s="899">
        <v>11</v>
      </c>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546</v>
      </c>
      <c r="C76" s="892"/>
      <c r="D76" s="892"/>
      <c r="E76" s="892"/>
      <c r="F76" s="892"/>
      <c r="G76" s="892"/>
      <c r="H76" s="892"/>
      <c r="I76" s="892"/>
      <c r="J76" s="892"/>
      <c r="K76" s="892"/>
      <c r="L76" s="892"/>
      <c r="M76" s="892"/>
      <c r="N76" s="892"/>
      <c r="O76" s="892"/>
      <c r="P76" s="893"/>
      <c r="Q76" s="897">
        <v>50</v>
      </c>
      <c r="R76" s="898"/>
      <c r="S76" s="898"/>
      <c r="T76" s="898"/>
      <c r="U76" s="848"/>
      <c r="V76" s="899">
        <v>45</v>
      </c>
      <c r="W76" s="898"/>
      <c r="X76" s="898"/>
      <c r="Y76" s="898"/>
      <c r="Z76" s="848"/>
      <c r="AA76" s="899">
        <v>5</v>
      </c>
      <c r="AB76" s="898"/>
      <c r="AC76" s="898"/>
      <c r="AD76" s="898"/>
      <c r="AE76" s="848"/>
      <c r="AF76" s="899">
        <v>5</v>
      </c>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547</v>
      </c>
      <c r="C77" s="892"/>
      <c r="D77" s="892"/>
      <c r="E77" s="892"/>
      <c r="F77" s="892"/>
      <c r="G77" s="892"/>
      <c r="H77" s="892"/>
      <c r="I77" s="892"/>
      <c r="J77" s="892"/>
      <c r="K77" s="892"/>
      <c r="L77" s="892"/>
      <c r="M77" s="892"/>
      <c r="N77" s="892"/>
      <c r="O77" s="892"/>
      <c r="P77" s="893"/>
      <c r="Q77" s="897">
        <v>143449</v>
      </c>
      <c r="R77" s="898"/>
      <c r="S77" s="898"/>
      <c r="T77" s="898"/>
      <c r="U77" s="848"/>
      <c r="V77" s="899">
        <v>139730</v>
      </c>
      <c r="W77" s="898"/>
      <c r="X77" s="898"/>
      <c r="Y77" s="898"/>
      <c r="Z77" s="848"/>
      <c r="AA77" s="899">
        <v>3719</v>
      </c>
      <c r="AB77" s="898"/>
      <c r="AC77" s="898"/>
      <c r="AD77" s="898"/>
      <c r="AE77" s="848"/>
      <c r="AF77" s="899">
        <v>3719</v>
      </c>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364</v>
      </c>
      <c r="B88" s="808" t="s">
        <v>389</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5073</v>
      </c>
      <c r="AG88" s="860"/>
      <c r="AH88" s="860"/>
      <c r="AI88" s="860"/>
      <c r="AJ88" s="860"/>
      <c r="AK88" s="857"/>
      <c r="AL88" s="857"/>
      <c r="AM88" s="857"/>
      <c r="AN88" s="857"/>
      <c r="AO88" s="857"/>
      <c r="AP88" s="860">
        <v>2052</v>
      </c>
      <c r="AQ88" s="860"/>
      <c r="AR88" s="860"/>
      <c r="AS88" s="860"/>
      <c r="AT88" s="860"/>
      <c r="AU88" s="860">
        <v>41</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390</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65</v>
      </c>
      <c r="CS102" s="868"/>
      <c r="CT102" s="868"/>
      <c r="CU102" s="868"/>
      <c r="CV102" s="911"/>
      <c r="CW102" s="910">
        <v>40</v>
      </c>
      <c r="CX102" s="868"/>
      <c r="CY102" s="868"/>
      <c r="CZ102" s="868"/>
      <c r="DA102" s="911"/>
      <c r="DB102" s="910">
        <v>251</v>
      </c>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397</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398</v>
      </c>
      <c r="AB109" s="913"/>
      <c r="AC109" s="913"/>
      <c r="AD109" s="913"/>
      <c r="AE109" s="914"/>
      <c r="AF109" s="912" t="s">
        <v>284</v>
      </c>
      <c r="AG109" s="913"/>
      <c r="AH109" s="913"/>
      <c r="AI109" s="913"/>
      <c r="AJ109" s="914"/>
      <c r="AK109" s="912" t="s">
        <v>283</v>
      </c>
      <c r="AL109" s="913"/>
      <c r="AM109" s="913"/>
      <c r="AN109" s="913"/>
      <c r="AO109" s="914"/>
      <c r="AP109" s="912" t="s">
        <v>399</v>
      </c>
      <c r="AQ109" s="913"/>
      <c r="AR109" s="913"/>
      <c r="AS109" s="913"/>
      <c r="AT109" s="915"/>
      <c r="AU109" s="934" t="s">
        <v>397</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398</v>
      </c>
      <c r="BR109" s="913"/>
      <c r="BS109" s="913"/>
      <c r="BT109" s="913"/>
      <c r="BU109" s="914"/>
      <c r="BV109" s="912" t="s">
        <v>284</v>
      </c>
      <c r="BW109" s="913"/>
      <c r="BX109" s="913"/>
      <c r="BY109" s="913"/>
      <c r="BZ109" s="914"/>
      <c r="CA109" s="912" t="s">
        <v>283</v>
      </c>
      <c r="CB109" s="913"/>
      <c r="CC109" s="913"/>
      <c r="CD109" s="913"/>
      <c r="CE109" s="914"/>
      <c r="CF109" s="935" t="s">
        <v>399</v>
      </c>
      <c r="CG109" s="935"/>
      <c r="CH109" s="935"/>
      <c r="CI109" s="935"/>
      <c r="CJ109" s="935"/>
      <c r="CK109" s="912" t="s">
        <v>400</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398</v>
      </c>
      <c r="DH109" s="913"/>
      <c r="DI109" s="913"/>
      <c r="DJ109" s="913"/>
      <c r="DK109" s="914"/>
      <c r="DL109" s="912" t="s">
        <v>284</v>
      </c>
      <c r="DM109" s="913"/>
      <c r="DN109" s="913"/>
      <c r="DO109" s="913"/>
      <c r="DP109" s="914"/>
      <c r="DQ109" s="912" t="s">
        <v>283</v>
      </c>
      <c r="DR109" s="913"/>
      <c r="DS109" s="913"/>
      <c r="DT109" s="913"/>
      <c r="DU109" s="914"/>
      <c r="DV109" s="912" t="s">
        <v>399</v>
      </c>
      <c r="DW109" s="913"/>
      <c r="DX109" s="913"/>
      <c r="DY109" s="913"/>
      <c r="DZ109" s="915"/>
    </row>
    <row r="110" spans="1:131" s="197" customFormat="1" ht="26.25" customHeight="1">
      <c r="A110" s="916" t="s">
        <v>401</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272157</v>
      </c>
      <c r="AB110" s="920"/>
      <c r="AC110" s="920"/>
      <c r="AD110" s="920"/>
      <c r="AE110" s="921"/>
      <c r="AF110" s="922">
        <v>263598</v>
      </c>
      <c r="AG110" s="920"/>
      <c r="AH110" s="920"/>
      <c r="AI110" s="920"/>
      <c r="AJ110" s="921"/>
      <c r="AK110" s="922">
        <v>245063</v>
      </c>
      <c r="AL110" s="920"/>
      <c r="AM110" s="920"/>
      <c r="AN110" s="920"/>
      <c r="AO110" s="921"/>
      <c r="AP110" s="923">
        <v>23.8</v>
      </c>
      <c r="AQ110" s="924"/>
      <c r="AR110" s="924"/>
      <c r="AS110" s="924"/>
      <c r="AT110" s="925"/>
      <c r="AU110" s="926" t="s">
        <v>60</v>
      </c>
      <c r="AV110" s="927"/>
      <c r="AW110" s="927"/>
      <c r="AX110" s="927"/>
      <c r="AY110" s="928"/>
      <c r="AZ110" s="970" t="s">
        <v>402</v>
      </c>
      <c r="BA110" s="917"/>
      <c r="BB110" s="917"/>
      <c r="BC110" s="917"/>
      <c r="BD110" s="917"/>
      <c r="BE110" s="917"/>
      <c r="BF110" s="917"/>
      <c r="BG110" s="917"/>
      <c r="BH110" s="917"/>
      <c r="BI110" s="917"/>
      <c r="BJ110" s="917"/>
      <c r="BK110" s="917"/>
      <c r="BL110" s="917"/>
      <c r="BM110" s="917"/>
      <c r="BN110" s="917"/>
      <c r="BO110" s="917"/>
      <c r="BP110" s="918"/>
      <c r="BQ110" s="956">
        <v>2044864</v>
      </c>
      <c r="BR110" s="957"/>
      <c r="BS110" s="957"/>
      <c r="BT110" s="957"/>
      <c r="BU110" s="957"/>
      <c r="BV110" s="957">
        <v>2064873</v>
      </c>
      <c r="BW110" s="957"/>
      <c r="BX110" s="957"/>
      <c r="BY110" s="957"/>
      <c r="BZ110" s="957"/>
      <c r="CA110" s="957">
        <v>2443075</v>
      </c>
      <c r="CB110" s="957"/>
      <c r="CC110" s="957"/>
      <c r="CD110" s="957"/>
      <c r="CE110" s="957"/>
      <c r="CF110" s="971">
        <v>237.3</v>
      </c>
      <c r="CG110" s="972"/>
      <c r="CH110" s="972"/>
      <c r="CI110" s="972"/>
      <c r="CJ110" s="972"/>
      <c r="CK110" s="973" t="s">
        <v>403</v>
      </c>
      <c r="CL110" s="974"/>
      <c r="CM110" s="953" t="s">
        <v>404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108</v>
      </c>
      <c r="DH110" s="957"/>
      <c r="DI110" s="957"/>
      <c r="DJ110" s="957"/>
      <c r="DK110" s="957"/>
      <c r="DL110" s="957" t="s">
        <v>108</v>
      </c>
      <c r="DM110" s="957"/>
      <c r="DN110" s="957"/>
      <c r="DO110" s="957"/>
      <c r="DP110" s="957"/>
      <c r="DQ110" s="957" t="s">
        <v>108</v>
      </c>
      <c r="DR110" s="957"/>
      <c r="DS110" s="957"/>
      <c r="DT110" s="957"/>
      <c r="DU110" s="957"/>
      <c r="DV110" s="958" t="s">
        <v>108</v>
      </c>
      <c r="DW110" s="958"/>
      <c r="DX110" s="958"/>
      <c r="DY110" s="958"/>
      <c r="DZ110" s="959"/>
    </row>
    <row r="111" spans="1:131" s="197" customFormat="1" ht="26.25" customHeight="1">
      <c r="A111" s="960" t="s">
        <v>405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406</v>
      </c>
      <c r="AB111" s="964"/>
      <c r="AC111" s="964"/>
      <c r="AD111" s="964"/>
      <c r="AE111" s="965"/>
      <c r="AF111" s="966" t="s">
        <v>406</v>
      </c>
      <c r="AG111" s="964"/>
      <c r="AH111" s="964"/>
      <c r="AI111" s="964"/>
      <c r="AJ111" s="965"/>
      <c r="AK111" s="966" t="s">
        <v>406</v>
      </c>
      <c r="AL111" s="964"/>
      <c r="AM111" s="964"/>
      <c r="AN111" s="964"/>
      <c r="AO111" s="965"/>
      <c r="AP111" s="967" t="s">
        <v>406</v>
      </c>
      <c r="AQ111" s="968"/>
      <c r="AR111" s="968"/>
      <c r="AS111" s="968"/>
      <c r="AT111" s="969"/>
      <c r="AU111" s="929"/>
      <c r="AV111" s="930"/>
      <c r="AW111" s="930"/>
      <c r="AX111" s="930"/>
      <c r="AY111" s="931"/>
      <c r="AZ111" s="979" t="s">
        <v>407</v>
      </c>
      <c r="BA111" s="980"/>
      <c r="BB111" s="980"/>
      <c r="BC111" s="980"/>
      <c r="BD111" s="980"/>
      <c r="BE111" s="980"/>
      <c r="BF111" s="980"/>
      <c r="BG111" s="980"/>
      <c r="BH111" s="980"/>
      <c r="BI111" s="980"/>
      <c r="BJ111" s="980"/>
      <c r="BK111" s="980"/>
      <c r="BL111" s="980"/>
      <c r="BM111" s="980"/>
      <c r="BN111" s="980"/>
      <c r="BO111" s="980"/>
      <c r="BP111" s="981"/>
      <c r="BQ111" s="949">
        <v>41432</v>
      </c>
      <c r="BR111" s="950"/>
      <c r="BS111" s="950"/>
      <c r="BT111" s="950"/>
      <c r="BU111" s="950"/>
      <c r="BV111" s="950">
        <v>41501</v>
      </c>
      <c r="BW111" s="950"/>
      <c r="BX111" s="950"/>
      <c r="BY111" s="950"/>
      <c r="BZ111" s="950"/>
      <c r="CA111" s="950">
        <v>41570</v>
      </c>
      <c r="CB111" s="950"/>
      <c r="CC111" s="950"/>
      <c r="CD111" s="950"/>
      <c r="CE111" s="950"/>
      <c r="CF111" s="944">
        <v>4</v>
      </c>
      <c r="CG111" s="945"/>
      <c r="CH111" s="945"/>
      <c r="CI111" s="945"/>
      <c r="CJ111" s="945"/>
      <c r="CK111" s="975"/>
      <c r="CL111" s="976"/>
      <c r="CM111" s="946" t="s">
        <v>408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406</v>
      </c>
      <c r="DH111" s="950"/>
      <c r="DI111" s="950"/>
      <c r="DJ111" s="950"/>
      <c r="DK111" s="950"/>
      <c r="DL111" s="950" t="s">
        <v>406</v>
      </c>
      <c r="DM111" s="950"/>
      <c r="DN111" s="950"/>
      <c r="DO111" s="950"/>
      <c r="DP111" s="950"/>
      <c r="DQ111" s="950" t="s">
        <v>406</v>
      </c>
      <c r="DR111" s="950"/>
      <c r="DS111" s="950"/>
      <c r="DT111" s="950"/>
      <c r="DU111" s="950"/>
      <c r="DV111" s="951" t="s">
        <v>406</v>
      </c>
      <c r="DW111" s="951"/>
      <c r="DX111" s="951"/>
      <c r="DY111" s="951"/>
      <c r="DZ111" s="952"/>
    </row>
    <row r="112" spans="1:131" s="197" customFormat="1" ht="26.25" customHeight="1">
      <c r="A112" s="982" t="s">
        <v>409</v>
      </c>
      <c r="B112" s="983"/>
      <c r="C112" s="980" t="s">
        <v>410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411</v>
      </c>
      <c r="AB112" s="989"/>
      <c r="AC112" s="989"/>
      <c r="AD112" s="989"/>
      <c r="AE112" s="990"/>
      <c r="AF112" s="991" t="s">
        <v>411</v>
      </c>
      <c r="AG112" s="989"/>
      <c r="AH112" s="989"/>
      <c r="AI112" s="989"/>
      <c r="AJ112" s="990"/>
      <c r="AK112" s="991" t="s">
        <v>411</v>
      </c>
      <c r="AL112" s="989"/>
      <c r="AM112" s="989"/>
      <c r="AN112" s="989"/>
      <c r="AO112" s="990"/>
      <c r="AP112" s="992" t="s">
        <v>411</v>
      </c>
      <c r="AQ112" s="993"/>
      <c r="AR112" s="993"/>
      <c r="AS112" s="993"/>
      <c r="AT112" s="994"/>
      <c r="AU112" s="929"/>
      <c r="AV112" s="930"/>
      <c r="AW112" s="930"/>
      <c r="AX112" s="930"/>
      <c r="AY112" s="931"/>
      <c r="AZ112" s="979" t="s">
        <v>412</v>
      </c>
      <c r="BA112" s="980"/>
      <c r="BB112" s="980"/>
      <c r="BC112" s="980"/>
      <c r="BD112" s="980"/>
      <c r="BE112" s="980"/>
      <c r="BF112" s="980"/>
      <c r="BG112" s="980"/>
      <c r="BH112" s="980"/>
      <c r="BI112" s="980"/>
      <c r="BJ112" s="980"/>
      <c r="BK112" s="980"/>
      <c r="BL112" s="980"/>
      <c r="BM112" s="980"/>
      <c r="BN112" s="980"/>
      <c r="BO112" s="980"/>
      <c r="BP112" s="981"/>
      <c r="BQ112" s="949">
        <v>540979</v>
      </c>
      <c r="BR112" s="950"/>
      <c r="BS112" s="950"/>
      <c r="BT112" s="950"/>
      <c r="BU112" s="950"/>
      <c r="BV112" s="950">
        <v>510258</v>
      </c>
      <c r="BW112" s="950"/>
      <c r="BX112" s="950"/>
      <c r="BY112" s="950"/>
      <c r="BZ112" s="950"/>
      <c r="CA112" s="950">
        <v>470773</v>
      </c>
      <c r="CB112" s="950"/>
      <c r="CC112" s="950"/>
      <c r="CD112" s="950"/>
      <c r="CE112" s="950"/>
      <c r="CF112" s="944">
        <v>45.7</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411</v>
      </c>
      <c r="DH112" s="950"/>
      <c r="DI112" s="950"/>
      <c r="DJ112" s="950"/>
      <c r="DK112" s="950"/>
      <c r="DL112" s="950" t="s">
        <v>411</v>
      </c>
      <c r="DM112" s="950"/>
      <c r="DN112" s="950"/>
      <c r="DO112" s="950"/>
      <c r="DP112" s="950"/>
      <c r="DQ112" s="950" t="s">
        <v>411</v>
      </c>
      <c r="DR112" s="950"/>
      <c r="DS112" s="950"/>
      <c r="DT112" s="950"/>
      <c r="DU112" s="950"/>
      <c r="DV112" s="951" t="s">
        <v>411</v>
      </c>
      <c r="DW112" s="951"/>
      <c r="DX112" s="951"/>
      <c r="DY112" s="951"/>
      <c r="DZ112" s="952"/>
    </row>
    <row r="113" spans="1:130" s="197" customFormat="1" ht="26.25" customHeight="1">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50585</v>
      </c>
      <c r="AB113" s="964"/>
      <c r="AC113" s="964"/>
      <c r="AD113" s="964"/>
      <c r="AE113" s="965"/>
      <c r="AF113" s="966">
        <v>50939</v>
      </c>
      <c r="AG113" s="964"/>
      <c r="AH113" s="964"/>
      <c r="AI113" s="964"/>
      <c r="AJ113" s="965"/>
      <c r="AK113" s="966">
        <v>51703</v>
      </c>
      <c r="AL113" s="964"/>
      <c r="AM113" s="964"/>
      <c r="AN113" s="964"/>
      <c r="AO113" s="965"/>
      <c r="AP113" s="967">
        <v>5</v>
      </c>
      <c r="AQ113" s="968"/>
      <c r="AR113" s="968"/>
      <c r="AS113" s="968"/>
      <c r="AT113" s="969"/>
      <c r="AU113" s="929"/>
      <c r="AV113" s="930"/>
      <c r="AW113" s="930"/>
      <c r="AX113" s="930"/>
      <c r="AY113" s="931"/>
      <c r="AZ113" s="979" t="s">
        <v>415</v>
      </c>
      <c r="BA113" s="980"/>
      <c r="BB113" s="980"/>
      <c r="BC113" s="980"/>
      <c r="BD113" s="980"/>
      <c r="BE113" s="980"/>
      <c r="BF113" s="980"/>
      <c r="BG113" s="980"/>
      <c r="BH113" s="980"/>
      <c r="BI113" s="980"/>
      <c r="BJ113" s="980"/>
      <c r="BK113" s="980"/>
      <c r="BL113" s="980"/>
      <c r="BM113" s="980"/>
      <c r="BN113" s="980"/>
      <c r="BO113" s="980"/>
      <c r="BP113" s="981"/>
      <c r="BQ113" s="949">
        <v>83183</v>
      </c>
      <c r="BR113" s="950"/>
      <c r="BS113" s="950"/>
      <c r="BT113" s="950"/>
      <c r="BU113" s="950"/>
      <c r="BV113" s="950">
        <v>63677</v>
      </c>
      <c r="BW113" s="950"/>
      <c r="BX113" s="950"/>
      <c r="BY113" s="950"/>
      <c r="BZ113" s="950"/>
      <c r="CA113" s="950">
        <v>40919</v>
      </c>
      <c r="CB113" s="950"/>
      <c r="CC113" s="950"/>
      <c r="CD113" s="950"/>
      <c r="CE113" s="950"/>
      <c r="CF113" s="944">
        <v>4</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411</v>
      </c>
      <c r="DH113" s="989"/>
      <c r="DI113" s="989"/>
      <c r="DJ113" s="989"/>
      <c r="DK113" s="990"/>
      <c r="DL113" s="991" t="s">
        <v>411</v>
      </c>
      <c r="DM113" s="989"/>
      <c r="DN113" s="989"/>
      <c r="DO113" s="989"/>
      <c r="DP113" s="990"/>
      <c r="DQ113" s="991" t="s">
        <v>411</v>
      </c>
      <c r="DR113" s="989"/>
      <c r="DS113" s="989"/>
      <c r="DT113" s="989"/>
      <c r="DU113" s="990"/>
      <c r="DV113" s="992" t="s">
        <v>411</v>
      </c>
      <c r="DW113" s="993"/>
      <c r="DX113" s="993"/>
      <c r="DY113" s="993"/>
      <c r="DZ113" s="994"/>
    </row>
    <row r="114" spans="1:130" s="197" customFormat="1" ht="26.25" customHeight="1">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17623</v>
      </c>
      <c r="AB114" s="989"/>
      <c r="AC114" s="989"/>
      <c r="AD114" s="989"/>
      <c r="AE114" s="990"/>
      <c r="AF114" s="991">
        <v>28576</v>
      </c>
      <c r="AG114" s="989"/>
      <c r="AH114" s="989"/>
      <c r="AI114" s="989"/>
      <c r="AJ114" s="990"/>
      <c r="AK114" s="991">
        <v>28393</v>
      </c>
      <c r="AL114" s="989"/>
      <c r="AM114" s="989"/>
      <c r="AN114" s="989"/>
      <c r="AO114" s="990"/>
      <c r="AP114" s="992">
        <v>2.8</v>
      </c>
      <c r="AQ114" s="993"/>
      <c r="AR114" s="993"/>
      <c r="AS114" s="993"/>
      <c r="AT114" s="994"/>
      <c r="AU114" s="929"/>
      <c r="AV114" s="930"/>
      <c r="AW114" s="930"/>
      <c r="AX114" s="930"/>
      <c r="AY114" s="931"/>
      <c r="AZ114" s="979" t="s">
        <v>418</v>
      </c>
      <c r="BA114" s="980"/>
      <c r="BB114" s="980"/>
      <c r="BC114" s="980"/>
      <c r="BD114" s="980"/>
      <c r="BE114" s="980"/>
      <c r="BF114" s="980"/>
      <c r="BG114" s="980"/>
      <c r="BH114" s="980"/>
      <c r="BI114" s="980"/>
      <c r="BJ114" s="980"/>
      <c r="BK114" s="980"/>
      <c r="BL114" s="980"/>
      <c r="BM114" s="980"/>
      <c r="BN114" s="980"/>
      <c r="BO114" s="980"/>
      <c r="BP114" s="981"/>
      <c r="BQ114" s="949">
        <v>380044</v>
      </c>
      <c r="BR114" s="950"/>
      <c r="BS114" s="950"/>
      <c r="BT114" s="950"/>
      <c r="BU114" s="950"/>
      <c r="BV114" s="950">
        <v>421284</v>
      </c>
      <c r="BW114" s="950"/>
      <c r="BX114" s="950"/>
      <c r="BY114" s="950"/>
      <c r="BZ114" s="950"/>
      <c r="CA114" s="950">
        <v>392943</v>
      </c>
      <c r="CB114" s="950"/>
      <c r="CC114" s="950"/>
      <c r="CD114" s="950"/>
      <c r="CE114" s="950"/>
      <c r="CF114" s="944">
        <v>38.200000000000003</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411</v>
      </c>
      <c r="DH114" s="989"/>
      <c r="DI114" s="989"/>
      <c r="DJ114" s="989"/>
      <c r="DK114" s="990"/>
      <c r="DL114" s="991" t="s">
        <v>411</v>
      </c>
      <c r="DM114" s="989"/>
      <c r="DN114" s="989"/>
      <c r="DO114" s="989"/>
      <c r="DP114" s="990"/>
      <c r="DQ114" s="991" t="s">
        <v>411</v>
      </c>
      <c r="DR114" s="989"/>
      <c r="DS114" s="989"/>
      <c r="DT114" s="989"/>
      <c r="DU114" s="990"/>
      <c r="DV114" s="992" t="s">
        <v>411</v>
      </c>
      <c r="DW114" s="993"/>
      <c r="DX114" s="993"/>
      <c r="DY114" s="993"/>
      <c r="DZ114" s="994"/>
    </row>
    <row r="115" spans="1:130" s="197" customFormat="1" ht="26.25" customHeight="1">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411</v>
      </c>
      <c r="AB115" s="964"/>
      <c r="AC115" s="964"/>
      <c r="AD115" s="964"/>
      <c r="AE115" s="965"/>
      <c r="AF115" s="966" t="s">
        <v>411</v>
      </c>
      <c r="AG115" s="964"/>
      <c r="AH115" s="964"/>
      <c r="AI115" s="964"/>
      <c r="AJ115" s="965"/>
      <c r="AK115" s="966" t="s">
        <v>411</v>
      </c>
      <c r="AL115" s="964"/>
      <c r="AM115" s="964"/>
      <c r="AN115" s="964"/>
      <c r="AO115" s="965"/>
      <c r="AP115" s="967" t="s">
        <v>411</v>
      </c>
      <c r="AQ115" s="968"/>
      <c r="AR115" s="968"/>
      <c r="AS115" s="968"/>
      <c r="AT115" s="969"/>
      <c r="AU115" s="929"/>
      <c r="AV115" s="930"/>
      <c r="AW115" s="930"/>
      <c r="AX115" s="930"/>
      <c r="AY115" s="931"/>
      <c r="AZ115" s="979" t="s">
        <v>421</v>
      </c>
      <c r="BA115" s="980"/>
      <c r="BB115" s="980"/>
      <c r="BC115" s="980"/>
      <c r="BD115" s="980"/>
      <c r="BE115" s="980"/>
      <c r="BF115" s="980"/>
      <c r="BG115" s="980"/>
      <c r="BH115" s="980"/>
      <c r="BI115" s="980"/>
      <c r="BJ115" s="980"/>
      <c r="BK115" s="980"/>
      <c r="BL115" s="980"/>
      <c r="BM115" s="980"/>
      <c r="BN115" s="980"/>
      <c r="BO115" s="980"/>
      <c r="BP115" s="981"/>
      <c r="BQ115" s="949" t="s">
        <v>411</v>
      </c>
      <c r="BR115" s="950"/>
      <c r="BS115" s="950"/>
      <c r="BT115" s="950"/>
      <c r="BU115" s="950"/>
      <c r="BV115" s="950" t="s">
        <v>411</v>
      </c>
      <c r="BW115" s="950"/>
      <c r="BX115" s="950"/>
      <c r="BY115" s="950"/>
      <c r="BZ115" s="950"/>
      <c r="CA115" s="950" t="s">
        <v>411</v>
      </c>
      <c r="CB115" s="950"/>
      <c r="CC115" s="950"/>
      <c r="CD115" s="950"/>
      <c r="CE115" s="950"/>
      <c r="CF115" s="944" t="s">
        <v>411</v>
      </c>
      <c r="CG115" s="945"/>
      <c r="CH115" s="945"/>
      <c r="CI115" s="945"/>
      <c r="CJ115" s="945"/>
      <c r="CK115" s="975"/>
      <c r="CL115" s="976"/>
      <c r="CM115" s="979" t="s">
        <v>422</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41432</v>
      </c>
      <c r="DH115" s="989"/>
      <c r="DI115" s="989"/>
      <c r="DJ115" s="989"/>
      <c r="DK115" s="990"/>
      <c r="DL115" s="991">
        <v>41501</v>
      </c>
      <c r="DM115" s="989"/>
      <c r="DN115" s="989"/>
      <c r="DO115" s="989"/>
      <c r="DP115" s="990"/>
      <c r="DQ115" s="991">
        <v>41570</v>
      </c>
      <c r="DR115" s="989"/>
      <c r="DS115" s="989"/>
      <c r="DT115" s="989"/>
      <c r="DU115" s="990"/>
      <c r="DV115" s="992">
        <v>4</v>
      </c>
      <c r="DW115" s="993"/>
      <c r="DX115" s="993"/>
      <c r="DY115" s="993"/>
      <c r="DZ115" s="994"/>
    </row>
    <row r="116" spans="1:130" s="197" customFormat="1" ht="26.25" customHeight="1">
      <c r="A116" s="986"/>
      <c r="B116" s="987"/>
      <c r="C116" s="1001" t="s">
        <v>423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411</v>
      </c>
      <c r="AB116" s="989"/>
      <c r="AC116" s="989"/>
      <c r="AD116" s="989"/>
      <c r="AE116" s="990"/>
      <c r="AF116" s="991" t="s">
        <v>411</v>
      </c>
      <c r="AG116" s="989"/>
      <c r="AH116" s="989"/>
      <c r="AI116" s="989"/>
      <c r="AJ116" s="990"/>
      <c r="AK116" s="991" t="s">
        <v>411</v>
      </c>
      <c r="AL116" s="989"/>
      <c r="AM116" s="989"/>
      <c r="AN116" s="989"/>
      <c r="AO116" s="990"/>
      <c r="AP116" s="992" t="s">
        <v>411</v>
      </c>
      <c r="AQ116" s="993"/>
      <c r="AR116" s="993"/>
      <c r="AS116" s="993"/>
      <c r="AT116" s="994"/>
      <c r="AU116" s="929"/>
      <c r="AV116" s="930"/>
      <c r="AW116" s="930"/>
      <c r="AX116" s="930"/>
      <c r="AY116" s="931"/>
      <c r="AZ116" s="979" t="s">
        <v>424</v>
      </c>
      <c r="BA116" s="980"/>
      <c r="BB116" s="980"/>
      <c r="BC116" s="980"/>
      <c r="BD116" s="980"/>
      <c r="BE116" s="980"/>
      <c r="BF116" s="980"/>
      <c r="BG116" s="980"/>
      <c r="BH116" s="980"/>
      <c r="BI116" s="980"/>
      <c r="BJ116" s="980"/>
      <c r="BK116" s="980"/>
      <c r="BL116" s="980"/>
      <c r="BM116" s="980"/>
      <c r="BN116" s="980"/>
      <c r="BO116" s="980"/>
      <c r="BP116" s="981"/>
      <c r="BQ116" s="949" t="s">
        <v>411</v>
      </c>
      <c r="BR116" s="950"/>
      <c r="BS116" s="950"/>
      <c r="BT116" s="950"/>
      <c r="BU116" s="950"/>
      <c r="BV116" s="950" t="s">
        <v>411</v>
      </c>
      <c r="BW116" s="950"/>
      <c r="BX116" s="950"/>
      <c r="BY116" s="950"/>
      <c r="BZ116" s="950"/>
      <c r="CA116" s="950" t="s">
        <v>411</v>
      </c>
      <c r="CB116" s="950"/>
      <c r="CC116" s="950"/>
      <c r="CD116" s="950"/>
      <c r="CE116" s="950"/>
      <c r="CF116" s="944" t="s">
        <v>411</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411</v>
      </c>
      <c r="DH116" s="989"/>
      <c r="DI116" s="989"/>
      <c r="DJ116" s="989"/>
      <c r="DK116" s="990"/>
      <c r="DL116" s="991" t="s">
        <v>411</v>
      </c>
      <c r="DM116" s="989"/>
      <c r="DN116" s="989"/>
      <c r="DO116" s="989"/>
      <c r="DP116" s="990"/>
      <c r="DQ116" s="991" t="s">
        <v>411</v>
      </c>
      <c r="DR116" s="989"/>
      <c r="DS116" s="989"/>
      <c r="DT116" s="989"/>
      <c r="DU116" s="990"/>
      <c r="DV116" s="992" t="s">
        <v>411</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426</v>
      </c>
      <c r="Z117" s="914"/>
      <c r="AA117" s="1026">
        <v>340365</v>
      </c>
      <c r="AB117" s="996"/>
      <c r="AC117" s="996"/>
      <c r="AD117" s="996"/>
      <c r="AE117" s="997"/>
      <c r="AF117" s="995">
        <v>343113</v>
      </c>
      <c r="AG117" s="996"/>
      <c r="AH117" s="996"/>
      <c r="AI117" s="996"/>
      <c r="AJ117" s="997"/>
      <c r="AK117" s="995">
        <v>325159</v>
      </c>
      <c r="AL117" s="996"/>
      <c r="AM117" s="996"/>
      <c r="AN117" s="996"/>
      <c r="AO117" s="997"/>
      <c r="AP117" s="998"/>
      <c r="AQ117" s="999"/>
      <c r="AR117" s="999"/>
      <c r="AS117" s="999"/>
      <c r="AT117" s="1000"/>
      <c r="AU117" s="929"/>
      <c r="AV117" s="930"/>
      <c r="AW117" s="930"/>
      <c r="AX117" s="930"/>
      <c r="AY117" s="931"/>
      <c r="AZ117" s="1025" t="s">
        <v>427</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428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400</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398</v>
      </c>
      <c r="AB118" s="913"/>
      <c r="AC118" s="913"/>
      <c r="AD118" s="913"/>
      <c r="AE118" s="914"/>
      <c r="AF118" s="912" t="s">
        <v>284</v>
      </c>
      <c r="AG118" s="913"/>
      <c r="AH118" s="913"/>
      <c r="AI118" s="913"/>
      <c r="AJ118" s="914"/>
      <c r="AK118" s="912" t="s">
        <v>283</v>
      </c>
      <c r="AL118" s="913"/>
      <c r="AM118" s="913"/>
      <c r="AN118" s="913"/>
      <c r="AO118" s="914"/>
      <c r="AP118" s="1020" t="s">
        <v>399</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429</v>
      </c>
      <c r="BP118" s="1024"/>
      <c r="BQ118" s="1015">
        <v>3090502</v>
      </c>
      <c r="BR118" s="1016"/>
      <c r="BS118" s="1016"/>
      <c r="BT118" s="1016"/>
      <c r="BU118" s="1016"/>
      <c r="BV118" s="1016">
        <v>3101593</v>
      </c>
      <c r="BW118" s="1016"/>
      <c r="BX118" s="1016"/>
      <c r="BY118" s="1016"/>
      <c r="BZ118" s="1016"/>
      <c r="CA118" s="1016">
        <v>3389280</v>
      </c>
      <c r="CB118" s="1016"/>
      <c r="CC118" s="1016"/>
      <c r="CD118" s="1016"/>
      <c r="CE118" s="1016"/>
      <c r="CF118" s="1017"/>
      <c r="CG118" s="1018"/>
      <c r="CH118" s="1018"/>
      <c r="CI118" s="1018"/>
      <c r="CJ118" s="1019"/>
      <c r="CK118" s="975"/>
      <c r="CL118" s="976"/>
      <c r="CM118" s="946" t="s">
        <v>430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403</v>
      </c>
      <c r="B119" s="974"/>
      <c r="C119" s="953" t="s">
        <v>404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431</v>
      </c>
      <c r="AV119" s="1008"/>
      <c r="AW119" s="1008"/>
      <c r="AX119" s="1008"/>
      <c r="AY119" s="1009"/>
      <c r="AZ119" s="970" t="s">
        <v>432</v>
      </c>
      <c r="BA119" s="917"/>
      <c r="BB119" s="917"/>
      <c r="BC119" s="917"/>
      <c r="BD119" s="917"/>
      <c r="BE119" s="917"/>
      <c r="BF119" s="917"/>
      <c r="BG119" s="917"/>
      <c r="BH119" s="917"/>
      <c r="BI119" s="917"/>
      <c r="BJ119" s="917"/>
      <c r="BK119" s="917"/>
      <c r="BL119" s="917"/>
      <c r="BM119" s="917"/>
      <c r="BN119" s="917"/>
      <c r="BO119" s="917"/>
      <c r="BP119" s="918"/>
      <c r="BQ119" s="956">
        <v>1643701</v>
      </c>
      <c r="BR119" s="957"/>
      <c r="BS119" s="957"/>
      <c r="BT119" s="957"/>
      <c r="BU119" s="957"/>
      <c r="BV119" s="957">
        <v>1874611</v>
      </c>
      <c r="BW119" s="957"/>
      <c r="BX119" s="957"/>
      <c r="BY119" s="957"/>
      <c r="BZ119" s="957"/>
      <c r="CA119" s="957">
        <v>2040668</v>
      </c>
      <c r="CB119" s="957"/>
      <c r="CC119" s="957"/>
      <c r="CD119" s="957"/>
      <c r="CE119" s="957"/>
      <c r="CF119" s="971">
        <v>198.2</v>
      </c>
      <c r="CG119" s="972"/>
      <c r="CH119" s="972"/>
      <c r="CI119" s="972"/>
      <c r="CJ119" s="972"/>
      <c r="CK119" s="977"/>
      <c r="CL119" s="978"/>
      <c r="CM119" s="1034" t="s">
        <v>433</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c r="A120" s="1005"/>
      <c r="B120" s="976"/>
      <c r="C120" s="946" t="s">
        <v>408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434</v>
      </c>
      <c r="BA120" s="980"/>
      <c r="BB120" s="980"/>
      <c r="BC120" s="980"/>
      <c r="BD120" s="980"/>
      <c r="BE120" s="980"/>
      <c r="BF120" s="980"/>
      <c r="BG120" s="980"/>
      <c r="BH120" s="980"/>
      <c r="BI120" s="980"/>
      <c r="BJ120" s="980"/>
      <c r="BK120" s="980"/>
      <c r="BL120" s="980"/>
      <c r="BM120" s="980"/>
      <c r="BN120" s="980"/>
      <c r="BO120" s="980"/>
      <c r="BP120" s="981"/>
      <c r="BQ120" s="949">
        <v>65958</v>
      </c>
      <c r="BR120" s="950"/>
      <c r="BS120" s="950"/>
      <c r="BT120" s="950"/>
      <c r="BU120" s="950"/>
      <c r="BV120" s="950">
        <v>58593</v>
      </c>
      <c r="BW120" s="950"/>
      <c r="BX120" s="950"/>
      <c r="BY120" s="950"/>
      <c r="BZ120" s="950"/>
      <c r="CA120" s="950">
        <v>52880</v>
      </c>
      <c r="CB120" s="950"/>
      <c r="CC120" s="950"/>
      <c r="CD120" s="950"/>
      <c r="CE120" s="950"/>
      <c r="CF120" s="944">
        <v>5.0999999999999996</v>
      </c>
      <c r="CG120" s="945"/>
      <c r="CH120" s="945"/>
      <c r="CI120" s="945"/>
      <c r="CJ120" s="945"/>
      <c r="CK120" s="1043" t="s">
        <v>435</v>
      </c>
      <c r="CL120" s="1044"/>
      <c r="CM120" s="1044"/>
      <c r="CN120" s="1044"/>
      <c r="CO120" s="1045"/>
      <c r="CP120" s="1051" t="s">
        <v>436</v>
      </c>
      <c r="CQ120" s="1052"/>
      <c r="CR120" s="1052"/>
      <c r="CS120" s="1052"/>
      <c r="CT120" s="1052"/>
      <c r="CU120" s="1052"/>
      <c r="CV120" s="1052"/>
      <c r="CW120" s="1052"/>
      <c r="CX120" s="1052"/>
      <c r="CY120" s="1052"/>
      <c r="CZ120" s="1052"/>
      <c r="DA120" s="1052"/>
      <c r="DB120" s="1052"/>
      <c r="DC120" s="1052"/>
      <c r="DD120" s="1052"/>
      <c r="DE120" s="1052"/>
      <c r="DF120" s="1053"/>
      <c r="DG120" s="956">
        <v>296382</v>
      </c>
      <c r="DH120" s="957"/>
      <c r="DI120" s="957"/>
      <c r="DJ120" s="957"/>
      <c r="DK120" s="957"/>
      <c r="DL120" s="957">
        <v>275889</v>
      </c>
      <c r="DM120" s="957"/>
      <c r="DN120" s="957"/>
      <c r="DO120" s="957"/>
      <c r="DP120" s="957"/>
      <c r="DQ120" s="957">
        <v>252770</v>
      </c>
      <c r="DR120" s="957"/>
      <c r="DS120" s="957"/>
      <c r="DT120" s="957"/>
      <c r="DU120" s="957"/>
      <c r="DV120" s="958">
        <v>24.6</v>
      </c>
      <c r="DW120" s="958"/>
      <c r="DX120" s="958"/>
      <c r="DY120" s="958"/>
      <c r="DZ120" s="959"/>
    </row>
    <row r="121" spans="1:130" s="197" customFormat="1" ht="26.25" customHeight="1">
      <c r="A121" s="1005"/>
      <c r="B121" s="976"/>
      <c r="C121" s="1040" t="s">
        <v>437</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438</v>
      </c>
      <c r="BA121" s="1001"/>
      <c r="BB121" s="1001"/>
      <c r="BC121" s="1001"/>
      <c r="BD121" s="1001"/>
      <c r="BE121" s="1001"/>
      <c r="BF121" s="1001"/>
      <c r="BG121" s="1001"/>
      <c r="BH121" s="1001"/>
      <c r="BI121" s="1001"/>
      <c r="BJ121" s="1001"/>
      <c r="BK121" s="1001"/>
      <c r="BL121" s="1001"/>
      <c r="BM121" s="1001"/>
      <c r="BN121" s="1001"/>
      <c r="BO121" s="1001"/>
      <c r="BP121" s="1002"/>
      <c r="BQ121" s="1015">
        <v>1954213</v>
      </c>
      <c r="BR121" s="1016"/>
      <c r="BS121" s="1016"/>
      <c r="BT121" s="1016"/>
      <c r="BU121" s="1016"/>
      <c r="BV121" s="1016">
        <v>1896342</v>
      </c>
      <c r="BW121" s="1016"/>
      <c r="BX121" s="1016"/>
      <c r="BY121" s="1016"/>
      <c r="BZ121" s="1016"/>
      <c r="CA121" s="1016">
        <v>2134184</v>
      </c>
      <c r="CB121" s="1016"/>
      <c r="CC121" s="1016"/>
      <c r="CD121" s="1016"/>
      <c r="CE121" s="1016"/>
      <c r="CF121" s="1054">
        <v>207.3</v>
      </c>
      <c r="CG121" s="1055"/>
      <c r="CH121" s="1055"/>
      <c r="CI121" s="1055"/>
      <c r="CJ121" s="1055"/>
      <c r="CK121" s="1046"/>
      <c r="CL121" s="1047"/>
      <c r="CM121" s="1047"/>
      <c r="CN121" s="1047"/>
      <c r="CO121" s="1048"/>
      <c r="CP121" s="1037" t="s">
        <v>439</v>
      </c>
      <c r="CQ121" s="1038"/>
      <c r="CR121" s="1038"/>
      <c r="CS121" s="1038"/>
      <c r="CT121" s="1038"/>
      <c r="CU121" s="1038"/>
      <c r="CV121" s="1038"/>
      <c r="CW121" s="1038"/>
      <c r="CX121" s="1038"/>
      <c r="CY121" s="1038"/>
      <c r="CZ121" s="1038"/>
      <c r="DA121" s="1038"/>
      <c r="DB121" s="1038"/>
      <c r="DC121" s="1038"/>
      <c r="DD121" s="1038"/>
      <c r="DE121" s="1038"/>
      <c r="DF121" s="1039"/>
      <c r="DG121" s="949">
        <v>244597</v>
      </c>
      <c r="DH121" s="950"/>
      <c r="DI121" s="950"/>
      <c r="DJ121" s="950"/>
      <c r="DK121" s="950"/>
      <c r="DL121" s="950">
        <v>234369</v>
      </c>
      <c r="DM121" s="950"/>
      <c r="DN121" s="950"/>
      <c r="DO121" s="950"/>
      <c r="DP121" s="950"/>
      <c r="DQ121" s="950">
        <v>218003</v>
      </c>
      <c r="DR121" s="950"/>
      <c r="DS121" s="950"/>
      <c r="DT121" s="950"/>
      <c r="DU121" s="950"/>
      <c r="DV121" s="951">
        <v>21.2</v>
      </c>
      <c r="DW121" s="951"/>
      <c r="DX121" s="951"/>
      <c r="DY121" s="951"/>
      <c r="DZ121" s="952"/>
    </row>
    <row r="122" spans="1:130" s="197" customFormat="1" ht="26.25" customHeight="1">
      <c r="A122" s="1005"/>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440</v>
      </c>
      <c r="BP122" s="1024"/>
      <c r="BQ122" s="1064">
        <v>3663872</v>
      </c>
      <c r="BR122" s="1065"/>
      <c r="BS122" s="1065"/>
      <c r="BT122" s="1065"/>
      <c r="BU122" s="1065"/>
      <c r="BV122" s="1065">
        <v>3829546</v>
      </c>
      <c r="BW122" s="1065"/>
      <c r="BX122" s="1065"/>
      <c r="BY122" s="1065"/>
      <c r="BZ122" s="1065"/>
      <c r="CA122" s="1065">
        <v>4227732</v>
      </c>
      <c r="CB122" s="1065"/>
      <c r="CC122" s="1065"/>
      <c r="CD122" s="1065"/>
      <c r="CE122" s="1065"/>
      <c r="CF122" s="1017"/>
      <c r="CG122" s="1018"/>
      <c r="CH122" s="1018"/>
      <c r="CI122" s="1018"/>
      <c r="CJ122" s="1019"/>
      <c r="CK122" s="1046"/>
      <c r="CL122" s="1047"/>
      <c r="CM122" s="1047"/>
      <c r="CN122" s="1047"/>
      <c r="CO122" s="1048"/>
      <c r="CP122" s="1037" t="s">
        <v>441</v>
      </c>
      <c r="CQ122" s="1038"/>
      <c r="CR122" s="1038"/>
      <c r="CS122" s="1038"/>
      <c r="CT122" s="1038"/>
      <c r="CU122" s="1038"/>
      <c r="CV122" s="1038"/>
      <c r="CW122" s="1038"/>
      <c r="CX122" s="1038"/>
      <c r="CY122" s="1038"/>
      <c r="CZ122" s="1038"/>
      <c r="DA122" s="1038"/>
      <c r="DB122" s="1038"/>
      <c r="DC122" s="1038"/>
      <c r="DD122" s="1038"/>
      <c r="DE122" s="1038"/>
      <c r="DF122" s="1039"/>
      <c r="DG122" s="949" t="s">
        <v>108</v>
      </c>
      <c r="DH122" s="950"/>
      <c r="DI122" s="950"/>
      <c r="DJ122" s="950"/>
      <c r="DK122" s="950"/>
      <c r="DL122" s="950" t="s">
        <v>108</v>
      </c>
      <c r="DM122" s="950"/>
      <c r="DN122" s="950"/>
      <c r="DO122" s="950"/>
      <c r="DP122" s="950"/>
      <c r="DQ122" s="950" t="s">
        <v>108</v>
      </c>
      <c r="DR122" s="950"/>
      <c r="DS122" s="950"/>
      <c r="DT122" s="950"/>
      <c r="DU122" s="950"/>
      <c r="DV122" s="951" t="s">
        <v>108</v>
      </c>
      <c r="DW122" s="951"/>
      <c r="DX122" s="951"/>
      <c r="DY122" s="951"/>
      <c r="DZ122" s="952"/>
    </row>
    <row r="123" spans="1:130" s="197" customFormat="1" ht="26.25" customHeight="1" thickBot="1">
      <c r="A123" s="1005"/>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442</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108</v>
      </c>
      <c r="BR123" s="1057"/>
      <c r="BS123" s="1057"/>
      <c r="BT123" s="1057"/>
      <c r="BU123" s="1057"/>
      <c r="BV123" s="1057" t="s">
        <v>108</v>
      </c>
      <c r="BW123" s="1057"/>
      <c r="BX123" s="1057"/>
      <c r="BY123" s="1057"/>
      <c r="BZ123" s="1057"/>
      <c r="CA123" s="1057" t="s">
        <v>108</v>
      </c>
      <c r="CB123" s="1057"/>
      <c r="CC123" s="1057"/>
      <c r="CD123" s="1057"/>
      <c r="CE123" s="1057"/>
      <c r="CF123" s="1058"/>
      <c r="CG123" s="1059"/>
      <c r="CH123" s="1059"/>
      <c r="CI123" s="1059"/>
      <c r="CJ123" s="1060"/>
      <c r="CK123" s="1046"/>
      <c r="CL123" s="1047"/>
      <c r="CM123" s="1047"/>
      <c r="CN123" s="1047"/>
      <c r="CO123" s="1048"/>
      <c r="CP123" s="1037" t="s">
        <v>443</v>
      </c>
      <c r="CQ123" s="1038"/>
      <c r="CR123" s="1038"/>
      <c r="CS123" s="1038"/>
      <c r="CT123" s="1038"/>
      <c r="CU123" s="1038"/>
      <c r="CV123" s="1038"/>
      <c r="CW123" s="1038"/>
      <c r="CX123" s="1038"/>
      <c r="CY123" s="1038"/>
      <c r="CZ123" s="1038"/>
      <c r="DA123" s="1038"/>
      <c r="DB123" s="1038"/>
      <c r="DC123" s="1038"/>
      <c r="DD123" s="1038"/>
      <c r="DE123" s="1038"/>
      <c r="DF123" s="1039"/>
      <c r="DG123" s="988" t="s">
        <v>444</v>
      </c>
      <c r="DH123" s="989"/>
      <c r="DI123" s="989"/>
      <c r="DJ123" s="989"/>
      <c r="DK123" s="990"/>
      <c r="DL123" s="991" t="s">
        <v>444</v>
      </c>
      <c r="DM123" s="989"/>
      <c r="DN123" s="989"/>
      <c r="DO123" s="989"/>
      <c r="DP123" s="990"/>
      <c r="DQ123" s="991" t="s">
        <v>444</v>
      </c>
      <c r="DR123" s="989"/>
      <c r="DS123" s="989"/>
      <c r="DT123" s="989"/>
      <c r="DU123" s="990"/>
      <c r="DV123" s="992" t="s">
        <v>444</v>
      </c>
      <c r="DW123" s="993"/>
      <c r="DX123" s="993"/>
      <c r="DY123" s="993"/>
      <c r="DZ123" s="994"/>
    </row>
    <row r="124" spans="1:130" s="197" customFormat="1" ht="26.25" customHeight="1">
      <c r="A124" s="1005"/>
      <c r="B124" s="976"/>
      <c r="C124" s="946" t="s">
        <v>428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444</v>
      </c>
      <c r="AB124" s="989"/>
      <c r="AC124" s="989"/>
      <c r="AD124" s="989"/>
      <c r="AE124" s="990"/>
      <c r="AF124" s="991" t="s">
        <v>444</v>
      </c>
      <c r="AG124" s="989"/>
      <c r="AH124" s="989"/>
      <c r="AI124" s="989"/>
      <c r="AJ124" s="990"/>
      <c r="AK124" s="991" t="s">
        <v>444</v>
      </c>
      <c r="AL124" s="989"/>
      <c r="AM124" s="989"/>
      <c r="AN124" s="989"/>
      <c r="AO124" s="990"/>
      <c r="AP124" s="992" t="s">
        <v>444</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445</v>
      </c>
      <c r="CQ124" s="1038"/>
      <c r="CR124" s="1038"/>
      <c r="CS124" s="1038"/>
      <c r="CT124" s="1038"/>
      <c r="CU124" s="1038"/>
      <c r="CV124" s="1038"/>
      <c r="CW124" s="1038"/>
      <c r="CX124" s="1038"/>
      <c r="CY124" s="1038"/>
      <c r="CZ124" s="1038"/>
      <c r="DA124" s="1038"/>
      <c r="DB124" s="1038"/>
      <c r="DC124" s="1038"/>
      <c r="DD124" s="1038"/>
      <c r="DE124" s="1038"/>
      <c r="DF124" s="1039"/>
      <c r="DG124" s="1027" t="s">
        <v>444</v>
      </c>
      <c r="DH124" s="1028"/>
      <c r="DI124" s="1028"/>
      <c r="DJ124" s="1028"/>
      <c r="DK124" s="1029"/>
      <c r="DL124" s="1030" t="s">
        <v>444</v>
      </c>
      <c r="DM124" s="1028"/>
      <c r="DN124" s="1028"/>
      <c r="DO124" s="1028"/>
      <c r="DP124" s="1029"/>
      <c r="DQ124" s="1030" t="s">
        <v>444</v>
      </c>
      <c r="DR124" s="1028"/>
      <c r="DS124" s="1028"/>
      <c r="DT124" s="1028"/>
      <c r="DU124" s="1029"/>
      <c r="DV124" s="1031" t="s">
        <v>444</v>
      </c>
      <c r="DW124" s="1032"/>
      <c r="DX124" s="1032"/>
      <c r="DY124" s="1032"/>
      <c r="DZ124" s="1033"/>
    </row>
    <row r="125" spans="1:130" s="197" customFormat="1" ht="26.25" customHeight="1" thickBot="1">
      <c r="A125" s="1005"/>
      <c r="B125" s="976"/>
      <c r="C125" s="946" t="s">
        <v>430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444</v>
      </c>
      <c r="AB125" s="989"/>
      <c r="AC125" s="989"/>
      <c r="AD125" s="989"/>
      <c r="AE125" s="990"/>
      <c r="AF125" s="991" t="s">
        <v>444</v>
      </c>
      <c r="AG125" s="989"/>
      <c r="AH125" s="989"/>
      <c r="AI125" s="989"/>
      <c r="AJ125" s="990"/>
      <c r="AK125" s="991" t="s">
        <v>444</v>
      </c>
      <c r="AL125" s="989"/>
      <c r="AM125" s="989"/>
      <c r="AN125" s="989"/>
      <c r="AO125" s="990"/>
      <c r="AP125" s="992" t="s">
        <v>444</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446</v>
      </c>
      <c r="CL125" s="1044"/>
      <c r="CM125" s="1044"/>
      <c r="CN125" s="1044"/>
      <c r="CO125" s="1045"/>
      <c r="CP125" s="970" t="s">
        <v>447</v>
      </c>
      <c r="CQ125" s="917"/>
      <c r="CR125" s="917"/>
      <c r="CS125" s="917"/>
      <c r="CT125" s="917"/>
      <c r="CU125" s="917"/>
      <c r="CV125" s="917"/>
      <c r="CW125" s="917"/>
      <c r="CX125" s="917"/>
      <c r="CY125" s="917"/>
      <c r="CZ125" s="917"/>
      <c r="DA125" s="917"/>
      <c r="DB125" s="917"/>
      <c r="DC125" s="917"/>
      <c r="DD125" s="917"/>
      <c r="DE125" s="917"/>
      <c r="DF125" s="918"/>
      <c r="DG125" s="956" t="s">
        <v>444</v>
      </c>
      <c r="DH125" s="957"/>
      <c r="DI125" s="957"/>
      <c r="DJ125" s="957"/>
      <c r="DK125" s="957"/>
      <c r="DL125" s="957" t="s">
        <v>444</v>
      </c>
      <c r="DM125" s="957"/>
      <c r="DN125" s="957"/>
      <c r="DO125" s="957"/>
      <c r="DP125" s="957"/>
      <c r="DQ125" s="957" t="s">
        <v>444</v>
      </c>
      <c r="DR125" s="957"/>
      <c r="DS125" s="957"/>
      <c r="DT125" s="957"/>
      <c r="DU125" s="957"/>
      <c r="DV125" s="958" t="s">
        <v>444</v>
      </c>
      <c r="DW125" s="958"/>
      <c r="DX125" s="958"/>
      <c r="DY125" s="958"/>
      <c r="DZ125" s="959"/>
    </row>
    <row r="126" spans="1:130" s="197" customFormat="1" ht="26.25" customHeight="1">
      <c r="A126" s="1005"/>
      <c r="B126" s="976"/>
      <c r="C126" s="946" t="s">
        <v>433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444</v>
      </c>
      <c r="AB126" s="989"/>
      <c r="AC126" s="989"/>
      <c r="AD126" s="989"/>
      <c r="AE126" s="990"/>
      <c r="AF126" s="991" t="s">
        <v>444</v>
      </c>
      <c r="AG126" s="989"/>
      <c r="AH126" s="989"/>
      <c r="AI126" s="989"/>
      <c r="AJ126" s="990"/>
      <c r="AK126" s="991" t="s">
        <v>444</v>
      </c>
      <c r="AL126" s="989"/>
      <c r="AM126" s="989"/>
      <c r="AN126" s="989"/>
      <c r="AO126" s="990"/>
      <c r="AP126" s="992" t="s">
        <v>444</v>
      </c>
      <c r="AQ126" s="993"/>
      <c r="AR126" s="993"/>
      <c r="AS126" s="993"/>
      <c r="AT126" s="994"/>
      <c r="AU126" s="233"/>
      <c r="AV126" s="233"/>
      <c r="AW126" s="233"/>
      <c r="AX126" s="1066" t="s">
        <v>448</v>
      </c>
      <c r="AY126" s="1067"/>
      <c r="AZ126" s="1067"/>
      <c r="BA126" s="1067"/>
      <c r="BB126" s="1067"/>
      <c r="BC126" s="1067"/>
      <c r="BD126" s="1067"/>
      <c r="BE126" s="1068"/>
      <c r="BF126" s="1082" t="s">
        <v>449</v>
      </c>
      <c r="BG126" s="1067"/>
      <c r="BH126" s="1067"/>
      <c r="BI126" s="1067"/>
      <c r="BJ126" s="1067"/>
      <c r="BK126" s="1067"/>
      <c r="BL126" s="1068"/>
      <c r="BM126" s="1082" t="s">
        <v>450</v>
      </c>
      <c r="BN126" s="1067"/>
      <c r="BO126" s="1067"/>
      <c r="BP126" s="1067"/>
      <c r="BQ126" s="1067"/>
      <c r="BR126" s="1067"/>
      <c r="BS126" s="1068"/>
      <c r="BT126" s="1082" t="s">
        <v>451</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452</v>
      </c>
      <c r="CQ126" s="980"/>
      <c r="CR126" s="980"/>
      <c r="CS126" s="980"/>
      <c r="CT126" s="980"/>
      <c r="CU126" s="980"/>
      <c r="CV126" s="980"/>
      <c r="CW126" s="980"/>
      <c r="CX126" s="980"/>
      <c r="CY126" s="980"/>
      <c r="CZ126" s="980"/>
      <c r="DA126" s="980"/>
      <c r="DB126" s="980"/>
      <c r="DC126" s="980"/>
      <c r="DD126" s="980"/>
      <c r="DE126" s="980"/>
      <c r="DF126" s="981"/>
      <c r="DG126" s="949" t="s">
        <v>444</v>
      </c>
      <c r="DH126" s="950"/>
      <c r="DI126" s="950"/>
      <c r="DJ126" s="950"/>
      <c r="DK126" s="950"/>
      <c r="DL126" s="950" t="s">
        <v>444</v>
      </c>
      <c r="DM126" s="950"/>
      <c r="DN126" s="950"/>
      <c r="DO126" s="950"/>
      <c r="DP126" s="950"/>
      <c r="DQ126" s="950" t="s">
        <v>444</v>
      </c>
      <c r="DR126" s="950"/>
      <c r="DS126" s="950"/>
      <c r="DT126" s="950"/>
      <c r="DU126" s="950"/>
      <c r="DV126" s="951" t="s">
        <v>444</v>
      </c>
      <c r="DW126" s="951"/>
      <c r="DX126" s="951"/>
      <c r="DY126" s="951"/>
      <c r="DZ126" s="952"/>
    </row>
    <row r="127" spans="1:130" s="197" customFormat="1" ht="26.25" customHeight="1" thickBot="1">
      <c r="A127" s="1006"/>
      <c r="B127" s="978"/>
      <c r="C127" s="1034" t="s">
        <v>453</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444</v>
      </c>
      <c r="AB127" s="989"/>
      <c r="AC127" s="989"/>
      <c r="AD127" s="989"/>
      <c r="AE127" s="990"/>
      <c r="AF127" s="991" t="s">
        <v>444</v>
      </c>
      <c r="AG127" s="989"/>
      <c r="AH127" s="989"/>
      <c r="AI127" s="989"/>
      <c r="AJ127" s="990"/>
      <c r="AK127" s="991" t="s">
        <v>444</v>
      </c>
      <c r="AL127" s="989"/>
      <c r="AM127" s="989"/>
      <c r="AN127" s="989"/>
      <c r="AO127" s="990"/>
      <c r="AP127" s="992" t="s">
        <v>444</v>
      </c>
      <c r="AQ127" s="993"/>
      <c r="AR127" s="993"/>
      <c r="AS127" s="993"/>
      <c r="AT127" s="994"/>
      <c r="AU127" s="233"/>
      <c r="AV127" s="233"/>
      <c r="AW127" s="233"/>
      <c r="AX127" s="916" t="s">
        <v>454</v>
      </c>
      <c r="AY127" s="917"/>
      <c r="AZ127" s="917"/>
      <c r="BA127" s="917"/>
      <c r="BB127" s="917"/>
      <c r="BC127" s="917"/>
      <c r="BD127" s="917"/>
      <c r="BE127" s="918"/>
      <c r="BF127" s="1071" t="s">
        <v>444</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455</v>
      </c>
      <c r="CQ127" s="1075"/>
      <c r="CR127" s="1075"/>
      <c r="CS127" s="1075"/>
      <c r="CT127" s="1075"/>
      <c r="CU127" s="1075"/>
      <c r="CV127" s="1075"/>
      <c r="CW127" s="1075"/>
      <c r="CX127" s="1075"/>
      <c r="CY127" s="1075"/>
      <c r="CZ127" s="1075"/>
      <c r="DA127" s="1075"/>
      <c r="DB127" s="1075"/>
      <c r="DC127" s="1075"/>
      <c r="DD127" s="1075"/>
      <c r="DE127" s="1075"/>
      <c r="DF127" s="1076"/>
      <c r="DG127" s="1077" t="s">
        <v>456</v>
      </c>
      <c r="DH127" s="1078"/>
      <c r="DI127" s="1078"/>
      <c r="DJ127" s="1078"/>
      <c r="DK127" s="1078"/>
      <c r="DL127" s="1078" t="s">
        <v>457</v>
      </c>
      <c r="DM127" s="1078"/>
      <c r="DN127" s="1078"/>
      <c r="DO127" s="1078"/>
      <c r="DP127" s="1078"/>
      <c r="DQ127" s="1078" t="s">
        <v>457</v>
      </c>
      <c r="DR127" s="1078"/>
      <c r="DS127" s="1078"/>
      <c r="DT127" s="1078"/>
      <c r="DU127" s="1078"/>
      <c r="DV127" s="1079" t="s">
        <v>457</v>
      </c>
      <c r="DW127" s="1079"/>
      <c r="DX127" s="1079"/>
      <c r="DY127" s="1079"/>
      <c r="DZ127" s="1080"/>
    </row>
    <row r="128" spans="1:130" s="197" customFormat="1" ht="26.25" customHeight="1">
      <c r="A128" s="1101" t="s">
        <v>458</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459</v>
      </c>
      <c r="X128" s="1103"/>
      <c r="Y128" s="1103"/>
      <c r="Z128" s="1104"/>
      <c r="AA128" s="1119">
        <v>8731</v>
      </c>
      <c r="AB128" s="1120"/>
      <c r="AC128" s="1120"/>
      <c r="AD128" s="1120"/>
      <c r="AE128" s="1121"/>
      <c r="AF128" s="1122">
        <v>8829</v>
      </c>
      <c r="AG128" s="1120"/>
      <c r="AH128" s="1120"/>
      <c r="AI128" s="1120"/>
      <c r="AJ128" s="1121"/>
      <c r="AK128" s="1122">
        <v>6830</v>
      </c>
      <c r="AL128" s="1120"/>
      <c r="AM128" s="1120"/>
      <c r="AN128" s="1120"/>
      <c r="AO128" s="1121"/>
      <c r="AP128" s="1123"/>
      <c r="AQ128" s="1124"/>
      <c r="AR128" s="1124"/>
      <c r="AS128" s="1124"/>
      <c r="AT128" s="1125"/>
      <c r="AU128" s="235"/>
      <c r="AV128" s="235"/>
      <c r="AW128" s="235"/>
      <c r="AX128" s="1084" t="s">
        <v>460</v>
      </c>
      <c r="AY128" s="980"/>
      <c r="AZ128" s="980"/>
      <c r="BA128" s="980"/>
      <c r="BB128" s="980"/>
      <c r="BC128" s="980"/>
      <c r="BD128" s="980"/>
      <c r="BE128" s="981"/>
      <c r="BF128" s="1096" t="s">
        <v>444</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461</v>
      </c>
      <c r="X129" s="1091"/>
      <c r="Y129" s="1091"/>
      <c r="Z129" s="1092"/>
      <c r="AA129" s="988">
        <v>1241040</v>
      </c>
      <c r="AB129" s="989"/>
      <c r="AC129" s="989"/>
      <c r="AD129" s="989"/>
      <c r="AE129" s="990"/>
      <c r="AF129" s="991">
        <v>1203701</v>
      </c>
      <c r="AG129" s="989"/>
      <c r="AH129" s="989"/>
      <c r="AI129" s="989"/>
      <c r="AJ129" s="990"/>
      <c r="AK129" s="991">
        <v>1251091</v>
      </c>
      <c r="AL129" s="989"/>
      <c r="AM129" s="989"/>
      <c r="AN129" s="989"/>
      <c r="AO129" s="990"/>
      <c r="AP129" s="1093"/>
      <c r="AQ129" s="1094"/>
      <c r="AR129" s="1094"/>
      <c r="AS129" s="1094"/>
      <c r="AT129" s="1095"/>
      <c r="AU129" s="235"/>
      <c r="AV129" s="235"/>
      <c r="AW129" s="235"/>
      <c r="AX129" s="1084" t="s">
        <v>462</v>
      </c>
      <c r="AY129" s="980"/>
      <c r="AZ129" s="980"/>
      <c r="BA129" s="980"/>
      <c r="BB129" s="980"/>
      <c r="BC129" s="980"/>
      <c r="BD129" s="980"/>
      <c r="BE129" s="981"/>
      <c r="BF129" s="1085">
        <v>9.6</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463</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464</v>
      </c>
      <c r="X130" s="1091"/>
      <c r="Y130" s="1091"/>
      <c r="Z130" s="1092"/>
      <c r="AA130" s="988">
        <v>237457</v>
      </c>
      <c r="AB130" s="989"/>
      <c r="AC130" s="989"/>
      <c r="AD130" s="989"/>
      <c r="AE130" s="990"/>
      <c r="AF130" s="991">
        <v>235051</v>
      </c>
      <c r="AG130" s="989"/>
      <c r="AH130" s="989"/>
      <c r="AI130" s="989"/>
      <c r="AJ130" s="990"/>
      <c r="AK130" s="991">
        <v>221493</v>
      </c>
      <c r="AL130" s="989"/>
      <c r="AM130" s="989"/>
      <c r="AN130" s="989"/>
      <c r="AO130" s="990"/>
      <c r="AP130" s="1093"/>
      <c r="AQ130" s="1094"/>
      <c r="AR130" s="1094"/>
      <c r="AS130" s="1094"/>
      <c r="AT130" s="1095"/>
      <c r="AU130" s="235"/>
      <c r="AV130" s="235"/>
      <c r="AW130" s="235"/>
      <c r="AX130" s="1143" t="s">
        <v>465</v>
      </c>
      <c r="AY130" s="1075"/>
      <c r="AZ130" s="1075"/>
      <c r="BA130" s="1075"/>
      <c r="BB130" s="1075"/>
      <c r="BC130" s="1075"/>
      <c r="BD130" s="1075"/>
      <c r="BE130" s="1076"/>
      <c r="BF130" s="1105" t="s">
        <v>466</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467</v>
      </c>
      <c r="X131" s="1114"/>
      <c r="Y131" s="1114"/>
      <c r="Z131" s="1115"/>
      <c r="AA131" s="1027">
        <v>1003583</v>
      </c>
      <c r="AB131" s="1028"/>
      <c r="AC131" s="1028"/>
      <c r="AD131" s="1028"/>
      <c r="AE131" s="1029"/>
      <c r="AF131" s="1030">
        <v>968650</v>
      </c>
      <c r="AG131" s="1028"/>
      <c r="AH131" s="1028"/>
      <c r="AI131" s="1028"/>
      <c r="AJ131" s="1029"/>
      <c r="AK131" s="1030">
        <v>1029598</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468</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469</v>
      </c>
      <c r="W132" s="1131"/>
      <c r="X132" s="1131"/>
      <c r="Y132" s="1131"/>
      <c r="Z132" s="1132"/>
      <c r="AA132" s="1133">
        <v>9.3840768529999998</v>
      </c>
      <c r="AB132" s="1134"/>
      <c r="AC132" s="1134"/>
      <c r="AD132" s="1134"/>
      <c r="AE132" s="1135"/>
      <c r="AF132" s="1136">
        <v>10.244463939999999</v>
      </c>
      <c r="AG132" s="1134"/>
      <c r="AH132" s="1134"/>
      <c r="AI132" s="1134"/>
      <c r="AJ132" s="1135"/>
      <c r="AK132" s="1136">
        <v>9.4052241750000007</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470</v>
      </c>
      <c r="W133" s="1138"/>
      <c r="X133" s="1138"/>
      <c r="Y133" s="1138"/>
      <c r="Z133" s="1139"/>
      <c r="AA133" s="1140">
        <v>11.5</v>
      </c>
      <c r="AB133" s="1141"/>
      <c r="AC133" s="1141"/>
      <c r="AD133" s="1141"/>
      <c r="AE133" s="1142"/>
      <c r="AF133" s="1140">
        <v>10</v>
      </c>
      <c r="AG133" s="1141"/>
      <c r="AH133" s="1141"/>
      <c r="AI133" s="1141"/>
      <c r="AJ133" s="1142"/>
      <c r="AK133" s="1140">
        <v>9.6</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471</v>
      </c>
      <c r="B5" s="246"/>
      <c r="C5" s="246"/>
      <c r="D5" s="246"/>
      <c r="E5" s="246"/>
      <c r="F5" s="246"/>
      <c r="G5" s="246"/>
      <c r="H5" s="246"/>
      <c r="I5" s="246"/>
      <c r="J5" s="246"/>
      <c r="K5" s="246"/>
      <c r="L5" s="246"/>
      <c r="M5" s="246"/>
      <c r="N5" s="246"/>
      <c r="O5" s="247"/>
    </row>
    <row r="6" spans="1:16">
      <c r="A6" s="248"/>
      <c r="B6" s="244"/>
      <c r="C6" s="244"/>
      <c r="D6" s="244"/>
      <c r="E6" s="244"/>
      <c r="F6" s="244"/>
      <c r="G6" s="249" t="s">
        <v>472</v>
      </c>
      <c r="H6" s="249"/>
      <c r="I6" s="249"/>
      <c r="J6" s="249"/>
      <c r="K6" s="244"/>
      <c r="L6" s="244"/>
      <c r="M6" s="244"/>
      <c r="N6" s="244"/>
    </row>
    <row r="7" spans="1:16">
      <c r="A7" s="248"/>
      <c r="B7" s="244"/>
      <c r="C7" s="244"/>
      <c r="D7" s="244"/>
      <c r="E7" s="244"/>
      <c r="F7" s="244"/>
      <c r="G7" s="251"/>
      <c r="H7" s="252"/>
      <c r="I7" s="252"/>
      <c r="J7" s="253"/>
      <c r="K7" s="1147" t="s">
        <v>473</v>
      </c>
      <c r="L7" s="254"/>
      <c r="M7" s="255" t="s">
        <v>474</v>
      </c>
      <c r="N7" s="256"/>
    </row>
    <row r="8" spans="1:16">
      <c r="A8" s="248"/>
      <c r="B8" s="244"/>
      <c r="C8" s="244"/>
      <c r="D8" s="244"/>
      <c r="E8" s="244"/>
      <c r="F8" s="244"/>
      <c r="G8" s="257"/>
      <c r="H8" s="258"/>
      <c r="I8" s="258"/>
      <c r="J8" s="259"/>
      <c r="K8" s="1148"/>
      <c r="L8" s="260" t="s">
        <v>475</v>
      </c>
      <c r="M8" s="261" t="s">
        <v>476</v>
      </c>
      <c r="N8" s="262" t="s">
        <v>477</v>
      </c>
    </row>
    <row r="9" spans="1:16">
      <c r="A9" s="248"/>
      <c r="B9" s="244"/>
      <c r="C9" s="244"/>
      <c r="D9" s="244"/>
      <c r="E9" s="244"/>
      <c r="F9" s="244"/>
      <c r="G9" s="1149" t="s">
        <v>478</v>
      </c>
      <c r="H9" s="1150"/>
      <c r="I9" s="1150"/>
      <c r="J9" s="1151"/>
      <c r="K9" s="263">
        <v>352685</v>
      </c>
      <c r="L9" s="264">
        <v>210936</v>
      </c>
      <c r="M9" s="265">
        <v>187155</v>
      </c>
      <c r="N9" s="266">
        <v>12.7</v>
      </c>
    </row>
    <row r="10" spans="1:16">
      <c r="A10" s="248"/>
      <c r="B10" s="244"/>
      <c r="C10" s="244"/>
      <c r="D10" s="244"/>
      <c r="E10" s="244"/>
      <c r="F10" s="244"/>
      <c r="G10" s="1149" t="s">
        <v>479</v>
      </c>
      <c r="H10" s="1150"/>
      <c r="I10" s="1150"/>
      <c r="J10" s="1151"/>
      <c r="K10" s="267">
        <v>50535</v>
      </c>
      <c r="L10" s="268">
        <v>30224</v>
      </c>
      <c r="M10" s="269">
        <v>20525</v>
      </c>
      <c r="N10" s="270">
        <v>47.3</v>
      </c>
    </row>
    <row r="11" spans="1:16" ht="13.5" customHeight="1">
      <c r="A11" s="248"/>
      <c r="B11" s="244"/>
      <c r="C11" s="244"/>
      <c r="D11" s="244"/>
      <c r="E11" s="244"/>
      <c r="F11" s="244"/>
      <c r="G11" s="1149" t="s">
        <v>480</v>
      </c>
      <c r="H11" s="1150"/>
      <c r="I11" s="1150"/>
      <c r="J11" s="1151"/>
      <c r="K11" s="267">
        <v>53332</v>
      </c>
      <c r="L11" s="268">
        <v>31897</v>
      </c>
      <c r="M11" s="269">
        <v>27959</v>
      </c>
      <c r="N11" s="270">
        <v>14.1</v>
      </c>
    </row>
    <row r="12" spans="1:16" ht="13.5" customHeight="1">
      <c r="A12" s="248"/>
      <c r="B12" s="244"/>
      <c r="C12" s="244"/>
      <c r="D12" s="244"/>
      <c r="E12" s="244"/>
      <c r="F12" s="244"/>
      <c r="G12" s="1149" t="s">
        <v>481</v>
      </c>
      <c r="H12" s="1150"/>
      <c r="I12" s="1150"/>
      <c r="J12" s="1151"/>
      <c r="K12" s="267" t="s">
        <v>482</v>
      </c>
      <c r="L12" s="268" t="s">
        <v>482</v>
      </c>
      <c r="M12" s="269">
        <v>2910</v>
      </c>
      <c r="N12" s="270" t="s">
        <v>482</v>
      </c>
    </row>
    <row r="13" spans="1:16" ht="13.5" customHeight="1">
      <c r="A13" s="248"/>
      <c r="B13" s="244"/>
      <c r="C13" s="244"/>
      <c r="D13" s="244"/>
      <c r="E13" s="244"/>
      <c r="F13" s="244"/>
      <c r="G13" s="1149" t="s">
        <v>483</v>
      </c>
      <c r="H13" s="1150"/>
      <c r="I13" s="1150"/>
      <c r="J13" s="1151"/>
      <c r="K13" s="267" t="s">
        <v>482</v>
      </c>
      <c r="L13" s="268" t="s">
        <v>482</v>
      </c>
      <c r="M13" s="269" t="s">
        <v>482</v>
      </c>
      <c r="N13" s="270" t="s">
        <v>482</v>
      </c>
    </row>
    <row r="14" spans="1:16" ht="13.5" customHeight="1">
      <c r="A14" s="248"/>
      <c r="B14" s="244"/>
      <c r="C14" s="244"/>
      <c r="D14" s="244"/>
      <c r="E14" s="244"/>
      <c r="F14" s="244"/>
      <c r="G14" s="1149" t="s">
        <v>484</v>
      </c>
      <c r="H14" s="1150"/>
      <c r="I14" s="1150"/>
      <c r="J14" s="1151"/>
      <c r="K14" s="267">
        <v>14507</v>
      </c>
      <c r="L14" s="268">
        <v>8676</v>
      </c>
      <c r="M14" s="269">
        <v>9160</v>
      </c>
      <c r="N14" s="270">
        <v>-5.3</v>
      </c>
    </row>
    <row r="15" spans="1:16" ht="13.5" customHeight="1">
      <c r="A15" s="248"/>
      <c r="B15" s="244"/>
      <c r="C15" s="244"/>
      <c r="D15" s="244"/>
      <c r="E15" s="244"/>
      <c r="F15" s="244"/>
      <c r="G15" s="1149" t="s">
        <v>485</v>
      </c>
      <c r="H15" s="1150"/>
      <c r="I15" s="1150"/>
      <c r="J15" s="1151"/>
      <c r="K15" s="267">
        <v>5209</v>
      </c>
      <c r="L15" s="268">
        <v>3115</v>
      </c>
      <c r="M15" s="269">
        <v>4580</v>
      </c>
      <c r="N15" s="270">
        <v>-32</v>
      </c>
    </row>
    <row r="16" spans="1:16">
      <c r="A16" s="248"/>
      <c r="B16" s="244"/>
      <c r="C16" s="244"/>
      <c r="D16" s="244"/>
      <c r="E16" s="244"/>
      <c r="F16" s="244"/>
      <c r="G16" s="1152" t="s">
        <v>486</v>
      </c>
      <c r="H16" s="1153"/>
      <c r="I16" s="1153"/>
      <c r="J16" s="1154"/>
      <c r="K16" s="268">
        <v>-42915</v>
      </c>
      <c r="L16" s="268">
        <v>-25667</v>
      </c>
      <c r="M16" s="269">
        <v>-19254</v>
      </c>
      <c r="N16" s="270">
        <v>33.299999999999997</v>
      </c>
    </row>
    <row r="17" spans="1:16">
      <c r="A17" s="248"/>
      <c r="B17" s="244"/>
      <c r="C17" s="244"/>
      <c r="D17" s="244"/>
      <c r="E17" s="244"/>
      <c r="F17" s="244"/>
      <c r="G17" s="1152" t="s">
        <v>167</v>
      </c>
      <c r="H17" s="1153"/>
      <c r="I17" s="1153"/>
      <c r="J17" s="1154"/>
      <c r="K17" s="268">
        <v>433353</v>
      </c>
      <c r="L17" s="268">
        <v>259182</v>
      </c>
      <c r="M17" s="269">
        <v>233033</v>
      </c>
      <c r="N17" s="270">
        <v>11.2</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487</v>
      </c>
      <c r="H19" s="244"/>
      <c r="I19" s="244"/>
      <c r="J19" s="244"/>
      <c r="K19" s="244"/>
      <c r="L19" s="244"/>
      <c r="M19" s="244"/>
      <c r="N19" s="244"/>
    </row>
    <row r="20" spans="1:16">
      <c r="A20" s="248"/>
      <c r="B20" s="244"/>
      <c r="C20" s="244"/>
      <c r="D20" s="244"/>
      <c r="E20" s="244"/>
      <c r="F20" s="244"/>
      <c r="G20" s="272"/>
      <c r="H20" s="273"/>
      <c r="I20" s="273"/>
      <c r="J20" s="274"/>
      <c r="K20" s="275" t="s">
        <v>488</v>
      </c>
      <c r="L20" s="276" t="s">
        <v>489</v>
      </c>
      <c r="M20" s="277" t="s">
        <v>490</v>
      </c>
      <c r="N20" s="278"/>
    </row>
    <row r="21" spans="1:16" s="284" customFormat="1">
      <c r="A21" s="279"/>
      <c r="B21" s="249"/>
      <c r="C21" s="249"/>
      <c r="D21" s="249"/>
      <c r="E21" s="249"/>
      <c r="F21" s="249"/>
      <c r="G21" s="1144" t="s">
        <v>491</v>
      </c>
      <c r="H21" s="1145"/>
      <c r="I21" s="1145"/>
      <c r="J21" s="1146"/>
      <c r="K21" s="280">
        <v>23.92</v>
      </c>
      <c r="L21" s="281">
        <v>21.21</v>
      </c>
      <c r="M21" s="282">
        <v>2.71</v>
      </c>
      <c r="N21" s="249"/>
      <c r="O21" s="283"/>
      <c r="P21" s="279"/>
    </row>
    <row r="22" spans="1:16" s="284" customFormat="1">
      <c r="A22" s="279"/>
      <c r="B22" s="249"/>
      <c r="C22" s="249"/>
      <c r="D22" s="249"/>
      <c r="E22" s="249"/>
      <c r="F22" s="249"/>
      <c r="G22" s="1144" t="s">
        <v>492</v>
      </c>
      <c r="H22" s="1145"/>
      <c r="I22" s="1145"/>
      <c r="J22" s="1146"/>
      <c r="K22" s="285">
        <v>94.4</v>
      </c>
      <c r="L22" s="286">
        <v>95.4</v>
      </c>
      <c r="M22" s="287">
        <v>-1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493</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494</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495</v>
      </c>
      <c r="H29" s="249"/>
      <c r="I29" s="249"/>
      <c r="J29" s="249"/>
      <c r="K29" s="244"/>
      <c r="L29" s="244"/>
      <c r="M29" s="244"/>
      <c r="N29" s="244"/>
      <c r="O29" s="293"/>
    </row>
    <row r="30" spans="1:16">
      <c r="A30" s="248"/>
      <c r="B30" s="244"/>
      <c r="C30" s="244"/>
      <c r="D30" s="244"/>
      <c r="E30" s="244"/>
      <c r="F30" s="244"/>
      <c r="G30" s="251"/>
      <c r="H30" s="252"/>
      <c r="I30" s="252"/>
      <c r="J30" s="253"/>
      <c r="K30" s="1147" t="s">
        <v>473</v>
      </c>
      <c r="L30" s="254"/>
      <c r="M30" s="255" t="s">
        <v>474</v>
      </c>
      <c r="N30" s="256"/>
    </row>
    <row r="31" spans="1:16">
      <c r="A31" s="248"/>
      <c r="B31" s="244"/>
      <c r="C31" s="244"/>
      <c r="D31" s="244"/>
      <c r="E31" s="244"/>
      <c r="F31" s="244"/>
      <c r="G31" s="257"/>
      <c r="H31" s="258"/>
      <c r="I31" s="258"/>
      <c r="J31" s="259"/>
      <c r="K31" s="1148"/>
      <c r="L31" s="260" t="s">
        <v>475</v>
      </c>
      <c r="M31" s="261" t="s">
        <v>476</v>
      </c>
      <c r="N31" s="262" t="s">
        <v>477</v>
      </c>
    </row>
    <row r="32" spans="1:16" ht="27" customHeight="1">
      <c r="A32" s="248"/>
      <c r="B32" s="244"/>
      <c r="C32" s="244"/>
      <c r="D32" s="244"/>
      <c r="E32" s="244"/>
      <c r="F32" s="244"/>
      <c r="G32" s="1160" t="s">
        <v>496</v>
      </c>
      <c r="H32" s="1161"/>
      <c r="I32" s="1161"/>
      <c r="J32" s="1162"/>
      <c r="K32" s="294">
        <v>245063</v>
      </c>
      <c r="L32" s="294">
        <v>146569</v>
      </c>
      <c r="M32" s="295">
        <v>137219</v>
      </c>
      <c r="N32" s="296">
        <v>6.8</v>
      </c>
    </row>
    <row r="33" spans="1:16" ht="13.5" customHeight="1">
      <c r="A33" s="248"/>
      <c r="B33" s="244"/>
      <c r="C33" s="244"/>
      <c r="D33" s="244"/>
      <c r="E33" s="244"/>
      <c r="F33" s="244"/>
      <c r="G33" s="1160" t="s">
        <v>497</v>
      </c>
      <c r="H33" s="1161"/>
      <c r="I33" s="1161"/>
      <c r="J33" s="1162"/>
      <c r="K33" s="294" t="s">
        <v>482</v>
      </c>
      <c r="L33" s="294" t="s">
        <v>482</v>
      </c>
      <c r="M33" s="295" t="s">
        <v>482</v>
      </c>
      <c r="N33" s="296" t="s">
        <v>482</v>
      </c>
    </row>
    <row r="34" spans="1:16" ht="27" customHeight="1">
      <c r="A34" s="248"/>
      <c r="B34" s="244"/>
      <c r="C34" s="244"/>
      <c r="D34" s="244"/>
      <c r="E34" s="244"/>
      <c r="F34" s="244"/>
      <c r="G34" s="1160" t="s">
        <v>498</v>
      </c>
      <c r="H34" s="1161"/>
      <c r="I34" s="1161"/>
      <c r="J34" s="1162"/>
      <c r="K34" s="294" t="s">
        <v>482</v>
      </c>
      <c r="L34" s="294" t="s">
        <v>482</v>
      </c>
      <c r="M34" s="295">
        <v>4</v>
      </c>
      <c r="N34" s="296" t="s">
        <v>482</v>
      </c>
    </row>
    <row r="35" spans="1:16" ht="27" customHeight="1">
      <c r="A35" s="248"/>
      <c r="B35" s="244"/>
      <c r="C35" s="244"/>
      <c r="D35" s="244"/>
      <c r="E35" s="244"/>
      <c r="F35" s="244"/>
      <c r="G35" s="1160" t="s">
        <v>499</v>
      </c>
      <c r="H35" s="1161"/>
      <c r="I35" s="1161"/>
      <c r="J35" s="1162"/>
      <c r="K35" s="294">
        <v>51703</v>
      </c>
      <c r="L35" s="294">
        <v>30923</v>
      </c>
      <c r="M35" s="295">
        <v>30414</v>
      </c>
      <c r="N35" s="296">
        <v>1.7</v>
      </c>
    </row>
    <row r="36" spans="1:16" ht="27" customHeight="1">
      <c r="A36" s="248"/>
      <c r="B36" s="244"/>
      <c r="C36" s="244"/>
      <c r="D36" s="244"/>
      <c r="E36" s="244"/>
      <c r="F36" s="244"/>
      <c r="G36" s="1160" t="s">
        <v>500</v>
      </c>
      <c r="H36" s="1161"/>
      <c r="I36" s="1161"/>
      <c r="J36" s="1162"/>
      <c r="K36" s="294">
        <v>28393</v>
      </c>
      <c r="L36" s="294">
        <v>16981</v>
      </c>
      <c r="M36" s="295">
        <v>5195</v>
      </c>
      <c r="N36" s="296">
        <v>226.9</v>
      </c>
    </row>
    <row r="37" spans="1:16" ht="13.5" customHeight="1">
      <c r="A37" s="248"/>
      <c r="B37" s="244"/>
      <c r="C37" s="244"/>
      <c r="D37" s="244"/>
      <c r="E37" s="244"/>
      <c r="F37" s="244"/>
      <c r="G37" s="1160" t="s">
        <v>501</v>
      </c>
      <c r="H37" s="1161"/>
      <c r="I37" s="1161"/>
      <c r="J37" s="1162"/>
      <c r="K37" s="294" t="s">
        <v>482</v>
      </c>
      <c r="L37" s="294" t="s">
        <v>482</v>
      </c>
      <c r="M37" s="295">
        <v>2257</v>
      </c>
      <c r="N37" s="296" t="s">
        <v>482</v>
      </c>
    </row>
    <row r="38" spans="1:16" ht="27" customHeight="1">
      <c r="A38" s="248"/>
      <c r="B38" s="244"/>
      <c r="C38" s="244"/>
      <c r="D38" s="244"/>
      <c r="E38" s="244"/>
      <c r="F38" s="244"/>
      <c r="G38" s="1163" t="s">
        <v>502</v>
      </c>
      <c r="H38" s="1164"/>
      <c r="I38" s="1164"/>
      <c r="J38" s="1165"/>
      <c r="K38" s="297" t="s">
        <v>482</v>
      </c>
      <c r="L38" s="297" t="s">
        <v>482</v>
      </c>
      <c r="M38" s="298">
        <v>40</v>
      </c>
      <c r="N38" s="299" t="s">
        <v>482</v>
      </c>
      <c r="O38" s="293"/>
    </row>
    <row r="39" spans="1:16">
      <c r="A39" s="248"/>
      <c r="B39" s="244"/>
      <c r="C39" s="244"/>
      <c r="D39" s="244"/>
      <c r="E39" s="244"/>
      <c r="F39" s="244"/>
      <c r="G39" s="1163" t="s">
        <v>503</v>
      </c>
      <c r="H39" s="1164"/>
      <c r="I39" s="1164"/>
      <c r="J39" s="1165"/>
      <c r="K39" s="300">
        <v>-6830</v>
      </c>
      <c r="L39" s="300">
        <v>-4085</v>
      </c>
      <c r="M39" s="301">
        <v>-7960</v>
      </c>
      <c r="N39" s="302">
        <v>-48.7</v>
      </c>
      <c r="O39" s="293"/>
    </row>
    <row r="40" spans="1:16" ht="27" customHeight="1">
      <c r="A40" s="248"/>
      <c r="B40" s="244"/>
      <c r="C40" s="244"/>
      <c r="D40" s="244"/>
      <c r="E40" s="244"/>
      <c r="F40" s="244"/>
      <c r="G40" s="1160" t="s">
        <v>504</v>
      </c>
      <c r="H40" s="1161"/>
      <c r="I40" s="1161"/>
      <c r="J40" s="1162"/>
      <c r="K40" s="300">
        <v>-221493</v>
      </c>
      <c r="L40" s="300">
        <v>-132472</v>
      </c>
      <c r="M40" s="301">
        <v>-124831</v>
      </c>
      <c r="N40" s="302">
        <v>6.1</v>
      </c>
      <c r="O40" s="293"/>
    </row>
    <row r="41" spans="1:16">
      <c r="A41" s="248"/>
      <c r="B41" s="244"/>
      <c r="C41" s="244"/>
      <c r="D41" s="244"/>
      <c r="E41" s="244"/>
      <c r="F41" s="244"/>
      <c r="G41" s="1166" t="s">
        <v>278</v>
      </c>
      <c r="H41" s="1167"/>
      <c r="I41" s="1167"/>
      <c r="J41" s="1168"/>
      <c r="K41" s="294">
        <v>96836</v>
      </c>
      <c r="L41" s="300">
        <v>57916</v>
      </c>
      <c r="M41" s="301">
        <v>42339</v>
      </c>
      <c r="N41" s="302">
        <v>36.799999999999997</v>
      </c>
      <c r="O41" s="293"/>
    </row>
    <row r="42" spans="1:16">
      <c r="A42" s="248"/>
      <c r="B42" s="244"/>
      <c r="C42" s="244"/>
      <c r="D42" s="244"/>
      <c r="E42" s="244"/>
      <c r="F42" s="244"/>
      <c r="G42" s="303" t="s">
        <v>505</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506</v>
      </c>
      <c r="B47" s="244"/>
      <c r="C47" s="244"/>
      <c r="D47" s="244"/>
      <c r="E47" s="244"/>
      <c r="F47" s="244"/>
      <c r="G47" s="244"/>
      <c r="H47" s="244"/>
      <c r="I47" s="244"/>
      <c r="J47" s="244"/>
      <c r="K47" s="244"/>
      <c r="L47" s="244"/>
      <c r="M47" s="244"/>
      <c r="N47" s="244"/>
    </row>
    <row r="48" spans="1:16">
      <c r="A48" s="248"/>
      <c r="B48" s="244"/>
      <c r="C48" s="244"/>
      <c r="D48" s="244"/>
      <c r="E48" s="244"/>
      <c r="F48" s="244"/>
      <c r="G48" s="308" t="s">
        <v>507</v>
      </c>
      <c r="H48" s="308"/>
      <c r="I48" s="308"/>
      <c r="J48" s="308"/>
      <c r="K48" s="308"/>
      <c r="L48" s="308"/>
      <c r="M48" s="309"/>
      <c r="N48" s="308"/>
    </row>
    <row r="49" spans="1:14" ht="13.5" customHeight="1">
      <c r="A49" s="248"/>
      <c r="B49" s="244"/>
      <c r="C49" s="244"/>
      <c r="D49" s="244"/>
      <c r="E49" s="244"/>
      <c r="F49" s="244"/>
      <c r="G49" s="310"/>
      <c r="H49" s="311"/>
      <c r="I49" s="1155" t="s">
        <v>473</v>
      </c>
      <c r="J49" s="1157" t="s">
        <v>508</v>
      </c>
      <c r="K49" s="1158"/>
      <c r="L49" s="1158"/>
      <c r="M49" s="1158"/>
      <c r="N49" s="1159"/>
    </row>
    <row r="50" spans="1:14">
      <c r="A50" s="248"/>
      <c r="B50" s="244"/>
      <c r="C50" s="244"/>
      <c r="D50" s="244"/>
      <c r="E50" s="244"/>
      <c r="F50" s="244"/>
      <c r="G50" s="312"/>
      <c r="H50" s="313"/>
      <c r="I50" s="1156"/>
      <c r="J50" s="314" t="s">
        <v>509</v>
      </c>
      <c r="K50" s="315" t="s">
        <v>510</v>
      </c>
      <c r="L50" s="316" t="s">
        <v>511</v>
      </c>
      <c r="M50" s="317" t="s">
        <v>512</v>
      </c>
      <c r="N50" s="318" t="s">
        <v>513</v>
      </c>
    </row>
    <row r="51" spans="1:14">
      <c r="A51" s="248"/>
      <c r="B51" s="244"/>
      <c r="C51" s="244"/>
      <c r="D51" s="244"/>
      <c r="E51" s="244"/>
      <c r="F51" s="244"/>
      <c r="G51" s="310" t="s">
        <v>514</v>
      </c>
      <c r="H51" s="311"/>
      <c r="I51" s="319">
        <v>300135</v>
      </c>
      <c r="J51" s="320">
        <v>173088</v>
      </c>
      <c r="K51" s="321">
        <v>-53.9</v>
      </c>
      <c r="L51" s="322">
        <v>216155</v>
      </c>
      <c r="M51" s="323">
        <v>-35.299999999999997</v>
      </c>
      <c r="N51" s="324">
        <v>-18.600000000000001</v>
      </c>
    </row>
    <row r="52" spans="1:14">
      <c r="A52" s="248"/>
      <c r="B52" s="244"/>
      <c r="C52" s="244"/>
      <c r="D52" s="244"/>
      <c r="E52" s="244"/>
      <c r="F52" s="244"/>
      <c r="G52" s="325"/>
      <c r="H52" s="326" t="s">
        <v>515</v>
      </c>
      <c r="I52" s="327">
        <v>191020</v>
      </c>
      <c r="J52" s="328">
        <v>110161</v>
      </c>
      <c r="K52" s="329">
        <v>-46.2</v>
      </c>
      <c r="L52" s="330">
        <v>108827</v>
      </c>
      <c r="M52" s="331">
        <v>-19.600000000000001</v>
      </c>
      <c r="N52" s="332">
        <v>-26.6</v>
      </c>
    </row>
    <row r="53" spans="1:14">
      <c r="A53" s="248"/>
      <c r="B53" s="244"/>
      <c r="C53" s="244"/>
      <c r="D53" s="244"/>
      <c r="E53" s="244"/>
      <c r="F53" s="244"/>
      <c r="G53" s="310" t="s">
        <v>516</v>
      </c>
      <c r="H53" s="311"/>
      <c r="I53" s="319">
        <v>349316</v>
      </c>
      <c r="J53" s="320">
        <v>204518</v>
      </c>
      <c r="K53" s="321">
        <v>18.2</v>
      </c>
      <c r="L53" s="322">
        <v>228305</v>
      </c>
      <c r="M53" s="323">
        <v>5.6</v>
      </c>
      <c r="N53" s="324">
        <v>12.6</v>
      </c>
    </row>
    <row r="54" spans="1:14">
      <c r="A54" s="248"/>
      <c r="B54" s="244"/>
      <c r="C54" s="244"/>
      <c r="D54" s="244"/>
      <c r="E54" s="244"/>
      <c r="F54" s="244"/>
      <c r="G54" s="325"/>
      <c r="H54" s="326" t="s">
        <v>515</v>
      </c>
      <c r="I54" s="327">
        <v>67175</v>
      </c>
      <c r="J54" s="328">
        <v>39330</v>
      </c>
      <c r="K54" s="329">
        <v>-64.3</v>
      </c>
      <c r="L54" s="330">
        <v>86611</v>
      </c>
      <c r="M54" s="331">
        <v>-20.399999999999999</v>
      </c>
      <c r="N54" s="332">
        <v>-43.9</v>
      </c>
    </row>
    <row r="55" spans="1:14">
      <c r="A55" s="248"/>
      <c r="B55" s="244"/>
      <c r="C55" s="244"/>
      <c r="D55" s="244"/>
      <c r="E55" s="244"/>
      <c r="F55" s="244"/>
      <c r="G55" s="310" t="s">
        <v>517</v>
      </c>
      <c r="H55" s="311"/>
      <c r="I55" s="319">
        <v>545178</v>
      </c>
      <c r="J55" s="320">
        <v>320693</v>
      </c>
      <c r="K55" s="321">
        <v>56.8</v>
      </c>
      <c r="L55" s="322">
        <v>316331</v>
      </c>
      <c r="M55" s="323">
        <v>38.6</v>
      </c>
      <c r="N55" s="324">
        <v>18.2</v>
      </c>
    </row>
    <row r="56" spans="1:14">
      <c r="A56" s="248"/>
      <c r="B56" s="244"/>
      <c r="C56" s="244"/>
      <c r="D56" s="244"/>
      <c r="E56" s="244"/>
      <c r="F56" s="244"/>
      <c r="G56" s="325"/>
      <c r="H56" s="326" t="s">
        <v>515</v>
      </c>
      <c r="I56" s="327">
        <v>338451</v>
      </c>
      <c r="J56" s="328">
        <v>199089</v>
      </c>
      <c r="K56" s="329">
        <v>406.2</v>
      </c>
      <c r="L56" s="330">
        <v>106387</v>
      </c>
      <c r="M56" s="331">
        <v>22.8</v>
      </c>
      <c r="N56" s="332">
        <v>383.4</v>
      </c>
    </row>
    <row r="57" spans="1:14">
      <c r="A57" s="248"/>
      <c r="B57" s="244"/>
      <c r="C57" s="244"/>
      <c r="D57" s="244"/>
      <c r="E57" s="244"/>
      <c r="F57" s="244"/>
      <c r="G57" s="310" t="s">
        <v>518</v>
      </c>
      <c r="H57" s="311"/>
      <c r="I57" s="319">
        <v>286452</v>
      </c>
      <c r="J57" s="320">
        <v>169298</v>
      </c>
      <c r="K57" s="321">
        <v>-47.2</v>
      </c>
      <c r="L57" s="322">
        <v>333013</v>
      </c>
      <c r="M57" s="323">
        <v>5.3</v>
      </c>
      <c r="N57" s="324">
        <v>-52.5</v>
      </c>
    </row>
    <row r="58" spans="1:14">
      <c r="A58" s="248"/>
      <c r="B58" s="244"/>
      <c r="C58" s="244"/>
      <c r="D58" s="244"/>
      <c r="E58" s="244"/>
      <c r="F58" s="244"/>
      <c r="G58" s="325"/>
      <c r="H58" s="326" t="s">
        <v>515</v>
      </c>
      <c r="I58" s="327">
        <v>90892</v>
      </c>
      <c r="J58" s="328">
        <v>53719</v>
      </c>
      <c r="K58" s="329">
        <v>-73</v>
      </c>
      <c r="L58" s="330">
        <v>126732</v>
      </c>
      <c r="M58" s="331">
        <v>19.100000000000001</v>
      </c>
      <c r="N58" s="332">
        <v>-92.1</v>
      </c>
    </row>
    <row r="59" spans="1:14">
      <c r="A59" s="248"/>
      <c r="B59" s="244"/>
      <c r="C59" s="244"/>
      <c r="D59" s="244"/>
      <c r="E59" s="244"/>
      <c r="F59" s="244"/>
      <c r="G59" s="310" t="s">
        <v>519</v>
      </c>
      <c r="H59" s="311"/>
      <c r="I59" s="319">
        <v>851059</v>
      </c>
      <c r="J59" s="320">
        <v>509007</v>
      </c>
      <c r="K59" s="321">
        <v>200.7</v>
      </c>
      <c r="L59" s="322">
        <v>280458</v>
      </c>
      <c r="M59" s="323">
        <v>-15.8</v>
      </c>
      <c r="N59" s="324">
        <v>216.5</v>
      </c>
    </row>
    <row r="60" spans="1:14">
      <c r="A60" s="248"/>
      <c r="B60" s="244"/>
      <c r="C60" s="244"/>
      <c r="D60" s="244"/>
      <c r="E60" s="244"/>
      <c r="F60" s="244"/>
      <c r="G60" s="325"/>
      <c r="H60" s="326" t="s">
        <v>515</v>
      </c>
      <c r="I60" s="333">
        <v>453146</v>
      </c>
      <c r="J60" s="328">
        <v>271020</v>
      </c>
      <c r="K60" s="329">
        <v>404.5</v>
      </c>
      <c r="L60" s="330">
        <v>127286</v>
      </c>
      <c r="M60" s="331">
        <v>0.4</v>
      </c>
      <c r="N60" s="332">
        <v>404.1</v>
      </c>
    </row>
    <row r="61" spans="1:14">
      <c r="A61" s="248"/>
      <c r="B61" s="244"/>
      <c r="C61" s="244"/>
      <c r="D61" s="244"/>
      <c r="E61" s="244"/>
      <c r="F61" s="244"/>
      <c r="G61" s="310" t="s">
        <v>520</v>
      </c>
      <c r="H61" s="334"/>
      <c r="I61" s="335">
        <v>466428</v>
      </c>
      <c r="J61" s="336">
        <v>275321</v>
      </c>
      <c r="K61" s="337">
        <v>34.9</v>
      </c>
      <c r="L61" s="338">
        <v>274852</v>
      </c>
      <c r="M61" s="339">
        <v>-0.3</v>
      </c>
      <c r="N61" s="324">
        <v>35.200000000000003</v>
      </c>
    </row>
    <row r="62" spans="1:14">
      <c r="A62" s="248"/>
      <c r="B62" s="244"/>
      <c r="C62" s="244"/>
      <c r="D62" s="244"/>
      <c r="E62" s="244"/>
      <c r="F62" s="244"/>
      <c r="G62" s="325"/>
      <c r="H62" s="326" t="s">
        <v>515</v>
      </c>
      <c r="I62" s="327">
        <v>228137</v>
      </c>
      <c r="J62" s="328">
        <v>134664</v>
      </c>
      <c r="K62" s="329">
        <v>125.4</v>
      </c>
      <c r="L62" s="330">
        <v>111169</v>
      </c>
      <c r="M62" s="331">
        <v>0.5</v>
      </c>
      <c r="N62" s="332">
        <v>124.9</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522</v>
      </c>
      <c r="G46" s="8" t="s">
        <v>523</v>
      </c>
      <c r="H46" s="8" t="s">
        <v>524</v>
      </c>
      <c r="I46" s="8" t="s">
        <v>525</v>
      </c>
      <c r="J46" s="9" t="s">
        <v>526</v>
      </c>
    </row>
    <row r="47" spans="2:10" ht="57.75" customHeight="1">
      <c r="B47" s="10"/>
      <c r="C47" s="1169" t="s">
        <v>3</v>
      </c>
      <c r="D47" s="1169"/>
      <c r="E47" s="1170"/>
      <c r="F47" s="11">
        <v>68.27</v>
      </c>
      <c r="G47" s="12">
        <v>77.16</v>
      </c>
      <c r="H47" s="12">
        <v>67.45</v>
      </c>
      <c r="I47" s="12">
        <v>86.26</v>
      </c>
      <c r="J47" s="13">
        <v>95.85</v>
      </c>
    </row>
    <row r="48" spans="2:10" ht="57.75" customHeight="1">
      <c r="B48" s="14"/>
      <c r="C48" s="1171" t="s">
        <v>4</v>
      </c>
      <c r="D48" s="1171"/>
      <c r="E48" s="1172"/>
      <c r="F48" s="15">
        <v>5</v>
      </c>
      <c r="G48" s="16">
        <v>3.94</v>
      </c>
      <c r="H48" s="16">
        <v>7.89</v>
      </c>
      <c r="I48" s="16">
        <v>3.96</v>
      </c>
      <c r="J48" s="17">
        <v>3.99</v>
      </c>
    </row>
    <row r="49" spans="2:10" ht="57.75" customHeight="1" thickBot="1">
      <c r="B49" s="18"/>
      <c r="C49" s="1173" t="s">
        <v>5</v>
      </c>
      <c r="D49" s="1173"/>
      <c r="E49" s="1174"/>
      <c r="F49" s="19">
        <v>6.23</v>
      </c>
      <c r="G49" s="20">
        <v>7.22</v>
      </c>
      <c r="H49" s="20" t="s">
        <v>527</v>
      </c>
      <c r="I49" s="20">
        <v>8.4700000000000006</v>
      </c>
      <c r="J49" s="21">
        <v>11.12</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2017-05-25T01:15:08Z</cp:lastPrinted>
  <dcterms:created xsi:type="dcterms:W3CDTF">2017-02-15T22:22:46Z</dcterms:created>
  <dcterms:modified xsi:type="dcterms:W3CDTF">2017-05-25T01:15:25Z</dcterms:modified>
</cp:coreProperties>
</file>